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client\DATAS\GLOBAL PHARMA\GST ANNUAL RETURN\FY 2020-21\"/>
    </mc:Choice>
  </mc:AlternateContent>
  <bookViews>
    <workbookView xWindow="0" yWindow="0" windowWidth="20490" windowHeight="7800" firstSheet="3" activeTab="8"/>
  </bookViews>
  <sheets>
    <sheet name="Info" sheetId="1" state="hidden" r:id="rId1"/>
    <sheet name="INDEX" sheetId="26" r:id="rId2"/>
    <sheet name="Analysis Outward Supply" sheetId="28" r:id="rId3"/>
    <sheet name="GSTR3B" sheetId="23" r:id="rId4"/>
    <sheet name="GSTR1" sheetId="4" r:id="rId5"/>
    <sheet name="BOOKS SALES" sheetId="27" r:id="rId6"/>
    <sheet name="RCM-SALES" sheetId="25" r:id="rId7"/>
    <sheet name="GSTR3B-ITC" sheetId="24" r:id="rId8"/>
    <sheet name="RCM-ITC" sheetId="29" r:id="rId9"/>
  </sheets>
  <definedNames>
    <definedName name="_xlnm._FilterDatabase" localSheetId="5" hidden="1">'BOOKS SALES'!$A$1:$V$276</definedName>
    <definedName name="_xlnm._FilterDatabase" localSheetId="4" hidden="1">GSTR1!$A$1:$Q$275</definedName>
    <definedName name="_xlnm._FilterDatabase" localSheetId="3" hidden="1">GSTR3B!$A$1:$I$24</definedName>
    <definedName name="_xlnm._FilterDatabase" localSheetId="7" hidden="1">'GSTR3B-ITC'!$A$1:$I$15</definedName>
  </definedNames>
  <calcPr calcId="162913"/>
</workbook>
</file>

<file path=xl/calcChain.xml><?xml version="1.0" encoding="utf-8"?>
<calcChain xmlns="http://schemas.openxmlformats.org/spreadsheetml/2006/main">
  <c r="I7" i="29" l="1"/>
  <c r="H7" i="29"/>
  <c r="G7" i="29"/>
  <c r="F7" i="29"/>
  <c r="I18" i="24" l="1"/>
  <c r="H18" i="24"/>
  <c r="G18" i="24"/>
  <c r="F18" i="24"/>
  <c r="D40" i="28"/>
  <c r="C40" i="28"/>
  <c r="P16" i="28"/>
  <c r="G21" i="28" s="1"/>
  <c r="O14" i="28"/>
  <c r="N14" i="28"/>
  <c r="M14" i="28"/>
  <c r="L14" i="28"/>
  <c r="O13" i="28"/>
  <c r="N13" i="28"/>
  <c r="M13" i="28"/>
  <c r="L13" i="28"/>
  <c r="O12" i="28"/>
  <c r="N12" i="28"/>
  <c r="M12" i="28"/>
  <c r="L12" i="28"/>
  <c r="O11" i="28"/>
  <c r="N11" i="28"/>
  <c r="M11" i="28"/>
  <c r="L11" i="28"/>
  <c r="O10" i="28"/>
  <c r="N10" i="28"/>
  <c r="M10" i="28"/>
  <c r="L10" i="28"/>
  <c r="O9" i="28"/>
  <c r="N9" i="28"/>
  <c r="M9" i="28"/>
  <c r="L9" i="28"/>
  <c r="O8" i="28"/>
  <c r="N8" i="28"/>
  <c r="M8" i="28"/>
  <c r="L8" i="28"/>
  <c r="O7" i="28"/>
  <c r="N7" i="28"/>
  <c r="M7" i="28"/>
  <c r="L7" i="28"/>
  <c r="O6" i="28"/>
  <c r="N6" i="28"/>
  <c r="M6" i="28"/>
  <c r="L6" i="28"/>
  <c r="O5" i="28"/>
  <c r="N5" i="28"/>
  <c r="M5" i="28"/>
  <c r="L5" i="28"/>
  <c r="O4" i="28"/>
  <c r="N4" i="28"/>
  <c r="M4" i="28"/>
  <c r="L4" i="28"/>
  <c r="O3" i="28"/>
  <c r="O16" i="28" s="1"/>
  <c r="F21" i="28" s="1"/>
  <c r="N3" i="28"/>
  <c r="M3" i="28"/>
  <c r="L3" i="28"/>
  <c r="K14" i="28"/>
  <c r="J14" i="28"/>
  <c r="I14" i="28"/>
  <c r="H14" i="28"/>
  <c r="G14" i="28"/>
  <c r="K13" i="28"/>
  <c r="J13" i="28"/>
  <c r="I13" i="28"/>
  <c r="H13" i="28"/>
  <c r="G13" i="28"/>
  <c r="K12" i="28"/>
  <c r="J12" i="28"/>
  <c r="I12" i="28"/>
  <c r="H12" i="28"/>
  <c r="G12" i="28"/>
  <c r="K11" i="28"/>
  <c r="J11" i="28"/>
  <c r="I11" i="28"/>
  <c r="H11" i="28"/>
  <c r="G11" i="28"/>
  <c r="K10" i="28"/>
  <c r="J10" i="28"/>
  <c r="I10" i="28"/>
  <c r="H10" i="28"/>
  <c r="G10" i="28"/>
  <c r="K9" i="28"/>
  <c r="J9" i="28"/>
  <c r="I9" i="28"/>
  <c r="H9" i="28"/>
  <c r="G9" i="28"/>
  <c r="K8" i="28"/>
  <c r="J8" i="28"/>
  <c r="I8" i="28"/>
  <c r="H8" i="28"/>
  <c r="G8" i="28"/>
  <c r="K7" i="28"/>
  <c r="J7" i="28"/>
  <c r="I7" i="28"/>
  <c r="H7" i="28"/>
  <c r="G7" i="28"/>
  <c r="K6" i="28"/>
  <c r="J6" i="28"/>
  <c r="I6" i="28"/>
  <c r="H6" i="28"/>
  <c r="G6" i="28"/>
  <c r="K5" i="28"/>
  <c r="J5" i="28"/>
  <c r="I5" i="28"/>
  <c r="H5" i="28"/>
  <c r="G5" i="28"/>
  <c r="K4" i="28"/>
  <c r="J4" i="28"/>
  <c r="I4" i="28"/>
  <c r="H4" i="28"/>
  <c r="G4" i="28"/>
  <c r="K3" i="28"/>
  <c r="J3" i="28"/>
  <c r="I3" i="28"/>
  <c r="H3" i="28"/>
  <c r="G3" i="28"/>
  <c r="F14" i="28"/>
  <c r="E14" i="28"/>
  <c r="D14" i="28"/>
  <c r="C14" i="28"/>
  <c r="B14" i="28"/>
  <c r="F13" i="28"/>
  <c r="E13" i="28"/>
  <c r="D13" i="28"/>
  <c r="C13" i="28"/>
  <c r="B13" i="28"/>
  <c r="F12" i="28"/>
  <c r="E12" i="28"/>
  <c r="D12" i="28"/>
  <c r="C12" i="28"/>
  <c r="B12" i="28"/>
  <c r="F11" i="28"/>
  <c r="E11" i="28"/>
  <c r="D11" i="28"/>
  <c r="C11" i="28"/>
  <c r="B11" i="28"/>
  <c r="F10" i="28"/>
  <c r="E10" i="28"/>
  <c r="D10" i="28"/>
  <c r="C10" i="28"/>
  <c r="B10" i="28"/>
  <c r="F9" i="28"/>
  <c r="E9" i="28"/>
  <c r="D9" i="28"/>
  <c r="C9" i="28"/>
  <c r="B9" i="28"/>
  <c r="F8" i="28"/>
  <c r="E8" i="28"/>
  <c r="D8" i="28"/>
  <c r="C8" i="28"/>
  <c r="B8" i="28"/>
  <c r="F7" i="28"/>
  <c r="E7" i="28"/>
  <c r="D7" i="28"/>
  <c r="C7" i="28"/>
  <c r="B7" i="28"/>
  <c r="F6" i="28"/>
  <c r="E6" i="28"/>
  <c r="D6" i="28"/>
  <c r="C6" i="28"/>
  <c r="B6" i="28"/>
  <c r="F5" i="28"/>
  <c r="E5" i="28"/>
  <c r="D5" i="28"/>
  <c r="C5" i="28"/>
  <c r="B5" i="28"/>
  <c r="F4" i="28"/>
  <c r="E4" i="28"/>
  <c r="D4" i="28"/>
  <c r="C4" i="28"/>
  <c r="B4" i="28"/>
  <c r="F3" i="28"/>
  <c r="E3" i="28"/>
  <c r="D3" i="28"/>
  <c r="C3" i="28"/>
  <c r="B3" i="28"/>
  <c r="M16" i="28" l="1"/>
  <c r="D21" i="28" s="1"/>
  <c r="C16" i="28"/>
  <c r="D19" i="28" s="1"/>
  <c r="E16" i="28"/>
  <c r="F19" i="28" s="1"/>
  <c r="D16" i="28"/>
  <c r="E19" i="28" s="1"/>
  <c r="B16" i="28"/>
  <c r="C19" i="28" s="1"/>
  <c r="F16" i="28"/>
  <c r="G19" i="28" s="1"/>
  <c r="G28" i="28" s="1"/>
  <c r="L16" i="28"/>
  <c r="C21" i="28" s="1"/>
  <c r="G16" i="28"/>
  <c r="C20" i="28" s="1"/>
  <c r="K16" i="28"/>
  <c r="G20" i="28" s="1"/>
  <c r="G27" i="28" s="1"/>
  <c r="N16" i="28"/>
  <c r="E21" i="28" s="1"/>
  <c r="J16" i="28"/>
  <c r="F20" i="28" s="1"/>
  <c r="F26" i="28" s="1"/>
  <c r="H16" i="28"/>
  <c r="D20" i="28" s="1"/>
  <c r="D26" i="28" s="1"/>
  <c r="I16" i="28"/>
  <c r="E20" i="28" s="1"/>
  <c r="D28" i="28"/>
  <c r="F28" i="28"/>
  <c r="E28" i="28" l="1"/>
  <c r="E26" i="28"/>
  <c r="C26" i="28"/>
  <c r="C28" i="28"/>
  <c r="G26" i="28"/>
  <c r="C27" i="28"/>
  <c r="F27" i="28"/>
  <c r="E27" i="28"/>
  <c r="D27" i="28"/>
</calcChain>
</file>

<file path=xl/sharedStrings.xml><?xml version="1.0" encoding="utf-8"?>
<sst xmlns="http://schemas.openxmlformats.org/spreadsheetml/2006/main" count="4491" uniqueCount="725">
  <si>
    <t>gstin</t>
  </si>
  <si>
    <t>33AABCG8774H1ZF</t>
  </si>
  <si>
    <t>032021</t>
  </si>
  <si>
    <t>B2BA</t>
  </si>
  <si>
    <t>fp</t>
  </si>
  <si>
    <t>B2CLA</t>
  </si>
  <si>
    <t>filing_typ</t>
  </si>
  <si>
    <t>B2CS</t>
  </si>
  <si>
    <t>gt</t>
  </si>
  <si>
    <t>B2CSA</t>
  </si>
  <si>
    <t>cur_gt</t>
  </si>
  <si>
    <t>EXP1</t>
  </si>
  <si>
    <t>b2b</t>
  </si>
  <si>
    <t>EXP2</t>
  </si>
  <si>
    <t>exp</t>
  </si>
  <si>
    <t>b2ba</t>
  </si>
  <si>
    <t>HSN</t>
  </si>
  <si>
    <t>fil_dt</t>
  </si>
  <si>
    <t>DOCS</t>
  </si>
  <si>
    <t>022021</t>
  </si>
  <si>
    <t>012021</t>
  </si>
  <si>
    <t>122020</t>
  </si>
  <si>
    <t>expa</t>
  </si>
  <si>
    <t>112020</t>
  </si>
  <si>
    <t>102020</t>
  </si>
  <si>
    <t>092020</t>
  </si>
  <si>
    <t>082020</t>
  </si>
  <si>
    <t>072020</t>
  </si>
  <si>
    <t>062020</t>
  </si>
  <si>
    <t>052020</t>
  </si>
  <si>
    <t>042020</t>
  </si>
  <si>
    <t>B2B</t>
  </si>
  <si>
    <t>10-04-2021</t>
  </si>
  <si>
    <t>B2CL</t>
  </si>
  <si>
    <t>11-03-2021</t>
  </si>
  <si>
    <t>11-02-2021</t>
  </si>
  <si>
    <t>09-01-2021</t>
  </si>
  <si>
    <t>02-12-2020</t>
  </si>
  <si>
    <t>05-11-2020</t>
  </si>
  <si>
    <t>07-10-2020</t>
  </si>
  <si>
    <t>02-09-2020</t>
  </si>
  <si>
    <t>01-08-2020</t>
  </si>
  <si>
    <t>07-07-2020</t>
  </si>
  <si>
    <t>06-06-2020</t>
  </si>
  <si>
    <t>11-05-2020</t>
  </si>
  <si>
    <t>Period</t>
  </si>
  <si>
    <t>Financial Year</t>
  </si>
  <si>
    <t>GSTR3B</t>
  </si>
  <si>
    <t>GSTR1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</si>
  <si>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</si>
  <si>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</si>
  <si>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</si>
  <si>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</si>
  <si>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</si>
  <si>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</si>
  <si>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</si>
  <si>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</si>
  <si>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</si>
  <si>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</si>
  <si>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</si>
  <si>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</si>
  <si>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</si>
  <si>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</si>
  <si>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</si>
  <si>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06AACCV7777L1ZM</t>
  </si>
  <si>
    <t>R</t>
  </si>
  <si>
    <t>06</t>
  </si>
  <si>
    <t>N</t>
  </si>
  <si>
    <t>245</t>
  </si>
  <si>
    <t>33AACCI1071L1ZR</t>
  </si>
  <si>
    <t>33</t>
  </si>
  <si>
    <t>258</t>
  </si>
  <si>
    <t>259</t>
  </si>
  <si>
    <t>33AADCC6814E1Z2</t>
  </si>
  <si>
    <t>253</t>
  </si>
  <si>
    <t>06AAAFP9077E1Z6</t>
  </si>
  <si>
    <t>0193A</t>
  </si>
  <si>
    <t>24AACCM6133D1ZY</t>
  </si>
  <si>
    <t>SEWP</t>
  </si>
  <si>
    <t>24</t>
  </si>
  <si>
    <t>212</t>
  </si>
  <si>
    <t>228</t>
  </si>
  <si>
    <t>33ALIPS4142C1ZE</t>
  </si>
  <si>
    <t>EX-07</t>
  </si>
  <si>
    <t>204</t>
  </si>
  <si>
    <t>195</t>
  </si>
  <si>
    <t>SEWOP</t>
  </si>
  <si>
    <t>194</t>
  </si>
  <si>
    <t>202</t>
  </si>
  <si>
    <t>205</t>
  </si>
  <si>
    <t>178</t>
  </si>
  <si>
    <t>175</t>
  </si>
  <si>
    <t>170</t>
  </si>
  <si>
    <t>171</t>
  </si>
  <si>
    <t>163</t>
  </si>
  <si>
    <t>EX-06</t>
  </si>
  <si>
    <t>118</t>
  </si>
  <si>
    <t>119</t>
  </si>
  <si>
    <t>117</t>
  </si>
  <si>
    <t>120</t>
  </si>
  <si>
    <t>123</t>
  </si>
  <si>
    <t>122</t>
  </si>
  <si>
    <t>133</t>
  </si>
  <si>
    <t>125</t>
  </si>
  <si>
    <t>EX-04</t>
  </si>
  <si>
    <t>EX-05</t>
  </si>
  <si>
    <t>112</t>
  </si>
  <si>
    <t>EX-03</t>
  </si>
  <si>
    <t>84</t>
  </si>
  <si>
    <t>74</t>
  </si>
  <si>
    <t>66</t>
  </si>
  <si>
    <t>75</t>
  </si>
  <si>
    <t>65</t>
  </si>
  <si>
    <t>32</t>
  </si>
  <si>
    <t>48</t>
  </si>
  <si>
    <t>46</t>
  </si>
  <si>
    <t>47</t>
  </si>
  <si>
    <t>21</t>
  </si>
  <si>
    <t>14</t>
  </si>
  <si>
    <t>EX-01</t>
  </si>
  <si>
    <t>EX-02</t>
  </si>
  <si>
    <t>WPAY</t>
  </si>
  <si>
    <t>219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</si>
  <si>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</si>
  <si>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</si>
  <si>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</si>
  <si>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</si>
  <si>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</si>
  <si>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</si>
  <si>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</si>
  <si>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</si>
  <si>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</si>
  <si>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</si>
  <si>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</si>
  <si>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260</t>
  </si>
  <si>
    <t>261</t>
  </si>
  <si>
    <t>262</t>
  </si>
  <si>
    <t>263</t>
  </si>
  <si>
    <t>264</t>
  </si>
  <si>
    <t>265</t>
  </si>
  <si>
    <t>266</t>
  </si>
  <si>
    <t>267</t>
  </si>
  <si>
    <t>269</t>
  </si>
  <si>
    <t>WOPAY</t>
  </si>
  <si>
    <t>234</t>
  </si>
  <si>
    <t>237</t>
  </si>
  <si>
    <t>238</t>
  </si>
  <si>
    <t>240</t>
  </si>
  <si>
    <t>241</t>
  </si>
  <si>
    <t>242</t>
  </si>
  <si>
    <t>243</t>
  </si>
  <si>
    <t>244</t>
  </si>
  <si>
    <t>220</t>
  </si>
  <si>
    <t>222</t>
  </si>
  <si>
    <t>223</t>
  </si>
  <si>
    <t>224</t>
  </si>
  <si>
    <t>225</t>
  </si>
  <si>
    <t>227</t>
  </si>
  <si>
    <t>229</t>
  </si>
  <si>
    <t>230</t>
  </si>
  <si>
    <t>232</t>
  </si>
  <si>
    <t>218</t>
  </si>
  <si>
    <t>226</t>
  </si>
  <si>
    <t>231</t>
  </si>
  <si>
    <t>233</t>
  </si>
  <si>
    <t>235</t>
  </si>
  <si>
    <t>236</t>
  </si>
  <si>
    <t>239</t>
  </si>
  <si>
    <t>206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</si>
  <si>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</si>
  <si>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</si>
  <si>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</si>
  <si>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</si>
  <si>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</si>
  <si>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</si>
  <si>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</si>
  <si>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</si>
  <si>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</si>
  <si>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221</t>
  </si>
  <si>
    <t>207</t>
  </si>
  <si>
    <t>182</t>
  </si>
  <si>
    <t>183</t>
  </si>
  <si>
    <t>184</t>
  </si>
  <si>
    <t>185</t>
  </si>
  <si>
    <t>187</t>
  </si>
  <si>
    <t>193</t>
  </si>
  <si>
    <t>196</t>
  </si>
  <si>
    <t>197</t>
  </si>
  <si>
    <t>198</t>
  </si>
  <si>
    <t>199</t>
  </si>
  <si>
    <t>200</t>
  </si>
  <si>
    <t>203</t>
  </si>
  <si>
    <t>186</t>
  </si>
  <si>
    <t>188</t>
  </si>
  <si>
    <t>189</t>
  </si>
  <si>
    <t>190</t>
  </si>
  <si>
    <t>191</t>
  </si>
  <si>
    <t>192</t>
  </si>
  <si>
    <t>201</t>
  </si>
  <si>
    <t>166</t>
  </si>
  <si>
    <t>167</t>
  </si>
  <si>
    <t>168</t>
  </si>
  <si>
    <t>169</t>
  </si>
  <si>
    <t>172</t>
  </si>
  <si>
    <t>173</t>
  </si>
  <si>
    <t>174</t>
  </si>
  <si>
    <t>176</t>
  </si>
  <si>
    <t>177</t>
  </si>
  <si>
    <t>179</t>
  </si>
  <si>
    <t>180</t>
  </si>
  <si>
    <t>181</t>
  </si>
  <si>
    <t>160</t>
  </si>
  <si>
    <t>161</t>
  </si>
  <si>
    <t>162</t>
  </si>
  <si>
    <t>164</t>
  </si>
  <si>
    <t>165</t>
  </si>
  <si>
    <t>111</t>
  </si>
  <si>
    <t>134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</si>
  <si>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</si>
  <si>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</si>
  <si>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</si>
  <si>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</si>
  <si>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</si>
  <si>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</si>
  <si>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</si>
  <si>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</si>
  <si>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</si>
  <si>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</si>
  <si>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</si>
  <si>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</si>
  <si>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</si>
  <si>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</si>
  <si>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</si>
  <si>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</si>
  <si>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</si>
  <si>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</si>
  <si>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</si>
  <si>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103</t>
  </si>
  <si>
    <t>115</t>
  </si>
  <si>
    <t>116</t>
  </si>
  <si>
    <t>121</t>
  </si>
  <si>
    <t>124</t>
  </si>
  <si>
    <t>98</t>
  </si>
  <si>
    <t>126</t>
  </si>
  <si>
    <t>127</t>
  </si>
  <si>
    <t>128</t>
  </si>
  <si>
    <t>129</t>
  </si>
  <si>
    <t>130</t>
  </si>
  <si>
    <t>131</t>
  </si>
  <si>
    <t>132</t>
  </si>
  <si>
    <t>135</t>
  </si>
  <si>
    <t>136</t>
  </si>
  <si>
    <t>137</t>
  </si>
  <si>
    <t>138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</si>
  <si>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</si>
  <si>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</si>
  <si>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</si>
  <si>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</si>
  <si>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</si>
  <si>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</si>
  <si>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</si>
  <si>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</si>
  <si>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</si>
  <si>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</si>
  <si>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113</t>
  </si>
  <si>
    <t>114</t>
  </si>
  <si>
    <t>61</t>
  </si>
  <si>
    <t>62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</si>
  <si>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</si>
  <si>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</si>
  <si>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</si>
  <si>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</si>
  <si>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</si>
  <si>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</si>
  <si>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</si>
  <si>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</si>
  <si>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</si>
  <si>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</si>
  <si>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</si>
  <si>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</si>
  <si>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58</t>
  </si>
  <si>
    <t>59</t>
  </si>
  <si>
    <t>60</t>
  </si>
  <si>
    <t>63</t>
  </si>
  <si>
    <t>64</t>
  </si>
  <si>
    <t>67</t>
  </si>
  <si>
    <t>68</t>
  </si>
  <si>
    <t>69</t>
  </si>
  <si>
    <t>70</t>
  </si>
  <si>
    <t>71</t>
  </si>
  <si>
    <t>72</t>
  </si>
  <si>
    <t>76</t>
  </si>
  <si>
    <t>77</t>
  </si>
  <si>
    <t>79</t>
  </si>
  <si>
    <t>80</t>
  </si>
  <si>
    <t>81</t>
  </si>
  <si>
    <t>82</t>
  </si>
  <si>
    <t>83</t>
  </si>
  <si>
    <t>85</t>
  </si>
  <si>
    <t>86</t>
  </si>
  <si>
    <t>73</t>
  </si>
  <si>
    <t>78</t>
  </si>
  <si>
    <t>17</t>
  </si>
  <si>
    <t>22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</si>
  <si>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</si>
  <si>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</si>
  <si>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</si>
  <si>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</si>
  <si>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</si>
  <si>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</si>
  <si>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</si>
  <si>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</si>
  <si>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</si>
  <si>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</si>
  <si>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</si>
  <si>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</si>
  <si>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</si>
  <si>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</si>
  <si>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</si>
  <si>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</si>
  <si>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</si>
  <si>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</si>
  <si>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</si>
  <si>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</si>
  <si>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</si>
  <si>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</si>
  <si>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16</t>
  </si>
  <si>
    <t>18</t>
  </si>
  <si>
    <t>19</t>
  </si>
  <si>
    <t>20</t>
  </si>
  <si>
    <t>23</t>
  </si>
  <si>
    <t>25</t>
  </si>
  <si>
    <t>26</t>
  </si>
  <si>
    <t>27</t>
  </si>
  <si>
    <t>28</t>
  </si>
  <si>
    <t>29</t>
  </si>
  <si>
    <t>30</t>
  </si>
  <si>
    <t>13</t>
  </si>
  <si>
    <t>1</t>
  </si>
  <si>
    <t>10</t>
  </si>
  <si>
    <t>11</t>
  </si>
  <si>
    <t>12</t>
  </si>
  <si>
    <t>15</t>
  </si>
  <si>
    <t>2</t>
  </si>
  <si>
    <t>3</t>
  </si>
  <si>
    <t>5</t>
  </si>
  <si>
    <t>6</t>
  </si>
  <si>
    <t>7</t>
  </si>
  <si>
    <t>8</t>
  </si>
  <si>
    <t>9</t>
  </si>
  <si>
    <t>4</t>
  </si>
  <si>
    <t>Description</t>
  </si>
  <si>
    <t>GSTIN</t>
  </si>
  <si>
    <t>Fy 2020-21</t>
  </si>
  <si>
    <t>3.1 (a) Taxable Supplies</t>
  </si>
  <si>
    <t>3.1 (b) Zero Rated Supplies</t>
  </si>
  <si>
    <t>3.1 (c) Nil Rated, Exempted Supplies</t>
  </si>
  <si>
    <t>3.1 (d) RCM INWARD Supplies</t>
  </si>
  <si>
    <t>ITC Eligible ISRC</t>
  </si>
  <si>
    <t>ITC Eligible OTH</t>
  </si>
  <si>
    <t>ITC Reversed RUL</t>
  </si>
  <si>
    <t>ITC Reversed OTH</t>
  </si>
  <si>
    <t>EXPORT</t>
  </si>
  <si>
    <t>TYPE</t>
  </si>
  <si>
    <t>Output liability</t>
  </si>
  <si>
    <t>REMARKS</t>
  </si>
  <si>
    <t>Status</t>
  </si>
  <si>
    <t>MONTHLY TOTAL</t>
  </si>
  <si>
    <t>YES</t>
  </si>
  <si>
    <t>INV</t>
  </si>
  <si>
    <t>BOOKS</t>
  </si>
  <si>
    <t>Inward Supplies</t>
  </si>
  <si>
    <t>GSTR2A</t>
  </si>
  <si>
    <t>GSTR3B-ITC</t>
  </si>
  <si>
    <t>ANALYSIS</t>
  </si>
  <si>
    <t>Analysis Outward Supply</t>
  </si>
  <si>
    <t>Analysis Inward Supply</t>
  </si>
  <si>
    <t>1. GSTR2A VS GSTR3B-ITC VS BOOKS MONTHLY ANALYSIS</t>
  </si>
  <si>
    <t>2. GSTR2A VS BOOKS GSTIN WISE</t>
  </si>
  <si>
    <t>NO</t>
  </si>
  <si>
    <t>Refund</t>
  </si>
  <si>
    <t>GSTR9 - OUTWARD Supply  Breakup</t>
  </si>
  <si>
    <t>GSTR9 - INWARD Supply  Breakup</t>
  </si>
  <si>
    <t>File GStr9 and 9C</t>
  </si>
  <si>
    <t>PERIOD</t>
  </si>
  <si>
    <t>Date</t>
  </si>
  <si>
    <t>Particulars</t>
  </si>
  <si>
    <t>Voucher No.</t>
  </si>
  <si>
    <t>Voucher Ref. No.</t>
  </si>
  <si>
    <t>GSTIN/UIN</t>
  </si>
  <si>
    <t>Gross Total</t>
  </si>
  <si>
    <t>Deemed Export</t>
  </si>
  <si>
    <t>Output Gst Cental 0.05%</t>
  </si>
  <si>
    <t>Output Gst State 0.05%</t>
  </si>
  <si>
    <t>IGST 1%</t>
  </si>
  <si>
    <t>Remarks</t>
  </si>
  <si>
    <t>Ocean Frieght</t>
  </si>
  <si>
    <t>Insurance</t>
  </si>
  <si>
    <t>Narration</t>
  </si>
  <si>
    <t>TTV</t>
  </si>
  <si>
    <t>DIFF</t>
  </si>
  <si>
    <t>Global Maharaja Pte Ltd</t>
  </si>
  <si>
    <t>Export Sales</t>
  </si>
  <si>
    <t>INVOICE NO 01/13.4.2020 USD 52496.87 SB NO 2425327/17.4.2020</t>
  </si>
  <si>
    <t>EWP</t>
  </si>
  <si>
    <t>INVOICE NO 02/13.4.2020 USD 1856SB NO 2425383/17.4.2020</t>
  </si>
  <si>
    <t>Fexona Pharma</t>
  </si>
  <si>
    <t>INVOICE NO 03/13.4.2020 USD 16480</t>
  </si>
  <si>
    <t>INVOICE NO 04/13.4.2020 USD 48249</t>
  </si>
  <si>
    <t>EWOP</t>
  </si>
  <si>
    <t>INVOICE NO 5/13.4.2020 USD 23322 SB NO 2458598/21.04.2020</t>
  </si>
  <si>
    <t>INVOICE NO 6/13.4.2020 USD 26906.10</t>
  </si>
  <si>
    <t>INVOICE NO 7/13.4.2020 USD 26009 SB NO 2449157/21.4.2020</t>
  </si>
  <si>
    <t>WABI Pharma Ethopia</t>
  </si>
  <si>
    <t>INVOICE NO 8/18.4.2020 USD 23700</t>
  </si>
  <si>
    <t>Medi Star Pharmaceutical Ltd</t>
  </si>
  <si>
    <t>INVOICE NO 09/18.4.2020 USD 15984.5 SB NO 2435611/19.4.2020</t>
  </si>
  <si>
    <t>INVOICE NO 10/20.4.2020 USD 27312.25 SB NO 2512969/29.4.2020</t>
  </si>
  <si>
    <t>INVOICE NO 11/20.4.2020 USD 6991.08 SB BILL NO 2512797/29.4.2020</t>
  </si>
  <si>
    <t>Pharmaken</t>
  </si>
  <si>
    <t>INVOICE NO 12/20.4.2020 USD 42745 SB BILL NO 2476153/25.4.2020</t>
  </si>
  <si>
    <t>ACB Pro Pharma Gbr</t>
  </si>
  <si>
    <t>INVOICE NO 13/20.4.2020 EURO 25460 S B NO 2695548/16.5.2020</t>
  </si>
  <si>
    <t>Missionpharma</t>
  </si>
  <si>
    <t>SEZ SALES</t>
  </si>
  <si>
    <t>SWOP</t>
  </si>
  <si>
    <t>INVOICE NO 15/24.4.2020 USD 34227 SB NO 2481640/25.4.2020</t>
  </si>
  <si>
    <t>INVOICE NO 16/24.4.2020 EURO 36168 SHIPPING BILL NO 256132/5.5.2020</t>
  </si>
  <si>
    <t>Disprophar Haiti</t>
  </si>
  <si>
    <t>INVOICE NO 17/27.4.2020 5400 SB NO 2982313/03.06.2020</t>
  </si>
  <si>
    <t>INVOICE NO 18/30.4.2020 USD 31626.27 SB NO 2536663</t>
  </si>
  <si>
    <t>INVOICE NO 19/30.4.2020 USD 17088 SB NO 2536662/2.5.2020</t>
  </si>
  <si>
    <t>TELPHA INC Combodia</t>
  </si>
  <si>
    <t>INVOICE NO 20/4.5.2020 USD 55238.29 SB NO 2577469/7.5.2020</t>
  </si>
  <si>
    <t>OPHAM-Office Pharmaceutique Malgache'</t>
  </si>
  <si>
    <t>INVOICE NO 22/14.5.2020 USD 59704.44 SB NO 2987579/.03/06/2020</t>
  </si>
  <si>
    <t>INVOICE NO 23/15.5.2020 USD 47899</t>
  </si>
  <si>
    <t>INVOICE NO 24/15.5.2020 USD 64402.64 SB NO 2728218/19.5.2020</t>
  </si>
  <si>
    <t>INVOICE NO 25/15.5.2020 USD 5026</t>
  </si>
  <si>
    <t>INVOICE NO 26/15.5.2020 USD 5438</t>
  </si>
  <si>
    <t>INVOICE NO 27/25.5.2020 USD 33440.35 SB NO 2882509/28.5.2020</t>
  </si>
  <si>
    <t>INVOICE NO 28/25.5.2020 USD 2392.24 SB NO2879295/28.5.2020</t>
  </si>
  <si>
    <t>INVOICE NO 29/25.5.2020 USD 590 SB NO</t>
  </si>
  <si>
    <t>INVOICE NO 30/25.5.2020 USD 1840 SB NO SB NO 2884343/28.5.2020</t>
  </si>
  <si>
    <t>INVOICE NO 31/27.5.2020 USD 34626.90 GLOCARE PHARMA 40 FT CONT</t>
  </si>
  <si>
    <t>INVOICE NO 33/1.6.2020 USD 20303.5 SB NO</t>
  </si>
  <si>
    <t>INVOICE NO 34/1.6.2020 USD 22537.94 SB NO</t>
  </si>
  <si>
    <t>Luck Development Crop (Pharmacy)</t>
  </si>
  <si>
    <t>INVOICE NO 35/4.6.2020 USD 51858.60 SB NO 3105510/10.06.2020</t>
  </si>
  <si>
    <t>INVOICE NO 36/5.6.2020 USD 13254 SB NO</t>
  </si>
  <si>
    <t>INVOICE NO 37/5.6.2020 USD 4995.2 SB NO</t>
  </si>
  <si>
    <t>INVOICE NO 38/9.6.2020 USD 34613.30 GLOCARE PHARMA MANUFACTURING PLC</t>
  </si>
  <si>
    <t>INVOICE NO 39/11.6.2020 USD 4748.8</t>
  </si>
  <si>
    <t>INVOICE NO 40/11.6.2020 USD 19707</t>
  </si>
  <si>
    <t>INVOICE NO 41/11.6.2020 USD 38638.76 SB NO 3195910/16.06/2020</t>
  </si>
  <si>
    <t>INVOICE NO 42/11.6.2020 USD 8762.4 SB NO 3199152/16.06.2020</t>
  </si>
  <si>
    <t>INVOICE NO 43/11.6.2020 EURO 7739 SB NO 3241957/17.06.2020</t>
  </si>
  <si>
    <t>Zyanya Global Pvt Ltd</t>
  </si>
  <si>
    <t>7,250.00 Cr</t>
  </si>
  <si>
    <t>INVOICE NO 44/16.6.2020 USD 19893.75 SB NO 3246327/17.06.2020</t>
  </si>
  <si>
    <t>748.00 Cr</t>
  </si>
  <si>
    <t>INVOICE NO 45/16.6.2020 USD 2732 SB NO 3242673/17.06.2020</t>
  </si>
  <si>
    <t>IGST INSERTED</t>
  </si>
  <si>
    <t>SWP</t>
  </si>
  <si>
    <t>INVOICE NO 49/17.6.2020 USD 19111.24 SB NO 3256951/18.06.2020</t>
  </si>
  <si>
    <t>INVOICE NO 50/17.6.2020 USD 9804 SB NO 3257039/18.06.2020</t>
  </si>
  <si>
    <t>INVOICE NO 51/18.6.2020 USD 74764.80</t>
  </si>
  <si>
    <t>INVOICE NO 52/18.6.2020 USD 74764.80</t>
  </si>
  <si>
    <t>INVOICE NO 53/20.6.2020 USD 10249.60 SB NO 3396536/24.6.2020</t>
  </si>
  <si>
    <t>INVOICE NO 54/20.6.2020 USD 12768 SB NO 3396761/24.6.2020</t>
  </si>
  <si>
    <t>INVOICE NO 55/20.06.2020 USD 39908.70 SB NO 3396682/24.6.2020</t>
  </si>
  <si>
    <t>INVOICE NO 56/20.6.2020 USD 15488.20 SB NO 3396528/24.06.2020</t>
  </si>
  <si>
    <t>1,884.00 Cr</t>
  </si>
  <si>
    <t>INVOICE NO 57/23.6.2020 USD 5775 SB NO 3362215/24.06.2020</t>
  </si>
  <si>
    <t>INVOICE NO 58/01.07.2020 USD 62177.80 SB NO</t>
  </si>
  <si>
    <t>INVOICE NO 59/1.7.2020 USD 27329 SB NO</t>
  </si>
  <si>
    <t>INVOICE NO 60/02.07.2020 USD 53705.84</t>
  </si>
  <si>
    <t>8,511.00 Cr</t>
  </si>
  <si>
    <t>INVOICE NO 61/02.07.2020 USD 29092.10 ORANE PHARMA</t>
  </si>
  <si>
    <t>29,677.00 Cr</t>
  </si>
  <si>
    <t>INVOICE NO 62/02.07.2020 USD 75265.17 ORANE PHARMA</t>
  </si>
  <si>
    <t>BUDGET PHARMACY LTD</t>
  </si>
  <si>
    <t>INVOICE NO 63/04.07.2020 USD 16028.17</t>
  </si>
  <si>
    <t>Polywell Limited</t>
  </si>
  <si>
    <t>1,494.00 Cr</t>
  </si>
  <si>
    <t>INVOICE NO 64/04.07.2020 USD 4560</t>
  </si>
  <si>
    <t>INVOICE NO 67/06.07.2020 USD 4544.36</t>
  </si>
  <si>
    <t>INVOICE NO 68/06.07.2020 USD 4008</t>
  </si>
  <si>
    <t>INVOICE NO 69/06.07.2020 USD 22265.40</t>
  </si>
  <si>
    <t>INVOICE NO 70/06.07.2020 USD 2435.40</t>
  </si>
  <si>
    <t>INVOICE NO 71/08.07.2020 USD 17683</t>
  </si>
  <si>
    <t>INVOICE NO 72/08.07.2020 USD 14400.80</t>
  </si>
  <si>
    <t>INVOICE NO 73/10.07.2020 USD 1958.22</t>
  </si>
  <si>
    <t>INVOICE NO 76/07.07.2020 USD 12520</t>
  </si>
  <si>
    <t>Eyoab Drug and Medical Supplies General Trade Plc</t>
  </si>
  <si>
    <t>INVOICE NO 77/17.07.2020 USD 46200</t>
  </si>
  <si>
    <t>INVOICE NO 78/17.7.2020 USD 16272</t>
  </si>
  <si>
    <t>INVOICE NO 79/21.7.2020 USD 64795.15</t>
  </si>
  <si>
    <t>4,688.00 Cr</t>
  </si>
  <si>
    <t>INVOICE NO 80/22.7.2020 USD 15095</t>
  </si>
  <si>
    <t>INVOICE NO 81/23.07.2020 USD 14456.28</t>
  </si>
  <si>
    <t>INVOICE NO 82/23.07.2020 USD 63357.50</t>
  </si>
  <si>
    <t>INVPOCE NO 83/23.07.2020 USD 10629.3</t>
  </si>
  <si>
    <t>INVOICE NO 85/27.7.2020 USD 4485</t>
  </si>
  <si>
    <t>INVOICE NO 86/27.7.2020 USD 104762.80</t>
  </si>
  <si>
    <t>1,480.00 Cr</t>
  </si>
  <si>
    <t>INVOICE NO 87/27.7.2020 USD 5160</t>
  </si>
  <si>
    <t>INBOICE NO 88/30.7.2020 USD 54820.04</t>
  </si>
  <si>
    <t>INVOICE NO 89/31.07.2020 USD 57431.06</t>
  </si>
  <si>
    <t>INVOICE NO 90/31.07.2020 USD 623.28</t>
  </si>
  <si>
    <t>10,595.00 Cr</t>
  </si>
  <si>
    <t>INVOICE NO 91/05.08.2020 USD 30450</t>
  </si>
  <si>
    <t>29,235.00 Cr</t>
  </si>
  <si>
    <t>INVOICE NO 92/11.08.2020 USD 82288.32</t>
  </si>
  <si>
    <t>INVOICE NO 93/11.8.2020 EURO 30820.66</t>
  </si>
  <si>
    <t>INVOICE NO 94/11.08.2020 EURO 28210</t>
  </si>
  <si>
    <t>INVOICE NO 95/12.8.2020 USD 49834.10</t>
  </si>
  <si>
    <t>INVOICE NO 96/12.08.2020 USD 6183</t>
  </si>
  <si>
    <t>Dereje Asnake Woldemichael Pharmaceutical and Medic</t>
  </si>
  <si>
    <t>INVOICE NO 97/13.8.2020 USD 15219.82</t>
  </si>
  <si>
    <t>INVOICE NO 98/13.08.2020 USD 75654.15</t>
  </si>
  <si>
    <t>INVOICE NO 99/13.8.2020 USD 30693.76</t>
  </si>
  <si>
    <t>INVOICE NO 100 /13.8.2020 USD 8505</t>
  </si>
  <si>
    <t>7,401.00 Cr</t>
  </si>
  <si>
    <t>INVOICE NO 101/14.8.2020 USD 16908.43</t>
  </si>
  <si>
    <t>INVOICE NO 102/19.8.2020 USD 49273.05</t>
  </si>
  <si>
    <t>INVOICE NO 103/13.8.2020 USD 11788.99</t>
  </si>
  <si>
    <t>INVOICE NO 104/19.08.2020 USD 37444.16</t>
  </si>
  <si>
    <t>79,940.00 Cr</t>
  </si>
  <si>
    <t>INVOICE NO 105/02.07.2020 USD 16556.67 ORANE PHARMA</t>
  </si>
  <si>
    <t>1,261.00 Cr</t>
  </si>
  <si>
    <t>INVOICE NO 106/02.07.2020 USD 3727.60 ORANE PHARMA</t>
  </si>
  <si>
    <t>520.00 Cr</t>
  </si>
  <si>
    <t>INVOICE NO 107/02.07.2020 USD 1596.30 ORANE PHARMA</t>
  </si>
  <si>
    <t>INVOICE NO 108/19.8.2020 USD 24093.27</t>
  </si>
  <si>
    <t>INVOICE NO 109/19.08.2020 USD 8211</t>
  </si>
  <si>
    <t>13,717.00 Cr</t>
  </si>
  <si>
    <t>INVOICE NO 110/24.08.2020 USD 42745</t>
  </si>
  <si>
    <t>Unichem2005 Malawi</t>
  </si>
  <si>
    <t>INVOICE NO 111/25.08.2020 USD 22580.86</t>
  </si>
  <si>
    <t>INVOICE NO 113/25.08.2020 USD 21022.83</t>
  </si>
  <si>
    <t>INVOICE NO 114/25.08.2020 USD 15040.83</t>
  </si>
  <si>
    <t>INVOICE NO 115/26.8.2020 USD 74764.80</t>
  </si>
  <si>
    <t>INVOICE NO 116/26.8.2020 USD 65419.20</t>
  </si>
  <si>
    <t>INVOICE NO 121/1.9.2020 USD 34824</t>
  </si>
  <si>
    <t>Indus Life Sciences Pvt Ltd</t>
  </si>
  <si>
    <t>1,448.00 Cr</t>
  </si>
  <si>
    <t>INVOICE NO 124/07.09.2020 USD 4718</t>
  </si>
  <si>
    <t>Cinrise Derma</t>
  </si>
  <si>
    <t>Local Sales</t>
  </si>
  <si>
    <t>INVOICE NO 126/08.09.2020 USD 78945.60</t>
  </si>
  <si>
    <t>INVOICE NO 127/09.09.2020 USD 68281.27</t>
  </si>
  <si>
    <t>INVOICE NO 128/09.09.2020 USD 8903.52</t>
  </si>
  <si>
    <t>INVOICE NO 129/11.09.2020 USD 9396</t>
  </si>
  <si>
    <t>INVOICE NO 130/14.09.2020 USD 58378.38</t>
  </si>
  <si>
    <t>INVOICE NO 131/17.9.2020 USD 28209.10</t>
  </si>
  <si>
    <t>INVOICE NO 132/17.09.2020 USD 19694.16</t>
  </si>
  <si>
    <t>INVOICE NO 134/19.09.2020 USD 31925.45 GLOCARE PHARMA ETHOPIA</t>
  </si>
  <si>
    <t>INVOICE NO 135/21.09.2020 USD 74665.53</t>
  </si>
  <si>
    <t>INVOICE NO 136/23.9.2020 USD 32198.55</t>
  </si>
  <si>
    <t>INVOICE NO 137/23.09.2020 USD 25717.13</t>
  </si>
  <si>
    <t>INVOICE NO 138/23.9.2020 USD 3240</t>
  </si>
  <si>
    <t>Odypharm Limited</t>
  </si>
  <si>
    <t>INVOICE NO 139/24.9.2020 USD 5252.80</t>
  </si>
  <si>
    <t>INVOICE NO 140/24.09.2020 USD 27015</t>
  </si>
  <si>
    <t>INVOICE NO 141/28.09.2020 USD 4590</t>
  </si>
  <si>
    <t>INVOICE NO 142/28.09.2020 USD 3500 GLOCARE PHARMA</t>
  </si>
  <si>
    <t>INVOICE NO 143 DT 28.9.2020 USD 2160</t>
  </si>
  <si>
    <t>INVOICE NO 144/29.9.2020 USD 23049.99</t>
  </si>
  <si>
    <t>INVOICE NO 145/29.9.2020 USD 61841.23</t>
  </si>
  <si>
    <t>INVOICE NO 146/29.09.2020 USD 14647.26</t>
  </si>
  <si>
    <t>INVOICE NO 147/30.9.2020 USD 13743.55 GLOCARE PHARMA</t>
  </si>
  <si>
    <t>INVOICE NO 148/01.10.2020 USD 56314.64</t>
  </si>
  <si>
    <t>1,820.00 Cr</t>
  </si>
  <si>
    <t>INVOICE NO 149/3.10.2020 USD 5825</t>
  </si>
  <si>
    <t>INVOICE NO 151/9.10.2020 USD 72920.97</t>
  </si>
  <si>
    <t>INVOICE NO 152/13.10.2020 USD 3192</t>
  </si>
  <si>
    <t>INVOICE NO 153/13.10.2020 USD 66220.98</t>
  </si>
  <si>
    <t>INVOICE NO 154/13.10.2020 USD 18286.20</t>
  </si>
  <si>
    <t>INVOICE NO 155/13.10.2020 USD 13039.40</t>
  </si>
  <si>
    <t>13,140.00 Cr</t>
  </si>
  <si>
    <t>INVOICE NO 156/14.10.2020 USD 40793.79</t>
  </si>
  <si>
    <t>INVOICE NO 157/14.10.2020 USD 6488.28</t>
  </si>
  <si>
    <t>INVOICE NO 158/14.10.2020 USD 1425</t>
  </si>
  <si>
    <t>INVOICE NO 159/14.10.2020 USD 10081.36</t>
  </si>
  <si>
    <t>INVOICE NO 160/17.10.2020 USD 99024.48</t>
  </si>
  <si>
    <t>INVOICE NO 161/22.10.2020 USD 22771.02</t>
  </si>
  <si>
    <t>INVOICE NO 162/22.10.2020 USD 8588.08</t>
  </si>
  <si>
    <t>VMG Pharmaceuticals</t>
  </si>
  <si>
    <t>INVOICE NO 164/27.10.2020 USD 12323.60</t>
  </si>
  <si>
    <t>INVOICE NO 165/29.10.2020 USD 53492.55</t>
  </si>
  <si>
    <t>INVOICE NO 166/05.11.2020 USD 52924.94</t>
  </si>
  <si>
    <t>INVOICE NO 167/7.11.2020 USD 8208</t>
  </si>
  <si>
    <t>INVOICE NO 168/07.11.2020 USD 38667.74</t>
  </si>
  <si>
    <t>INVOICE NO 169/7.11.2020 USD 13874.73</t>
  </si>
  <si>
    <t>INVOICE NO 172/17.11.2020 USD 26684</t>
  </si>
  <si>
    <t>INVOICE NO 173/17.11.2020 USD 25092.43</t>
  </si>
  <si>
    <t>INVOICE NO 174/17.11.2020 USD 4213.60</t>
  </si>
  <si>
    <t>INVOICE NO 176/19.11.2020 USD 52341.32</t>
  </si>
  <si>
    <t>INVOICE NO 177/17.11.2020 USD 27926.58</t>
  </si>
  <si>
    <t>INVOICE NO 179/17.11.2020 USD 901</t>
  </si>
  <si>
    <t>Alliance Pharmaceuticals Ltd</t>
  </si>
  <si>
    <t>INVOICE NO 180/24.11.2020 USD 22836.3</t>
  </si>
  <si>
    <t>INVOICE NO 181/28.11.2020</t>
  </si>
  <si>
    <t>INVOICE NO 182/02.12.2020 USD 27019</t>
  </si>
  <si>
    <t>INVOICE NO 183/03.12.2020 USD 2253</t>
  </si>
  <si>
    <t>invoice no 184/03.12.2020 usd 34149.63</t>
  </si>
  <si>
    <t>INVOICE NO 185/03.12.2020 USD 5290.32</t>
  </si>
  <si>
    <t>INVOICE NO 186/03.12.2020 USD 93456</t>
  </si>
  <si>
    <t>INVOICE NO 187/07.12.2020 USD 52872.96</t>
  </si>
  <si>
    <t>INVOICE NO 188/08.12.2020 USD 28880 GLOCARE PHARMA MANUFACTURING</t>
  </si>
  <si>
    <t>INVOICE NO 189/08.12.2020 USD 20131</t>
  </si>
  <si>
    <t>INVOICE NO 190/08.12.2020 USD 65419.20</t>
  </si>
  <si>
    <t>INVOICE NO 191/11.12.2020 USD 75542.08</t>
  </si>
  <si>
    <t>INVOICE NO 192/11.12.2020 USD 3997.97</t>
  </si>
  <si>
    <t>INVOICE NO 193/14.12.2020 EURO 67543.01</t>
  </si>
  <si>
    <t>Pharmchem</t>
  </si>
  <si>
    <t>INVOICE NO 196/19.12.2020 USD 54354.41</t>
  </si>
  <si>
    <t>INVOICE NO 197/19.12.2020 USD 9151.77</t>
  </si>
  <si>
    <t>INVOICE NO 198/23.12..2020 USD 6801.24</t>
  </si>
  <si>
    <t>INVOICE NO 199/23.12.2020 USD 20777.67</t>
  </si>
  <si>
    <t>INVOICE NO 200/23.12.2020 USD 31078.74</t>
  </si>
  <si>
    <t>INVOICE NO 201/23.12.2020 USD 38210</t>
  </si>
  <si>
    <t>13,458.00 Cr</t>
  </si>
  <si>
    <t>INVOICE NO 203/29.12.2020 USD 43045</t>
  </si>
  <si>
    <t>Clinrise Derma P Ltd</t>
  </si>
  <si>
    <t>Mohak Laboratories</t>
  </si>
  <si>
    <t>2,183.00 Cr</t>
  </si>
  <si>
    <t>INVOICE NO 206/02.01.2021 USD 6702.41</t>
  </si>
  <si>
    <t>INVOICE NO 207/5.1.2021 USD 38822.65</t>
  </si>
  <si>
    <t>Delsam Pharma Llc</t>
  </si>
  <si>
    <t>INVOICE NO 208/08.01.2021 USD 46500</t>
  </si>
  <si>
    <t>25,305.00 Cr</t>
  </si>
  <si>
    <t>INVOICE NO 209/9.1.2021 USD 73084.85</t>
  </si>
  <si>
    <t>78.00 Cr</t>
  </si>
  <si>
    <t>INVOICE NO 210/9.1.2021 USD 2837.45</t>
  </si>
  <si>
    <t>INVOICE NO 211/08.01.2021 USD 82756.92</t>
  </si>
  <si>
    <t>INVOICE NO 212/09.01.2021 USD 8250</t>
  </si>
  <si>
    <t>ARU Pharma</t>
  </si>
  <si>
    <t>INVOICE NO 213/09.01.2021 USD 30000</t>
  </si>
  <si>
    <t>Orane Pharma LDA MAPUTO</t>
  </si>
  <si>
    <t>726.00 Cr</t>
  </si>
  <si>
    <t>INVOICE NO 214/09.01.2021 USD 1110</t>
  </si>
  <si>
    <t>INVOICE NO 215/12.01.2021 USD 9364.3</t>
  </si>
  <si>
    <t>INVOICE NO 216/12.1.2021 USD 55586.47</t>
  </si>
  <si>
    <t>INVOICE NO 217/15.01.2021 USD 17167.58</t>
  </si>
  <si>
    <t>INVOICE NO 218/27.1.2021 USD 4400</t>
  </si>
  <si>
    <t>INVOICE NO 219/27.1.2021 USD 80295</t>
  </si>
  <si>
    <t>INVOICE NO 220/27.01.2021 USD 71727.53</t>
  </si>
  <si>
    <t>3,605.00 Cr</t>
  </si>
  <si>
    <t>INVOICE NO 221/28.01.2021 USD 9905.63</t>
  </si>
  <si>
    <t>INVOICE NO 222/29.01.2021 USD 37472.87</t>
  </si>
  <si>
    <t>INVOICE NO 223/29.01.2021 USD 15494.55</t>
  </si>
  <si>
    <t>INVOICE NO 224/29.1.2021 USD 15335.04</t>
  </si>
  <si>
    <t>34,317.00 Cr</t>
  </si>
  <si>
    <t>INVOICE NO 225/1.2.2021 USD 99699.48</t>
  </si>
  <si>
    <t>INVOICE NO 226/1.2.2021 USD 37989.75</t>
  </si>
  <si>
    <t>INVOICE NO 227/04.02.2021 USD 61591.64</t>
  </si>
  <si>
    <t>INVOICE NO 229/09.02.2021 USD 42674.62</t>
  </si>
  <si>
    <t>INVOICE NO 230/09.02.2021 USD 3029.46</t>
  </si>
  <si>
    <t>INVOICE NO 231/9.02.2021 USD 7246.80</t>
  </si>
  <si>
    <t>INVOICE NO 232/15.02.2021 USD 48585.36</t>
  </si>
  <si>
    <t>INVOICE NO 233/17.2.2021 USD 51410</t>
  </si>
  <si>
    <t>INVOICE NO 234 18..2021 USD 11650</t>
  </si>
  <si>
    <t>INVOICE NO 235/18.2.2021 USD 22573.15</t>
  </si>
  <si>
    <t>INVOICE NO 236/19.2.2021 USD 480</t>
  </si>
  <si>
    <t>INVOICE NO 237/25.2.2021 USD 114455</t>
  </si>
  <si>
    <t>Sohaib Arsalan Ltd</t>
  </si>
  <si>
    <t>INVOICE NO 238/3.3.2021 USD 78776.71</t>
  </si>
  <si>
    <t>8,722.00 Cr</t>
  </si>
  <si>
    <t>INVOICE NO 239/26.2.2021 USD 30672</t>
  </si>
  <si>
    <t>INVOICE NO 240/01.03.2021 USD 1330</t>
  </si>
  <si>
    <t>INVOICE NO 241/2.3.2021 USD 70833.31</t>
  </si>
  <si>
    <t>INVOICE NO 242/2.3.2021 USD 15363</t>
  </si>
  <si>
    <t>INVOICE NO 243 04.03.2021 EURO 23815</t>
  </si>
  <si>
    <t>INVOICE NO 244/4.3.2021 EURO 8065</t>
  </si>
  <si>
    <t>INVOICE NO 246/9.3.2021 USD 17167</t>
  </si>
  <si>
    <t>Synermed Pharmaceuticals (Kenya )Limited</t>
  </si>
  <si>
    <t>INVOICE NO 247/11.3.2021 USD 11010</t>
  </si>
  <si>
    <t>7,942.00 Cr</t>
  </si>
  <si>
    <t>INVOICE NO 248/11.3.2021 USD 22930</t>
  </si>
  <si>
    <t>Sodiphab Burkinafaso(Ram)'</t>
  </si>
  <si>
    <t>1,084.00 Cr</t>
  </si>
  <si>
    <t>INVOICE NO 249/11.3.2021 USD 4933.30</t>
  </si>
  <si>
    <t>1,992.00 Cr</t>
  </si>
  <si>
    <t>INVOICE NO 250/11.3.2021 USD 6927.60</t>
  </si>
  <si>
    <t>INVOICE NO 251/11.3.2021 USD 86625</t>
  </si>
  <si>
    <t>INVOICE NO 252/17.3.2021 USD 101312.34</t>
  </si>
  <si>
    <t>INVOICE NO 254/19.3.2021 USD 63424.11</t>
  </si>
  <si>
    <t>INVOICE NO 255/22.3.2021 USD 8211.51</t>
  </si>
  <si>
    <t>INVOICE NO 256/22.3.2021 USD 65664.2</t>
  </si>
  <si>
    <t>INVOICE NO 257/22.3.2021 USD 7608.49</t>
  </si>
  <si>
    <t>3,580.00 Cr</t>
  </si>
  <si>
    <t>INVOICE NO 260/23.3.2021 USD 4625.28</t>
  </si>
  <si>
    <t>716.00 Cr</t>
  </si>
  <si>
    <t>INVOICE NO 261</t>
  </si>
  <si>
    <t>INVOICE NO 262/24.3.2021 USD 47299.85</t>
  </si>
  <si>
    <t>INVOICE NO 263/29.3.2021 USD 61898.76</t>
  </si>
  <si>
    <t>INVOICE NO 264/29.3.2021 USD 6566.69</t>
  </si>
  <si>
    <t>INVOICE NO 265/29.3.2021 USD 2067.36</t>
  </si>
  <si>
    <t>10,740.00 Cr</t>
  </si>
  <si>
    <t>INVOICE NO 266/30.3.2021 USD 33082.40</t>
  </si>
  <si>
    <t>INVOICE NO 269/31.3..2021 USD 11040</t>
  </si>
  <si>
    <t>K.C.Exports</t>
  </si>
  <si>
    <t>01/20-21</t>
  </si>
  <si>
    <t>Exempted Sales</t>
  </si>
  <si>
    <t>0193A/2020-2021</t>
  </si>
  <si>
    <t>02/20-21</t>
  </si>
  <si>
    <t>03/20-21</t>
  </si>
  <si>
    <t>04/20-21</t>
  </si>
  <si>
    <t>05/20-21</t>
  </si>
  <si>
    <t>06/20-21</t>
  </si>
  <si>
    <t>07/20-21</t>
  </si>
  <si>
    <t>12,775.00 Cr</t>
  </si>
  <si>
    <t>INVOICE NO 150/06.10.2020 USD 39289</t>
  </si>
  <si>
    <t>GSTR3B VS GSTR1</t>
  </si>
  <si>
    <t>GSTR1 VS BOOKS</t>
  </si>
  <si>
    <t>GSTR3B VS GSTR3B</t>
  </si>
  <si>
    <t>NOTES:</t>
  </si>
  <si>
    <t>INVOICE NO</t>
  </si>
  <si>
    <t>AVALIABLE IN BOOKS NOT FILED IN GST RETURNS</t>
  </si>
  <si>
    <t>INVOICE FILED IN GST RETURN NOT AVALIABLE IN BOOKS</t>
  </si>
  <si>
    <t>REVENUE FROM OPERATION</t>
  </si>
  <si>
    <t xml:space="preserve">OTHER INCOME </t>
  </si>
  <si>
    <t>TOTAL SALES AS PER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</si>
</sst>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yyyy\-mm\-dd\ h:mm:ss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43" fontId="0" fillId="0" borderId="0" xfId="2" applyFont="1"/>
    <xf numFmtId="0" fontId="3" fillId="4" borderId="1" xfId="0" applyFont="1" applyFill="1" applyBorder="1"/>
    <xf numFmtId="0" fontId="0" fillId="4" borderId="0" xfId="0" applyFill="1"/>
    <xf numFmtId="0" fontId="1" fillId="0" borderId="0" xfId="1"/>
    <xf numFmtId="0" fontId="0" fillId="4" borderId="1" xfId="0" applyFill="1" applyBorder="1"/>
    <xf numFmtId="0" fontId="1" fillId="4" borderId="1" xfId="1" applyFill="1" applyBorder="1"/>
    <xf numFmtId="0" fontId="3" fillId="4" borderId="0" xfId="0" applyFont="1" applyFill="1"/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1" xfId="0" applyNumberFormat="1" applyBorder="1"/>
    <xf numFmtId="15" fontId="4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0" fontId="0" fillId="0" borderId="0" xfId="0" applyBorder="1"/>
    <xf numFmtId="4" fontId="6" fillId="4" borderId="1" xfId="0" applyNumberFormat="1" applyFont="1" applyFill="1" applyBorder="1" applyAlignment="1">
      <alignment horizontal="right"/>
    </xf>
    <xf numFmtId="4" fontId="4" fillId="4" borderId="1" xfId="0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0" borderId="0" xfId="0" applyNumberFormat="1"/>
    <xf numFmtId="0" fontId="0" fillId="0" borderId="1" xfId="0" applyFill="1" applyBorder="1"/>
    <xf numFmtId="4" fontId="4" fillId="4" borderId="0" xfId="0" applyNumberFormat="1" applyFont="1" applyFill="1" applyBorder="1" applyAlignment="1">
      <alignment horizontal="right"/>
    </xf>
    <xf numFmtId="0" fontId="0" fillId="4" borderId="1" xfId="0" applyNumberFormat="1" applyFill="1" applyBorder="1"/>
    <xf numFmtId="4" fontId="0" fillId="4" borderId="1" xfId="0" applyNumberFormat="1" applyFill="1" applyBorder="1"/>
    <xf numFmtId="4" fontId="0" fillId="0" borderId="0" xfId="0" applyNumberFormat="1" applyBorder="1"/>
    <xf numFmtId="0" fontId="0" fillId="5" borderId="1" xfId="0" applyFill="1" applyBorder="1"/>
    <xf numFmtId="0" fontId="3" fillId="5" borderId="1" xfId="0" applyFont="1" applyFill="1" applyBorder="1"/>
    <xf numFmtId="4" fontId="3" fillId="6" borderId="1" xfId="0" applyNumberFormat="1" applyFont="1" applyFill="1" applyBorder="1"/>
    <xf numFmtId="0" fontId="0" fillId="5" borderId="1" xfId="0" applyNumberFormat="1" applyFill="1" applyBorder="1"/>
    <xf numFmtId="4" fontId="3" fillId="7" borderId="1" xfId="0" applyNumberFormat="1" applyFont="1" applyFill="1" applyBorder="1"/>
    <xf numFmtId="4" fontId="3" fillId="8" borderId="1" xfId="0" applyNumberFormat="1" applyFont="1" applyFill="1" applyBorder="1"/>
    <xf numFmtId="43" fontId="0" fillId="6" borderId="1" xfId="2" applyFont="1" applyFill="1" applyBorder="1"/>
    <xf numFmtId="43" fontId="0" fillId="7" borderId="1" xfId="2" applyFont="1" applyFill="1" applyBorder="1"/>
    <xf numFmtId="43" fontId="0" fillId="8" borderId="1" xfId="2" applyFont="1" applyFill="1" applyBorder="1"/>
    <xf numFmtId="43" fontId="0" fillId="4" borderId="0" xfId="2" applyFont="1" applyFill="1"/>
    <xf numFmtId="43" fontId="0" fillId="4" borderId="1" xfId="2" applyFont="1" applyFill="1" applyBorder="1"/>
    <xf numFmtId="0" fontId="4" fillId="3" borderId="1" xfId="0" applyFont="1" applyFill="1" applyBorder="1" applyAlignment="1">
      <alignment horizontal="left"/>
    </xf>
    <xf numFmtId="14" fontId="0" fillId="0" borderId="0" xfId="0" applyNumberFormat="1"/>
    <xf numFmtId="43" fontId="0" fillId="0" borderId="1" xfId="2" applyFont="1" applyBorder="1"/>
    <xf numFmtId="0" fontId="1" fillId="0" borderId="0" xfId="1"/>
    <xf numFmtId="0" fontId="3" fillId="4" borderId="0" xfId="0" applyFont="1" applyFill="1"/>
    <xf numFmtId="43" fontId="0" fillId="4" borderId="1" xfId="3" applyFont="1" applyFill="1" applyBorder="1"/>
    <xf numFmtId="43" fontId="0" fillId="4" borderId="0" xfId="3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4" fontId="3" fillId="8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0" fillId="3" borderId="0" xfId="2" applyFont="1" applyFill="1"/>
  </cellXfs>
  <cellStyles count="4">
    <cellStyle name="Comma" xfId="2" builtinId="3"/>
    <cellStyle name="Comma 2" xf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>
        <v>44630.404378725172</v>
      </c>
      <c r="E1" t="s">
        <v>3</v>
      </c>
      <c r="G1" t="s">
        <v>1</v>
      </c>
    </row>
    <row r="2" spans="1:7" x14ac:dyDescent="0.25">
      <c r="A2" t="s">
        <v>4</v>
      </c>
      <c r="B2" t="s">
        <v>1</v>
      </c>
      <c r="C2" t="s">
        <v>2</v>
      </c>
      <c r="D2" s="1">
        <v>44630.404378726023</v>
      </c>
      <c r="E2" t="s">
        <v>5</v>
      </c>
      <c r="G2" t="s">
        <v>1</v>
      </c>
    </row>
    <row r="3" spans="1:7" x14ac:dyDescent="0.25">
      <c r="A3" t="s">
        <v>6</v>
      </c>
      <c r="B3" t="s">
        <v>1</v>
      </c>
      <c r="C3" t="s">
        <v>2</v>
      </c>
      <c r="D3" s="1">
        <v>44630.404378726576</v>
      </c>
      <c r="E3" t="s">
        <v>7</v>
      </c>
      <c r="G3" t="s">
        <v>1</v>
      </c>
    </row>
    <row r="4" spans="1:7" x14ac:dyDescent="0.25">
      <c r="A4" t="s">
        <v>8</v>
      </c>
      <c r="B4" t="s">
        <v>1</v>
      </c>
      <c r="C4" t="s">
        <v>2</v>
      </c>
      <c r="D4" s="1">
        <v>44630.404378726977</v>
      </c>
      <c r="E4" t="s">
        <v>9</v>
      </c>
      <c r="G4" t="s">
        <v>1</v>
      </c>
    </row>
    <row r="5" spans="1:7" x14ac:dyDescent="0.25">
      <c r="A5" t="s">
        <v>10</v>
      </c>
      <c r="B5" t="s">
        <v>1</v>
      </c>
      <c r="C5" t="s">
        <v>2</v>
      </c>
      <c r="D5" s="1">
        <v>44630.404378727297</v>
      </c>
      <c r="E5" t="s">
        <v>11</v>
      </c>
    </row>
    <row r="6" spans="1:7" x14ac:dyDescent="0.25">
      <c r="A6" t="s">
        <v>12</v>
      </c>
      <c r="B6" t="s">
        <v>1</v>
      </c>
      <c r="C6" t="s">
        <v>2</v>
      </c>
      <c r="D6" s="1">
        <v>44630.404378727617</v>
      </c>
      <c r="E6" t="s">
        <v>13</v>
      </c>
    </row>
    <row r="7" spans="1:7" x14ac:dyDescent="0.25">
      <c r="A7" t="s">
        <v>14</v>
      </c>
      <c r="B7" t="s">
        <v>1</v>
      </c>
      <c r="C7" t="s">
        <v>2</v>
      </c>
      <c r="D7" s="1">
        <v>44630.404378728177</v>
      </c>
      <c r="G7" t="s">
        <v>1</v>
      </c>
    </row>
    <row r="8" spans="1:7" x14ac:dyDescent="0.25">
      <c r="A8" t="s">
        <v>15</v>
      </c>
      <c r="B8" t="s">
        <v>1</v>
      </c>
      <c r="C8" t="s">
        <v>2</v>
      </c>
      <c r="D8" s="1">
        <v>44630.404378728541</v>
      </c>
      <c r="E8" t="s">
        <v>16</v>
      </c>
      <c r="G8" t="s">
        <v>1</v>
      </c>
    </row>
    <row r="9" spans="1:7" x14ac:dyDescent="0.25">
      <c r="A9" t="s">
        <v>17</v>
      </c>
      <c r="B9" t="s">
        <v>1</v>
      </c>
      <c r="C9" t="s">
        <v>2</v>
      </c>
      <c r="D9" s="1">
        <v>44630.404378728883</v>
      </c>
      <c r="E9" t="s">
        <v>18</v>
      </c>
      <c r="G9" t="s">
        <v>1</v>
      </c>
    </row>
    <row r="10" spans="1:7" x14ac:dyDescent="0.25">
      <c r="A10" t="s">
        <v>0</v>
      </c>
      <c r="B10" t="s">
        <v>1</v>
      </c>
      <c r="C10" t="s">
        <v>19</v>
      </c>
      <c r="D10" s="1">
        <v>44630.404378856387</v>
      </c>
      <c r="E10" t="s">
        <v>3</v>
      </c>
      <c r="G10" t="s">
        <v>1</v>
      </c>
    </row>
    <row r="11" spans="1:7" x14ac:dyDescent="0.25">
      <c r="A11" t="s">
        <v>4</v>
      </c>
      <c r="B11" t="s">
        <v>1</v>
      </c>
      <c r="C11" t="s">
        <v>19</v>
      </c>
      <c r="D11" s="1">
        <v>44630.404378857093</v>
      </c>
      <c r="E11" t="s">
        <v>5</v>
      </c>
      <c r="G11" t="s">
        <v>1</v>
      </c>
    </row>
    <row r="12" spans="1:7" x14ac:dyDescent="0.25">
      <c r="A12" t="s">
        <v>6</v>
      </c>
      <c r="B12" t="s">
        <v>1</v>
      </c>
      <c r="C12" t="s">
        <v>19</v>
      </c>
      <c r="D12" s="1">
        <v>44630.404378857442</v>
      </c>
      <c r="E12" t="s">
        <v>7</v>
      </c>
      <c r="G12" t="s">
        <v>1</v>
      </c>
    </row>
    <row r="13" spans="1:7" x14ac:dyDescent="0.25">
      <c r="A13" t="s">
        <v>8</v>
      </c>
      <c r="B13" t="s">
        <v>1</v>
      </c>
      <c r="C13" t="s">
        <v>19</v>
      </c>
      <c r="D13" s="1">
        <v>44630.404378857769</v>
      </c>
      <c r="E13" t="s">
        <v>9</v>
      </c>
      <c r="G13" t="s">
        <v>1</v>
      </c>
    </row>
    <row r="14" spans="1:7" x14ac:dyDescent="0.25">
      <c r="A14" t="s">
        <v>10</v>
      </c>
      <c r="B14" t="s">
        <v>1</v>
      </c>
      <c r="C14" t="s">
        <v>19</v>
      </c>
      <c r="D14" s="1">
        <v>44630.404378858089</v>
      </c>
      <c r="E14" t="s">
        <v>11</v>
      </c>
    </row>
    <row r="15" spans="1:7" x14ac:dyDescent="0.25">
      <c r="A15" t="s">
        <v>12</v>
      </c>
      <c r="B15" t="s">
        <v>1</v>
      </c>
      <c r="C15" t="s">
        <v>19</v>
      </c>
      <c r="D15" s="1">
        <v>44630.404378858417</v>
      </c>
      <c r="E15" t="s">
        <v>13</v>
      </c>
    </row>
    <row r="16" spans="1:7" x14ac:dyDescent="0.25">
      <c r="A16" t="s">
        <v>14</v>
      </c>
      <c r="B16" t="s">
        <v>1</v>
      </c>
      <c r="C16" t="s">
        <v>19</v>
      </c>
      <c r="D16" s="1">
        <v>44630.404378858773</v>
      </c>
      <c r="G16" t="s">
        <v>1</v>
      </c>
    </row>
    <row r="17" spans="1:7" x14ac:dyDescent="0.25">
      <c r="A17" t="s">
        <v>17</v>
      </c>
      <c r="B17" t="s">
        <v>1</v>
      </c>
      <c r="C17" t="s">
        <v>19</v>
      </c>
      <c r="D17" s="1">
        <v>44630.404378859203</v>
      </c>
      <c r="E17" t="s">
        <v>16</v>
      </c>
      <c r="G17" t="s">
        <v>1</v>
      </c>
    </row>
    <row r="18" spans="1:7" x14ac:dyDescent="0.25">
      <c r="A18" t="s">
        <v>0</v>
      </c>
      <c r="B18" t="s">
        <v>1</v>
      </c>
      <c r="C18" t="s">
        <v>20</v>
      </c>
      <c r="D18" s="1">
        <v>44630.404378974192</v>
      </c>
      <c r="E18" t="s">
        <v>18</v>
      </c>
      <c r="G18" t="s">
        <v>1</v>
      </c>
    </row>
    <row r="19" spans="1:7" x14ac:dyDescent="0.25">
      <c r="A19" t="s">
        <v>4</v>
      </c>
      <c r="B19" t="s">
        <v>1</v>
      </c>
      <c r="C19" t="s">
        <v>20</v>
      </c>
      <c r="D19" s="1">
        <v>44630.404378974759</v>
      </c>
      <c r="E19" t="s">
        <v>3</v>
      </c>
      <c r="G19" t="s">
        <v>1</v>
      </c>
    </row>
    <row r="20" spans="1:7" x14ac:dyDescent="0.25">
      <c r="A20" t="s">
        <v>6</v>
      </c>
      <c r="B20" t="s">
        <v>1</v>
      </c>
      <c r="C20" t="s">
        <v>20</v>
      </c>
      <c r="D20" s="1">
        <v>44630.404378975087</v>
      </c>
      <c r="E20" t="s">
        <v>5</v>
      </c>
      <c r="G20" t="s">
        <v>1</v>
      </c>
    </row>
    <row r="21" spans="1:7" x14ac:dyDescent="0.25">
      <c r="A21" t="s">
        <v>8</v>
      </c>
      <c r="B21" t="s">
        <v>1</v>
      </c>
      <c r="C21" t="s">
        <v>20</v>
      </c>
      <c r="D21" s="1">
        <v>44630.404378975407</v>
      </c>
      <c r="E21" t="s">
        <v>7</v>
      </c>
      <c r="G21" t="s">
        <v>1</v>
      </c>
    </row>
    <row r="22" spans="1:7" x14ac:dyDescent="0.25">
      <c r="A22" t="s">
        <v>10</v>
      </c>
      <c r="B22" t="s">
        <v>1</v>
      </c>
      <c r="C22" t="s">
        <v>20</v>
      </c>
      <c r="D22" s="1">
        <v>44630.404378975727</v>
      </c>
      <c r="E22" t="s">
        <v>9</v>
      </c>
      <c r="G22" t="s">
        <v>1</v>
      </c>
    </row>
    <row r="23" spans="1:7" x14ac:dyDescent="0.25">
      <c r="A23" t="s">
        <v>14</v>
      </c>
      <c r="B23" t="s">
        <v>1</v>
      </c>
      <c r="C23" t="s">
        <v>20</v>
      </c>
      <c r="D23" s="1">
        <v>44630.40437897604</v>
      </c>
      <c r="E23" t="s">
        <v>11</v>
      </c>
    </row>
    <row r="24" spans="1:7" x14ac:dyDescent="0.25">
      <c r="A24" t="s">
        <v>17</v>
      </c>
      <c r="B24" t="s">
        <v>1</v>
      </c>
      <c r="C24" t="s">
        <v>20</v>
      </c>
      <c r="D24" s="1">
        <v>44630.404378976433</v>
      </c>
      <c r="E24" t="s">
        <v>13</v>
      </c>
    </row>
    <row r="25" spans="1:7" x14ac:dyDescent="0.25">
      <c r="A25" t="s">
        <v>0</v>
      </c>
      <c r="B25" t="s">
        <v>1</v>
      </c>
      <c r="C25" t="s">
        <v>21</v>
      </c>
      <c r="D25" s="1">
        <v>44630.404379085092</v>
      </c>
      <c r="G25" t="s">
        <v>1</v>
      </c>
    </row>
    <row r="26" spans="1:7" x14ac:dyDescent="0.25">
      <c r="A26" t="s">
        <v>4</v>
      </c>
      <c r="B26" t="s">
        <v>1</v>
      </c>
      <c r="C26" t="s">
        <v>21</v>
      </c>
      <c r="D26" s="1">
        <v>44630.404379085623</v>
      </c>
      <c r="E26" t="s">
        <v>16</v>
      </c>
      <c r="G26" t="s">
        <v>1</v>
      </c>
    </row>
    <row r="27" spans="1:7" x14ac:dyDescent="0.25">
      <c r="A27" t="s">
        <v>6</v>
      </c>
      <c r="B27" t="s">
        <v>1</v>
      </c>
      <c r="C27" t="s">
        <v>21</v>
      </c>
      <c r="D27" s="1">
        <v>44630.404379086052</v>
      </c>
      <c r="E27" t="s">
        <v>18</v>
      </c>
      <c r="G27" t="s">
        <v>1</v>
      </c>
    </row>
    <row r="28" spans="1:7" x14ac:dyDescent="0.25">
      <c r="A28" t="s">
        <v>8</v>
      </c>
      <c r="B28" t="s">
        <v>1</v>
      </c>
      <c r="C28" t="s">
        <v>21</v>
      </c>
      <c r="D28" s="1">
        <v>44630.404379086373</v>
      </c>
      <c r="E28" t="s">
        <v>3</v>
      </c>
      <c r="G28" t="s">
        <v>1</v>
      </c>
    </row>
    <row r="29" spans="1:7" x14ac:dyDescent="0.25">
      <c r="A29" t="s">
        <v>10</v>
      </c>
      <c r="B29" t="s">
        <v>1</v>
      </c>
      <c r="C29" t="s">
        <v>21</v>
      </c>
      <c r="D29" s="1">
        <v>44630.404379086693</v>
      </c>
      <c r="E29" t="s">
        <v>5</v>
      </c>
      <c r="G29" t="s">
        <v>1</v>
      </c>
    </row>
    <row r="30" spans="1:7" x14ac:dyDescent="0.25">
      <c r="A30" t="s">
        <v>12</v>
      </c>
      <c r="B30" t="s">
        <v>1</v>
      </c>
      <c r="C30" t="s">
        <v>21</v>
      </c>
      <c r="D30" s="1">
        <v>44630.404379086991</v>
      </c>
      <c r="E30" t="s">
        <v>7</v>
      </c>
      <c r="G30" t="s">
        <v>1</v>
      </c>
    </row>
    <row r="31" spans="1:7" x14ac:dyDescent="0.25">
      <c r="A31" t="s">
        <v>14</v>
      </c>
      <c r="B31" t="s">
        <v>1</v>
      </c>
      <c r="C31" t="s">
        <v>21</v>
      </c>
      <c r="D31" s="1">
        <v>44630.404379087362</v>
      </c>
      <c r="E31" t="s">
        <v>9</v>
      </c>
      <c r="G31" t="s">
        <v>1</v>
      </c>
    </row>
    <row r="32" spans="1:7" x14ac:dyDescent="0.25">
      <c r="A32" t="s">
        <v>22</v>
      </c>
      <c r="B32" t="s">
        <v>1</v>
      </c>
      <c r="C32" t="s">
        <v>21</v>
      </c>
      <c r="D32" s="1">
        <v>44630.404379087791</v>
      </c>
      <c r="E32" t="s">
        <v>11</v>
      </c>
    </row>
    <row r="33" spans="1:7" x14ac:dyDescent="0.25">
      <c r="A33" t="s">
        <v>17</v>
      </c>
      <c r="B33" t="s">
        <v>1</v>
      </c>
      <c r="C33" t="s">
        <v>21</v>
      </c>
      <c r="D33" s="1">
        <v>44630.404379088097</v>
      </c>
      <c r="E33" t="s">
        <v>13</v>
      </c>
    </row>
    <row r="34" spans="1:7" x14ac:dyDescent="0.25">
      <c r="A34" t="s">
        <v>0</v>
      </c>
      <c r="B34" t="s">
        <v>1</v>
      </c>
      <c r="C34" t="s">
        <v>23</v>
      </c>
      <c r="D34" s="1">
        <v>44630.404379208332</v>
      </c>
      <c r="G34" t="s">
        <v>1</v>
      </c>
    </row>
    <row r="35" spans="1:7" x14ac:dyDescent="0.25">
      <c r="A35" t="s">
        <v>4</v>
      </c>
      <c r="B35" t="s">
        <v>1</v>
      </c>
      <c r="C35" t="s">
        <v>23</v>
      </c>
      <c r="D35" s="1">
        <v>44630.404379208841</v>
      </c>
      <c r="E35" t="s">
        <v>16</v>
      </c>
      <c r="G35" t="s">
        <v>1</v>
      </c>
    </row>
    <row r="36" spans="1:7" x14ac:dyDescent="0.25">
      <c r="A36" t="s">
        <v>6</v>
      </c>
      <c r="B36" t="s">
        <v>1</v>
      </c>
      <c r="C36" t="s">
        <v>23</v>
      </c>
      <c r="D36" s="1">
        <v>44630.404379209191</v>
      </c>
      <c r="E36" t="s">
        <v>18</v>
      </c>
      <c r="G36" t="s">
        <v>1</v>
      </c>
    </row>
    <row r="37" spans="1:7" x14ac:dyDescent="0.25">
      <c r="A37" t="s">
        <v>8</v>
      </c>
      <c r="B37" t="s">
        <v>1</v>
      </c>
      <c r="C37" t="s">
        <v>23</v>
      </c>
      <c r="D37" s="1">
        <v>44630.404379209511</v>
      </c>
      <c r="E37" t="s">
        <v>3</v>
      </c>
      <c r="G37" t="s">
        <v>1</v>
      </c>
    </row>
    <row r="38" spans="1:7" x14ac:dyDescent="0.25">
      <c r="A38" t="s">
        <v>10</v>
      </c>
      <c r="B38" t="s">
        <v>1</v>
      </c>
      <c r="C38" t="s">
        <v>23</v>
      </c>
      <c r="D38" s="1">
        <v>44630.404379209838</v>
      </c>
      <c r="E38" t="s">
        <v>5</v>
      </c>
      <c r="G38" t="s">
        <v>1</v>
      </c>
    </row>
    <row r="39" spans="1:7" x14ac:dyDescent="0.25">
      <c r="A39" t="s">
        <v>12</v>
      </c>
      <c r="B39" t="s">
        <v>1</v>
      </c>
      <c r="C39" t="s">
        <v>23</v>
      </c>
      <c r="D39" s="1">
        <v>44630.404379210151</v>
      </c>
      <c r="E39" t="s">
        <v>7</v>
      </c>
      <c r="G39" t="s">
        <v>1</v>
      </c>
    </row>
    <row r="40" spans="1:7" x14ac:dyDescent="0.25">
      <c r="A40" t="s">
        <v>14</v>
      </c>
      <c r="B40" t="s">
        <v>1</v>
      </c>
      <c r="C40" t="s">
        <v>23</v>
      </c>
      <c r="D40" s="1">
        <v>44630.404379210457</v>
      </c>
      <c r="E40" t="s">
        <v>9</v>
      </c>
      <c r="G40" t="s">
        <v>1</v>
      </c>
    </row>
    <row r="41" spans="1:7" x14ac:dyDescent="0.25">
      <c r="A41" t="s">
        <v>22</v>
      </c>
      <c r="B41" t="s">
        <v>1</v>
      </c>
      <c r="C41" t="s">
        <v>23</v>
      </c>
      <c r="D41" s="1">
        <v>44630.404379210777</v>
      </c>
      <c r="E41" t="s">
        <v>11</v>
      </c>
    </row>
    <row r="42" spans="1:7" x14ac:dyDescent="0.25">
      <c r="A42" t="s">
        <v>17</v>
      </c>
      <c r="B42" t="s">
        <v>1</v>
      </c>
      <c r="C42" t="s">
        <v>23</v>
      </c>
      <c r="D42" s="1">
        <v>44630.404379211162</v>
      </c>
      <c r="E42" t="s">
        <v>13</v>
      </c>
    </row>
    <row r="43" spans="1:7" x14ac:dyDescent="0.25">
      <c r="A43" t="s">
        <v>0</v>
      </c>
      <c r="B43" t="s">
        <v>1</v>
      </c>
      <c r="C43" t="s">
        <v>24</v>
      </c>
      <c r="D43" s="1">
        <v>44630.404379316758</v>
      </c>
      <c r="G43" t="s">
        <v>1</v>
      </c>
    </row>
    <row r="44" spans="1:7" x14ac:dyDescent="0.25">
      <c r="A44" t="s">
        <v>4</v>
      </c>
      <c r="B44" t="s">
        <v>1</v>
      </c>
      <c r="C44" t="s">
        <v>24</v>
      </c>
      <c r="D44" s="1">
        <v>44630.40437931726</v>
      </c>
      <c r="E44" t="s">
        <v>16</v>
      </c>
      <c r="G44" t="s">
        <v>1</v>
      </c>
    </row>
    <row r="45" spans="1:7" x14ac:dyDescent="0.25">
      <c r="A45" t="s">
        <v>6</v>
      </c>
      <c r="B45" t="s">
        <v>1</v>
      </c>
      <c r="C45" t="s">
        <v>24</v>
      </c>
      <c r="D45" s="1">
        <v>44630.404379317763</v>
      </c>
      <c r="E45" t="s">
        <v>18</v>
      </c>
      <c r="G45" t="s">
        <v>1</v>
      </c>
    </row>
    <row r="46" spans="1:7" x14ac:dyDescent="0.25">
      <c r="A46" t="s">
        <v>8</v>
      </c>
      <c r="B46" t="s">
        <v>1</v>
      </c>
      <c r="C46" t="s">
        <v>24</v>
      </c>
      <c r="D46" s="1">
        <v>44630.40437931809</v>
      </c>
      <c r="E46" t="s">
        <v>3</v>
      </c>
      <c r="G46" t="s">
        <v>1</v>
      </c>
    </row>
    <row r="47" spans="1:7" x14ac:dyDescent="0.25">
      <c r="A47" t="s">
        <v>10</v>
      </c>
      <c r="B47" t="s">
        <v>1</v>
      </c>
      <c r="C47" t="s">
        <v>24</v>
      </c>
      <c r="D47" s="1">
        <v>44630.404379318403</v>
      </c>
      <c r="E47" t="s">
        <v>5</v>
      </c>
      <c r="G47" t="s">
        <v>1</v>
      </c>
    </row>
    <row r="48" spans="1:7" x14ac:dyDescent="0.25">
      <c r="A48" t="s">
        <v>12</v>
      </c>
      <c r="B48" t="s">
        <v>1</v>
      </c>
      <c r="C48" t="s">
        <v>24</v>
      </c>
      <c r="D48" s="1">
        <v>44630.404379318723</v>
      </c>
      <c r="E48" t="s">
        <v>7</v>
      </c>
      <c r="G48" t="s">
        <v>1</v>
      </c>
    </row>
    <row r="49" spans="1:7" x14ac:dyDescent="0.25">
      <c r="A49" t="s">
        <v>14</v>
      </c>
      <c r="B49" t="s">
        <v>1</v>
      </c>
      <c r="C49" t="s">
        <v>24</v>
      </c>
      <c r="D49" s="1">
        <v>44630.404379319029</v>
      </c>
      <c r="E49" t="s">
        <v>9</v>
      </c>
      <c r="G49" t="s">
        <v>1</v>
      </c>
    </row>
    <row r="50" spans="1:7" x14ac:dyDescent="0.25">
      <c r="A50" t="s">
        <v>17</v>
      </c>
      <c r="B50" t="s">
        <v>1</v>
      </c>
      <c r="C50" t="s">
        <v>24</v>
      </c>
      <c r="D50" s="1">
        <v>44630.404379319341</v>
      </c>
      <c r="E50" t="s">
        <v>11</v>
      </c>
    </row>
    <row r="51" spans="1:7" x14ac:dyDescent="0.25">
      <c r="A51" t="s">
        <v>0</v>
      </c>
      <c r="B51" t="s">
        <v>1</v>
      </c>
      <c r="C51" t="s">
        <v>25</v>
      </c>
      <c r="D51" s="1">
        <v>44630.404379441658</v>
      </c>
      <c r="E51" t="s">
        <v>13</v>
      </c>
    </row>
    <row r="52" spans="1:7" x14ac:dyDescent="0.25">
      <c r="A52" t="s">
        <v>4</v>
      </c>
      <c r="B52" t="s">
        <v>1</v>
      </c>
      <c r="C52" t="s">
        <v>25</v>
      </c>
      <c r="D52" s="1">
        <v>44630.404379442167</v>
      </c>
      <c r="G52" t="s">
        <v>1</v>
      </c>
    </row>
    <row r="53" spans="1:7" x14ac:dyDescent="0.25">
      <c r="A53" t="s">
        <v>6</v>
      </c>
      <c r="B53" t="s">
        <v>1</v>
      </c>
      <c r="C53" t="s">
        <v>25</v>
      </c>
      <c r="D53" s="1">
        <v>44630.404379442523</v>
      </c>
      <c r="E53" t="s">
        <v>16</v>
      </c>
      <c r="G53" t="s">
        <v>1</v>
      </c>
    </row>
    <row r="54" spans="1:7" x14ac:dyDescent="0.25">
      <c r="A54" t="s">
        <v>8</v>
      </c>
      <c r="B54" t="s">
        <v>1</v>
      </c>
      <c r="C54" t="s">
        <v>25</v>
      </c>
      <c r="D54" s="1">
        <v>44630.404379442851</v>
      </c>
      <c r="E54" t="s">
        <v>18</v>
      </c>
      <c r="G54" t="s">
        <v>1</v>
      </c>
    </row>
    <row r="55" spans="1:7" x14ac:dyDescent="0.25">
      <c r="A55" t="s">
        <v>10</v>
      </c>
      <c r="B55" t="s">
        <v>1</v>
      </c>
      <c r="C55" t="s">
        <v>25</v>
      </c>
      <c r="D55" s="1">
        <v>44630.404379443164</v>
      </c>
      <c r="E55" t="s">
        <v>3</v>
      </c>
      <c r="G55" t="s">
        <v>1</v>
      </c>
    </row>
    <row r="56" spans="1:7" x14ac:dyDescent="0.25">
      <c r="A56" t="s">
        <v>12</v>
      </c>
      <c r="B56" t="s">
        <v>1</v>
      </c>
      <c r="C56" t="s">
        <v>25</v>
      </c>
      <c r="D56" s="1">
        <v>44630.404379443477</v>
      </c>
      <c r="E56" t="s">
        <v>5</v>
      </c>
      <c r="G56" t="s">
        <v>1</v>
      </c>
    </row>
    <row r="57" spans="1:7" x14ac:dyDescent="0.25">
      <c r="A57" t="s">
        <v>14</v>
      </c>
      <c r="B57" t="s">
        <v>1</v>
      </c>
      <c r="C57" t="s">
        <v>25</v>
      </c>
      <c r="D57" s="1">
        <v>44630.404379443797</v>
      </c>
      <c r="E57" t="s">
        <v>7</v>
      </c>
      <c r="G57" t="s">
        <v>1</v>
      </c>
    </row>
    <row r="58" spans="1:7" x14ac:dyDescent="0.25">
      <c r="A58" t="s">
        <v>17</v>
      </c>
      <c r="B58" t="s">
        <v>1</v>
      </c>
      <c r="C58" t="s">
        <v>25</v>
      </c>
      <c r="D58" s="1">
        <v>44630.404379444117</v>
      </c>
      <c r="E58" t="s">
        <v>9</v>
      </c>
      <c r="G58" t="s">
        <v>1</v>
      </c>
    </row>
    <row r="59" spans="1:7" x14ac:dyDescent="0.25">
      <c r="A59" t="s">
        <v>0</v>
      </c>
      <c r="B59" t="s">
        <v>1</v>
      </c>
      <c r="C59" t="s">
        <v>26</v>
      </c>
      <c r="D59" s="1">
        <v>44630.404379569678</v>
      </c>
      <c r="E59" t="s">
        <v>11</v>
      </c>
    </row>
    <row r="60" spans="1:7" x14ac:dyDescent="0.25">
      <c r="A60" t="s">
        <v>4</v>
      </c>
      <c r="B60" t="s">
        <v>1</v>
      </c>
      <c r="C60" t="s">
        <v>26</v>
      </c>
      <c r="D60" s="1">
        <v>44630.404379570187</v>
      </c>
      <c r="E60" t="s">
        <v>13</v>
      </c>
    </row>
    <row r="61" spans="1:7" x14ac:dyDescent="0.25">
      <c r="A61" t="s">
        <v>6</v>
      </c>
      <c r="B61" t="s">
        <v>1</v>
      </c>
      <c r="C61" t="s">
        <v>26</v>
      </c>
      <c r="D61" s="1">
        <v>44630.404379570522</v>
      </c>
      <c r="G61" t="s">
        <v>1</v>
      </c>
    </row>
    <row r="62" spans="1:7" x14ac:dyDescent="0.25">
      <c r="A62" t="s">
        <v>8</v>
      </c>
      <c r="B62" t="s">
        <v>1</v>
      </c>
      <c r="C62" t="s">
        <v>26</v>
      </c>
      <c r="D62" s="1">
        <v>44630.404379570842</v>
      </c>
      <c r="E62" t="s">
        <v>16</v>
      </c>
      <c r="G62" t="s">
        <v>1</v>
      </c>
    </row>
    <row r="63" spans="1:7" x14ac:dyDescent="0.25">
      <c r="A63" t="s">
        <v>10</v>
      </c>
      <c r="B63" t="s">
        <v>1</v>
      </c>
      <c r="C63" t="s">
        <v>26</v>
      </c>
      <c r="D63" s="1">
        <v>44630.404379571162</v>
      </c>
      <c r="E63" t="s">
        <v>18</v>
      </c>
      <c r="G63" t="s">
        <v>1</v>
      </c>
    </row>
    <row r="64" spans="1:7" x14ac:dyDescent="0.25">
      <c r="A64" t="s">
        <v>12</v>
      </c>
      <c r="B64" t="s">
        <v>1</v>
      </c>
      <c r="C64" t="s">
        <v>26</v>
      </c>
      <c r="D64" s="1">
        <v>44630.404379571482</v>
      </c>
      <c r="E64" t="s">
        <v>3</v>
      </c>
      <c r="G64" t="s">
        <v>1</v>
      </c>
    </row>
    <row r="65" spans="1:7" x14ac:dyDescent="0.25">
      <c r="A65" t="s">
        <v>14</v>
      </c>
      <c r="B65" t="s">
        <v>1</v>
      </c>
      <c r="C65" t="s">
        <v>26</v>
      </c>
      <c r="D65" s="1">
        <v>44630.404379571803</v>
      </c>
      <c r="E65" t="s">
        <v>5</v>
      </c>
      <c r="G65" t="s">
        <v>1</v>
      </c>
    </row>
    <row r="66" spans="1:7" x14ac:dyDescent="0.25">
      <c r="A66" t="s">
        <v>17</v>
      </c>
      <c r="B66" t="s">
        <v>1</v>
      </c>
      <c r="C66" t="s">
        <v>26</v>
      </c>
      <c r="D66" s="1">
        <v>44630.404379572108</v>
      </c>
      <c r="E66" t="s">
        <v>7</v>
      </c>
      <c r="G66" t="s">
        <v>1</v>
      </c>
    </row>
    <row r="67" spans="1:7" x14ac:dyDescent="0.25">
      <c r="A67" t="s">
        <v>0</v>
      </c>
      <c r="B67" t="s">
        <v>1</v>
      </c>
      <c r="C67" t="s">
        <v>27</v>
      </c>
      <c r="D67" s="1">
        <v>44630.404379706233</v>
      </c>
      <c r="E67" t="s">
        <v>9</v>
      </c>
      <c r="G67" t="s">
        <v>1</v>
      </c>
    </row>
    <row r="68" spans="1:7" x14ac:dyDescent="0.25">
      <c r="A68" t="s">
        <v>4</v>
      </c>
      <c r="B68" t="s">
        <v>1</v>
      </c>
      <c r="C68" t="s">
        <v>27</v>
      </c>
      <c r="D68" s="1">
        <v>44630.404379706742</v>
      </c>
      <c r="E68" t="s">
        <v>11</v>
      </c>
    </row>
    <row r="69" spans="1:7" x14ac:dyDescent="0.25">
      <c r="A69" t="s">
        <v>6</v>
      </c>
      <c r="B69" t="s">
        <v>1</v>
      </c>
      <c r="C69" t="s">
        <v>27</v>
      </c>
      <c r="D69" s="1">
        <v>44630.404379707077</v>
      </c>
      <c r="E69" t="s">
        <v>13</v>
      </c>
    </row>
    <row r="70" spans="1:7" x14ac:dyDescent="0.25">
      <c r="A70" t="s">
        <v>8</v>
      </c>
      <c r="B70" t="s">
        <v>1</v>
      </c>
      <c r="C70" t="s">
        <v>27</v>
      </c>
      <c r="D70" s="1">
        <v>44630.404379707419</v>
      </c>
      <c r="G70" t="s">
        <v>1</v>
      </c>
    </row>
    <row r="71" spans="1:7" x14ac:dyDescent="0.25">
      <c r="A71" t="s">
        <v>10</v>
      </c>
      <c r="B71" t="s">
        <v>1</v>
      </c>
      <c r="C71" t="s">
        <v>27</v>
      </c>
      <c r="D71" s="1">
        <v>44630.404379707732</v>
      </c>
      <c r="E71" t="s">
        <v>16</v>
      </c>
      <c r="G71" t="s">
        <v>1</v>
      </c>
    </row>
    <row r="72" spans="1:7" x14ac:dyDescent="0.25">
      <c r="A72" t="s">
        <v>12</v>
      </c>
      <c r="B72" t="s">
        <v>1</v>
      </c>
      <c r="C72" t="s">
        <v>27</v>
      </c>
      <c r="D72" s="1">
        <v>44630.404379708081</v>
      </c>
      <c r="E72" t="s">
        <v>18</v>
      </c>
      <c r="G72" t="s">
        <v>1</v>
      </c>
    </row>
    <row r="73" spans="1:7" x14ac:dyDescent="0.25">
      <c r="A73" t="s">
        <v>14</v>
      </c>
      <c r="B73" t="s">
        <v>1</v>
      </c>
      <c r="C73" t="s">
        <v>27</v>
      </c>
      <c r="D73" s="1">
        <v>44630.404379708387</v>
      </c>
      <c r="E73" t="s">
        <v>3</v>
      </c>
      <c r="G73" t="s">
        <v>1</v>
      </c>
    </row>
    <row r="74" spans="1:7" x14ac:dyDescent="0.25">
      <c r="A74" t="s">
        <v>17</v>
      </c>
      <c r="B74" t="s">
        <v>1</v>
      </c>
      <c r="C74" t="s">
        <v>27</v>
      </c>
      <c r="D74" s="1">
        <v>44630.404379708707</v>
      </c>
      <c r="E74" t="s">
        <v>5</v>
      </c>
      <c r="G74" t="s">
        <v>1</v>
      </c>
    </row>
    <row r="75" spans="1:7" x14ac:dyDescent="0.25">
      <c r="A75" t="s">
        <v>0</v>
      </c>
      <c r="B75" t="s">
        <v>1</v>
      </c>
      <c r="C75" t="s">
        <v>28</v>
      </c>
      <c r="D75" s="1">
        <v>44630.40437982764</v>
      </c>
      <c r="E75" t="s">
        <v>7</v>
      </c>
      <c r="G75" t="s">
        <v>1</v>
      </c>
    </row>
    <row r="76" spans="1:7" x14ac:dyDescent="0.25">
      <c r="A76" t="s">
        <v>4</v>
      </c>
      <c r="B76" t="s">
        <v>1</v>
      </c>
      <c r="C76" t="s">
        <v>28</v>
      </c>
      <c r="D76" s="1">
        <v>44630.404379828127</v>
      </c>
      <c r="E76" t="s">
        <v>9</v>
      </c>
      <c r="G76" t="s">
        <v>1</v>
      </c>
    </row>
    <row r="77" spans="1:7" x14ac:dyDescent="0.25">
      <c r="A77" t="s">
        <v>6</v>
      </c>
      <c r="B77" t="s">
        <v>1</v>
      </c>
      <c r="C77" t="s">
        <v>28</v>
      </c>
      <c r="D77" s="1">
        <v>44630.404379828477</v>
      </c>
      <c r="E77" t="s">
        <v>11</v>
      </c>
    </row>
    <row r="78" spans="1:7" x14ac:dyDescent="0.25">
      <c r="A78" t="s">
        <v>8</v>
      </c>
      <c r="B78" t="s">
        <v>1</v>
      </c>
      <c r="C78" t="s">
        <v>28</v>
      </c>
      <c r="D78" s="1">
        <v>44630.404379828811</v>
      </c>
      <c r="E78" t="s">
        <v>13</v>
      </c>
    </row>
    <row r="79" spans="1:7" x14ac:dyDescent="0.25">
      <c r="A79" t="s">
        <v>10</v>
      </c>
      <c r="B79" t="s">
        <v>1</v>
      </c>
      <c r="C79" t="s">
        <v>28</v>
      </c>
      <c r="D79" s="1">
        <v>44630.404379829117</v>
      </c>
      <c r="G79" t="s">
        <v>1</v>
      </c>
    </row>
    <row r="80" spans="1:7" x14ac:dyDescent="0.25">
      <c r="A80" t="s">
        <v>12</v>
      </c>
      <c r="B80" t="s">
        <v>1</v>
      </c>
      <c r="C80" t="s">
        <v>28</v>
      </c>
      <c r="D80" s="1">
        <v>44630.40437982943</v>
      </c>
      <c r="E80" t="s">
        <v>16</v>
      </c>
      <c r="G80" t="s">
        <v>1</v>
      </c>
    </row>
    <row r="81" spans="1:7" x14ac:dyDescent="0.25">
      <c r="A81" t="s">
        <v>14</v>
      </c>
      <c r="B81" t="s">
        <v>1</v>
      </c>
      <c r="C81" t="s">
        <v>28</v>
      </c>
      <c r="D81" s="1">
        <v>44630.404379829743</v>
      </c>
      <c r="E81" t="s">
        <v>18</v>
      </c>
      <c r="G81" t="s">
        <v>1</v>
      </c>
    </row>
    <row r="82" spans="1:7" x14ac:dyDescent="0.25">
      <c r="A82" t="s">
        <v>17</v>
      </c>
      <c r="B82" t="s">
        <v>1</v>
      </c>
      <c r="C82" t="s">
        <v>28</v>
      </c>
      <c r="D82" s="1">
        <v>44630.404379830063</v>
      </c>
      <c r="E82" t="s">
        <v>3</v>
      </c>
      <c r="G82" t="s">
        <v>1</v>
      </c>
    </row>
    <row r="83" spans="1:7" x14ac:dyDescent="0.25">
      <c r="A83" t="s">
        <v>0</v>
      </c>
      <c r="B83" t="s">
        <v>1</v>
      </c>
      <c r="C83" t="s">
        <v>29</v>
      </c>
      <c r="D83" s="1">
        <v>44630.404379961466</v>
      </c>
      <c r="E83" t="s">
        <v>5</v>
      </c>
      <c r="G83" t="s">
        <v>1</v>
      </c>
    </row>
    <row r="84" spans="1:7" x14ac:dyDescent="0.25">
      <c r="A84" t="s">
        <v>4</v>
      </c>
      <c r="B84" t="s">
        <v>1</v>
      </c>
      <c r="C84" t="s">
        <v>29</v>
      </c>
      <c r="D84" s="1">
        <v>44630.404379962223</v>
      </c>
      <c r="E84" t="s">
        <v>7</v>
      </c>
      <c r="G84" t="s">
        <v>1</v>
      </c>
    </row>
    <row r="85" spans="1:7" x14ac:dyDescent="0.25">
      <c r="A85" t="s">
        <v>6</v>
      </c>
      <c r="B85" t="s">
        <v>1</v>
      </c>
      <c r="C85" t="s">
        <v>29</v>
      </c>
      <c r="D85" s="1">
        <v>44630.404379962602</v>
      </c>
      <c r="E85" t="s">
        <v>9</v>
      </c>
      <c r="G85" t="s">
        <v>1</v>
      </c>
    </row>
    <row r="86" spans="1:7" x14ac:dyDescent="0.25">
      <c r="A86" t="s">
        <v>8</v>
      </c>
      <c r="B86" t="s">
        <v>1</v>
      </c>
      <c r="C86" t="s">
        <v>29</v>
      </c>
      <c r="D86" s="1">
        <v>44630.404379962929</v>
      </c>
      <c r="E86" t="s">
        <v>11</v>
      </c>
    </row>
    <row r="87" spans="1:7" x14ac:dyDescent="0.25">
      <c r="A87" t="s">
        <v>10</v>
      </c>
      <c r="B87" t="s">
        <v>1</v>
      </c>
      <c r="C87" t="s">
        <v>29</v>
      </c>
      <c r="D87" s="1">
        <v>44630.404379963242</v>
      </c>
      <c r="E87" t="s">
        <v>13</v>
      </c>
    </row>
    <row r="88" spans="1:7" x14ac:dyDescent="0.25">
      <c r="A88" t="s">
        <v>12</v>
      </c>
      <c r="B88" t="s">
        <v>1</v>
      </c>
      <c r="C88" t="s">
        <v>29</v>
      </c>
      <c r="D88" s="1">
        <v>44630.40437996354</v>
      </c>
      <c r="G88" t="s">
        <v>1</v>
      </c>
    </row>
    <row r="89" spans="1:7" x14ac:dyDescent="0.25">
      <c r="A89" t="s">
        <v>14</v>
      </c>
      <c r="B89" t="s">
        <v>1</v>
      </c>
      <c r="C89" t="s">
        <v>29</v>
      </c>
      <c r="D89" s="1">
        <v>44630.404379963853</v>
      </c>
      <c r="E89" t="s">
        <v>16</v>
      </c>
      <c r="G89" t="s">
        <v>1</v>
      </c>
    </row>
    <row r="90" spans="1:7" x14ac:dyDescent="0.25">
      <c r="A90" t="s">
        <v>17</v>
      </c>
      <c r="B90" t="s">
        <v>1</v>
      </c>
      <c r="C90" t="s">
        <v>29</v>
      </c>
      <c r="D90" s="1">
        <v>44630.40437996418</v>
      </c>
      <c r="E90" t="s">
        <v>18</v>
      </c>
      <c r="G90" t="s">
        <v>1</v>
      </c>
    </row>
    <row r="91" spans="1:7" x14ac:dyDescent="0.25">
      <c r="A91" t="s">
        <v>0</v>
      </c>
      <c r="B91" t="s">
        <v>1</v>
      </c>
      <c r="C91" t="s">
        <v>30</v>
      </c>
      <c r="D91" s="1">
        <v>44630.404380076849</v>
      </c>
      <c r="E91" t="s">
        <v>3</v>
      </c>
      <c r="G91" t="s">
        <v>1</v>
      </c>
    </row>
    <row r="92" spans="1:7" x14ac:dyDescent="0.25">
      <c r="A92" t="s">
        <v>4</v>
      </c>
      <c r="B92" t="s">
        <v>1</v>
      </c>
      <c r="C92" t="s">
        <v>30</v>
      </c>
      <c r="D92" s="1">
        <v>44630.404380077358</v>
      </c>
      <c r="E92" t="s">
        <v>5</v>
      </c>
      <c r="G92" t="s">
        <v>1</v>
      </c>
    </row>
    <row r="93" spans="1:7" x14ac:dyDescent="0.25">
      <c r="A93" t="s">
        <v>6</v>
      </c>
      <c r="B93" t="s">
        <v>1</v>
      </c>
      <c r="C93" t="s">
        <v>30</v>
      </c>
      <c r="D93" s="1">
        <v>44630.4043800777</v>
      </c>
      <c r="E93" t="s">
        <v>7</v>
      </c>
      <c r="G93" t="s">
        <v>1</v>
      </c>
    </row>
    <row r="94" spans="1:7" x14ac:dyDescent="0.25">
      <c r="A94" t="s">
        <v>8</v>
      </c>
      <c r="B94" t="s">
        <v>1</v>
      </c>
      <c r="C94" t="s">
        <v>30</v>
      </c>
      <c r="D94" s="1">
        <v>44630.404380078136</v>
      </c>
      <c r="E94" t="s">
        <v>9</v>
      </c>
      <c r="G94" t="s">
        <v>1</v>
      </c>
    </row>
    <row r="95" spans="1:7" x14ac:dyDescent="0.25">
      <c r="A95" t="s">
        <v>10</v>
      </c>
      <c r="B95" t="s">
        <v>1</v>
      </c>
      <c r="C95" t="s">
        <v>30</v>
      </c>
      <c r="D95" s="1">
        <v>44630.404380078471</v>
      </c>
      <c r="E95" t="s">
        <v>11</v>
      </c>
    </row>
    <row r="96" spans="1:7" x14ac:dyDescent="0.25">
      <c r="A96" t="s">
        <v>14</v>
      </c>
      <c r="B96" t="s">
        <v>1</v>
      </c>
      <c r="C96" t="s">
        <v>30</v>
      </c>
      <c r="D96" s="1">
        <v>44630.404380078777</v>
      </c>
      <c r="E96" t="s">
        <v>13</v>
      </c>
    </row>
    <row r="97" spans="1:9" x14ac:dyDescent="0.25">
      <c r="A97" t="s">
        <v>17</v>
      </c>
      <c r="B97" t="s">
        <v>1</v>
      </c>
      <c r="C97" t="s">
        <v>30</v>
      </c>
      <c r="D97" s="1">
        <v>44630.404380079097</v>
      </c>
      <c r="G97" t="s">
        <v>1</v>
      </c>
    </row>
    <row r="98" spans="1:9" x14ac:dyDescent="0.25">
      <c r="E98" t="s">
        <v>16</v>
      </c>
      <c r="G98" t="s">
        <v>1</v>
      </c>
    </row>
    <row r="99" spans="1:9" x14ac:dyDescent="0.25">
      <c r="E99" t="s">
        <v>18</v>
      </c>
      <c r="G99" t="s">
        <v>1</v>
      </c>
    </row>
    <row r="100" spans="1:9" x14ac:dyDescent="0.25">
      <c r="E100" t="s">
        <v>3</v>
      </c>
      <c r="G100" t="s">
        <v>1</v>
      </c>
    </row>
    <row r="101" spans="1:9" x14ac:dyDescent="0.25">
      <c r="E101" t="s">
        <v>5</v>
      </c>
      <c r="G101" t="s">
        <v>1</v>
      </c>
    </row>
    <row r="102" spans="1:9" x14ac:dyDescent="0.25">
      <c r="E102" t="s">
        <v>7</v>
      </c>
      <c r="G102" t="s">
        <v>1</v>
      </c>
    </row>
    <row r="103" spans="1:9" x14ac:dyDescent="0.25">
      <c r="E103" t="s">
        <v>9</v>
      </c>
      <c r="G103" t="s">
        <v>1</v>
      </c>
    </row>
    <row r="104" spans="1:9" x14ac:dyDescent="0.25">
      <c r="E104" t="s">
        <v>11</v>
      </c>
    </row>
    <row r="105" spans="1:9" x14ac:dyDescent="0.25">
      <c r="E105" t="s">
        <v>13</v>
      </c>
    </row>
    <row r="106" spans="1:9" x14ac:dyDescent="0.25">
      <c r="G106" t="s">
        <v>1</v>
      </c>
    </row>
    <row r="107" spans="1:9" x14ac:dyDescent="0.25">
      <c r="E107" t="s">
        <v>16</v>
      </c>
      <c r="G107" t="s">
        <v>1</v>
      </c>
    </row>
    <row r="108" spans="1:9" x14ac:dyDescent="0.25">
      <c r="E108" t="s">
        <v>18</v>
      </c>
      <c r="G108" t="s">
        <v>1</v>
      </c>
    </row>
    <row r="109" spans="1:9" x14ac:dyDescent="0.25">
      <c r="E109" t="s">
        <v>31</v>
      </c>
      <c r="F109">
        <v>3</v>
      </c>
      <c r="G109" t="s">
        <v>1</v>
      </c>
      <c r="H109" t="s">
        <v>2</v>
      </c>
      <c r="I109" t="s">
        <v>32</v>
      </c>
    </row>
    <row r="110" spans="1:9" x14ac:dyDescent="0.25">
      <c r="E110" t="s">
        <v>33</v>
      </c>
      <c r="G110" t="s">
        <v>1</v>
      </c>
      <c r="H110" t="s">
        <v>2</v>
      </c>
    </row>
    <row r="111" spans="1:9" x14ac:dyDescent="0.25">
      <c r="E111" t="s">
        <v>3</v>
      </c>
      <c r="F111">
        <v>1</v>
      </c>
      <c r="G111" t="s">
        <v>1</v>
      </c>
      <c r="H111" t="s">
        <v>2</v>
      </c>
    </row>
    <row r="112" spans="1:9" x14ac:dyDescent="0.25">
      <c r="E112" t="s">
        <v>5</v>
      </c>
      <c r="G112" t="s">
        <v>1</v>
      </c>
      <c r="H112" t="s">
        <v>2</v>
      </c>
    </row>
    <row r="113" spans="5:9" x14ac:dyDescent="0.25">
      <c r="E113" t="s">
        <v>7</v>
      </c>
      <c r="G113" t="s">
        <v>1</v>
      </c>
      <c r="H113" t="s">
        <v>2</v>
      </c>
    </row>
    <row r="114" spans="5:9" x14ac:dyDescent="0.25">
      <c r="E114" t="s">
        <v>9</v>
      </c>
      <c r="G114" t="s">
        <v>1</v>
      </c>
      <c r="H114" t="s">
        <v>2</v>
      </c>
    </row>
    <row r="115" spans="5:9" x14ac:dyDescent="0.25">
      <c r="E115" t="s">
        <v>11</v>
      </c>
    </row>
    <row r="116" spans="5:9" x14ac:dyDescent="0.25">
      <c r="E116" t="s">
        <v>13</v>
      </c>
      <c r="F116">
        <v>8</v>
      </c>
      <c r="G116" t="s">
        <v>1</v>
      </c>
      <c r="H116" t="s">
        <v>2</v>
      </c>
    </row>
    <row r="117" spans="5:9" x14ac:dyDescent="0.25">
      <c r="E117" t="s">
        <v>16</v>
      </c>
      <c r="F117">
        <v>1</v>
      </c>
      <c r="G117" t="s">
        <v>1</v>
      </c>
      <c r="H117" t="s">
        <v>2</v>
      </c>
    </row>
    <row r="118" spans="5:9" x14ac:dyDescent="0.25">
      <c r="E118" t="s">
        <v>18</v>
      </c>
      <c r="F118">
        <v>12</v>
      </c>
      <c r="G118" t="s">
        <v>1</v>
      </c>
      <c r="H118" t="s">
        <v>2</v>
      </c>
    </row>
    <row r="119" spans="5:9" x14ac:dyDescent="0.25">
      <c r="E119" t="s">
        <v>31</v>
      </c>
      <c r="F119">
        <v>3</v>
      </c>
      <c r="G119" t="s">
        <v>1</v>
      </c>
      <c r="H119" t="s">
        <v>19</v>
      </c>
      <c r="I119" t="s">
        <v>34</v>
      </c>
    </row>
    <row r="120" spans="5:9" x14ac:dyDescent="0.25">
      <c r="E120" t="s">
        <v>33</v>
      </c>
      <c r="G120" t="s">
        <v>1</v>
      </c>
      <c r="H120" t="s">
        <v>19</v>
      </c>
    </row>
    <row r="121" spans="5:9" x14ac:dyDescent="0.25">
      <c r="E121" t="s">
        <v>3</v>
      </c>
      <c r="G121" t="s">
        <v>1</v>
      </c>
      <c r="H121" t="s">
        <v>19</v>
      </c>
    </row>
    <row r="122" spans="5:9" x14ac:dyDescent="0.25">
      <c r="E122" t="s">
        <v>5</v>
      </c>
      <c r="G122" t="s">
        <v>1</v>
      </c>
      <c r="H122" t="s">
        <v>19</v>
      </c>
    </row>
    <row r="123" spans="5:9" x14ac:dyDescent="0.25">
      <c r="E123" t="s">
        <v>7</v>
      </c>
      <c r="G123" t="s">
        <v>1</v>
      </c>
      <c r="H123" t="s">
        <v>19</v>
      </c>
    </row>
    <row r="124" spans="5:9" x14ac:dyDescent="0.25">
      <c r="E124" t="s">
        <v>9</v>
      </c>
      <c r="G124" t="s">
        <v>1</v>
      </c>
      <c r="H124" t="s">
        <v>19</v>
      </c>
    </row>
    <row r="125" spans="5:9" x14ac:dyDescent="0.25">
      <c r="E125" t="s">
        <v>11</v>
      </c>
    </row>
    <row r="126" spans="5:9" x14ac:dyDescent="0.25">
      <c r="E126" t="s">
        <v>13</v>
      </c>
      <c r="F126">
        <v>7</v>
      </c>
      <c r="G126" t="s">
        <v>1</v>
      </c>
      <c r="H126" t="s">
        <v>19</v>
      </c>
    </row>
    <row r="127" spans="5:9" x14ac:dyDescent="0.25">
      <c r="E127" t="s">
        <v>16</v>
      </c>
      <c r="F127">
        <v>2</v>
      </c>
      <c r="G127" t="s">
        <v>1</v>
      </c>
      <c r="H127" t="s">
        <v>19</v>
      </c>
    </row>
    <row r="128" spans="5:9" x14ac:dyDescent="0.25">
      <c r="E128" t="s">
        <v>18</v>
      </c>
      <c r="F128">
        <v>12</v>
      </c>
      <c r="G128" t="s">
        <v>1</v>
      </c>
      <c r="H128" t="s">
        <v>19</v>
      </c>
    </row>
    <row r="129" spans="5:9" x14ac:dyDescent="0.25">
      <c r="E129" t="s">
        <v>31</v>
      </c>
      <c r="G129" t="s">
        <v>1</v>
      </c>
      <c r="H129" t="s">
        <v>20</v>
      </c>
      <c r="I129" t="s">
        <v>35</v>
      </c>
    </row>
    <row r="130" spans="5:9" x14ac:dyDescent="0.25">
      <c r="E130" t="s">
        <v>33</v>
      </c>
      <c r="G130" t="s">
        <v>1</v>
      </c>
      <c r="H130" t="s">
        <v>20</v>
      </c>
    </row>
    <row r="131" spans="5:9" x14ac:dyDescent="0.25">
      <c r="E131" t="s">
        <v>3</v>
      </c>
      <c r="G131" t="s">
        <v>1</v>
      </c>
      <c r="H131" t="s">
        <v>20</v>
      </c>
    </row>
    <row r="132" spans="5:9" x14ac:dyDescent="0.25">
      <c r="E132" t="s">
        <v>5</v>
      </c>
      <c r="G132" t="s">
        <v>1</v>
      </c>
      <c r="H132" t="s">
        <v>20</v>
      </c>
    </row>
    <row r="133" spans="5:9" x14ac:dyDescent="0.25">
      <c r="E133" t="s">
        <v>7</v>
      </c>
      <c r="G133" t="s">
        <v>1</v>
      </c>
      <c r="H133" t="s">
        <v>20</v>
      </c>
    </row>
    <row r="134" spans="5:9" x14ac:dyDescent="0.25">
      <c r="E134" t="s">
        <v>9</v>
      </c>
      <c r="G134" t="s">
        <v>1</v>
      </c>
      <c r="H134" t="s">
        <v>20</v>
      </c>
    </row>
    <row r="135" spans="5:9" x14ac:dyDescent="0.25">
      <c r="E135" t="s">
        <v>11</v>
      </c>
    </row>
    <row r="136" spans="5:9" x14ac:dyDescent="0.25">
      <c r="E136" t="s">
        <v>13</v>
      </c>
      <c r="F136">
        <v>1</v>
      </c>
      <c r="G136" t="s">
        <v>1</v>
      </c>
      <c r="H136" t="s">
        <v>20</v>
      </c>
    </row>
    <row r="137" spans="5:9" x14ac:dyDescent="0.25">
      <c r="E137" t="s">
        <v>16</v>
      </c>
      <c r="F137">
        <v>1</v>
      </c>
      <c r="G137" t="s">
        <v>1</v>
      </c>
      <c r="H137" t="s">
        <v>20</v>
      </c>
    </row>
    <row r="138" spans="5:9" x14ac:dyDescent="0.25">
      <c r="E138" t="s">
        <v>18</v>
      </c>
      <c r="F138">
        <v>12</v>
      </c>
      <c r="G138" t="s">
        <v>1</v>
      </c>
      <c r="H138" t="s">
        <v>20</v>
      </c>
    </row>
    <row r="139" spans="5:9" x14ac:dyDescent="0.25">
      <c r="E139" t="s">
        <v>31</v>
      </c>
      <c r="F139">
        <v>4</v>
      </c>
      <c r="G139" t="s">
        <v>1</v>
      </c>
      <c r="H139" t="s">
        <v>21</v>
      </c>
      <c r="I139" t="s">
        <v>36</v>
      </c>
    </row>
    <row r="140" spans="5:9" x14ac:dyDescent="0.25">
      <c r="E140" t="s">
        <v>33</v>
      </c>
      <c r="G140" t="s">
        <v>1</v>
      </c>
      <c r="H140" t="s">
        <v>21</v>
      </c>
    </row>
    <row r="141" spans="5:9" x14ac:dyDescent="0.25">
      <c r="E141" t="s">
        <v>3</v>
      </c>
      <c r="G141" t="s">
        <v>1</v>
      </c>
      <c r="H141" t="s">
        <v>21</v>
      </c>
    </row>
    <row r="142" spans="5:9" x14ac:dyDescent="0.25">
      <c r="E142" t="s">
        <v>5</v>
      </c>
      <c r="G142" t="s">
        <v>1</v>
      </c>
      <c r="H142" t="s">
        <v>21</v>
      </c>
    </row>
    <row r="143" spans="5:9" x14ac:dyDescent="0.25">
      <c r="E143" t="s">
        <v>7</v>
      </c>
      <c r="G143" t="s">
        <v>1</v>
      </c>
      <c r="H143" t="s">
        <v>21</v>
      </c>
    </row>
    <row r="144" spans="5:9" x14ac:dyDescent="0.25">
      <c r="E144" t="s">
        <v>9</v>
      </c>
      <c r="G144" t="s">
        <v>1</v>
      </c>
      <c r="H144" t="s">
        <v>21</v>
      </c>
    </row>
    <row r="145" spans="5:9" x14ac:dyDescent="0.25">
      <c r="E145" t="s">
        <v>11</v>
      </c>
    </row>
    <row r="146" spans="5:9" x14ac:dyDescent="0.25">
      <c r="E146" t="s">
        <v>13</v>
      </c>
      <c r="F146">
        <v>7</v>
      </c>
      <c r="G146" t="s">
        <v>1</v>
      </c>
      <c r="H146" t="s">
        <v>21</v>
      </c>
    </row>
    <row r="147" spans="5:9" x14ac:dyDescent="0.25">
      <c r="E147" t="s">
        <v>16</v>
      </c>
      <c r="F147">
        <v>2</v>
      </c>
      <c r="G147" t="s">
        <v>1</v>
      </c>
      <c r="H147" t="s">
        <v>21</v>
      </c>
    </row>
    <row r="148" spans="5:9" x14ac:dyDescent="0.25">
      <c r="E148" t="s">
        <v>18</v>
      </c>
      <c r="F148">
        <v>12</v>
      </c>
      <c r="G148" t="s">
        <v>1</v>
      </c>
      <c r="H148" t="s">
        <v>21</v>
      </c>
    </row>
    <row r="149" spans="5:9" x14ac:dyDescent="0.25">
      <c r="E149" t="s">
        <v>31</v>
      </c>
      <c r="F149">
        <v>2</v>
      </c>
      <c r="G149" t="s">
        <v>1</v>
      </c>
      <c r="H149" t="s">
        <v>23</v>
      </c>
      <c r="I149" t="s">
        <v>37</v>
      </c>
    </row>
    <row r="150" spans="5:9" x14ac:dyDescent="0.25">
      <c r="E150" t="s">
        <v>33</v>
      </c>
      <c r="G150" t="s">
        <v>1</v>
      </c>
      <c r="H150" t="s">
        <v>23</v>
      </c>
    </row>
    <row r="151" spans="5:9" x14ac:dyDescent="0.25">
      <c r="E151" t="s">
        <v>3</v>
      </c>
      <c r="G151" t="s">
        <v>1</v>
      </c>
      <c r="H151" t="s">
        <v>23</v>
      </c>
    </row>
    <row r="152" spans="5:9" x14ac:dyDescent="0.25">
      <c r="E152" t="s">
        <v>5</v>
      </c>
      <c r="G152" t="s">
        <v>1</v>
      </c>
      <c r="H152" t="s">
        <v>23</v>
      </c>
    </row>
    <row r="153" spans="5:9" x14ac:dyDescent="0.25">
      <c r="E153" t="s">
        <v>7</v>
      </c>
      <c r="G153" t="s">
        <v>1</v>
      </c>
      <c r="H153" t="s">
        <v>23</v>
      </c>
    </row>
    <row r="154" spans="5:9" x14ac:dyDescent="0.25">
      <c r="E154" t="s">
        <v>9</v>
      </c>
      <c r="G154" t="s">
        <v>1</v>
      </c>
      <c r="H154" t="s">
        <v>23</v>
      </c>
    </row>
    <row r="155" spans="5:9" x14ac:dyDescent="0.25">
      <c r="E155" t="s">
        <v>11</v>
      </c>
    </row>
    <row r="156" spans="5:9" x14ac:dyDescent="0.25">
      <c r="E156" t="s">
        <v>13</v>
      </c>
      <c r="F156">
        <v>12</v>
      </c>
      <c r="G156" t="s">
        <v>1</v>
      </c>
      <c r="H156" t="s">
        <v>23</v>
      </c>
    </row>
    <row r="157" spans="5:9" x14ac:dyDescent="0.25">
      <c r="E157" t="s">
        <v>16</v>
      </c>
      <c r="F157">
        <v>2</v>
      </c>
      <c r="G157" t="s">
        <v>1</v>
      </c>
      <c r="H157" t="s">
        <v>23</v>
      </c>
    </row>
    <row r="158" spans="5:9" x14ac:dyDescent="0.25">
      <c r="E158" t="s">
        <v>18</v>
      </c>
      <c r="F158">
        <v>12</v>
      </c>
      <c r="G158" t="s">
        <v>1</v>
      </c>
      <c r="H158" t="s">
        <v>23</v>
      </c>
    </row>
    <row r="159" spans="5:9" x14ac:dyDescent="0.25">
      <c r="E159" t="s">
        <v>31</v>
      </c>
      <c r="F159">
        <v>2</v>
      </c>
      <c r="G159" t="s">
        <v>1</v>
      </c>
      <c r="H159" t="s">
        <v>24</v>
      </c>
      <c r="I159" t="s">
        <v>38</v>
      </c>
    </row>
    <row r="160" spans="5:9" x14ac:dyDescent="0.25">
      <c r="E160" t="s">
        <v>33</v>
      </c>
      <c r="G160" t="s">
        <v>1</v>
      </c>
      <c r="H160" t="s">
        <v>24</v>
      </c>
    </row>
    <row r="161" spans="5:9" x14ac:dyDescent="0.25">
      <c r="E161" t="s">
        <v>3</v>
      </c>
      <c r="G161" t="s">
        <v>1</v>
      </c>
      <c r="H161" t="s">
        <v>24</v>
      </c>
    </row>
    <row r="162" spans="5:9" x14ac:dyDescent="0.25">
      <c r="E162" t="s">
        <v>5</v>
      </c>
      <c r="G162" t="s">
        <v>1</v>
      </c>
      <c r="H162" t="s">
        <v>24</v>
      </c>
    </row>
    <row r="163" spans="5:9" x14ac:dyDescent="0.25">
      <c r="E163" t="s">
        <v>7</v>
      </c>
      <c r="G163" t="s">
        <v>1</v>
      </c>
      <c r="H163" t="s">
        <v>24</v>
      </c>
    </row>
    <row r="164" spans="5:9" x14ac:dyDescent="0.25">
      <c r="E164" t="s">
        <v>9</v>
      </c>
      <c r="G164" t="s">
        <v>1</v>
      </c>
      <c r="H164" t="s">
        <v>24</v>
      </c>
    </row>
    <row r="165" spans="5:9" x14ac:dyDescent="0.25">
      <c r="E165" t="s">
        <v>11</v>
      </c>
    </row>
    <row r="166" spans="5:9" x14ac:dyDescent="0.25">
      <c r="E166" t="s">
        <v>13</v>
      </c>
      <c r="F166">
        <v>21</v>
      </c>
      <c r="G166" t="s">
        <v>1</v>
      </c>
      <c r="H166" t="s">
        <v>24</v>
      </c>
    </row>
    <row r="167" spans="5:9" x14ac:dyDescent="0.25">
      <c r="E167" t="s">
        <v>16</v>
      </c>
      <c r="F167">
        <v>3</v>
      </c>
      <c r="G167" t="s">
        <v>1</v>
      </c>
      <c r="H167" t="s">
        <v>24</v>
      </c>
    </row>
    <row r="168" spans="5:9" x14ac:dyDescent="0.25">
      <c r="E168" t="s">
        <v>18</v>
      </c>
      <c r="F168">
        <v>12</v>
      </c>
      <c r="G168" t="s">
        <v>1</v>
      </c>
      <c r="H168" t="s">
        <v>24</v>
      </c>
    </row>
    <row r="169" spans="5:9" x14ac:dyDescent="0.25">
      <c r="E169" t="s">
        <v>31</v>
      </c>
      <c r="F169">
        <v>4</v>
      </c>
      <c r="G169" t="s">
        <v>1</v>
      </c>
      <c r="H169" t="s">
        <v>25</v>
      </c>
      <c r="I169" t="s">
        <v>39</v>
      </c>
    </row>
    <row r="170" spans="5:9" x14ac:dyDescent="0.25">
      <c r="E170" t="s">
        <v>33</v>
      </c>
      <c r="G170" t="s">
        <v>1</v>
      </c>
      <c r="H170" t="s">
        <v>25</v>
      </c>
    </row>
    <row r="171" spans="5:9" x14ac:dyDescent="0.25">
      <c r="E171" t="s">
        <v>3</v>
      </c>
      <c r="G171" t="s">
        <v>1</v>
      </c>
      <c r="H171" t="s">
        <v>25</v>
      </c>
    </row>
    <row r="172" spans="5:9" x14ac:dyDescent="0.25">
      <c r="E172" t="s">
        <v>5</v>
      </c>
      <c r="G172" t="s">
        <v>1</v>
      </c>
      <c r="H172" t="s">
        <v>25</v>
      </c>
    </row>
    <row r="173" spans="5:9" x14ac:dyDescent="0.25">
      <c r="E173" t="s">
        <v>7</v>
      </c>
      <c r="G173" t="s">
        <v>1</v>
      </c>
      <c r="H173" t="s">
        <v>25</v>
      </c>
    </row>
    <row r="174" spans="5:9" x14ac:dyDescent="0.25">
      <c r="E174" t="s">
        <v>9</v>
      </c>
      <c r="G174" t="s">
        <v>1</v>
      </c>
      <c r="H174" t="s">
        <v>25</v>
      </c>
    </row>
    <row r="175" spans="5:9" x14ac:dyDescent="0.25">
      <c r="E175" t="s">
        <v>11</v>
      </c>
    </row>
    <row r="176" spans="5:9" x14ac:dyDescent="0.25">
      <c r="E176" t="s">
        <v>13</v>
      </c>
      <c r="F176">
        <v>11</v>
      </c>
      <c r="G176" t="s">
        <v>1</v>
      </c>
      <c r="H176" t="s">
        <v>25</v>
      </c>
    </row>
    <row r="177" spans="5:9" x14ac:dyDescent="0.25">
      <c r="E177" t="s">
        <v>16</v>
      </c>
      <c r="F177">
        <v>3</v>
      </c>
      <c r="G177" t="s">
        <v>1</v>
      </c>
      <c r="H177" t="s">
        <v>25</v>
      </c>
    </row>
    <row r="178" spans="5:9" x14ac:dyDescent="0.25">
      <c r="E178" t="s">
        <v>18</v>
      </c>
      <c r="F178">
        <v>12</v>
      </c>
      <c r="G178" t="s">
        <v>1</v>
      </c>
      <c r="H178" t="s">
        <v>25</v>
      </c>
    </row>
    <row r="179" spans="5:9" x14ac:dyDescent="0.25">
      <c r="E179" t="s">
        <v>31</v>
      </c>
      <c r="F179">
        <v>2</v>
      </c>
      <c r="G179" t="s">
        <v>1</v>
      </c>
      <c r="H179" t="s">
        <v>26</v>
      </c>
      <c r="I179" t="s">
        <v>40</v>
      </c>
    </row>
    <row r="180" spans="5:9" x14ac:dyDescent="0.25">
      <c r="E180" t="s">
        <v>33</v>
      </c>
      <c r="G180" t="s">
        <v>1</v>
      </c>
      <c r="H180" t="s">
        <v>26</v>
      </c>
    </row>
    <row r="181" spans="5:9" x14ac:dyDescent="0.25">
      <c r="E181" t="s">
        <v>3</v>
      </c>
      <c r="G181" t="s">
        <v>1</v>
      </c>
      <c r="H181" t="s">
        <v>26</v>
      </c>
    </row>
    <row r="182" spans="5:9" x14ac:dyDescent="0.25">
      <c r="E182" t="s">
        <v>5</v>
      </c>
      <c r="G182" t="s">
        <v>1</v>
      </c>
      <c r="H182" t="s">
        <v>26</v>
      </c>
    </row>
    <row r="183" spans="5:9" x14ac:dyDescent="0.25">
      <c r="E183" t="s">
        <v>7</v>
      </c>
      <c r="G183" t="s">
        <v>1</v>
      </c>
      <c r="H183" t="s">
        <v>26</v>
      </c>
    </row>
    <row r="184" spans="5:9" x14ac:dyDescent="0.25">
      <c r="E184" t="s">
        <v>9</v>
      </c>
      <c r="G184" t="s">
        <v>1</v>
      </c>
      <c r="H184" t="s">
        <v>26</v>
      </c>
    </row>
    <row r="185" spans="5:9" x14ac:dyDescent="0.25">
      <c r="E185" t="s">
        <v>11</v>
      </c>
    </row>
    <row r="186" spans="5:9" x14ac:dyDescent="0.25">
      <c r="E186" t="s">
        <v>13</v>
      </c>
      <c r="F186">
        <v>26</v>
      </c>
      <c r="G186" t="s">
        <v>1</v>
      </c>
      <c r="H186" t="s">
        <v>26</v>
      </c>
    </row>
    <row r="187" spans="5:9" x14ac:dyDescent="0.25">
      <c r="E187" t="s">
        <v>16</v>
      </c>
      <c r="F187">
        <v>3</v>
      </c>
      <c r="G187" t="s">
        <v>1</v>
      </c>
      <c r="H187" t="s">
        <v>26</v>
      </c>
    </row>
    <row r="188" spans="5:9" x14ac:dyDescent="0.25">
      <c r="E188" t="s">
        <v>18</v>
      </c>
      <c r="F188">
        <v>12</v>
      </c>
      <c r="G188" t="s">
        <v>1</v>
      </c>
      <c r="H188" t="s">
        <v>26</v>
      </c>
    </row>
    <row r="189" spans="5:9" x14ac:dyDescent="0.25">
      <c r="E189" t="s">
        <v>31</v>
      </c>
      <c r="F189">
        <v>1</v>
      </c>
      <c r="G189" t="s">
        <v>1</v>
      </c>
      <c r="H189" t="s">
        <v>27</v>
      </c>
      <c r="I189" t="s">
        <v>41</v>
      </c>
    </row>
    <row r="190" spans="5:9" x14ac:dyDescent="0.25">
      <c r="E190" t="s">
        <v>33</v>
      </c>
      <c r="G190" t="s">
        <v>1</v>
      </c>
      <c r="H190" t="s">
        <v>27</v>
      </c>
    </row>
    <row r="191" spans="5:9" x14ac:dyDescent="0.25">
      <c r="E191" t="s">
        <v>3</v>
      </c>
      <c r="G191" t="s">
        <v>1</v>
      </c>
      <c r="H191" t="s">
        <v>27</v>
      </c>
    </row>
    <row r="192" spans="5:9" x14ac:dyDescent="0.25">
      <c r="E192" t="s">
        <v>5</v>
      </c>
      <c r="G192" t="s">
        <v>1</v>
      </c>
      <c r="H192" t="s">
        <v>27</v>
      </c>
    </row>
    <row r="193" spans="5:9" x14ac:dyDescent="0.25">
      <c r="E193" t="s">
        <v>7</v>
      </c>
      <c r="G193" t="s">
        <v>1</v>
      </c>
      <c r="H193" t="s">
        <v>27</v>
      </c>
    </row>
    <row r="194" spans="5:9" x14ac:dyDescent="0.25">
      <c r="E194" t="s">
        <v>9</v>
      </c>
      <c r="G194" t="s">
        <v>1</v>
      </c>
      <c r="H194" t="s">
        <v>27</v>
      </c>
    </row>
    <row r="195" spans="5:9" x14ac:dyDescent="0.25">
      <c r="E195" t="s">
        <v>11</v>
      </c>
    </row>
    <row r="196" spans="5:9" x14ac:dyDescent="0.25">
      <c r="E196" t="s">
        <v>13</v>
      </c>
      <c r="F196">
        <v>2</v>
      </c>
      <c r="G196" t="s">
        <v>1</v>
      </c>
      <c r="H196" t="s">
        <v>27</v>
      </c>
    </row>
    <row r="197" spans="5:9" x14ac:dyDescent="0.25">
      <c r="E197" t="s">
        <v>16</v>
      </c>
      <c r="F197">
        <v>2</v>
      </c>
      <c r="G197" t="s">
        <v>1</v>
      </c>
      <c r="H197" t="s">
        <v>27</v>
      </c>
    </row>
    <row r="198" spans="5:9" x14ac:dyDescent="0.25">
      <c r="E198" t="s">
        <v>18</v>
      </c>
      <c r="F198">
        <v>12</v>
      </c>
      <c r="G198" t="s">
        <v>1</v>
      </c>
      <c r="H198" t="s">
        <v>27</v>
      </c>
    </row>
    <row r="199" spans="5:9" x14ac:dyDescent="0.25">
      <c r="E199" t="s">
        <v>31</v>
      </c>
      <c r="F199">
        <v>1</v>
      </c>
      <c r="G199" t="s">
        <v>1</v>
      </c>
      <c r="H199" t="s">
        <v>28</v>
      </c>
      <c r="I199" t="s">
        <v>42</v>
      </c>
    </row>
    <row r="200" spans="5:9" x14ac:dyDescent="0.25">
      <c r="E200" t="s">
        <v>33</v>
      </c>
      <c r="G200" t="s">
        <v>1</v>
      </c>
      <c r="H200" t="s">
        <v>28</v>
      </c>
    </row>
    <row r="201" spans="5:9" x14ac:dyDescent="0.25">
      <c r="E201" t="s">
        <v>3</v>
      </c>
      <c r="G201" t="s">
        <v>1</v>
      </c>
      <c r="H201" t="s">
        <v>28</v>
      </c>
    </row>
    <row r="202" spans="5:9" x14ac:dyDescent="0.25">
      <c r="E202" t="s">
        <v>5</v>
      </c>
      <c r="G202" t="s">
        <v>1</v>
      </c>
      <c r="H202" t="s">
        <v>28</v>
      </c>
    </row>
    <row r="203" spans="5:9" x14ac:dyDescent="0.25">
      <c r="E203" t="s">
        <v>7</v>
      </c>
      <c r="G203" t="s">
        <v>1</v>
      </c>
      <c r="H203" t="s">
        <v>28</v>
      </c>
    </row>
    <row r="204" spans="5:9" x14ac:dyDescent="0.25">
      <c r="E204" t="s">
        <v>9</v>
      </c>
      <c r="G204" t="s">
        <v>1</v>
      </c>
      <c r="H204" t="s">
        <v>28</v>
      </c>
    </row>
    <row r="205" spans="5:9" x14ac:dyDescent="0.25">
      <c r="E205" t="s">
        <v>11</v>
      </c>
    </row>
    <row r="206" spans="5:9" x14ac:dyDescent="0.25">
      <c r="E206" t="s">
        <v>13</v>
      </c>
      <c r="F206">
        <v>25</v>
      </c>
      <c r="G206" t="s">
        <v>1</v>
      </c>
      <c r="H206" t="s">
        <v>28</v>
      </c>
    </row>
    <row r="207" spans="5:9" x14ac:dyDescent="0.25">
      <c r="E207" t="s">
        <v>16</v>
      </c>
      <c r="F207">
        <v>1</v>
      </c>
      <c r="G207" t="s">
        <v>1</v>
      </c>
      <c r="H207" t="s">
        <v>28</v>
      </c>
    </row>
    <row r="208" spans="5:9" x14ac:dyDescent="0.25">
      <c r="E208" t="s">
        <v>18</v>
      </c>
      <c r="F208">
        <v>12</v>
      </c>
      <c r="G208" t="s">
        <v>1</v>
      </c>
      <c r="H208" t="s">
        <v>28</v>
      </c>
    </row>
    <row r="209" spans="5:9" x14ac:dyDescent="0.25">
      <c r="E209" t="s">
        <v>31</v>
      </c>
      <c r="F209">
        <v>2</v>
      </c>
      <c r="G209" t="s">
        <v>1</v>
      </c>
      <c r="H209" t="s">
        <v>29</v>
      </c>
      <c r="I209" t="s">
        <v>43</v>
      </c>
    </row>
    <row r="210" spans="5:9" x14ac:dyDescent="0.25">
      <c r="E210" t="s">
        <v>33</v>
      </c>
      <c r="G210" t="s">
        <v>1</v>
      </c>
      <c r="H210" t="s">
        <v>29</v>
      </c>
    </row>
    <row r="211" spans="5:9" x14ac:dyDescent="0.25">
      <c r="E211" t="s">
        <v>3</v>
      </c>
      <c r="G211" t="s">
        <v>1</v>
      </c>
      <c r="H211" t="s">
        <v>29</v>
      </c>
    </row>
    <row r="212" spans="5:9" x14ac:dyDescent="0.25">
      <c r="E212" t="s">
        <v>5</v>
      </c>
      <c r="G212" t="s">
        <v>1</v>
      </c>
      <c r="H212" t="s">
        <v>29</v>
      </c>
    </row>
    <row r="213" spans="5:9" x14ac:dyDescent="0.25">
      <c r="E213" t="s">
        <v>7</v>
      </c>
      <c r="G213" t="s">
        <v>1</v>
      </c>
      <c r="H213" t="s">
        <v>29</v>
      </c>
    </row>
    <row r="214" spans="5:9" x14ac:dyDescent="0.25">
      <c r="E214" t="s">
        <v>9</v>
      </c>
      <c r="G214" t="s">
        <v>1</v>
      </c>
      <c r="H214" t="s">
        <v>29</v>
      </c>
    </row>
    <row r="215" spans="5:9" x14ac:dyDescent="0.25">
      <c r="E215" t="s">
        <v>11</v>
      </c>
    </row>
    <row r="216" spans="5:9" x14ac:dyDescent="0.25">
      <c r="E216" t="s">
        <v>13</v>
      </c>
      <c r="F216">
        <v>1</v>
      </c>
      <c r="G216" t="s">
        <v>1</v>
      </c>
      <c r="H216" t="s">
        <v>29</v>
      </c>
    </row>
    <row r="217" spans="5:9" x14ac:dyDescent="0.25">
      <c r="E217" t="s">
        <v>16</v>
      </c>
      <c r="F217">
        <v>2</v>
      </c>
      <c r="G217" t="s">
        <v>1</v>
      </c>
      <c r="H217" t="s">
        <v>29</v>
      </c>
    </row>
    <row r="218" spans="5:9" x14ac:dyDescent="0.25">
      <c r="E218" t="s">
        <v>18</v>
      </c>
      <c r="F218">
        <v>12</v>
      </c>
      <c r="G218" t="s">
        <v>1</v>
      </c>
      <c r="H218" t="s">
        <v>29</v>
      </c>
    </row>
    <row r="219" spans="5:9" x14ac:dyDescent="0.25">
      <c r="E219" t="s">
        <v>31</v>
      </c>
      <c r="G219" t="s">
        <v>1</v>
      </c>
      <c r="H219" t="s">
        <v>30</v>
      </c>
      <c r="I219" t="s">
        <v>44</v>
      </c>
    </row>
    <row r="220" spans="5:9" x14ac:dyDescent="0.25">
      <c r="E220" t="s">
        <v>33</v>
      </c>
      <c r="G220" t="s">
        <v>1</v>
      </c>
      <c r="H220" t="s">
        <v>30</v>
      </c>
    </row>
    <row r="221" spans="5:9" x14ac:dyDescent="0.25">
      <c r="E221" t="s">
        <v>3</v>
      </c>
      <c r="G221" t="s">
        <v>1</v>
      </c>
      <c r="H221" t="s">
        <v>30</v>
      </c>
    </row>
    <row r="222" spans="5:9" x14ac:dyDescent="0.25">
      <c r="E222" t="s">
        <v>5</v>
      </c>
      <c r="G222" t="s">
        <v>1</v>
      </c>
      <c r="H222" t="s">
        <v>30</v>
      </c>
    </row>
    <row r="223" spans="5:9" x14ac:dyDescent="0.25">
      <c r="E223" t="s">
        <v>7</v>
      </c>
      <c r="G223" t="s">
        <v>1</v>
      </c>
      <c r="H223" t="s">
        <v>30</v>
      </c>
    </row>
    <row r="224" spans="5:9" x14ac:dyDescent="0.25">
      <c r="E224" t="s">
        <v>9</v>
      </c>
      <c r="G224" t="s">
        <v>1</v>
      </c>
      <c r="H224" t="s">
        <v>30</v>
      </c>
    </row>
    <row r="225" spans="5:8" x14ac:dyDescent="0.25">
      <c r="E225" t="s">
        <v>11</v>
      </c>
    </row>
    <row r="226" spans="5:8" x14ac:dyDescent="0.25">
      <c r="E226" t="s">
        <v>13</v>
      </c>
      <c r="F226">
        <v>1</v>
      </c>
      <c r="G226" t="s">
        <v>1</v>
      </c>
      <c r="H226" t="s">
        <v>30</v>
      </c>
    </row>
    <row r="227" spans="5:8" x14ac:dyDescent="0.25">
      <c r="E227" t="s">
        <v>16</v>
      </c>
      <c r="F227">
        <v>2</v>
      </c>
      <c r="G227" t="s">
        <v>1</v>
      </c>
      <c r="H227" t="s">
        <v>30</v>
      </c>
    </row>
    <row r="228" spans="5:8" x14ac:dyDescent="0.25">
      <c r="E228" t="s">
        <v>18</v>
      </c>
      <c r="F228">
        <v>1</v>
      </c>
      <c r="G228" t="s">
        <v>1</v>
      </c>
      <c r="H228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2" sqref="E12"/>
    </sheetView>
  </sheetViews>
  <sheetFormatPr defaultRowHeight="15" x14ac:dyDescent="0.25"/>
  <cols>
    <col min="1" max="1" width="51.5703125" style="7" bestFit="1" customWidth="1"/>
    <col min="2" max="2" width="15.85546875" style="7" bestFit="1" customWidth="1"/>
    <col min="3" max="16384" width="9.140625" style="7"/>
  </cols>
  <sheetData>
    <row r="1" spans="1:3" x14ac:dyDescent="0.25">
      <c r="A1" s="6" t="s">
        <v>364</v>
      </c>
      <c r="B1" s="6" t="s">
        <v>365</v>
      </c>
      <c r="C1" s="6" t="s">
        <v>366</v>
      </c>
    </row>
    <row r="2" spans="1:3" x14ac:dyDescent="0.25">
      <c r="A2" s="8" t="s">
        <v>47</v>
      </c>
      <c r="B2" s="9" t="s">
        <v>367</v>
      </c>
      <c r="C2" s="9" t="s">
        <v>368</v>
      </c>
    </row>
    <row r="3" spans="1:3" x14ac:dyDescent="0.25">
      <c r="A3" s="8" t="s">
        <v>48</v>
      </c>
      <c r="B3" s="9" t="s">
        <v>369</v>
      </c>
      <c r="C3" s="9" t="s">
        <v>368</v>
      </c>
    </row>
    <row r="4" spans="1:3" x14ac:dyDescent="0.25">
      <c r="A4" s="45" t="s">
        <v>370</v>
      </c>
      <c r="B4" s="9" t="s">
        <v>369</v>
      </c>
      <c r="C4" s="9" t="s">
        <v>368</v>
      </c>
    </row>
    <row r="6" spans="1:3" x14ac:dyDescent="0.25">
      <c r="A6" s="6" t="s">
        <v>371</v>
      </c>
      <c r="B6" s="9"/>
      <c r="C6" s="9"/>
    </row>
    <row r="7" spans="1:3" x14ac:dyDescent="0.25">
      <c r="A7" s="10" t="s">
        <v>372</v>
      </c>
      <c r="B7" s="9" t="s">
        <v>369</v>
      </c>
      <c r="C7" s="9" t="s">
        <v>368</v>
      </c>
    </row>
    <row r="8" spans="1:3" x14ac:dyDescent="0.25">
      <c r="A8" s="10" t="s">
        <v>373</v>
      </c>
      <c r="B8" s="9" t="s">
        <v>367</v>
      </c>
      <c r="C8" s="9" t="s">
        <v>368</v>
      </c>
    </row>
    <row r="9" spans="1:3" x14ac:dyDescent="0.25">
      <c r="A9" s="8" t="s">
        <v>370</v>
      </c>
      <c r="B9" s="9" t="s">
        <v>369</v>
      </c>
      <c r="C9" s="9" t="s">
        <v>368</v>
      </c>
    </row>
    <row r="11" spans="1:3" s="11" customFormat="1" x14ac:dyDescent="0.25">
      <c r="A11" s="6" t="s">
        <v>374</v>
      </c>
      <c r="B11" s="6"/>
      <c r="C11" s="6"/>
    </row>
    <row r="12" spans="1:3" x14ac:dyDescent="0.25">
      <c r="A12" s="8" t="s">
        <v>375</v>
      </c>
      <c r="B12" s="9"/>
      <c r="C12" s="9" t="s">
        <v>368</v>
      </c>
    </row>
    <row r="13" spans="1:3" x14ac:dyDescent="0.25">
      <c r="A13" s="10" t="s">
        <v>376</v>
      </c>
      <c r="B13" s="9"/>
      <c r="C13" s="9" t="s">
        <v>368</v>
      </c>
    </row>
    <row r="14" spans="1:3" x14ac:dyDescent="0.25">
      <c r="A14" s="10" t="s">
        <v>377</v>
      </c>
      <c r="B14" s="9"/>
      <c r="C14" s="9" t="s">
        <v>368</v>
      </c>
    </row>
    <row r="15" spans="1:3" x14ac:dyDescent="0.25">
      <c r="A15" s="10" t="s">
        <v>378</v>
      </c>
      <c r="B15" s="9"/>
      <c r="C15" s="9" t="s">
        <v>379</v>
      </c>
    </row>
    <row r="16" spans="1:3" x14ac:dyDescent="0.25">
      <c r="A16" s="11"/>
    </row>
    <row r="17" spans="1:3" x14ac:dyDescent="0.25">
      <c r="A17" s="10" t="s">
        <v>380</v>
      </c>
      <c r="B17" s="9"/>
      <c r="C17" s="9" t="s">
        <v>368</v>
      </c>
    </row>
    <row r="18" spans="1:3" x14ac:dyDescent="0.25">
      <c r="A18" s="11"/>
    </row>
    <row r="20" spans="1:3" x14ac:dyDescent="0.25">
      <c r="A20" s="6" t="s">
        <v>381</v>
      </c>
      <c r="B20" s="9"/>
      <c r="C20" s="9" t="s">
        <v>368</v>
      </c>
    </row>
    <row r="21" spans="1:3" x14ac:dyDescent="0.25">
      <c r="A21" s="11"/>
    </row>
    <row r="22" spans="1:3" x14ac:dyDescent="0.25">
      <c r="A22" s="6" t="s">
        <v>382</v>
      </c>
      <c r="B22" s="9"/>
      <c r="C22" s="9"/>
    </row>
    <row r="24" spans="1:3" x14ac:dyDescent="0.25">
      <c r="A24" s="6" t="s">
        <v>383</v>
      </c>
    </row>
  </sheetData>
  <hyperlinks>
    <hyperlink ref="A7" location="GSTR2A!A1" display="GSTR2A"/>
    <hyperlink ref="A15" location="'2A RECON'!A1" display="2. GSTR2A VS BOOKS GSTIN WISE"/>
    <hyperlink ref="A8" location="'GSTR3B-ITC'!A1" display="GSTR3B-ITC"/>
    <hyperlink ref="A13" location="'ITC ANALYSIS'!A1" display="Analysis Inward Supply"/>
    <hyperlink ref="A14" location="'ITC ANALYSIS'!A1" display="1. GSTR2A VS GSTR3B-ITC VS BOOKS MONTHLY ANALYSIS"/>
    <hyperlink ref="A9" location="'PURCHASE-BOOKS'!A1" display="BOOKS"/>
    <hyperlink ref="A17" location="'REFUND DETAILS'!A1" display="Refund"/>
    <hyperlink ref="A2" location="GSTR3B!A1" display="GSTR3B"/>
    <hyperlink ref="A3" location="GSTR1!A1" display="GSTR1"/>
    <hyperlink ref="A12" location="'Analysis Outward Supply'!A1" display="Analysis Outward Supply"/>
    <hyperlink ref="A4" location="'BOOKS SALES'!A1" display="BOOK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G45" sqref="G45"/>
    </sheetView>
  </sheetViews>
  <sheetFormatPr defaultRowHeight="15" x14ac:dyDescent="0.25"/>
  <cols>
    <col min="1" max="1" width="7" style="7" bestFit="1" customWidth="1"/>
    <col min="2" max="4" width="15.28515625" style="7" bestFit="1" customWidth="1"/>
    <col min="5" max="5" width="9.140625" style="7" bestFit="1" customWidth="1"/>
    <col min="6" max="6" width="9" style="7" bestFit="1" customWidth="1"/>
    <col min="7" max="7" width="15.42578125" style="7" bestFit="1" customWidth="1"/>
    <col min="8" max="8" width="14.28515625" style="7" bestFit="1" customWidth="1"/>
    <col min="9" max="10" width="9" style="7" bestFit="1" customWidth="1"/>
    <col min="11" max="11" width="5.28515625" style="7" bestFit="1" customWidth="1"/>
    <col min="12" max="12" width="15.28515625" style="7" bestFit="1" customWidth="1"/>
    <col min="13" max="13" width="14.28515625" style="7" bestFit="1" customWidth="1"/>
    <col min="14" max="15" width="9" style="7" bestFit="1" customWidth="1"/>
    <col min="16" max="16" width="5.28515625" style="7" bestFit="1" customWidth="1"/>
    <col min="17" max="16384" width="9.140625" style="7"/>
  </cols>
  <sheetData>
    <row r="1" spans="1:16" x14ac:dyDescent="0.25">
      <c r="A1" s="31"/>
      <c r="B1" s="53" t="s">
        <v>47</v>
      </c>
      <c r="C1" s="53"/>
      <c r="D1" s="53"/>
      <c r="E1" s="53"/>
      <c r="F1" s="53"/>
      <c r="G1" s="54" t="s">
        <v>48</v>
      </c>
      <c r="H1" s="54"/>
      <c r="I1" s="54"/>
      <c r="J1" s="54"/>
      <c r="K1" s="54"/>
      <c r="L1" s="55" t="s">
        <v>370</v>
      </c>
      <c r="M1" s="55"/>
      <c r="N1" s="55"/>
      <c r="O1" s="55"/>
      <c r="P1" s="55"/>
    </row>
    <row r="2" spans="1:16" x14ac:dyDescent="0.25">
      <c r="A2" s="32" t="s">
        <v>45</v>
      </c>
      <c r="B2" s="33" t="s">
        <v>57</v>
      </c>
      <c r="C2" s="33" t="s">
        <v>58</v>
      </c>
      <c r="D2" s="33" t="s">
        <v>59</v>
      </c>
      <c r="E2" s="33" t="s">
        <v>60</v>
      </c>
      <c r="F2" s="33" t="s">
        <v>61</v>
      </c>
      <c r="G2" s="35" t="s">
        <v>57</v>
      </c>
      <c r="H2" s="35" t="s">
        <v>58</v>
      </c>
      <c r="I2" s="35" t="s">
        <v>59</v>
      </c>
      <c r="J2" s="35" t="s">
        <v>60</v>
      </c>
      <c r="K2" s="35" t="s">
        <v>61</v>
      </c>
      <c r="L2" s="36" t="s">
        <v>57</v>
      </c>
      <c r="M2" s="36" t="s">
        <v>58</v>
      </c>
      <c r="N2" s="36" t="s">
        <v>59</v>
      </c>
      <c r="O2" s="36" t="s">
        <v>60</v>
      </c>
      <c r="P2" s="36" t="s">
        <v>61</v>
      </c>
    </row>
    <row r="3" spans="1:16" x14ac:dyDescent="0.25">
      <c r="A3" s="34">
        <v>42020</v>
      </c>
      <c r="B3" s="37">
        <f>SUMIF(GSTR3B!B:B,'Analysis Outward Supply'!A3,GSTR3B!E:E)</f>
        <v>25471668</v>
      </c>
      <c r="C3" s="37">
        <f>SUMIF(GSTR3B!B:B,'Analysis Outward Supply'!A3,GSTR3B!F:F)</f>
        <v>2619032</v>
      </c>
      <c r="D3" s="37">
        <f>SUMIF(GSTR3B!B:B,'Analysis Outward Supply'!A3,GSTR3B!G:G)</f>
        <v>0</v>
      </c>
      <c r="E3" s="37">
        <f>SUMIF(GSTR3B!B:B,'Analysis Outward Supply'!A3,GSTR3B!H:H)</f>
        <v>0</v>
      </c>
      <c r="F3" s="37">
        <f>SUMIF(GSTR3B!B:B,'Analysis Outward Supply'!A3,GSTR3B!I:I)</f>
        <v>0</v>
      </c>
      <c r="G3" s="38">
        <f>SUMIF(GSTR1!A:A,'Analysis Outward Supply'!A3,GSTR1!K:K)</f>
        <v>25471668</v>
      </c>
      <c r="H3" s="38">
        <f>SUMIF(GSTR1!A:A,'Analysis Outward Supply'!A3,GSTR1!L:L)</f>
        <v>2619046.0799999996</v>
      </c>
      <c r="I3" s="38">
        <f>SUMIF(GSTR1!A:A,'Analysis Outward Supply'!A3,GSTR1!M:M)</f>
        <v>0</v>
      </c>
      <c r="J3" s="38">
        <f>SUMIF(GSTR1!A:A,'Analysis Outward Supply'!A3,GSTR1!N:N)</f>
        <v>0</v>
      </c>
      <c r="K3" s="38">
        <f>SUMIF(GSTR1!A:A,'Analysis Outward Supply'!A3,GSTR1!O:O)</f>
        <v>0</v>
      </c>
      <c r="L3" s="39">
        <f>SUMIF('BOOKS SALES'!A:A,'Analysis Outward Supply'!A3,'BOOKS SALES'!H:H)</f>
        <v>25471668</v>
      </c>
      <c r="M3" s="39">
        <f>SUMIF('BOOKS SALES'!A:A,'Analysis Outward Supply'!A3,'BOOKS SALES'!K:K)</f>
        <v>2619046.0799999996</v>
      </c>
      <c r="N3" s="39">
        <f>SUMIF('BOOKS SALES'!A:A,'Analysis Outward Supply'!A3,'BOOKS SALES'!I:I)</f>
        <v>0</v>
      </c>
      <c r="O3" s="39">
        <f>SUMIF('BOOKS SALES'!A:A,'Analysis Outward Supply'!A3,'BOOKS SALES'!J:J)</f>
        <v>0</v>
      </c>
      <c r="P3" s="39"/>
    </row>
    <row r="4" spans="1:16" x14ac:dyDescent="0.25">
      <c r="A4" s="34">
        <v>52020</v>
      </c>
      <c r="B4" s="37">
        <f>SUMIF(GSTR3B!B:B,'Analysis Outward Supply'!A4,GSTR3B!E:E)</f>
        <v>28960410</v>
      </c>
      <c r="C4" s="37">
        <f>SUMIF(GSTR3B!B:B,'Analysis Outward Supply'!A4,GSTR3B!F:F)</f>
        <v>2756497</v>
      </c>
      <c r="D4" s="37">
        <f>SUMIF(GSTR3B!B:B,'Analysis Outward Supply'!A4,GSTR3B!G:G)</f>
        <v>0</v>
      </c>
      <c r="E4" s="37">
        <f>SUMIF(GSTR3B!B:B,'Analysis Outward Supply'!A4,GSTR3B!H:H)</f>
        <v>0</v>
      </c>
      <c r="F4" s="37">
        <f>SUMIF(GSTR3B!B:B,'Analysis Outward Supply'!A4,GSTR3B!I:I)</f>
        <v>0</v>
      </c>
      <c r="G4" s="38">
        <f>SUMIF(GSTR1!A:A,'Analysis Outward Supply'!A4,GSTR1!K:K)</f>
        <v>28960410</v>
      </c>
      <c r="H4" s="38">
        <f>SUMIF(GSTR1!A:A,'Analysis Outward Supply'!A4,GSTR1!L:L)</f>
        <v>2756524.6199999996</v>
      </c>
      <c r="I4" s="38">
        <f>SUMIF(GSTR1!A:A,'Analysis Outward Supply'!A4,GSTR1!M:M)</f>
        <v>0</v>
      </c>
      <c r="J4" s="38">
        <f>SUMIF(GSTR1!A:A,'Analysis Outward Supply'!A4,GSTR1!N:N)</f>
        <v>0</v>
      </c>
      <c r="K4" s="38">
        <f>SUMIF(GSTR1!A:A,'Analysis Outward Supply'!A4,GSTR1!O:O)</f>
        <v>0</v>
      </c>
      <c r="L4" s="39">
        <f>SUMIF('BOOKS SALES'!A:A,'Analysis Outward Supply'!A4,'BOOKS SALES'!H:H)</f>
        <v>28960410</v>
      </c>
      <c r="M4" s="39">
        <f>SUMIF('BOOKS SALES'!A:A,'Analysis Outward Supply'!A4,'BOOKS SALES'!K:K)</f>
        <v>2756524.6199999996</v>
      </c>
      <c r="N4" s="39">
        <f>SUMIF('BOOKS SALES'!A:A,'Analysis Outward Supply'!A4,'BOOKS SALES'!I:I)</f>
        <v>0</v>
      </c>
      <c r="O4" s="39">
        <f>SUMIF('BOOKS SALES'!A:A,'Analysis Outward Supply'!A4,'BOOKS SALES'!J:J)</f>
        <v>0</v>
      </c>
      <c r="P4" s="39"/>
    </row>
    <row r="5" spans="1:16" x14ac:dyDescent="0.25">
      <c r="A5" s="34">
        <v>62020</v>
      </c>
      <c r="B5" s="37">
        <f>SUMIF(GSTR3B!B:B,'Analysis Outward Supply'!A5,GSTR3B!E:E)</f>
        <v>50021299</v>
      </c>
      <c r="C5" s="37">
        <f>SUMIF(GSTR3B!B:B,'Analysis Outward Supply'!A5,GSTR3B!F:F)</f>
        <v>6939469</v>
      </c>
      <c r="D5" s="37">
        <f>SUMIF(GSTR3B!B:B,'Analysis Outward Supply'!A5,GSTR3B!G:G)</f>
        <v>0</v>
      </c>
      <c r="E5" s="37">
        <f>SUMIF(GSTR3B!B:B,'Analysis Outward Supply'!A5,GSTR3B!H:H)</f>
        <v>0</v>
      </c>
      <c r="F5" s="37">
        <f>SUMIF(GSTR3B!B:B,'Analysis Outward Supply'!A5,GSTR3B!I:I)</f>
        <v>0</v>
      </c>
      <c r="G5" s="38">
        <f>SUMIF(GSTR1!A:A,'Analysis Outward Supply'!A5,GSTR1!K:K)</f>
        <v>50021293</v>
      </c>
      <c r="H5" s="38">
        <f>SUMIF(GSTR1!A:A,'Analysis Outward Supply'!A5,GSTR1!L:L)</f>
        <v>6939535.3800000008</v>
      </c>
      <c r="I5" s="38">
        <f>SUMIF(GSTR1!A:A,'Analysis Outward Supply'!A5,GSTR1!M:M)</f>
        <v>0</v>
      </c>
      <c r="J5" s="38">
        <f>SUMIF(GSTR1!A:A,'Analysis Outward Supply'!A5,GSTR1!N:N)</f>
        <v>0</v>
      </c>
      <c r="K5" s="38">
        <f>SUMIF(GSTR1!A:A,'Analysis Outward Supply'!A5,GSTR1!O:O)</f>
        <v>0</v>
      </c>
      <c r="L5" s="39">
        <f>SUMIF('BOOKS SALES'!A:A,'Analysis Outward Supply'!A5,'BOOKS SALES'!H:H)</f>
        <v>50021294</v>
      </c>
      <c r="M5" s="39">
        <f>SUMIF('BOOKS SALES'!A:A,'Analysis Outward Supply'!A5,'BOOKS SALES'!K:K)</f>
        <v>6939535.3800000008</v>
      </c>
      <c r="N5" s="39">
        <f>SUMIF('BOOKS SALES'!A:A,'Analysis Outward Supply'!A5,'BOOKS SALES'!I:I)</f>
        <v>0</v>
      </c>
      <c r="O5" s="39">
        <f>SUMIF('BOOKS SALES'!A:A,'Analysis Outward Supply'!A5,'BOOKS SALES'!J:J)</f>
        <v>0</v>
      </c>
      <c r="P5" s="39"/>
    </row>
    <row r="6" spans="1:16" x14ac:dyDescent="0.25">
      <c r="A6" s="34">
        <v>72020</v>
      </c>
      <c r="B6" s="37">
        <f>SUMIF(GSTR3B!B:B,'Analysis Outward Supply'!A6,GSTR3B!E:E)</f>
        <v>58753289</v>
      </c>
      <c r="C6" s="37">
        <f>SUMIF(GSTR3B!B:B,'Analysis Outward Supply'!A6,GSTR3B!F:F)</f>
        <v>7022708</v>
      </c>
      <c r="D6" s="37">
        <f>SUMIF(GSTR3B!B:B,'Analysis Outward Supply'!A6,GSTR3B!G:G)</f>
        <v>0</v>
      </c>
      <c r="E6" s="37">
        <f>SUMIF(GSTR3B!B:B,'Analysis Outward Supply'!A6,GSTR3B!H:H)</f>
        <v>0</v>
      </c>
      <c r="F6" s="37">
        <f>SUMIF(GSTR3B!B:B,'Analysis Outward Supply'!A6,GSTR3B!I:I)</f>
        <v>0</v>
      </c>
      <c r="G6" s="38">
        <f>SUMIF(GSTR1!A:A,'Analysis Outward Supply'!A6,GSTR1!K:K)</f>
        <v>58753289</v>
      </c>
      <c r="H6" s="38">
        <f>SUMIF(GSTR1!A:A,'Analysis Outward Supply'!A6,GSTR1!L:L)</f>
        <v>7022707.9799999995</v>
      </c>
      <c r="I6" s="38">
        <f>SUMIF(GSTR1!A:A,'Analysis Outward Supply'!A6,GSTR1!M:M)</f>
        <v>0</v>
      </c>
      <c r="J6" s="38">
        <f>SUMIF(GSTR1!A:A,'Analysis Outward Supply'!A6,GSTR1!N:N)</f>
        <v>0</v>
      </c>
      <c r="K6" s="38">
        <f>SUMIF(GSTR1!A:A,'Analysis Outward Supply'!A6,GSTR1!O:O)</f>
        <v>0</v>
      </c>
      <c r="L6" s="39">
        <f>SUMIF('BOOKS SALES'!A:A,'Analysis Outward Supply'!A6,'BOOKS SALES'!H:H)</f>
        <v>58753289</v>
      </c>
      <c r="M6" s="39">
        <f>SUMIF('BOOKS SALES'!A:A,'Analysis Outward Supply'!A6,'BOOKS SALES'!K:K)</f>
        <v>7022707.9800000004</v>
      </c>
      <c r="N6" s="39">
        <f>SUMIF('BOOKS SALES'!A:A,'Analysis Outward Supply'!A6,'BOOKS SALES'!I:I)</f>
        <v>0</v>
      </c>
      <c r="O6" s="39">
        <f>SUMIF('BOOKS SALES'!A:A,'Analysis Outward Supply'!A6,'BOOKS SALES'!J:J)</f>
        <v>0</v>
      </c>
      <c r="P6" s="39"/>
    </row>
    <row r="7" spans="1:16" x14ac:dyDescent="0.25">
      <c r="A7" s="34">
        <v>82020</v>
      </c>
      <c r="B7" s="37">
        <f>SUMIF(GSTR3B!B:B,'Analysis Outward Supply'!A7,GSTR3B!E:E)</f>
        <v>59498104</v>
      </c>
      <c r="C7" s="37">
        <f>SUMIF(GSTR3B!B:B,'Analysis Outward Supply'!A7,GSTR3B!F:F)</f>
        <v>7193410.7800000003</v>
      </c>
      <c r="D7" s="37">
        <f>SUMIF(GSTR3B!B:B,'Analysis Outward Supply'!A7,GSTR3B!G:G)</f>
        <v>0</v>
      </c>
      <c r="E7" s="37">
        <f>SUMIF(GSTR3B!B:B,'Analysis Outward Supply'!A7,GSTR3B!H:H)</f>
        <v>0</v>
      </c>
      <c r="F7" s="37">
        <f>SUMIF(GSTR3B!B:B,'Analysis Outward Supply'!A7,GSTR3B!I:I)</f>
        <v>0</v>
      </c>
      <c r="G7" s="38">
        <f>SUMIF(GSTR1!A:A,'Analysis Outward Supply'!A7,GSTR1!K:K)</f>
        <v>59498104</v>
      </c>
      <c r="H7" s="38">
        <f>SUMIF(GSTR1!A:A,'Analysis Outward Supply'!A7,GSTR1!L:L)</f>
        <v>7193410.7400000002</v>
      </c>
      <c r="I7" s="38">
        <f>SUMIF(GSTR1!A:A,'Analysis Outward Supply'!A7,GSTR1!M:M)</f>
        <v>0</v>
      </c>
      <c r="J7" s="38">
        <f>SUMIF(GSTR1!A:A,'Analysis Outward Supply'!A7,GSTR1!N:N)</f>
        <v>0</v>
      </c>
      <c r="K7" s="38">
        <f>SUMIF(GSTR1!A:A,'Analysis Outward Supply'!A7,GSTR1!O:O)</f>
        <v>0</v>
      </c>
      <c r="L7" s="39">
        <f>SUMIF('BOOKS SALES'!A:A,'Analysis Outward Supply'!A7,'BOOKS SALES'!H:H)</f>
        <v>59498104</v>
      </c>
      <c r="M7" s="39">
        <f>SUMIF('BOOKS SALES'!A:A,'Analysis Outward Supply'!A7,'BOOKS SALES'!K:K)</f>
        <v>7193410.7399999993</v>
      </c>
      <c r="N7" s="39">
        <f>SUMIF('BOOKS SALES'!A:A,'Analysis Outward Supply'!A7,'BOOKS SALES'!I:I)</f>
        <v>0</v>
      </c>
      <c r="O7" s="39">
        <f>SUMIF('BOOKS SALES'!A:A,'Analysis Outward Supply'!A7,'BOOKS SALES'!J:J)</f>
        <v>0</v>
      </c>
      <c r="P7" s="39"/>
    </row>
    <row r="8" spans="1:16" x14ac:dyDescent="0.25">
      <c r="A8" s="34">
        <v>92020</v>
      </c>
      <c r="B8" s="37">
        <f>SUMIF(GSTR3B!B:B,'Analysis Outward Supply'!A8,GSTR3B!E:E)</f>
        <v>65049840</v>
      </c>
      <c r="C8" s="37">
        <f>SUMIF(GSTR3B!B:B,'Analysis Outward Supply'!A8,GSTR3B!F:F)</f>
        <v>4535313</v>
      </c>
      <c r="D8" s="37">
        <f>SUMIF(GSTR3B!B:B,'Analysis Outward Supply'!A8,GSTR3B!G:G)</f>
        <v>1981.91</v>
      </c>
      <c r="E8" s="37">
        <f>SUMIF(GSTR3B!B:B,'Analysis Outward Supply'!A8,GSTR3B!H:H)</f>
        <v>1981.91</v>
      </c>
      <c r="F8" s="37">
        <f>SUMIF(GSTR3B!B:B,'Analysis Outward Supply'!A8,GSTR3B!I:I)</f>
        <v>0</v>
      </c>
      <c r="G8" s="38">
        <f>SUMIF(GSTR1!A:A,'Analysis Outward Supply'!A8,GSTR1!K:K)</f>
        <v>65049840</v>
      </c>
      <c r="H8" s="38">
        <f>SUMIF(GSTR1!A:A,'Analysis Outward Supply'!A8,GSTR1!L:L)</f>
        <v>4535331.4800000004</v>
      </c>
      <c r="I8" s="38">
        <f>SUMIF(GSTR1!A:A,'Analysis Outward Supply'!A8,GSTR1!M:M)</f>
        <v>1981.7</v>
      </c>
      <c r="J8" s="38">
        <f>SUMIF(GSTR1!A:A,'Analysis Outward Supply'!A8,GSTR1!N:N)</f>
        <v>1981.7</v>
      </c>
      <c r="K8" s="38">
        <f>SUMIF(GSTR1!A:A,'Analysis Outward Supply'!A8,GSTR1!O:O)</f>
        <v>0</v>
      </c>
      <c r="L8" s="39">
        <f>SUMIF('BOOKS SALES'!A:A,'Analysis Outward Supply'!A8,'BOOKS SALES'!H:H)</f>
        <v>65049841.649999999</v>
      </c>
      <c r="M8" s="39">
        <f>SUMIF('BOOKS SALES'!A:A,'Analysis Outward Supply'!A8,'BOOKS SALES'!K:K)</f>
        <v>4535331.4799999995</v>
      </c>
      <c r="N8" s="39">
        <f>SUMIF('BOOKS SALES'!A:A,'Analysis Outward Supply'!A8,'BOOKS SALES'!I:I)</f>
        <v>1981.9099999999999</v>
      </c>
      <c r="O8" s="39">
        <f>SUMIF('BOOKS SALES'!A:A,'Analysis Outward Supply'!A8,'BOOKS SALES'!J:J)</f>
        <v>1981.9099999999999</v>
      </c>
      <c r="P8" s="39"/>
    </row>
    <row r="9" spans="1:16" x14ac:dyDescent="0.25">
      <c r="A9" s="34">
        <v>102020</v>
      </c>
      <c r="B9" s="37">
        <f>SUMIF(GSTR3B!B:B,'Analysis Outward Supply'!A9,GSTR3B!E:E)</f>
        <v>51925899</v>
      </c>
      <c r="C9" s="37">
        <f>SUMIF(GSTR3B!B:B,'Analysis Outward Supply'!A9,GSTR3B!F:F)</f>
        <v>1709285</v>
      </c>
      <c r="D9" s="37">
        <f>SUMIF(GSTR3B!B:B,'Analysis Outward Supply'!A9,GSTR3B!G:G)</f>
        <v>0</v>
      </c>
      <c r="E9" s="37">
        <f>SUMIF(GSTR3B!B:B,'Analysis Outward Supply'!A9,GSTR3B!H:H)</f>
        <v>0</v>
      </c>
      <c r="F9" s="37">
        <f>SUMIF(GSTR3B!B:B,'Analysis Outward Supply'!A9,GSTR3B!I:I)</f>
        <v>0</v>
      </c>
      <c r="G9" s="38">
        <f>SUMIF(GSTR1!A:A,'Analysis Outward Supply'!A9,GSTR1!K:K)</f>
        <v>51925899</v>
      </c>
      <c r="H9" s="38">
        <f>SUMIF(GSTR1!A:A,'Analysis Outward Supply'!A9,GSTR1!L:L)</f>
        <v>1709268.2400000002</v>
      </c>
      <c r="I9" s="38">
        <f>SUMIF(GSTR1!A:A,'Analysis Outward Supply'!A9,GSTR1!M:M)</f>
        <v>0</v>
      </c>
      <c r="J9" s="38">
        <f>SUMIF(GSTR1!A:A,'Analysis Outward Supply'!A9,GSTR1!N:N)</f>
        <v>0</v>
      </c>
      <c r="K9" s="38">
        <f>SUMIF(GSTR1!A:A,'Analysis Outward Supply'!A9,GSTR1!O:O)</f>
        <v>0</v>
      </c>
      <c r="L9" s="39">
        <f>SUMIF('BOOKS SALES'!A:A,'Analysis Outward Supply'!A9,'BOOKS SALES'!H:H)</f>
        <v>54878221</v>
      </c>
      <c r="M9" s="39">
        <f>SUMIF('BOOKS SALES'!A:A,'Analysis Outward Supply'!A9,'BOOKS SALES'!K:K)</f>
        <v>2017217.2400000002</v>
      </c>
      <c r="N9" s="39">
        <f>SUMIF('BOOKS SALES'!A:A,'Analysis Outward Supply'!A9,'BOOKS SALES'!I:I)</f>
        <v>0</v>
      </c>
      <c r="O9" s="39">
        <f>SUMIF('BOOKS SALES'!A:A,'Analysis Outward Supply'!A9,'BOOKS SALES'!J:J)</f>
        <v>0</v>
      </c>
      <c r="P9" s="39"/>
    </row>
    <row r="10" spans="1:16" x14ac:dyDescent="0.25">
      <c r="A10" s="34">
        <v>112020</v>
      </c>
      <c r="B10" s="37">
        <f>SUMIF(GSTR3B!B:B,'Analysis Outward Supply'!A10,GSTR3B!E:E)</f>
        <v>42454092</v>
      </c>
      <c r="C10" s="37">
        <f>SUMIF(GSTR3B!B:B,'Analysis Outward Supply'!A10,GSTR3B!F:F)</f>
        <v>5167909</v>
      </c>
      <c r="D10" s="37">
        <f>SUMIF(GSTR3B!B:B,'Analysis Outward Supply'!A10,GSTR3B!G:G)</f>
        <v>200</v>
      </c>
      <c r="E10" s="37">
        <f>SUMIF(GSTR3B!B:B,'Analysis Outward Supply'!A10,GSTR3B!H:H)</f>
        <v>200</v>
      </c>
      <c r="F10" s="37">
        <f>SUMIF(GSTR3B!B:B,'Analysis Outward Supply'!A10,GSTR3B!I:I)</f>
        <v>0</v>
      </c>
      <c r="G10" s="38">
        <f>SUMIF(GSTR1!A:A,'Analysis Outward Supply'!A10,GSTR1!K:K)</f>
        <v>42454092</v>
      </c>
      <c r="H10" s="38">
        <f>SUMIF(GSTR1!A:A,'Analysis Outward Supply'!A10,GSTR1!L:L)</f>
        <v>5167940.9399999995</v>
      </c>
      <c r="I10" s="38">
        <f>SUMIF(GSTR1!A:A,'Analysis Outward Supply'!A10,GSTR1!M:M)</f>
        <v>200.5</v>
      </c>
      <c r="J10" s="38">
        <f>SUMIF(GSTR1!A:A,'Analysis Outward Supply'!A10,GSTR1!N:N)</f>
        <v>200.5</v>
      </c>
      <c r="K10" s="38">
        <f>SUMIF(GSTR1!A:A,'Analysis Outward Supply'!A10,GSTR1!O:O)</f>
        <v>0</v>
      </c>
      <c r="L10" s="39">
        <f>SUMIF('BOOKS SALES'!A:A,'Analysis Outward Supply'!A10,'BOOKS SALES'!H:H)</f>
        <v>42454092</v>
      </c>
      <c r="M10" s="39">
        <f>SUMIF('BOOKS SALES'!A:A,'Analysis Outward Supply'!A10,'BOOKS SALES'!K:K)</f>
        <v>5167940.9399999995</v>
      </c>
      <c r="N10" s="39">
        <f>SUMIF('BOOKS SALES'!A:A,'Analysis Outward Supply'!A10,'BOOKS SALES'!I:I)</f>
        <v>199.92</v>
      </c>
      <c r="O10" s="39">
        <f>SUMIF('BOOKS SALES'!A:A,'Analysis Outward Supply'!A10,'BOOKS SALES'!J:J)</f>
        <v>199.92</v>
      </c>
      <c r="P10" s="39"/>
    </row>
    <row r="11" spans="1:16" x14ac:dyDescent="0.25">
      <c r="A11" s="34">
        <v>122020</v>
      </c>
      <c r="B11" s="37">
        <f>SUMIF(GSTR3B!B:B,'Analysis Outward Supply'!A11,GSTR3B!E:E)</f>
        <v>53476214</v>
      </c>
      <c r="C11" s="37">
        <f>SUMIF(GSTR3B!B:B,'Analysis Outward Supply'!A11,GSTR3B!F:F)</f>
        <v>3916054.86</v>
      </c>
      <c r="D11" s="37">
        <f>SUMIF(GSTR3B!B:B,'Analysis Outward Supply'!A11,GSTR3B!G:G)</f>
        <v>4583.8900000000003</v>
      </c>
      <c r="E11" s="37">
        <f>SUMIF(GSTR3B!B:B,'Analysis Outward Supply'!A11,GSTR3B!H:H)</f>
        <v>4583.8900000000003</v>
      </c>
      <c r="F11" s="37">
        <f>SUMIF(GSTR3B!B:B,'Analysis Outward Supply'!A11,GSTR3B!I:I)</f>
        <v>0</v>
      </c>
      <c r="G11" s="38">
        <f>SUMIF(GSTR1!A:A,'Analysis Outward Supply'!A11,GSTR1!K:K)</f>
        <v>53476214</v>
      </c>
      <c r="H11" s="38">
        <f>SUMIF(GSTR1!A:A,'Analysis Outward Supply'!A11,GSTR1!L:L)</f>
        <v>3916054.8599999994</v>
      </c>
      <c r="I11" s="38">
        <f>SUMIF(GSTR1!A:A,'Analysis Outward Supply'!A11,GSTR1!M:M)</f>
        <v>4583.8899999999994</v>
      </c>
      <c r="J11" s="38">
        <f>SUMIF(GSTR1!A:A,'Analysis Outward Supply'!A11,GSTR1!N:N)</f>
        <v>4583.8899999999994</v>
      </c>
      <c r="K11" s="38">
        <f>SUMIF(GSTR1!A:A,'Analysis Outward Supply'!A11,GSTR1!O:O)</f>
        <v>0</v>
      </c>
      <c r="L11" s="39">
        <f>SUMIF('BOOKS SALES'!A:A,'Analysis Outward Supply'!A11,'BOOKS SALES'!H:H)</f>
        <v>53476214</v>
      </c>
      <c r="M11" s="39">
        <f>SUMIF('BOOKS SALES'!A:A,'Analysis Outward Supply'!A11,'BOOKS SALES'!K:K)</f>
        <v>3916054.8599999994</v>
      </c>
      <c r="N11" s="39">
        <f>SUMIF('BOOKS SALES'!A:A,'Analysis Outward Supply'!A11,'BOOKS SALES'!I:I)</f>
        <v>4583.75</v>
      </c>
      <c r="O11" s="39">
        <f>SUMIF('BOOKS SALES'!A:A,'Analysis Outward Supply'!A11,'BOOKS SALES'!J:J)</f>
        <v>4583.75</v>
      </c>
      <c r="P11" s="39"/>
    </row>
    <row r="12" spans="1:16" x14ac:dyDescent="0.25">
      <c r="A12" s="34">
        <v>12021</v>
      </c>
      <c r="B12" s="37">
        <f>SUMIF(GSTR3B!B:B,'Analysis Outward Supply'!A12,GSTR3B!E:E)</f>
        <v>26453606</v>
      </c>
      <c r="C12" s="37">
        <f>SUMIF(GSTR3B!B:B,'Analysis Outward Supply'!A12,GSTR3B!F:F)</f>
        <v>2835511.08</v>
      </c>
      <c r="D12" s="37">
        <f>SUMIF(GSTR3B!B:B,'Analysis Outward Supply'!A12,GSTR3B!G:G)</f>
        <v>0</v>
      </c>
      <c r="E12" s="37">
        <f>SUMIF(GSTR3B!B:B,'Analysis Outward Supply'!A12,GSTR3B!H:H)</f>
        <v>0</v>
      </c>
      <c r="F12" s="37">
        <f>SUMIF(GSTR3B!B:B,'Analysis Outward Supply'!A12,GSTR3B!I:I)</f>
        <v>0</v>
      </c>
      <c r="G12" s="38">
        <f>SUMIF(GSTR1!A:A,'Analysis Outward Supply'!A12,GSTR1!K:K)</f>
        <v>26453606</v>
      </c>
      <c r="H12" s="38">
        <f>SUMIF(GSTR1!A:A,'Analysis Outward Supply'!A12,GSTR1!L:L)</f>
        <v>2835511.08</v>
      </c>
      <c r="I12" s="38">
        <f>SUMIF(GSTR1!A:A,'Analysis Outward Supply'!A12,GSTR1!M:M)</f>
        <v>0</v>
      </c>
      <c r="J12" s="38">
        <f>SUMIF(GSTR1!A:A,'Analysis Outward Supply'!A12,GSTR1!N:N)</f>
        <v>0</v>
      </c>
      <c r="K12" s="38">
        <f>SUMIF(GSTR1!A:A,'Analysis Outward Supply'!A12,GSTR1!O:O)</f>
        <v>0</v>
      </c>
      <c r="L12" s="39">
        <f>SUMIF('BOOKS SALES'!A:A,'Analysis Outward Supply'!A12,'BOOKS SALES'!H:H)</f>
        <v>32242875</v>
      </c>
      <c r="M12" s="39">
        <f>SUMIF('BOOKS SALES'!A:A,'Analysis Outward Supply'!A12,'BOOKS SALES'!K:K)</f>
        <v>3530223.36</v>
      </c>
      <c r="N12" s="39">
        <f>SUMIF('BOOKS SALES'!A:A,'Analysis Outward Supply'!A12,'BOOKS SALES'!I:I)</f>
        <v>0</v>
      </c>
      <c r="O12" s="39">
        <f>SUMIF('BOOKS SALES'!A:A,'Analysis Outward Supply'!A12,'BOOKS SALES'!J:J)</f>
        <v>0</v>
      </c>
      <c r="P12" s="39"/>
    </row>
    <row r="13" spans="1:16" x14ac:dyDescent="0.25">
      <c r="A13" s="34">
        <v>22021</v>
      </c>
      <c r="B13" s="37">
        <f>SUMIF(GSTR3B!B:B,'Analysis Outward Supply'!A13,GSTR3B!E:E)</f>
        <v>42336157</v>
      </c>
      <c r="C13" s="37">
        <f>SUMIF(GSTR3B!B:B,'Analysis Outward Supply'!A13,GSTR3B!F:F)</f>
        <v>3784538.16</v>
      </c>
      <c r="D13" s="37">
        <f>SUMIF(GSTR3B!B:B,'Analysis Outward Supply'!A13,GSTR3B!G:G)</f>
        <v>0</v>
      </c>
      <c r="E13" s="37">
        <f>SUMIF(GSTR3B!B:B,'Analysis Outward Supply'!A13,GSTR3B!H:H)</f>
        <v>0</v>
      </c>
      <c r="F13" s="37">
        <f>SUMIF(GSTR3B!B:B,'Analysis Outward Supply'!A13,GSTR3B!I:I)</f>
        <v>0</v>
      </c>
      <c r="G13" s="38">
        <f>SUMIF(GSTR1!A:A,'Analysis Outward Supply'!A13,GSTR1!K:K)</f>
        <v>41739682</v>
      </c>
      <c r="H13" s="38">
        <f>SUMIF(GSTR1!A:A,'Analysis Outward Supply'!A13,GSTR1!L:L)</f>
        <v>3712961.16</v>
      </c>
      <c r="I13" s="38">
        <f>SUMIF(GSTR1!A:A,'Analysis Outward Supply'!A13,GSTR1!M:M)</f>
        <v>0</v>
      </c>
      <c r="J13" s="38">
        <f>SUMIF(GSTR1!A:A,'Analysis Outward Supply'!A13,GSTR1!N:N)</f>
        <v>0</v>
      </c>
      <c r="K13" s="38">
        <f>SUMIF(GSTR1!A:A,'Analysis Outward Supply'!A13,GSTR1!O:O)</f>
        <v>0</v>
      </c>
      <c r="L13" s="39">
        <f>SUMIF('BOOKS SALES'!A:A,'Analysis Outward Supply'!A13,'BOOKS SALES'!H:H)</f>
        <v>42336157</v>
      </c>
      <c r="M13" s="39">
        <f>SUMIF('BOOKS SALES'!A:A,'Analysis Outward Supply'!A13,'BOOKS SALES'!K:K)</f>
        <v>3784538.16</v>
      </c>
      <c r="N13" s="39">
        <f>SUMIF('BOOKS SALES'!A:A,'Analysis Outward Supply'!A13,'BOOKS SALES'!I:I)</f>
        <v>0</v>
      </c>
      <c r="O13" s="39">
        <f>SUMIF('BOOKS SALES'!A:A,'Analysis Outward Supply'!A13,'BOOKS SALES'!J:J)</f>
        <v>0</v>
      </c>
      <c r="P13" s="39"/>
    </row>
    <row r="14" spans="1:16" x14ac:dyDescent="0.25">
      <c r="A14" s="34">
        <v>32021</v>
      </c>
      <c r="B14" s="37">
        <f>SUMIF(GSTR3B!B:B,'Analysis Outward Supply'!A14,GSTR3B!E:E)</f>
        <v>76236602</v>
      </c>
      <c r="C14" s="37">
        <f>SUMIF(GSTR3B!B:B,'Analysis Outward Supply'!A14,GSTR3B!F:F)</f>
        <v>6083936.7599999998</v>
      </c>
      <c r="D14" s="37">
        <f>SUMIF(GSTR3B!B:B,'Analysis Outward Supply'!A14,GSTR3B!G:G)</f>
        <v>2625.55</v>
      </c>
      <c r="E14" s="37">
        <f>SUMIF(GSTR3B!B:B,'Analysis Outward Supply'!A14,GSTR3B!H:H)</f>
        <v>2625.55</v>
      </c>
      <c r="F14" s="37">
        <f>SUMIF(GSTR3B!B:B,'Analysis Outward Supply'!A14,GSTR3B!I:I)</f>
        <v>0</v>
      </c>
      <c r="G14" s="38">
        <f>SUMIF(GSTR1!A:A,'Analysis Outward Supply'!A14,GSTR1!K:K)</f>
        <v>76833077</v>
      </c>
      <c r="H14" s="38">
        <f>SUMIF(GSTR1!A:A,'Analysis Outward Supply'!A14,GSTR1!L:L)</f>
        <v>6155513.7599999988</v>
      </c>
      <c r="I14" s="38">
        <f>SUMIF(GSTR1!A:A,'Analysis Outward Supply'!A14,GSTR1!M:M)</f>
        <v>2625.55</v>
      </c>
      <c r="J14" s="38">
        <f>SUMIF(GSTR1!A:A,'Analysis Outward Supply'!A14,GSTR1!N:N)</f>
        <v>2625.55</v>
      </c>
      <c r="K14" s="38">
        <f>SUMIF(GSTR1!A:A,'Analysis Outward Supply'!A14,GSTR1!O:O)</f>
        <v>0</v>
      </c>
      <c r="L14" s="39">
        <f>SUMIF('BOOKS SALES'!A:A,'Analysis Outward Supply'!A14,'BOOKS SALES'!H:H)</f>
        <v>65192137</v>
      </c>
      <c r="M14" s="39">
        <f>SUMIF('BOOKS SALES'!A:A,'Analysis Outward Supply'!A14,'BOOKS SALES'!K:K)</f>
        <v>4758603.7599999988</v>
      </c>
      <c r="N14" s="39">
        <f>SUMIF('BOOKS SALES'!A:A,'Analysis Outward Supply'!A14,'BOOKS SALES'!I:I)</f>
        <v>2625.54</v>
      </c>
      <c r="O14" s="39">
        <f>SUMIF('BOOKS SALES'!A:A,'Analysis Outward Supply'!A14,'BOOKS SALES'!J:J)</f>
        <v>2624.76</v>
      </c>
      <c r="P14" s="39"/>
    </row>
    <row r="15" spans="1:16" x14ac:dyDescent="0.25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16" x14ac:dyDescent="0.25">
      <c r="B16" s="37">
        <f>SUM(B3:B15)</f>
        <v>580637180</v>
      </c>
      <c r="C16" s="37">
        <f t="shared" ref="C16:P16" si="0">SUM(C3:C15)</f>
        <v>54563664.639999993</v>
      </c>
      <c r="D16" s="37">
        <f t="shared" si="0"/>
        <v>9391.35</v>
      </c>
      <c r="E16" s="37">
        <f t="shared" si="0"/>
        <v>9391.35</v>
      </c>
      <c r="F16" s="37">
        <f t="shared" si="0"/>
        <v>0</v>
      </c>
      <c r="G16" s="38">
        <f t="shared" si="0"/>
        <v>580637174</v>
      </c>
      <c r="H16" s="38">
        <f t="shared" si="0"/>
        <v>54563806.319999985</v>
      </c>
      <c r="I16" s="38">
        <f t="shared" si="0"/>
        <v>9391.64</v>
      </c>
      <c r="J16" s="38">
        <f t="shared" si="0"/>
        <v>9391.64</v>
      </c>
      <c r="K16" s="38">
        <f t="shared" si="0"/>
        <v>0</v>
      </c>
      <c r="L16" s="39">
        <f t="shared" si="0"/>
        <v>578334302.64999998</v>
      </c>
      <c r="M16" s="39">
        <f t="shared" si="0"/>
        <v>54241134.600000001</v>
      </c>
      <c r="N16" s="39">
        <f t="shared" si="0"/>
        <v>9391.119999999999</v>
      </c>
      <c r="O16" s="39">
        <f t="shared" si="0"/>
        <v>9390.34</v>
      </c>
      <c r="P16" s="39">
        <f t="shared" si="0"/>
        <v>0</v>
      </c>
    </row>
    <row r="19" spans="1:7" x14ac:dyDescent="0.25">
      <c r="A19" s="56" t="s">
        <v>47</v>
      </c>
      <c r="B19" s="56"/>
      <c r="C19" s="37">
        <f>B16</f>
        <v>580637180</v>
      </c>
      <c r="D19" s="37">
        <f t="shared" ref="D19:G19" si="1">C16</f>
        <v>54563664.639999993</v>
      </c>
      <c r="E19" s="37">
        <f t="shared" si="1"/>
        <v>9391.35</v>
      </c>
      <c r="F19" s="37">
        <f t="shared" si="1"/>
        <v>9391.35</v>
      </c>
      <c r="G19" s="37">
        <f t="shared" si="1"/>
        <v>0</v>
      </c>
    </row>
    <row r="20" spans="1:7" x14ac:dyDescent="0.25">
      <c r="A20" s="57" t="s">
        <v>48</v>
      </c>
      <c r="B20" s="57"/>
      <c r="C20" s="38">
        <f>G16</f>
        <v>580637174</v>
      </c>
      <c r="D20" s="38">
        <f t="shared" ref="D20:G20" si="2">H16</f>
        <v>54563806.319999985</v>
      </c>
      <c r="E20" s="38">
        <f t="shared" si="2"/>
        <v>9391.64</v>
      </c>
      <c r="F20" s="38">
        <f t="shared" si="2"/>
        <v>9391.64</v>
      </c>
      <c r="G20" s="38">
        <f t="shared" si="2"/>
        <v>0</v>
      </c>
    </row>
    <row r="21" spans="1:7" x14ac:dyDescent="0.25">
      <c r="A21" s="58" t="s">
        <v>370</v>
      </c>
      <c r="B21" s="58"/>
      <c r="C21" s="39">
        <f>L16</f>
        <v>578334302.64999998</v>
      </c>
      <c r="D21" s="39">
        <f t="shared" ref="D21:G21" si="3">M16</f>
        <v>54241134.600000001</v>
      </c>
      <c r="E21" s="39">
        <f t="shared" si="3"/>
        <v>9391.119999999999</v>
      </c>
      <c r="F21" s="39">
        <f t="shared" si="3"/>
        <v>9390.34</v>
      </c>
      <c r="G21" s="39">
        <f t="shared" si="3"/>
        <v>0</v>
      </c>
    </row>
    <row r="25" spans="1:7" x14ac:dyDescent="0.25">
      <c r="A25" s="50"/>
      <c r="B25" s="51"/>
      <c r="C25" s="33" t="s">
        <v>57</v>
      </c>
      <c r="D25" s="33" t="s">
        <v>58</v>
      </c>
      <c r="E25" s="33" t="s">
        <v>59</v>
      </c>
      <c r="F25" s="33" t="s">
        <v>60</v>
      </c>
      <c r="G25" s="33" t="s">
        <v>61</v>
      </c>
    </row>
    <row r="26" spans="1:7" x14ac:dyDescent="0.25">
      <c r="A26" s="49" t="s">
        <v>715</v>
      </c>
      <c r="B26" s="49"/>
      <c r="C26" s="41">
        <f>C19-C20</f>
        <v>6</v>
      </c>
      <c r="D26" s="41">
        <f t="shared" ref="D26:G26" si="4">D19-D20</f>
        <v>-141.6799999922514</v>
      </c>
      <c r="E26" s="41">
        <f t="shared" si="4"/>
        <v>-0.28999999999905413</v>
      </c>
      <c r="F26" s="41">
        <f t="shared" si="4"/>
        <v>-0.28999999999905413</v>
      </c>
      <c r="G26" s="41">
        <f t="shared" si="4"/>
        <v>0</v>
      </c>
    </row>
    <row r="27" spans="1:7" x14ac:dyDescent="0.25">
      <c r="A27" s="49" t="s">
        <v>716</v>
      </c>
      <c r="B27" s="49"/>
      <c r="C27" s="41">
        <f>C20-C21</f>
        <v>2302871.3500000238</v>
      </c>
      <c r="D27" s="41">
        <f>D20-D21</f>
        <v>322671.71999998391</v>
      </c>
      <c r="E27" s="41">
        <f>E20-E21</f>
        <v>0.52000000000043656</v>
      </c>
      <c r="F27" s="41">
        <f>F20-F21</f>
        <v>1.2999999999992724</v>
      </c>
      <c r="G27" s="41">
        <f>G20-G21</f>
        <v>0</v>
      </c>
    </row>
    <row r="28" spans="1:7" x14ac:dyDescent="0.25">
      <c r="A28" s="49" t="s">
        <v>717</v>
      </c>
      <c r="B28" s="49"/>
      <c r="C28" s="41">
        <f>C19-C21</f>
        <v>2302877.3500000238</v>
      </c>
      <c r="D28" s="41">
        <f t="shared" ref="D28:G28" si="5">D19-D21</f>
        <v>322530.03999999166</v>
      </c>
      <c r="E28" s="41">
        <f t="shared" si="5"/>
        <v>0.23000000000138243</v>
      </c>
      <c r="F28" s="41">
        <f t="shared" si="5"/>
        <v>1.0100000000002183</v>
      </c>
      <c r="G28" s="41">
        <f t="shared" si="5"/>
        <v>0</v>
      </c>
    </row>
    <row r="31" spans="1:7" x14ac:dyDescent="0.25">
      <c r="A31" s="11" t="s">
        <v>718</v>
      </c>
    </row>
    <row r="32" spans="1:7" x14ac:dyDescent="0.25">
      <c r="B32" s="33" t="s">
        <v>719</v>
      </c>
      <c r="C32" s="33" t="s">
        <v>57</v>
      </c>
      <c r="D32" s="33" t="s">
        <v>58</v>
      </c>
      <c r="E32" s="33" t="s">
        <v>59</v>
      </c>
      <c r="F32" s="33" t="s">
        <v>60</v>
      </c>
      <c r="G32" s="33" t="s">
        <v>61</v>
      </c>
    </row>
    <row r="33" spans="2:8" x14ac:dyDescent="0.25">
      <c r="B33" s="9">
        <v>139</v>
      </c>
      <c r="C33" s="41">
        <v>386080</v>
      </c>
      <c r="D33" s="9">
        <v>0</v>
      </c>
      <c r="E33" s="9"/>
      <c r="F33" s="9"/>
      <c r="G33" s="9"/>
      <c r="H33" s="7" t="s">
        <v>720</v>
      </c>
    </row>
    <row r="34" spans="2:8" x14ac:dyDescent="0.25">
      <c r="B34" s="9">
        <v>150</v>
      </c>
      <c r="C34" s="41">
        <v>2566242</v>
      </c>
      <c r="D34" s="24">
        <v>307949</v>
      </c>
      <c r="E34" s="9"/>
      <c r="F34" s="9"/>
      <c r="G34" s="9"/>
      <c r="H34" s="7" t="s">
        <v>720</v>
      </c>
    </row>
    <row r="37" spans="2:8" x14ac:dyDescent="0.25">
      <c r="B37" s="33" t="s">
        <v>719</v>
      </c>
      <c r="C37" s="33" t="s">
        <v>57</v>
      </c>
      <c r="D37" s="33" t="s">
        <v>58</v>
      </c>
      <c r="E37" s="33" t="s">
        <v>59</v>
      </c>
      <c r="F37" s="33" t="s">
        <v>60</v>
      </c>
      <c r="G37" s="33" t="s">
        <v>61</v>
      </c>
    </row>
    <row r="38" spans="2:8" x14ac:dyDescent="0.25">
      <c r="B38" s="9">
        <v>267</v>
      </c>
      <c r="C38" s="41">
        <v>5255166</v>
      </c>
      <c r="D38" s="44">
        <v>630619.92000000004</v>
      </c>
      <c r="E38" s="9"/>
      <c r="F38" s="9"/>
      <c r="G38" s="9"/>
      <c r="H38" s="7" t="s">
        <v>721</v>
      </c>
    </row>
    <row r="39" spans="2:8" x14ac:dyDescent="0.25">
      <c r="C39" s="40"/>
    </row>
    <row r="40" spans="2:8" x14ac:dyDescent="0.25">
      <c r="C40" s="40">
        <f>C33+C34-C38</f>
        <v>-2302844</v>
      </c>
      <c r="D40" s="40">
        <f>D33+D34-D38</f>
        <v>-322670.92000000004</v>
      </c>
    </row>
    <row r="45" spans="2:8" x14ac:dyDescent="0.25">
      <c r="B45" s="52" t="s">
        <v>722</v>
      </c>
      <c r="C45" s="52"/>
      <c r="D45" s="47">
        <v>578334302</v>
      </c>
    </row>
    <row r="46" spans="2:8" x14ac:dyDescent="0.25">
      <c r="B46" s="52" t="s">
        <v>723</v>
      </c>
      <c r="C46" s="52"/>
      <c r="D46" s="47">
        <v>8575164</v>
      </c>
    </row>
    <row r="47" spans="2:8" x14ac:dyDescent="0.25">
      <c r="B47" s="46"/>
      <c r="C47" s="46"/>
      <c r="D47" s="48"/>
    </row>
    <row r="48" spans="2:8" x14ac:dyDescent="0.25">
      <c r="B48" s="52" t="s">
        <v>724</v>
      </c>
      <c r="C48" s="52"/>
      <c r="D48" s="47">
        <v>586909466</v>
      </c>
    </row>
  </sheetData>
  <mergeCells count="13">
    <mergeCell ref="A21:B21"/>
    <mergeCell ref="B1:F1"/>
    <mergeCell ref="G1:K1"/>
    <mergeCell ref="L1:P1"/>
    <mergeCell ref="A19:B19"/>
    <mergeCell ref="A20:B20"/>
    <mergeCell ref="A26:B26"/>
    <mergeCell ref="A27:B27"/>
    <mergeCell ref="A28:B28"/>
    <mergeCell ref="A25:B25"/>
    <mergeCell ref="B48:C48"/>
    <mergeCell ref="B45:C45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E29" sqref="E29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33.5703125" bestFit="1" customWidth="1"/>
    <col min="5" max="5" width="15.28515625" bestFit="1" customWidth="1"/>
    <col min="6" max="6" width="14.28515625" bestFit="1" customWidth="1"/>
    <col min="7" max="8" width="9" bestFit="1" customWidth="1"/>
    <col min="9" max="9" width="5.140625" bestFit="1" customWidth="1"/>
  </cols>
  <sheetData>
    <row r="1" spans="1:9" x14ac:dyDescent="0.25">
      <c r="A1" s="2" t="s">
        <v>352</v>
      </c>
      <c r="B1" s="2" t="s">
        <v>45</v>
      </c>
      <c r="C1" s="2" t="s">
        <v>46</v>
      </c>
      <c r="D1" s="2" t="s">
        <v>351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</row>
    <row r="2" spans="1:9" x14ac:dyDescent="0.25">
      <c r="A2" t="s">
        <v>1</v>
      </c>
      <c r="B2" s="4">
        <v>12021</v>
      </c>
      <c r="C2" t="s">
        <v>353</v>
      </c>
      <c r="D2" t="s">
        <v>355</v>
      </c>
      <c r="E2" s="5">
        <v>26453606</v>
      </c>
      <c r="F2" s="5">
        <v>2835511.08</v>
      </c>
      <c r="G2" s="5">
        <v>0</v>
      </c>
      <c r="H2" s="5">
        <v>0</v>
      </c>
      <c r="I2" s="5">
        <v>0</v>
      </c>
    </row>
    <row r="3" spans="1:9" x14ac:dyDescent="0.25">
      <c r="A3" t="s">
        <v>1</v>
      </c>
      <c r="B3" s="4">
        <v>22021</v>
      </c>
      <c r="C3" t="s">
        <v>353</v>
      </c>
      <c r="D3" t="s">
        <v>354</v>
      </c>
      <c r="E3" s="5">
        <v>1137132</v>
      </c>
      <c r="F3" s="5">
        <v>126720</v>
      </c>
      <c r="G3" s="5">
        <v>0</v>
      </c>
      <c r="H3" s="5">
        <v>0</v>
      </c>
      <c r="I3" s="5">
        <v>0</v>
      </c>
    </row>
    <row r="4" spans="1:9" x14ac:dyDescent="0.25">
      <c r="A4" t="s">
        <v>1</v>
      </c>
      <c r="B4" s="4">
        <v>22021</v>
      </c>
      <c r="C4" t="s">
        <v>353</v>
      </c>
      <c r="D4" t="s">
        <v>355</v>
      </c>
      <c r="E4" s="5">
        <v>41199025</v>
      </c>
      <c r="F4" s="5">
        <v>3657818.16</v>
      </c>
      <c r="G4" s="5">
        <v>0</v>
      </c>
      <c r="H4" s="5">
        <v>0</v>
      </c>
      <c r="I4" s="5">
        <v>0</v>
      </c>
    </row>
    <row r="5" spans="1:9" x14ac:dyDescent="0.25">
      <c r="A5" t="s">
        <v>1</v>
      </c>
      <c r="B5" s="4">
        <v>32021</v>
      </c>
      <c r="C5" t="s">
        <v>353</v>
      </c>
      <c r="D5" t="s">
        <v>354</v>
      </c>
      <c r="E5" s="5">
        <v>1722101</v>
      </c>
      <c r="F5" s="5">
        <v>1339.8</v>
      </c>
      <c r="G5" s="5">
        <v>2625.55</v>
      </c>
      <c r="H5" s="5">
        <v>2625.55</v>
      </c>
      <c r="I5" s="5">
        <v>0</v>
      </c>
    </row>
    <row r="6" spans="1:9" x14ac:dyDescent="0.25">
      <c r="A6" t="s">
        <v>1</v>
      </c>
      <c r="B6" s="4">
        <v>32021</v>
      </c>
      <c r="C6" t="s">
        <v>353</v>
      </c>
      <c r="D6" t="s">
        <v>355</v>
      </c>
      <c r="E6" s="5">
        <v>74514501</v>
      </c>
      <c r="F6" s="5">
        <v>6082596.96</v>
      </c>
      <c r="G6" s="5">
        <v>0</v>
      </c>
      <c r="H6" s="5">
        <v>0</v>
      </c>
      <c r="I6" s="5">
        <v>0</v>
      </c>
    </row>
    <row r="7" spans="1:9" x14ac:dyDescent="0.25">
      <c r="A7" t="s">
        <v>1</v>
      </c>
      <c r="B7" s="4">
        <v>112020</v>
      </c>
      <c r="C7" t="s">
        <v>353</v>
      </c>
      <c r="D7" t="s">
        <v>354</v>
      </c>
      <c r="E7" s="5">
        <v>400998</v>
      </c>
      <c r="F7" s="5">
        <v>0</v>
      </c>
      <c r="G7" s="5">
        <v>200</v>
      </c>
      <c r="H7" s="5">
        <v>200</v>
      </c>
      <c r="I7" s="5">
        <v>0</v>
      </c>
    </row>
    <row r="8" spans="1:9" x14ac:dyDescent="0.25">
      <c r="A8" t="s">
        <v>1</v>
      </c>
      <c r="B8" s="4">
        <v>112020</v>
      </c>
      <c r="C8" t="s">
        <v>353</v>
      </c>
      <c r="D8" t="s">
        <v>355</v>
      </c>
      <c r="E8" s="5">
        <v>42053094</v>
      </c>
      <c r="F8" s="5">
        <v>5167909</v>
      </c>
      <c r="G8" s="5">
        <v>0</v>
      </c>
      <c r="H8" s="5">
        <v>0</v>
      </c>
      <c r="I8" s="5">
        <v>0</v>
      </c>
    </row>
    <row r="9" spans="1:9" x14ac:dyDescent="0.25">
      <c r="A9" t="s">
        <v>1</v>
      </c>
      <c r="B9" s="4">
        <v>122020</v>
      </c>
      <c r="C9" t="s">
        <v>353</v>
      </c>
      <c r="D9" t="s">
        <v>354</v>
      </c>
      <c r="E9" s="5">
        <v>1796842</v>
      </c>
      <c r="F9" s="5">
        <v>269280</v>
      </c>
      <c r="G9" s="5">
        <v>4583.8900000000003</v>
      </c>
      <c r="H9" s="5">
        <v>4583.8900000000003</v>
      </c>
      <c r="I9" s="5">
        <v>0</v>
      </c>
    </row>
    <row r="10" spans="1:9" x14ac:dyDescent="0.25">
      <c r="A10" t="s">
        <v>1</v>
      </c>
      <c r="B10" s="4">
        <v>122020</v>
      </c>
      <c r="C10" t="s">
        <v>353</v>
      </c>
      <c r="D10" t="s">
        <v>355</v>
      </c>
      <c r="E10" s="5">
        <v>51679372</v>
      </c>
      <c r="F10" s="5">
        <v>3646774.86</v>
      </c>
      <c r="G10" s="5">
        <v>0</v>
      </c>
      <c r="H10" s="5">
        <v>0</v>
      </c>
      <c r="I10" s="5">
        <v>0</v>
      </c>
    </row>
    <row r="11" spans="1:9" x14ac:dyDescent="0.25">
      <c r="A11" t="s">
        <v>1</v>
      </c>
      <c r="B11" s="4">
        <v>82020</v>
      </c>
      <c r="C11" t="s">
        <v>353</v>
      </c>
      <c r="D11" t="s">
        <v>354</v>
      </c>
      <c r="E11" s="5">
        <v>4349008</v>
      </c>
      <c r="F11" s="5">
        <v>521881</v>
      </c>
      <c r="G11" s="5">
        <v>0</v>
      </c>
      <c r="H11" s="5">
        <v>0</v>
      </c>
      <c r="I11" s="5">
        <v>0</v>
      </c>
    </row>
    <row r="12" spans="1:9" x14ac:dyDescent="0.25">
      <c r="A12" t="s">
        <v>1</v>
      </c>
      <c r="B12" s="4">
        <v>82020</v>
      </c>
      <c r="C12" t="s">
        <v>353</v>
      </c>
      <c r="D12" t="s">
        <v>355</v>
      </c>
      <c r="E12" s="5">
        <v>53903429</v>
      </c>
      <c r="F12" s="5">
        <v>6671529.7800000003</v>
      </c>
      <c r="G12" s="5">
        <v>0</v>
      </c>
      <c r="H12" s="5">
        <v>0</v>
      </c>
      <c r="I12" s="5">
        <v>0</v>
      </c>
    </row>
    <row r="13" spans="1:9" x14ac:dyDescent="0.25">
      <c r="A13" t="s">
        <v>1</v>
      </c>
      <c r="B13" s="4">
        <v>82020</v>
      </c>
      <c r="C13" t="s">
        <v>353</v>
      </c>
      <c r="D13" t="s">
        <v>356</v>
      </c>
      <c r="E13" s="5">
        <v>1245667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t="s">
        <v>1</v>
      </c>
      <c r="B14" s="4">
        <v>92020</v>
      </c>
      <c r="C14" t="s">
        <v>353</v>
      </c>
      <c r="D14" t="s">
        <v>354</v>
      </c>
      <c r="E14" s="5">
        <v>464803</v>
      </c>
      <c r="F14" s="5">
        <v>0</v>
      </c>
      <c r="G14" s="5">
        <v>1981.91</v>
      </c>
      <c r="H14" s="5">
        <v>1981.91</v>
      </c>
      <c r="I14" s="5">
        <v>0</v>
      </c>
    </row>
    <row r="15" spans="1:9" x14ac:dyDescent="0.25">
      <c r="A15" t="s">
        <v>1</v>
      </c>
      <c r="B15" s="4">
        <v>92020</v>
      </c>
      <c r="C15" t="s">
        <v>353</v>
      </c>
      <c r="D15" t="s">
        <v>355</v>
      </c>
      <c r="E15" s="5">
        <v>63740224</v>
      </c>
      <c r="F15" s="5">
        <v>4535313</v>
      </c>
      <c r="G15" s="5">
        <v>0</v>
      </c>
      <c r="H15" s="5">
        <v>0</v>
      </c>
      <c r="I15" s="5">
        <v>0</v>
      </c>
    </row>
    <row r="16" spans="1:9" x14ac:dyDescent="0.25">
      <c r="A16" t="s">
        <v>1</v>
      </c>
      <c r="B16" s="4">
        <v>92020</v>
      </c>
      <c r="C16" t="s">
        <v>353</v>
      </c>
      <c r="D16" t="s">
        <v>356</v>
      </c>
      <c r="E16" s="5">
        <v>844813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t="s">
        <v>1</v>
      </c>
      <c r="B17" s="4">
        <v>102020</v>
      </c>
      <c r="C17" t="s">
        <v>353</v>
      </c>
      <c r="D17" t="s">
        <v>354</v>
      </c>
      <c r="E17" s="5">
        <v>1155000</v>
      </c>
      <c r="F17" s="5">
        <v>1155</v>
      </c>
      <c r="G17" s="5">
        <v>0</v>
      </c>
      <c r="H17" s="5">
        <v>0</v>
      </c>
      <c r="I17" s="5">
        <v>0</v>
      </c>
    </row>
    <row r="18" spans="1:9" x14ac:dyDescent="0.25">
      <c r="A18" t="s">
        <v>1</v>
      </c>
      <c r="B18" s="4">
        <v>102020</v>
      </c>
      <c r="C18" t="s">
        <v>353</v>
      </c>
      <c r="D18" t="s">
        <v>355</v>
      </c>
      <c r="E18" s="5">
        <v>49533296</v>
      </c>
      <c r="F18" s="5">
        <v>1708130</v>
      </c>
      <c r="G18" s="5">
        <v>0</v>
      </c>
      <c r="H18" s="5">
        <v>0</v>
      </c>
      <c r="I18" s="5">
        <v>0</v>
      </c>
    </row>
    <row r="19" spans="1:9" x14ac:dyDescent="0.25">
      <c r="A19" t="s">
        <v>1</v>
      </c>
      <c r="B19" s="4">
        <v>102020</v>
      </c>
      <c r="C19" t="s">
        <v>353</v>
      </c>
      <c r="D19" t="s">
        <v>356</v>
      </c>
      <c r="E19" s="5">
        <v>1237603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t="s">
        <v>1</v>
      </c>
      <c r="B20" s="4">
        <v>62020</v>
      </c>
      <c r="C20" t="s">
        <v>353</v>
      </c>
      <c r="D20" t="s">
        <v>355</v>
      </c>
      <c r="E20" s="5">
        <v>50021299</v>
      </c>
      <c r="F20" s="5">
        <v>6939469</v>
      </c>
      <c r="G20" s="5">
        <v>0</v>
      </c>
      <c r="H20" s="5">
        <v>0</v>
      </c>
      <c r="I20" s="5">
        <v>0</v>
      </c>
    </row>
    <row r="21" spans="1:9" x14ac:dyDescent="0.25">
      <c r="A21" t="s">
        <v>1</v>
      </c>
      <c r="B21" s="4">
        <v>72020</v>
      </c>
      <c r="C21" t="s">
        <v>353</v>
      </c>
      <c r="D21" t="s">
        <v>355</v>
      </c>
      <c r="E21" s="5">
        <v>58753289</v>
      </c>
      <c r="F21" s="5">
        <v>7022708</v>
      </c>
      <c r="G21" s="5">
        <v>0</v>
      </c>
      <c r="H21" s="5">
        <v>0</v>
      </c>
      <c r="I21" s="5">
        <v>0</v>
      </c>
    </row>
    <row r="22" spans="1:9" x14ac:dyDescent="0.25">
      <c r="A22" t="s">
        <v>1</v>
      </c>
      <c r="B22" s="4">
        <v>42020</v>
      </c>
      <c r="C22" t="s">
        <v>353</v>
      </c>
      <c r="D22" t="s">
        <v>355</v>
      </c>
      <c r="E22" s="5">
        <v>25471668</v>
      </c>
      <c r="F22" s="5">
        <v>2619032</v>
      </c>
      <c r="G22" s="5">
        <v>0</v>
      </c>
      <c r="H22" s="5">
        <v>0</v>
      </c>
      <c r="I22" s="5">
        <v>0</v>
      </c>
    </row>
    <row r="23" spans="1:9" x14ac:dyDescent="0.25">
      <c r="A23" t="s">
        <v>1</v>
      </c>
      <c r="B23" s="4">
        <v>52020</v>
      </c>
      <c r="C23" t="s">
        <v>353</v>
      </c>
      <c r="D23" t="s">
        <v>355</v>
      </c>
      <c r="E23" s="5">
        <v>25511486</v>
      </c>
      <c r="F23" s="5">
        <v>2756497</v>
      </c>
      <c r="G23" s="5">
        <v>0</v>
      </c>
      <c r="H23" s="5">
        <v>0</v>
      </c>
      <c r="I23" s="5">
        <v>0</v>
      </c>
    </row>
    <row r="24" spans="1:9" x14ac:dyDescent="0.25">
      <c r="A24" t="s">
        <v>1</v>
      </c>
      <c r="B24" s="4">
        <v>52020</v>
      </c>
      <c r="C24" t="s">
        <v>353</v>
      </c>
      <c r="D24" t="s">
        <v>356</v>
      </c>
      <c r="E24" s="5">
        <v>3448924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E25" s="5"/>
      <c r="F25" s="5"/>
      <c r="G25" s="5"/>
      <c r="H25" s="5"/>
      <c r="I25" s="5"/>
    </row>
    <row r="26" spans="1:9" x14ac:dyDescent="0.25">
      <c r="E26" s="5"/>
      <c r="F26" s="5"/>
      <c r="G26" s="5"/>
      <c r="H26" s="5"/>
      <c r="I26" s="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workbookViewId="0">
      <pane ySplit="2" topLeftCell="A6" activePane="bottomLeft" state="frozen"/>
      <selection pane="bottomLeft"/>
    </sheetView>
  </sheetViews>
  <sheetFormatPr defaultRowHeight="15" x14ac:dyDescent="0.25"/>
  <cols>
    <col min="1" max="1" width="12.140625" bestFit="1" customWidth="1"/>
    <col min="3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3.5703125" bestFit="1" customWidth="1"/>
    <col min="12" max="12" width="11" bestFit="1" customWidth="1"/>
    <col min="13" max="14" width="8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s="2" t="s">
        <v>63</v>
      </c>
      <c r="B1" t="s">
        <v>363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</row>
    <row r="2" spans="1:17" x14ac:dyDescent="0.25">
      <c r="A2" s="4">
        <v>32021</v>
      </c>
      <c r="B2" t="s">
        <v>31</v>
      </c>
      <c r="C2" t="s">
        <v>64</v>
      </c>
      <c r="D2">
        <v>1341139.8</v>
      </c>
      <c r="E2" t="s">
        <v>65</v>
      </c>
      <c r="F2" t="s">
        <v>66</v>
      </c>
      <c r="G2" s="43">
        <v>44263</v>
      </c>
      <c r="H2" t="s">
        <v>67</v>
      </c>
      <c r="I2" t="s">
        <v>68</v>
      </c>
      <c r="J2">
        <v>0.1</v>
      </c>
      <c r="K2">
        <v>1339800</v>
      </c>
      <c r="L2">
        <v>1339.8</v>
      </c>
      <c r="P2" t="s">
        <v>1</v>
      </c>
      <c r="Q2" t="s">
        <v>2</v>
      </c>
    </row>
    <row r="3" spans="1:17" x14ac:dyDescent="0.25">
      <c r="A3" s="4">
        <v>32021</v>
      </c>
      <c r="B3" t="s">
        <v>31</v>
      </c>
      <c r="C3" t="s">
        <v>69</v>
      </c>
      <c r="D3">
        <v>251557.31</v>
      </c>
      <c r="E3" t="s">
        <v>65</v>
      </c>
      <c r="F3" t="s">
        <v>70</v>
      </c>
      <c r="G3" s="43">
        <v>44278</v>
      </c>
      <c r="H3" t="s">
        <v>67</v>
      </c>
      <c r="I3" t="s">
        <v>71</v>
      </c>
      <c r="J3">
        <v>0.1</v>
      </c>
      <c r="K3">
        <v>251306</v>
      </c>
      <c r="M3">
        <v>125.65</v>
      </c>
      <c r="N3">
        <v>125.65</v>
      </c>
      <c r="P3" t="s">
        <v>1</v>
      </c>
      <c r="Q3" t="s">
        <v>2</v>
      </c>
    </row>
    <row r="4" spans="1:17" x14ac:dyDescent="0.25">
      <c r="A4" s="4">
        <v>32021</v>
      </c>
      <c r="B4" t="s">
        <v>31</v>
      </c>
      <c r="C4" t="s">
        <v>69</v>
      </c>
      <c r="D4">
        <v>103898.8</v>
      </c>
      <c r="E4" t="s">
        <v>65</v>
      </c>
      <c r="F4" t="s">
        <v>70</v>
      </c>
      <c r="G4" s="43">
        <v>44278</v>
      </c>
      <c r="H4" t="s">
        <v>67</v>
      </c>
      <c r="I4" t="s">
        <v>72</v>
      </c>
      <c r="J4">
        <v>0.1</v>
      </c>
      <c r="K4">
        <v>103795</v>
      </c>
      <c r="M4">
        <v>51.9</v>
      </c>
      <c r="N4">
        <v>51.9</v>
      </c>
      <c r="P4" t="s">
        <v>1</v>
      </c>
      <c r="Q4" t="s">
        <v>2</v>
      </c>
    </row>
    <row r="5" spans="1:17" x14ac:dyDescent="0.25">
      <c r="A5" s="4">
        <v>32021</v>
      </c>
      <c r="B5" t="s">
        <v>31</v>
      </c>
      <c r="C5" t="s">
        <v>73</v>
      </c>
      <c r="D5">
        <v>32096</v>
      </c>
      <c r="E5" t="s">
        <v>65</v>
      </c>
      <c r="F5" t="s">
        <v>70</v>
      </c>
      <c r="G5" s="43">
        <v>44273</v>
      </c>
      <c r="H5" t="s">
        <v>67</v>
      </c>
      <c r="I5" t="s">
        <v>74</v>
      </c>
      <c r="J5">
        <v>18</v>
      </c>
      <c r="K5">
        <v>27200</v>
      </c>
      <c r="M5">
        <v>2448</v>
      </c>
      <c r="N5">
        <v>2448</v>
      </c>
      <c r="P5" t="s">
        <v>1</v>
      </c>
      <c r="Q5" t="s">
        <v>2</v>
      </c>
    </row>
    <row r="6" spans="1:17" x14ac:dyDescent="0.25">
      <c r="A6" s="4">
        <v>22021</v>
      </c>
      <c r="B6" t="s">
        <v>31</v>
      </c>
      <c r="C6" t="s">
        <v>75</v>
      </c>
      <c r="D6">
        <v>830720</v>
      </c>
      <c r="E6" t="s">
        <v>65</v>
      </c>
      <c r="F6" t="s">
        <v>66</v>
      </c>
      <c r="G6" s="43">
        <v>44177</v>
      </c>
      <c r="H6" t="s">
        <v>67</v>
      </c>
      <c r="I6" t="s">
        <v>76</v>
      </c>
      <c r="J6">
        <v>18</v>
      </c>
      <c r="K6">
        <v>704000</v>
      </c>
      <c r="L6">
        <v>126720</v>
      </c>
      <c r="P6" t="s">
        <v>1</v>
      </c>
      <c r="Q6" t="s">
        <v>19</v>
      </c>
    </row>
    <row r="7" spans="1:17" x14ac:dyDescent="0.25">
      <c r="A7" s="4">
        <v>22021</v>
      </c>
      <c r="B7" t="s">
        <v>31</v>
      </c>
      <c r="C7" t="s">
        <v>77</v>
      </c>
      <c r="D7">
        <v>1883782</v>
      </c>
      <c r="E7" t="s">
        <v>78</v>
      </c>
      <c r="F7" t="s">
        <v>79</v>
      </c>
      <c r="G7" s="43">
        <v>44236</v>
      </c>
      <c r="H7" t="s">
        <v>67</v>
      </c>
      <c r="I7" t="s">
        <v>81</v>
      </c>
      <c r="J7">
        <v>12</v>
      </c>
      <c r="K7">
        <v>1681948</v>
      </c>
      <c r="L7">
        <v>201833.76</v>
      </c>
      <c r="P7" t="s">
        <v>1</v>
      </c>
      <c r="Q7" t="s">
        <v>19</v>
      </c>
    </row>
    <row r="8" spans="1:17" x14ac:dyDescent="0.25">
      <c r="A8" s="4">
        <v>22021</v>
      </c>
      <c r="B8" t="s">
        <v>31</v>
      </c>
      <c r="C8" t="s">
        <v>82</v>
      </c>
      <c r="D8">
        <v>433132</v>
      </c>
      <c r="E8" t="s">
        <v>65</v>
      </c>
      <c r="F8" t="s">
        <v>70</v>
      </c>
      <c r="G8" s="43">
        <v>44237</v>
      </c>
      <c r="H8" t="s">
        <v>67</v>
      </c>
      <c r="I8" t="s">
        <v>83</v>
      </c>
      <c r="J8">
        <v>0</v>
      </c>
      <c r="K8">
        <v>433132</v>
      </c>
      <c r="M8">
        <v>0</v>
      </c>
      <c r="N8">
        <v>0</v>
      </c>
      <c r="P8" t="s">
        <v>1</v>
      </c>
      <c r="Q8" t="s">
        <v>19</v>
      </c>
    </row>
    <row r="9" spans="1:17" x14ac:dyDescent="0.25">
      <c r="A9" s="4">
        <v>122020</v>
      </c>
      <c r="B9" t="s">
        <v>31</v>
      </c>
      <c r="C9" t="s">
        <v>75</v>
      </c>
      <c r="D9">
        <v>519200</v>
      </c>
      <c r="E9" t="s">
        <v>65</v>
      </c>
      <c r="F9" t="s">
        <v>66</v>
      </c>
      <c r="G9" s="43">
        <v>44194</v>
      </c>
      <c r="H9" t="s">
        <v>67</v>
      </c>
      <c r="I9" t="s">
        <v>84</v>
      </c>
      <c r="J9">
        <v>18</v>
      </c>
      <c r="K9">
        <v>440000</v>
      </c>
      <c r="L9">
        <v>79200</v>
      </c>
      <c r="P9" t="s">
        <v>1</v>
      </c>
      <c r="Q9" t="s">
        <v>21</v>
      </c>
    </row>
    <row r="10" spans="1:17" x14ac:dyDescent="0.25">
      <c r="A10" s="4">
        <v>122020</v>
      </c>
      <c r="B10" t="s">
        <v>31</v>
      </c>
      <c r="C10" t="s">
        <v>75</v>
      </c>
      <c r="D10">
        <v>1246080</v>
      </c>
      <c r="E10" t="s">
        <v>65</v>
      </c>
      <c r="F10" t="s">
        <v>66</v>
      </c>
      <c r="G10" s="43">
        <v>44182</v>
      </c>
      <c r="H10" t="s">
        <v>67</v>
      </c>
      <c r="I10" t="s">
        <v>85</v>
      </c>
      <c r="J10">
        <v>18</v>
      </c>
      <c r="K10">
        <v>1056000</v>
      </c>
      <c r="L10">
        <v>190080</v>
      </c>
      <c r="P10" t="s">
        <v>1</v>
      </c>
      <c r="Q10" t="s">
        <v>21</v>
      </c>
    </row>
    <row r="11" spans="1:17" x14ac:dyDescent="0.25">
      <c r="A11" s="4">
        <v>122020</v>
      </c>
      <c r="B11" t="s">
        <v>31</v>
      </c>
      <c r="C11" t="s">
        <v>77</v>
      </c>
      <c r="D11">
        <v>1422776</v>
      </c>
      <c r="E11" t="s">
        <v>86</v>
      </c>
      <c r="F11" t="s">
        <v>79</v>
      </c>
      <c r="G11" s="43">
        <v>44181</v>
      </c>
      <c r="H11" t="s">
        <v>67</v>
      </c>
      <c r="I11" t="s">
        <v>87</v>
      </c>
      <c r="J11">
        <v>0</v>
      </c>
      <c r="K11">
        <v>1422776</v>
      </c>
      <c r="P11" t="s">
        <v>1</v>
      </c>
      <c r="Q11" t="s">
        <v>21</v>
      </c>
    </row>
    <row r="12" spans="1:17" x14ac:dyDescent="0.25">
      <c r="A12" s="4">
        <v>122020</v>
      </c>
      <c r="B12" t="s">
        <v>31</v>
      </c>
      <c r="C12" t="s">
        <v>69</v>
      </c>
      <c r="D12">
        <v>251557.31</v>
      </c>
      <c r="E12" t="s">
        <v>65</v>
      </c>
      <c r="F12" t="s">
        <v>70</v>
      </c>
      <c r="G12" s="43">
        <v>44193</v>
      </c>
      <c r="H12" t="s">
        <v>67</v>
      </c>
      <c r="I12" t="s">
        <v>88</v>
      </c>
      <c r="J12">
        <v>0.1</v>
      </c>
      <c r="K12">
        <v>251306</v>
      </c>
      <c r="M12">
        <v>125.65</v>
      </c>
      <c r="N12">
        <v>125.65</v>
      </c>
      <c r="P12" t="s">
        <v>1</v>
      </c>
      <c r="Q12" t="s">
        <v>21</v>
      </c>
    </row>
    <row r="13" spans="1:17" x14ac:dyDescent="0.25">
      <c r="A13" s="4">
        <v>122020</v>
      </c>
      <c r="B13" t="s">
        <v>31</v>
      </c>
      <c r="C13" t="s">
        <v>73</v>
      </c>
      <c r="D13">
        <v>58452.480000000003</v>
      </c>
      <c r="E13" t="s">
        <v>65</v>
      </c>
      <c r="F13" t="s">
        <v>70</v>
      </c>
      <c r="G13" s="43">
        <v>44194</v>
      </c>
      <c r="H13" t="s">
        <v>67</v>
      </c>
      <c r="I13" t="s">
        <v>89</v>
      </c>
      <c r="J13">
        <v>18</v>
      </c>
      <c r="K13">
        <v>49536</v>
      </c>
      <c r="M13">
        <v>4458.24</v>
      </c>
      <c r="N13">
        <v>4458.24</v>
      </c>
      <c r="P13" t="s">
        <v>1</v>
      </c>
      <c r="Q13" t="s">
        <v>21</v>
      </c>
    </row>
    <row r="14" spans="1:17" x14ac:dyDescent="0.25">
      <c r="A14" s="4">
        <v>112020</v>
      </c>
      <c r="B14" t="s">
        <v>31</v>
      </c>
      <c r="C14" t="s">
        <v>77</v>
      </c>
      <c r="D14">
        <v>4138555.68</v>
      </c>
      <c r="E14" t="s">
        <v>78</v>
      </c>
      <c r="F14" t="s">
        <v>79</v>
      </c>
      <c r="G14" s="43">
        <v>44153</v>
      </c>
      <c r="H14" t="s">
        <v>67</v>
      </c>
      <c r="I14" t="s">
        <v>90</v>
      </c>
      <c r="J14">
        <v>12</v>
      </c>
      <c r="K14">
        <v>3695139</v>
      </c>
      <c r="L14">
        <v>443416.68</v>
      </c>
      <c r="P14" t="s">
        <v>1</v>
      </c>
      <c r="Q14" t="s">
        <v>23</v>
      </c>
    </row>
    <row r="15" spans="1:17" x14ac:dyDescent="0.25">
      <c r="A15" s="4">
        <v>112020</v>
      </c>
      <c r="B15" t="s">
        <v>31</v>
      </c>
      <c r="C15" t="s">
        <v>77</v>
      </c>
      <c r="D15">
        <v>16913672.16</v>
      </c>
      <c r="E15" t="s">
        <v>78</v>
      </c>
      <c r="F15" t="s">
        <v>79</v>
      </c>
      <c r="G15" s="43">
        <v>44153</v>
      </c>
      <c r="H15" t="s">
        <v>67</v>
      </c>
      <c r="I15" t="s">
        <v>91</v>
      </c>
      <c r="J15">
        <v>12</v>
      </c>
      <c r="K15">
        <v>15101493</v>
      </c>
      <c r="L15">
        <v>1812179.16</v>
      </c>
      <c r="P15" t="s">
        <v>1</v>
      </c>
      <c r="Q15" t="s">
        <v>23</v>
      </c>
    </row>
    <row r="16" spans="1:17" x14ac:dyDescent="0.25">
      <c r="A16" s="4">
        <v>112020</v>
      </c>
      <c r="B16" t="s">
        <v>31</v>
      </c>
      <c r="C16" t="s">
        <v>69</v>
      </c>
      <c r="D16">
        <v>292129.84000000003</v>
      </c>
      <c r="E16" t="s">
        <v>65</v>
      </c>
      <c r="F16" t="s">
        <v>70</v>
      </c>
      <c r="G16" s="43">
        <v>44142</v>
      </c>
      <c r="H16" t="s">
        <v>67</v>
      </c>
      <c r="I16" t="s">
        <v>92</v>
      </c>
      <c r="J16">
        <v>0.1</v>
      </c>
      <c r="K16">
        <v>291838</v>
      </c>
      <c r="M16">
        <v>145.91999999999999</v>
      </c>
      <c r="N16">
        <v>145.91999999999999</v>
      </c>
      <c r="P16" t="s">
        <v>1</v>
      </c>
      <c r="Q16" t="s">
        <v>23</v>
      </c>
    </row>
    <row r="17" spans="1:17" x14ac:dyDescent="0.25">
      <c r="A17" s="4">
        <v>112020</v>
      </c>
      <c r="B17" t="s">
        <v>31</v>
      </c>
      <c r="C17" t="s">
        <v>69</v>
      </c>
      <c r="D17">
        <v>109269.16</v>
      </c>
      <c r="E17" t="s">
        <v>65</v>
      </c>
      <c r="F17" t="s">
        <v>70</v>
      </c>
      <c r="G17" s="43">
        <v>44142</v>
      </c>
      <c r="H17" t="s">
        <v>67</v>
      </c>
      <c r="I17" t="s">
        <v>93</v>
      </c>
      <c r="J17">
        <v>0.1</v>
      </c>
      <c r="K17">
        <v>109160</v>
      </c>
      <c r="M17">
        <v>54.58</v>
      </c>
      <c r="N17">
        <v>54.58</v>
      </c>
      <c r="P17" t="s">
        <v>1</v>
      </c>
      <c r="Q17" t="s">
        <v>23</v>
      </c>
    </row>
    <row r="18" spans="1:17" x14ac:dyDescent="0.25">
      <c r="A18" s="4">
        <v>102020</v>
      </c>
      <c r="B18" t="s">
        <v>31</v>
      </c>
      <c r="C18" t="s">
        <v>64</v>
      </c>
      <c r="D18">
        <v>1156155</v>
      </c>
      <c r="E18" t="s">
        <v>65</v>
      </c>
      <c r="F18" t="s">
        <v>66</v>
      </c>
      <c r="G18" s="43">
        <v>44127</v>
      </c>
      <c r="H18" t="s">
        <v>67</v>
      </c>
      <c r="I18" t="s">
        <v>94</v>
      </c>
      <c r="J18">
        <v>0.1</v>
      </c>
      <c r="K18">
        <v>1155000</v>
      </c>
      <c r="L18">
        <v>1155</v>
      </c>
      <c r="P18" t="s">
        <v>1</v>
      </c>
      <c r="Q18" t="s">
        <v>24</v>
      </c>
    </row>
    <row r="19" spans="1:17" x14ac:dyDescent="0.25">
      <c r="A19" s="4">
        <v>102020</v>
      </c>
      <c r="B19" t="s">
        <v>31</v>
      </c>
      <c r="C19" t="s">
        <v>82</v>
      </c>
      <c r="D19">
        <v>1237603</v>
      </c>
      <c r="E19" t="s">
        <v>65</v>
      </c>
      <c r="F19" t="s">
        <v>70</v>
      </c>
      <c r="G19" s="43">
        <v>44118</v>
      </c>
      <c r="H19" t="s">
        <v>67</v>
      </c>
      <c r="I19" t="s">
        <v>95</v>
      </c>
      <c r="J19">
        <v>0</v>
      </c>
      <c r="K19">
        <v>1237603</v>
      </c>
      <c r="M19">
        <v>0</v>
      </c>
      <c r="N19">
        <v>0</v>
      </c>
      <c r="P19" t="s">
        <v>1</v>
      </c>
      <c r="Q19" t="s">
        <v>24</v>
      </c>
    </row>
    <row r="20" spans="1:17" x14ac:dyDescent="0.25">
      <c r="A20" s="4">
        <v>92020</v>
      </c>
      <c r="B20" t="s">
        <v>31</v>
      </c>
      <c r="C20" t="s">
        <v>77</v>
      </c>
      <c r="D20">
        <v>5549599</v>
      </c>
      <c r="E20" t="s">
        <v>78</v>
      </c>
      <c r="F20" t="s">
        <v>79</v>
      </c>
      <c r="G20" s="43">
        <v>44070</v>
      </c>
      <c r="H20" t="s">
        <v>67</v>
      </c>
      <c r="I20" t="s">
        <v>96</v>
      </c>
      <c r="J20">
        <v>12</v>
      </c>
      <c r="K20">
        <v>4954999</v>
      </c>
      <c r="L20">
        <v>594599.88</v>
      </c>
      <c r="P20" t="s">
        <v>1</v>
      </c>
      <c r="Q20" t="s">
        <v>25</v>
      </c>
    </row>
    <row r="21" spans="1:17" x14ac:dyDescent="0.25">
      <c r="A21" s="4">
        <v>92020</v>
      </c>
      <c r="B21" t="s">
        <v>31</v>
      </c>
      <c r="C21" t="s">
        <v>77</v>
      </c>
      <c r="D21">
        <v>6077867</v>
      </c>
      <c r="E21" t="s">
        <v>78</v>
      </c>
      <c r="F21" t="s">
        <v>79</v>
      </c>
      <c r="G21" s="43">
        <v>44070</v>
      </c>
      <c r="H21" t="s">
        <v>67</v>
      </c>
      <c r="I21" t="s">
        <v>97</v>
      </c>
      <c r="J21">
        <v>12</v>
      </c>
      <c r="K21">
        <v>5426667</v>
      </c>
      <c r="L21">
        <v>651200.04</v>
      </c>
      <c r="P21" t="s">
        <v>1</v>
      </c>
      <c r="Q21" t="s">
        <v>25</v>
      </c>
    </row>
    <row r="22" spans="1:17" x14ac:dyDescent="0.25">
      <c r="A22" s="4">
        <v>92020</v>
      </c>
      <c r="B22" t="s">
        <v>31</v>
      </c>
      <c r="C22" t="s">
        <v>77</v>
      </c>
      <c r="D22">
        <v>1490545</v>
      </c>
      <c r="E22" t="s">
        <v>78</v>
      </c>
      <c r="F22" t="s">
        <v>79</v>
      </c>
      <c r="G22" s="43">
        <v>44070</v>
      </c>
      <c r="H22" t="s">
        <v>67</v>
      </c>
      <c r="I22" t="s">
        <v>98</v>
      </c>
      <c r="J22">
        <v>12</v>
      </c>
      <c r="K22">
        <v>1330844</v>
      </c>
      <c r="L22">
        <v>159701.28</v>
      </c>
      <c r="P22" t="s">
        <v>1</v>
      </c>
      <c r="Q22" t="s">
        <v>25</v>
      </c>
    </row>
    <row r="23" spans="1:17" x14ac:dyDescent="0.25">
      <c r="A23" s="4">
        <v>92020</v>
      </c>
      <c r="B23" t="s">
        <v>31</v>
      </c>
      <c r="C23" t="s">
        <v>77</v>
      </c>
      <c r="D23">
        <v>2845877</v>
      </c>
      <c r="E23" t="s">
        <v>86</v>
      </c>
      <c r="F23" t="s">
        <v>79</v>
      </c>
      <c r="G23" s="43">
        <v>44075</v>
      </c>
      <c r="H23" t="s">
        <v>67</v>
      </c>
      <c r="I23" t="s">
        <v>99</v>
      </c>
      <c r="J23">
        <v>0</v>
      </c>
      <c r="K23">
        <v>2845877</v>
      </c>
      <c r="P23" t="s">
        <v>1</v>
      </c>
      <c r="Q23" t="s">
        <v>25</v>
      </c>
    </row>
    <row r="24" spans="1:17" x14ac:dyDescent="0.25">
      <c r="A24" s="4">
        <v>92020</v>
      </c>
      <c r="B24" t="s">
        <v>31</v>
      </c>
      <c r="C24" t="s">
        <v>69</v>
      </c>
      <c r="D24">
        <v>215645.4</v>
      </c>
      <c r="E24" t="s">
        <v>65</v>
      </c>
      <c r="F24" t="s">
        <v>70</v>
      </c>
      <c r="G24" s="43">
        <v>44081</v>
      </c>
      <c r="H24" t="s">
        <v>67</v>
      </c>
      <c r="I24" t="s">
        <v>100</v>
      </c>
      <c r="J24">
        <v>0.1</v>
      </c>
      <c r="K24">
        <v>215430</v>
      </c>
      <c r="M24">
        <v>107.72</v>
      </c>
      <c r="N24">
        <v>107.72</v>
      </c>
      <c r="P24" t="s">
        <v>1</v>
      </c>
      <c r="Q24" t="s">
        <v>25</v>
      </c>
    </row>
    <row r="25" spans="1:17" x14ac:dyDescent="0.25">
      <c r="A25" s="4">
        <v>92020</v>
      </c>
      <c r="B25" t="s">
        <v>31</v>
      </c>
      <c r="C25" t="s">
        <v>69</v>
      </c>
      <c r="D25">
        <v>111417.3</v>
      </c>
      <c r="E25" t="s">
        <v>65</v>
      </c>
      <c r="F25" t="s">
        <v>70</v>
      </c>
      <c r="G25" s="43">
        <v>44081</v>
      </c>
      <c r="H25" t="s">
        <v>67</v>
      </c>
      <c r="I25" t="s">
        <v>101</v>
      </c>
      <c r="J25">
        <v>0.1</v>
      </c>
      <c r="K25">
        <v>111306</v>
      </c>
      <c r="M25">
        <v>55.65</v>
      </c>
      <c r="N25">
        <v>55.65</v>
      </c>
      <c r="P25" t="s">
        <v>1</v>
      </c>
      <c r="Q25" t="s">
        <v>25</v>
      </c>
    </row>
    <row r="26" spans="1:17" x14ac:dyDescent="0.25">
      <c r="A26" s="4">
        <v>92020</v>
      </c>
      <c r="B26" t="s">
        <v>31</v>
      </c>
      <c r="C26" t="s">
        <v>69</v>
      </c>
      <c r="D26">
        <v>108775.7</v>
      </c>
      <c r="E26" t="s">
        <v>65</v>
      </c>
      <c r="F26" t="s">
        <v>70</v>
      </c>
      <c r="G26" s="43">
        <v>44092</v>
      </c>
      <c r="H26" t="s">
        <v>67</v>
      </c>
      <c r="I26" t="s">
        <v>102</v>
      </c>
      <c r="J26">
        <v>0.1</v>
      </c>
      <c r="K26">
        <v>108667</v>
      </c>
      <c r="M26">
        <v>54.33</v>
      </c>
      <c r="N26">
        <v>54.33</v>
      </c>
      <c r="P26" t="s">
        <v>1</v>
      </c>
      <c r="Q26" t="s">
        <v>25</v>
      </c>
    </row>
    <row r="27" spans="1:17" x14ac:dyDescent="0.25">
      <c r="A27" s="4">
        <v>92020</v>
      </c>
      <c r="B27" t="s">
        <v>31</v>
      </c>
      <c r="C27" t="s">
        <v>73</v>
      </c>
      <c r="D27">
        <v>32928</v>
      </c>
      <c r="E27" t="s">
        <v>65</v>
      </c>
      <c r="F27" t="s">
        <v>70</v>
      </c>
      <c r="G27" s="43">
        <v>44082</v>
      </c>
      <c r="H27" t="s">
        <v>67</v>
      </c>
      <c r="I27" t="s">
        <v>103</v>
      </c>
      <c r="J27">
        <v>12</v>
      </c>
      <c r="K27">
        <v>29400</v>
      </c>
      <c r="M27">
        <v>1764</v>
      </c>
      <c r="N27">
        <v>1764</v>
      </c>
      <c r="P27" t="s">
        <v>1</v>
      </c>
      <c r="Q27" t="s">
        <v>25</v>
      </c>
    </row>
    <row r="28" spans="1:17" x14ac:dyDescent="0.25">
      <c r="A28" s="4">
        <v>92020</v>
      </c>
      <c r="B28" t="s">
        <v>31</v>
      </c>
      <c r="C28" t="s">
        <v>82</v>
      </c>
      <c r="D28">
        <v>663370</v>
      </c>
      <c r="E28" t="s">
        <v>65</v>
      </c>
      <c r="F28" t="s">
        <v>70</v>
      </c>
      <c r="G28" s="43">
        <v>44076</v>
      </c>
      <c r="H28" t="s">
        <v>67</v>
      </c>
      <c r="I28" t="s">
        <v>104</v>
      </c>
      <c r="J28">
        <v>0</v>
      </c>
      <c r="K28">
        <v>663370</v>
      </c>
      <c r="M28">
        <v>0</v>
      </c>
      <c r="N28">
        <v>0</v>
      </c>
      <c r="P28" t="s">
        <v>1</v>
      </c>
      <c r="Q28" t="s">
        <v>25</v>
      </c>
    </row>
    <row r="29" spans="1:17" x14ac:dyDescent="0.25">
      <c r="A29" s="4">
        <v>92020</v>
      </c>
      <c r="B29" t="s">
        <v>31</v>
      </c>
      <c r="C29" t="s">
        <v>82</v>
      </c>
      <c r="D29">
        <v>181443</v>
      </c>
      <c r="E29" t="s">
        <v>65</v>
      </c>
      <c r="F29" t="s">
        <v>70</v>
      </c>
      <c r="G29" s="43">
        <v>44084</v>
      </c>
      <c r="H29" t="s">
        <v>67</v>
      </c>
      <c r="I29" t="s">
        <v>105</v>
      </c>
      <c r="J29">
        <v>0</v>
      </c>
      <c r="K29">
        <v>181443</v>
      </c>
      <c r="M29">
        <v>0</v>
      </c>
      <c r="N29">
        <v>0</v>
      </c>
      <c r="P29" t="s">
        <v>1</v>
      </c>
      <c r="Q29" t="s">
        <v>25</v>
      </c>
    </row>
    <row r="30" spans="1:17" x14ac:dyDescent="0.25">
      <c r="A30" s="4">
        <v>82020</v>
      </c>
      <c r="B30" t="s">
        <v>31</v>
      </c>
      <c r="C30" t="s">
        <v>77</v>
      </c>
      <c r="D30">
        <v>4870889</v>
      </c>
      <c r="E30" t="s">
        <v>78</v>
      </c>
      <c r="F30" t="s">
        <v>79</v>
      </c>
      <c r="G30" s="43">
        <v>44068</v>
      </c>
      <c r="H30" t="s">
        <v>67</v>
      </c>
      <c r="I30" t="s">
        <v>106</v>
      </c>
      <c r="J30">
        <v>12</v>
      </c>
      <c r="K30">
        <v>4349008</v>
      </c>
      <c r="L30">
        <v>521880.96</v>
      </c>
      <c r="P30" t="s">
        <v>1</v>
      </c>
      <c r="Q30" t="s">
        <v>26</v>
      </c>
    </row>
    <row r="31" spans="1:17" x14ac:dyDescent="0.25">
      <c r="A31" s="4">
        <v>82020</v>
      </c>
      <c r="B31" t="s">
        <v>31</v>
      </c>
      <c r="C31" t="s">
        <v>82</v>
      </c>
      <c r="D31">
        <v>1245667</v>
      </c>
      <c r="E31" t="s">
        <v>65</v>
      </c>
      <c r="F31" t="s">
        <v>70</v>
      </c>
      <c r="G31" s="43">
        <v>44056</v>
      </c>
      <c r="H31" t="s">
        <v>67</v>
      </c>
      <c r="I31" t="s">
        <v>107</v>
      </c>
      <c r="J31">
        <v>0</v>
      </c>
      <c r="K31">
        <v>1245667</v>
      </c>
      <c r="M31">
        <v>0</v>
      </c>
      <c r="N31">
        <v>0</v>
      </c>
      <c r="P31" t="s">
        <v>1</v>
      </c>
      <c r="Q31" t="s">
        <v>26</v>
      </c>
    </row>
    <row r="32" spans="1:17" x14ac:dyDescent="0.25">
      <c r="A32" s="4">
        <v>72020</v>
      </c>
      <c r="B32" t="s">
        <v>31</v>
      </c>
      <c r="C32" t="s">
        <v>77</v>
      </c>
      <c r="D32">
        <v>4153233</v>
      </c>
      <c r="E32" t="s">
        <v>78</v>
      </c>
      <c r="F32" t="s">
        <v>79</v>
      </c>
      <c r="G32" s="43">
        <v>44036</v>
      </c>
      <c r="H32" t="s">
        <v>67</v>
      </c>
      <c r="I32" t="s">
        <v>108</v>
      </c>
      <c r="J32">
        <v>12</v>
      </c>
      <c r="K32">
        <v>3708244</v>
      </c>
      <c r="L32">
        <v>444989.28</v>
      </c>
      <c r="P32" t="s">
        <v>1</v>
      </c>
      <c r="Q32" t="s">
        <v>27</v>
      </c>
    </row>
    <row r="33" spans="1:17" x14ac:dyDescent="0.25">
      <c r="A33" s="4">
        <v>72020</v>
      </c>
      <c r="B33" t="s">
        <v>31</v>
      </c>
      <c r="C33" t="s">
        <v>77</v>
      </c>
      <c r="D33">
        <v>1014008</v>
      </c>
      <c r="E33" t="s">
        <v>78</v>
      </c>
      <c r="F33" t="s">
        <v>79</v>
      </c>
      <c r="G33" s="43">
        <v>44022</v>
      </c>
      <c r="H33" t="s">
        <v>67</v>
      </c>
      <c r="I33" t="s">
        <v>109</v>
      </c>
      <c r="J33">
        <v>12</v>
      </c>
      <c r="K33">
        <v>905364</v>
      </c>
      <c r="L33">
        <v>108643.68</v>
      </c>
      <c r="P33" t="s">
        <v>1</v>
      </c>
      <c r="Q33" t="s">
        <v>27</v>
      </c>
    </row>
    <row r="34" spans="1:17" x14ac:dyDescent="0.25">
      <c r="A34" s="4">
        <v>72020</v>
      </c>
      <c r="B34" t="s">
        <v>31</v>
      </c>
      <c r="C34" t="s">
        <v>77</v>
      </c>
      <c r="D34">
        <v>11085082</v>
      </c>
      <c r="E34" t="s">
        <v>78</v>
      </c>
      <c r="F34" t="s">
        <v>79</v>
      </c>
      <c r="G34" s="43">
        <v>44016</v>
      </c>
      <c r="H34" t="s">
        <v>67</v>
      </c>
      <c r="I34" t="s">
        <v>110</v>
      </c>
      <c r="J34">
        <v>12</v>
      </c>
      <c r="K34">
        <v>9897395</v>
      </c>
      <c r="L34">
        <v>1187687.3999999999</v>
      </c>
      <c r="P34" t="s">
        <v>1</v>
      </c>
      <c r="Q34" t="s">
        <v>27</v>
      </c>
    </row>
    <row r="35" spans="1:17" x14ac:dyDescent="0.25">
      <c r="A35" s="4">
        <v>72020</v>
      </c>
      <c r="B35" t="s">
        <v>31</v>
      </c>
      <c r="C35" t="s">
        <v>77</v>
      </c>
      <c r="D35">
        <v>680649</v>
      </c>
      <c r="E35" t="s">
        <v>78</v>
      </c>
      <c r="F35" t="s">
        <v>79</v>
      </c>
      <c r="G35" s="43">
        <v>44026</v>
      </c>
      <c r="H35" t="s">
        <v>67</v>
      </c>
      <c r="I35" t="s">
        <v>111</v>
      </c>
      <c r="J35">
        <v>12</v>
      </c>
      <c r="K35">
        <v>607722</v>
      </c>
      <c r="L35">
        <v>72926.64</v>
      </c>
      <c r="P35" t="s">
        <v>1</v>
      </c>
      <c r="Q35" t="s">
        <v>27</v>
      </c>
    </row>
    <row r="36" spans="1:17" x14ac:dyDescent="0.25">
      <c r="A36" s="4">
        <v>72020</v>
      </c>
      <c r="B36" t="s">
        <v>31</v>
      </c>
      <c r="C36" t="s">
        <v>77</v>
      </c>
      <c r="D36">
        <v>249988</v>
      </c>
      <c r="E36" t="s">
        <v>78</v>
      </c>
      <c r="F36" t="s">
        <v>79</v>
      </c>
      <c r="G36" s="43">
        <v>44016</v>
      </c>
      <c r="H36" t="s">
        <v>67</v>
      </c>
      <c r="I36" t="s">
        <v>112</v>
      </c>
      <c r="J36">
        <v>12</v>
      </c>
      <c r="K36">
        <v>223204</v>
      </c>
      <c r="L36">
        <v>26784.48</v>
      </c>
      <c r="P36" t="s">
        <v>1</v>
      </c>
      <c r="Q36" t="s">
        <v>27</v>
      </c>
    </row>
    <row r="37" spans="1:17" x14ac:dyDescent="0.25">
      <c r="A37" s="4">
        <v>62020</v>
      </c>
      <c r="B37" t="s">
        <v>31</v>
      </c>
      <c r="C37" t="s">
        <v>77</v>
      </c>
      <c r="D37">
        <v>1232741</v>
      </c>
      <c r="E37" t="s">
        <v>86</v>
      </c>
      <c r="F37" t="s">
        <v>79</v>
      </c>
      <c r="G37" s="43">
        <v>43980</v>
      </c>
      <c r="H37" t="s">
        <v>67</v>
      </c>
      <c r="I37" t="s">
        <v>113</v>
      </c>
      <c r="J37">
        <v>0</v>
      </c>
      <c r="K37">
        <v>1232741</v>
      </c>
      <c r="P37" t="s">
        <v>1</v>
      </c>
      <c r="Q37" t="s">
        <v>28</v>
      </c>
    </row>
    <row r="38" spans="1:17" x14ac:dyDescent="0.25">
      <c r="A38" s="4">
        <v>62020</v>
      </c>
      <c r="B38" t="s">
        <v>31</v>
      </c>
      <c r="C38" t="s">
        <v>77</v>
      </c>
      <c r="D38">
        <v>460920</v>
      </c>
      <c r="E38" t="s">
        <v>78</v>
      </c>
      <c r="F38" t="s">
        <v>79</v>
      </c>
      <c r="G38" s="43">
        <v>43998</v>
      </c>
      <c r="H38" t="s">
        <v>67</v>
      </c>
      <c r="I38" t="s">
        <v>114</v>
      </c>
      <c r="J38">
        <v>12</v>
      </c>
      <c r="K38">
        <v>411536</v>
      </c>
      <c r="L38">
        <v>49384.32</v>
      </c>
      <c r="P38" t="s">
        <v>1</v>
      </c>
      <c r="Q38" t="s">
        <v>28</v>
      </c>
    </row>
    <row r="39" spans="1:17" x14ac:dyDescent="0.25">
      <c r="A39" s="4">
        <v>62020</v>
      </c>
      <c r="B39" t="s">
        <v>31</v>
      </c>
      <c r="C39" t="s">
        <v>77</v>
      </c>
      <c r="D39">
        <v>749336</v>
      </c>
      <c r="E39" t="s">
        <v>78</v>
      </c>
      <c r="F39" t="s">
        <v>79</v>
      </c>
      <c r="G39" s="43">
        <v>43998</v>
      </c>
      <c r="H39" t="s">
        <v>67</v>
      </c>
      <c r="I39" t="s">
        <v>115</v>
      </c>
      <c r="J39">
        <v>12</v>
      </c>
      <c r="K39">
        <v>669050</v>
      </c>
      <c r="L39">
        <v>80286</v>
      </c>
      <c r="P39" t="s">
        <v>1</v>
      </c>
      <c r="Q39" t="s">
        <v>28</v>
      </c>
    </row>
    <row r="40" spans="1:17" x14ac:dyDescent="0.25">
      <c r="A40" s="4">
        <v>62020</v>
      </c>
      <c r="B40" t="s">
        <v>31</v>
      </c>
      <c r="C40" t="s">
        <v>77</v>
      </c>
      <c r="D40">
        <v>2205163</v>
      </c>
      <c r="E40" t="s">
        <v>78</v>
      </c>
      <c r="F40" t="s">
        <v>79</v>
      </c>
      <c r="G40" s="43">
        <v>43998</v>
      </c>
      <c r="H40" t="s">
        <v>67</v>
      </c>
      <c r="I40" t="s">
        <v>116</v>
      </c>
      <c r="J40">
        <v>12</v>
      </c>
      <c r="K40">
        <v>1968896</v>
      </c>
      <c r="L40">
        <v>236267.51999999999</v>
      </c>
      <c r="P40" t="s">
        <v>1</v>
      </c>
      <c r="Q40" t="s">
        <v>28</v>
      </c>
    </row>
    <row r="41" spans="1:17" x14ac:dyDescent="0.25">
      <c r="A41" s="4">
        <v>52020</v>
      </c>
      <c r="B41" t="s">
        <v>31</v>
      </c>
      <c r="C41" t="s">
        <v>77</v>
      </c>
      <c r="D41">
        <v>198431</v>
      </c>
      <c r="E41" t="s">
        <v>86</v>
      </c>
      <c r="F41" t="s">
        <v>79</v>
      </c>
      <c r="G41" s="43">
        <v>43958</v>
      </c>
      <c r="H41" t="s">
        <v>67</v>
      </c>
      <c r="I41" t="s">
        <v>117</v>
      </c>
      <c r="J41">
        <v>0</v>
      </c>
      <c r="K41">
        <v>198431</v>
      </c>
      <c r="P41" t="s">
        <v>1</v>
      </c>
      <c r="Q41" t="s">
        <v>29</v>
      </c>
    </row>
    <row r="42" spans="1:17" x14ac:dyDescent="0.25">
      <c r="A42" s="4">
        <v>52020</v>
      </c>
      <c r="B42" t="s">
        <v>31</v>
      </c>
      <c r="C42" t="s">
        <v>77</v>
      </c>
      <c r="D42">
        <v>378398</v>
      </c>
      <c r="E42" t="s">
        <v>86</v>
      </c>
      <c r="F42" t="s">
        <v>79</v>
      </c>
      <c r="G42" s="43">
        <v>43941</v>
      </c>
      <c r="H42" t="s">
        <v>67</v>
      </c>
      <c r="I42" t="s">
        <v>118</v>
      </c>
      <c r="J42">
        <v>0</v>
      </c>
      <c r="K42">
        <v>378398</v>
      </c>
      <c r="P42" t="s">
        <v>1</v>
      </c>
      <c r="Q42" t="s">
        <v>29</v>
      </c>
    </row>
    <row r="43" spans="1:17" x14ac:dyDescent="0.25">
      <c r="A43" s="4">
        <v>52020</v>
      </c>
      <c r="B43" t="s">
        <v>31</v>
      </c>
      <c r="C43" t="s">
        <v>82</v>
      </c>
      <c r="D43">
        <v>1242047</v>
      </c>
      <c r="E43" t="s">
        <v>65</v>
      </c>
      <c r="F43" t="s">
        <v>70</v>
      </c>
      <c r="G43" s="43">
        <v>43979</v>
      </c>
      <c r="H43" t="s">
        <v>67</v>
      </c>
      <c r="I43" t="s">
        <v>119</v>
      </c>
      <c r="J43">
        <v>0</v>
      </c>
      <c r="K43">
        <v>1242047</v>
      </c>
      <c r="M43">
        <v>0</v>
      </c>
      <c r="N43">
        <v>0</v>
      </c>
      <c r="P43" t="s">
        <v>1</v>
      </c>
      <c r="Q43" t="s">
        <v>29</v>
      </c>
    </row>
    <row r="44" spans="1:17" x14ac:dyDescent="0.25">
      <c r="A44" s="4">
        <v>52020</v>
      </c>
      <c r="B44" t="s">
        <v>31</v>
      </c>
      <c r="C44" t="s">
        <v>82</v>
      </c>
      <c r="D44">
        <v>2206877</v>
      </c>
      <c r="E44" t="s">
        <v>65</v>
      </c>
      <c r="F44" t="s">
        <v>70</v>
      </c>
      <c r="G44" s="43">
        <v>43980</v>
      </c>
      <c r="H44" t="s">
        <v>67</v>
      </c>
      <c r="I44" t="s">
        <v>120</v>
      </c>
      <c r="J44">
        <v>0</v>
      </c>
      <c r="K44">
        <v>2206877</v>
      </c>
      <c r="M44">
        <v>0</v>
      </c>
      <c r="N44">
        <v>0</v>
      </c>
      <c r="P44" t="s">
        <v>1</v>
      </c>
      <c r="Q44" t="s">
        <v>29</v>
      </c>
    </row>
    <row r="45" spans="1:17" x14ac:dyDescent="0.25">
      <c r="A45" s="4">
        <v>32021</v>
      </c>
      <c r="B45" t="s">
        <v>362</v>
      </c>
      <c r="C45" t="s">
        <v>121</v>
      </c>
      <c r="D45">
        <v>668052</v>
      </c>
      <c r="E45" t="s">
        <v>121</v>
      </c>
      <c r="F45" t="s">
        <v>121</v>
      </c>
      <c r="G45" s="43">
        <v>44205</v>
      </c>
      <c r="H45" t="s">
        <v>121</v>
      </c>
      <c r="I45" t="s">
        <v>80</v>
      </c>
      <c r="J45">
        <v>12</v>
      </c>
      <c r="K45">
        <v>596475</v>
      </c>
      <c r="L45">
        <v>71577</v>
      </c>
      <c r="P45" t="s">
        <v>1</v>
      </c>
      <c r="Q45" t="s">
        <v>2</v>
      </c>
    </row>
    <row r="46" spans="1:17" x14ac:dyDescent="0.25">
      <c r="A46" s="4">
        <v>32021</v>
      </c>
      <c r="B46" t="s">
        <v>362</v>
      </c>
      <c r="C46" t="s">
        <v>121</v>
      </c>
      <c r="D46">
        <v>6483981.2800000003</v>
      </c>
      <c r="E46" t="s">
        <v>121</v>
      </c>
      <c r="F46" t="s">
        <v>121</v>
      </c>
      <c r="G46" s="43">
        <v>44223</v>
      </c>
      <c r="H46" t="s">
        <v>121</v>
      </c>
      <c r="I46" t="s">
        <v>122</v>
      </c>
      <c r="J46">
        <v>12</v>
      </c>
      <c r="K46">
        <v>5789269</v>
      </c>
      <c r="L46">
        <v>694712.28</v>
      </c>
      <c r="P46" t="s">
        <v>1</v>
      </c>
      <c r="Q46" t="s">
        <v>2</v>
      </c>
    </row>
    <row r="47" spans="1:17" x14ac:dyDescent="0.25">
      <c r="A47" s="4">
        <v>32021</v>
      </c>
      <c r="B47" t="s">
        <v>362</v>
      </c>
      <c r="C47" t="s">
        <v>121</v>
      </c>
      <c r="D47">
        <v>1388233.28</v>
      </c>
      <c r="E47" t="s">
        <v>121</v>
      </c>
      <c r="F47" t="s">
        <v>121</v>
      </c>
      <c r="G47" s="43">
        <v>44264</v>
      </c>
      <c r="H47" t="s">
        <v>121</v>
      </c>
      <c r="I47" t="s">
        <v>123</v>
      </c>
      <c r="J47">
        <v>12</v>
      </c>
      <c r="K47">
        <v>1239494</v>
      </c>
      <c r="L47">
        <v>148739.28</v>
      </c>
      <c r="P47" t="s">
        <v>1</v>
      </c>
      <c r="Q47" t="s">
        <v>2</v>
      </c>
    </row>
    <row r="48" spans="1:17" x14ac:dyDescent="0.25">
      <c r="A48" s="4">
        <v>32021</v>
      </c>
      <c r="B48" t="s">
        <v>362</v>
      </c>
      <c r="C48" t="s">
        <v>121</v>
      </c>
      <c r="D48">
        <v>801362.24</v>
      </c>
      <c r="E48" t="s">
        <v>121</v>
      </c>
      <c r="F48" t="s">
        <v>121</v>
      </c>
      <c r="G48" s="43">
        <v>44266</v>
      </c>
      <c r="H48" t="s">
        <v>121</v>
      </c>
      <c r="I48" t="s">
        <v>124</v>
      </c>
      <c r="J48">
        <v>12</v>
      </c>
      <c r="K48">
        <v>715502</v>
      </c>
      <c r="L48">
        <v>85860.24</v>
      </c>
      <c r="P48" t="s">
        <v>1</v>
      </c>
      <c r="Q48" t="s">
        <v>2</v>
      </c>
    </row>
    <row r="49" spans="1:17" x14ac:dyDescent="0.25">
      <c r="A49" s="4">
        <v>32021</v>
      </c>
      <c r="B49" t="s">
        <v>362</v>
      </c>
      <c r="C49" t="s">
        <v>121</v>
      </c>
      <c r="D49">
        <v>1819440</v>
      </c>
      <c r="E49" t="s">
        <v>121</v>
      </c>
      <c r="F49" t="s">
        <v>121</v>
      </c>
      <c r="G49" s="43">
        <v>44266</v>
      </c>
      <c r="H49" t="s">
        <v>121</v>
      </c>
      <c r="I49" t="s">
        <v>125</v>
      </c>
      <c r="J49">
        <v>12</v>
      </c>
      <c r="K49">
        <v>1624500</v>
      </c>
      <c r="L49">
        <v>194940</v>
      </c>
      <c r="P49" t="s">
        <v>1</v>
      </c>
      <c r="Q49" t="s">
        <v>2</v>
      </c>
    </row>
    <row r="50" spans="1:17" x14ac:dyDescent="0.25">
      <c r="A50" s="4">
        <v>32021</v>
      </c>
      <c r="B50" t="s">
        <v>362</v>
      </c>
      <c r="C50" t="s">
        <v>121</v>
      </c>
      <c r="D50">
        <v>252156.79999999999</v>
      </c>
      <c r="E50" t="s">
        <v>121</v>
      </c>
      <c r="F50" t="s">
        <v>121</v>
      </c>
      <c r="G50" s="43">
        <v>44266</v>
      </c>
      <c r="H50" t="s">
        <v>121</v>
      </c>
      <c r="I50" t="s">
        <v>126</v>
      </c>
      <c r="J50">
        <v>12</v>
      </c>
      <c r="K50">
        <v>225140</v>
      </c>
      <c r="L50">
        <v>27016.799999999999</v>
      </c>
      <c r="P50" t="s">
        <v>1</v>
      </c>
      <c r="Q50" t="s">
        <v>2</v>
      </c>
    </row>
    <row r="51" spans="1:17" x14ac:dyDescent="0.25">
      <c r="A51" s="4">
        <v>32021</v>
      </c>
      <c r="B51" t="s">
        <v>362</v>
      </c>
      <c r="C51" t="s">
        <v>121</v>
      </c>
      <c r="D51">
        <v>436665</v>
      </c>
      <c r="E51" t="s">
        <v>121</v>
      </c>
      <c r="F51" t="s">
        <v>121</v>
      </c>
      <c r="G51" s="43">
        <v>44266</v>
      </c>
      <c r="H51" t="s">
        <v>121</v>
      </c>
      <c r="I51" t="s">
        <v>127</v>
      </c>
      <c r="J51">
        <v>12</v>
      </c>
      <c r="K51">
        <v>389880</v>
      </c>
      <c r="L51">
        <v>46785.599999999999</v>
      </c>
      <c r="P51" t="s">
        <v>1</v>
      </c>
      <c r="Q51" t="s">
        <v>2</v>
      </c>
    </row>
    <row r="52" spans="1:17" x14ac:dyDescent="0.25">
      <c r="A52" s="4">
        <v>32021</v>
      </c>
      <c r="B52" t="s">
        <v>362</v>
      </c>
      <c r="C52" t="s">
        <v>121</v>
      </c>
      <c r="D52">
        <v>7004844</v>
      </c>
      <c r="E52" t="s">
        <v>121</v>
      </c>
      <c r="F52" t="s">
        <v>121</v>
      </c>
      <c r="G52" s="43">
        <v>44266</v>
      </c>
      <c r="H52" t="s">
        <v>121</v>
      </c>
      <c r="I52" t="s">
        <v>128</v>
      </c>
      <c r="J52">
        <v>12</v>
      </c>
      <c r="K52">
        <v>6254325</v>
      </c>
      <c r="L52">
        <v>750519</v>
      </c>
      <c r="P52" t="s">
        <v>1</v>
      </c>
      <c r="Q52" t="s">
        <v>2</v>
      </c>
    </row>
    <row r="53" spans="1:17" x14ac:dyDescent="0.25">
      <c r="A53" s="4">
        <v>32021</v>
      </c>
      <c r="B53" t="s">
        <v>362</v>
      </c>
      <c r="C53" t="s">
        <v>121</v>
      </c>
      <c r="D53">
        <v>7970135.04</v>
      </c>
      <c r="E53" t="s">
        <v>121</v>
      </c>
      <c r="F53" t="s">
        <v>121</v>
      </c>
      <c r="G53" s="43">
        <v>44272</v>
      </c>
      <c r="H53" t="s">
        <v>121</v>
      </c>
      <c r="I53" t="s">
        <v>129</v>
      </c>
      <c r="J53">
        <v>12</v>
      </c>
      <c r="K53">
        <v>7116192</v>
      </c>
      <c r="L53">
        <v>853943.04</v>
      </c>
      <c r="P53" t="s">
        <v>1</v>
      </c>
      <c r="Q53" t="s">
        <v>2</v>
      </c>
    </row>
    <row r="54" spans="1:17" x14ac:dyDescent="0.25">
      <c r="A54" s="4">
        <v>32021</v>
      </c>
      <c r="B54" t="s">
        <v>362</v>
      </c>
      <c r="C54" t="s">
        <v>121</v>
      </c>
      <c r="D54">
        <v>5086091.3600000003</v>
      </c>
      <c r="E54" t="s">
        <v>121</v>
      </c>
      <c r="F54" t="s">
        <v>121</v>
      </c>
      <c r="G54" s="43">
        <v>44274</v>
      </c>
      <c r="H54" t="s">
        <v>121</v>
      </c>
      <c r="I54" t="s">
        <v>130</v>
      </c>
      <c r="J54">
        <v>12</v>
      </c>
      <c r="K54">
        <v>4541153</v>
      </c>
      <c r="L54">
        <v>544938.36</v>
      </c>
      <c r="P54" t="s">
        <v>1</v>
      </c>
      <c r="Q54" t="s">
        <v>2</v>
      </c>
    </row>
    <row r="55" spans="1:17" x14ac:dyDescent="0.25">
      <c r="A55" s="4">
        <v>32021</v>
      </c>
      <c r="B55" t="s">
        <v>362</v>
      </c>
      <c r="C55" t="s">
        <v>121</v>
      </c>
      <c r="D55">
        <v>658529.76</v>
      </c>
      <c r="E55" t="s">
        <v>121</v>
      </c>
      <c r="F55" t="s">
        <v>121</v>
      </c>
      <c r="G55" s="43">
        <v>44277</v>
      </c>
      <c r="H55" t="s">
        <v>121</v>
      </c>
      <c r="I55" t="s">
        <v>131</v>
      </c>
      <c r="J55">
        <v>12</v>
      </c>
      <c r="K55">
        <v>587973</v>
      </c>
      <c r="L55">
        <v>70556.759999999995</v>
      </c>
      <c r="P55" t="s">
        <v>1</v>
      </c>
      <c r="Q55" t="s">
        <v>2</v>
      </c>
    </row>
    <row r="56" spans="1:17" x14ac:dyDescent="0.25">
      <c r="A56" s="4">
        <v>32021</v>
      </c>
      <c r="B56" t="s">
        <v>362</v>
      </c>
      <c r="C56" t="s">
        <v>121</v>
      </c>
      <c r="D56">
        <v>5265736</v>
      </c>
      <c r="E56" t="s">
        <v>121</v>
      </c>
      <c r="F56" t="s">
        <v>121</v>
      </c>
      <c r="G56" s="43">
        <v>44277</v>
      </c>
      <c r="H56" t="s">
        <v>121</v>
      </c>
      <c r="I56" t="s">
        <v>132</v>
      </c>
      <c r="J56">
        <v>12</v>
      </c>
      <c r="K56">
        <v>4701550</v>
      </c>
      <c r="L56">
        <v>564186</v>
      </c>
      <c r="P56" t="s">
        <v>1</v>
      </c>
      <c r="Q56" t="s">
        <v>2</v>
      </c>
    </row>
    <row r="57" spans="1:17" x14ac:dyDescent="0.25">
      <c r="A57" s="4">
        <v>32021</v>
      </c>
      <c r="B57" t="s">
        <v>362</v>
      </c>
      <c r="C57" t="s">
        <v>121</v>
      </c>
      <c r="D57">
        <v>610139.04</v>
      </c>
      <c r="E57" t="s">
        <v>121</v>
      </c>
      <c r="F57" t="s">
        <v>121</v>
      </c>
      <c r="G57" s="43">
        <v>44277</v>
      </c>
      <c r="H57" t="s">
        <v>121</v>
      </c>
      <c r="I57" t="s">
        <v>133</v>
      </c>
      <c r="J57">
        <v>12</v>
      </c>
      <c r="K57">
        <v>544767</v>
      </c>
      <c r="L57">
        <v>65372.04</v>
      </c>
      <c r="P57" t="s">
        <v>1</v>
      </c>
      <c r="Q57" t="s">
        <v>2</v>
      </c>
    </row>
    <row r="58" spans="1:17" x14ac:dyDescent="0.25">
      <c r="A58" s="4">
        <v>32021</v>
      </c>
      <c r="B58" t="s">
        <v>362</v>
      </c>
      <c r="C58" t="s">
        <v>121</v>
      </c>
      <c r="D58">
        <v>370910.4</v>
      </c>
      <c r="E58" t="s">
        <v>121</v>
      </c>
      <c r="F58" t="s">
        <v>121</v>
      </c>
      <c r="G58" s="43">
        <v>44278</v>
      </c>
      <c r="H58" t="s">
        <v>121</v>
      </c>
      <c r="I58" t="s">
        <v>134</v>
      </c>
      <c r="J58">
        <v>12</v>
      </c>
      <c r="K58">
        <v>331170</v>
      </c>
      <c r="L58">
        <v>39740.400000000001</v>
      </c>
      <c r="P58" t="s">
        <v>1</v>
      </c>
      <c r="Q58" t="s">
        <v>2</v>
      </c>
    </row>
    <row r="59" spans="1:17" x14ac:dyDescent="0.25">
      <c r="A59" s="4">
        <v>32021</v>
      </c>
      <c r="B59" t="s">
        <v>362</v>
      </c>
      <c r="C59" t="s">
        <v>121</v>
      </c>
      <c r="D59">
        <v>130312</v>
      </c>
      <c r="E59" t="s">
        <v>121</v>
      </c>
      <c r="F59" t="s">
        <v>121</v>
      </c>
      <c r="G59" s="43">
        <v>44278</v>
      </c>
      <c r="H59" t="s">
        <v>121</v>
      </c>
      <c r="I59" t="s">
        <v>135</v>
      </c>
      <c r="J59">
        <v>12</v>
      </c>
      <c r="K59">
        <v>116350</v>
      </c>
      <c r="L59">
        <v>13962</v>
      </c>
      <c r="P59" t="s">
        <v>1</v>
      </c>
      <c r="Q59" t="s">
        <v>2</v>
      </c>
    </row>
    <row r="60" spans="1:17" x14ac:dyDescent="0.25">
      <c r="A60" s="4">
        <v>32021</v>
      </c>
      <c r="B60" t="s">
        <v>362</v>
      </c>
      <c r="C60" t="s">
        <v>121</v>
      </c>
      <c r="D60">
        <v>3793064.8</v>
      </c>
      <c r="E60" t="s">
        <v>121</v>
      </c>
      <c r="F60" t="s">
        <v>121</v>
      </c>
      <c r="G60" s="43">
        <v>44279</v>
      </c>
      <c r="H60" t="s">
        <v>121</v>
      </c>
      <c r="I60" t="s">
        <v>136</v>
      </c>
      <c r="J60">
        <v>12</v>
      </c>
      <c r="K60">
        <v>3386665</v>
      </c>
      <c r="L60">
        <v>406399.8</v>
      </c>
      <c r="P60" t="s">
        <v>1</v>
      </c>
      <c r="Q60" t="s">
        <v>2</v>
      </c>
    </row>
    <row r="61" spans="1:17" x14ac:dyDescent="0.25">
      <c r="A61" s="4">
        <v>32021</v>
      </c>
      <c r="B61" t="s">
        <v>362</v>
      </c>
      <c r="C61" t="s">
        <v>121</v>
      </c>
      <c r="D61">
        <v>4963785.12</v>
      </c>
      <c r="E61" t="s">
        <v>121</v>
      </c>
      <c r="F61" t="s">
        <v>121</v>
      </c>
      <c r="G61" s="43">
        <v>44284</v>
      </c>
      <c r="H61" t="s">
        <v>121</v>
      </c>
      <c r="I61" t="s">
        <v>137</v>
      </c>
      <c r="J61">
        <v>12</v>
      </c>
      <c r="K61">
        <v>4431951</v>
      </c>
      <c r="L61">
        <v>531834.12</v>
      </c>
      <c r="P61" t="s">
        <v>1</v>
      </c>
      <c r="Q61" t="s">
        <v>2</v>
      </c>
    </row>
    <row r="62" spans="1:17" x14ac:dyDescent="0.25">
      <c r="A62" s="4">
        <v>32021</v>
      </c>
      <c r="B62" t="s">
        <v>362</v>
      </c>
      <c r="C62" t="s">
        <v>121</v>
      </c>
      <c r="D62">
        <v>526596</v>
      </c>
      <c r="E62" t="s">
        <v>121</v>
      </c>
      <c r="F62" t="s">
        <v>121</v>
      </c>
      <c r="G62" s="43">
        <v>44284</v>
      </c>
      <c r="H62" t="s">
        <v>121</v>
      </c>
      <c r="I62" t="s">
        <v>138</v>
      </c>
      <c r="J62">
        <v>12</v>
      </c>
      <c r="K62">
        <v>470175</v>
      </c>
      <c r="L62">
        <v>56421</v>
      </c>
      <c r="P62" t="s">
        <v>1</v>
      </c>
      <c r="Q62" t="s">
        <v>2</v>
      </c>
    </row>
    <row r="63" spans="1:17" x14ac:dyDescent="0.25">
      <c r="A63" s="4">
        <v>32021</v>
      </c>
      <c r="B63" t="s">
        <v>362</v>
      </c>
      <c r="C63" t="s">
        <v>121</v>
      </c>
      <c r="D63">
        <v>165785.76</v>
      </c>
      <c r="E63" t="s">
        <v>121</v>
      </c>
      <c r="F63" t="s">
        <v>121</v>
      </c>
      <c r="G63" s="43">
        <v>44284</v>
      </c>
      <c r="H63" t="s">
        <v>121</v>
      </c>
      <c r="I63" t="s">
        <v>139</v>
      </c>
      <c r="J63">
        <v>12</v>
      </c>
      <c r="K63">
        <v>148023</v>
      </c>
      <c r="L63">
        <v>17762.759999999998</v>
      </c>
      <c r="P63" t="s">
        <v>1</v>
      </c>
      <c r="Q63" t="s">
        <v>2</v>
      </c>
    </row>
    <row r="64" spans="1:17" x14ac:dyDescent="0.25">
      <c r="A64" s="4">
        <v>32021</v>
      </c>
      <c r="B64" t="s">
        <v>362</v>
      </c>
      <c r="C64" t="s">
        <v>121</v>
      </c>
      <c r="D64">
        <v>2272030.88</v>
      </c>
      <c r="E64" t="s">
        <v>121</v>
      </c>
      <c r="F64" t="s">
        <v>121</v>
      </c>
      <c r="G64" s="43">
        <v>44285</v>
      </c>
      <c r="H64" t="s">
        <v>121</v>
      </c>
      <c r="I64" t="s">
        <v>140</v>
      </c>
      <c r="J64">
        <v>12</v>
      </c>
      <c r="K64">
        <v>2028599</v>
      </c>
      <c r="L64">
        <v>243431.88</v>
      </c>
      <c r="P64" t="s">
        <v>1</v>
      </c>
      <c r="Q64" t="s">
        <v>2</v>
      </c>
    </row>
    <row r="65" spans="1:17" x14ac:dyDescent="0.25">
      <c r="A65" s="4">
        <v>32021</v>
      </c>
      <c r="B65" t="s">
        <v>362</v>
      </c>
      <c r="C65" t="s">
        <v>121</v>
      </c>
      <c r="D65">
        <v>5885785.9199999999</v>
      </c>
      <c r="E65" t="s">
        <v>121</v>
      </c>
      <c r="F65" t="s">
        <v>121</v>
      </c>
      <c r="G65" s="43">
        <v>44285</v>
      </c>
      <c r="H65" t="s">
        <v>121</v>
      </c>
      <c r="I65" t="s">
        <v>141</v>
      </c>
      <c r="J65">
        <v>12</v>
      </c>
      <c r="K65">
        <v>5255166</v>
      </c>
      <c r="L65">
        <v>630619.92000000004</v>
      </c>
      <c r="P65" t="s">
        <v>1</v>
      </c>
      <c r="Q65" t="s">
        <v>2</v>
      </c>
    </row>
    <row r="66" spans="1:17" x14ac:dyDescent="0.25">
      <c r="A66" s="4">
        <v>32021</v>
      </c>
      <c r="B66" t="s">
        <v>362</v>
      </c>
      <c r="C66" t="s">
        <v>121</v>
      </c>
      <c r="D66">
        <v>885319.68000000005</v>
      </c>
      <c r="E66" t="s">
        <v>121</v>
      </c>
      <c r="F66" t="s">
        <v>121</v>
      </c>
      <c r="G66" s="43">
        <v>44286</v>
      </c>
      <c r="H66" t="s">
        <v>121</v>
      </c>
      <c r="I66" t="s">
        <v>142</v>
      </c>
      <c r="J66">
        <v>12</v>
      </c>
      <c r="K66">
        <v>790464</v>
      </c>
      <c r="L66">
        <v>94855.679999999993</v>
      </c>
      <c r="P66" t="s">
        <v>1</v>
      </c>
      <c r="Q66" t="s">
        <v>2</v>
      </c>
    </row>
    <row r="67" spans="1:17" x14ac:dyDescent="0.25">
      <c r="A67" s="4">
        <v>32021</v>
      </c>
      <c r="B67" t="s">
        <v>362</v>
      </c>
      <c r="C67" t="s">
        <v>143</v>
      </c>
      <c r="D67">
        <v>844625</v>
      </c>
      <c r="E67" t="s">
        <v>143</v>
      </c>
      <c r="F67" t="s">
        <v>143</v>
      </c>
      <c r="G67" s="43">
        <v>44245</v>
      </c>
      <c r="H67" t="s">
        <v>143</v>
      </c>
      <c r="I67" t="s">
        <v>144</v>
      </c>
      <c r="J67">
        <v>0</v>
      </c>
      <c r="K67">
        <v>844625</v>
      </c>
      <c r="L67">
        <v>0</v>
      </c>
      <c r="P67" t="s">
        <v>1</v>
      </c>
      <c r="Q67" t="s">
        <v>2</v>
      </c>
    </row>
    <row r="68" spans="1:17" x14ac:dyDescent="0.25">
      <c r="A68" s="4">
        <v>32021</v>
      </c>
      <c r="B68" t="s">
        <v>362</v>
      </c>
      <c r="C68" t="s">
        <v>143</v>
      </c>
      <c r="D68">
        <v>8240760</v>
      </c>
      <c r="E68" t="s">
        <v>143</v>
      </c>
      <c r="F68" t="s">
        <v>143</v>
      </c>
      <c r="G68" s="43">
        <v>44252</v>
      </c>
      <c r="H68" t="s">
        <v>143</v>
      </c>
      <c r="I68" t="s">
        <v>145</v>
      </c>
      <c r="J68">
        <v>0</v>
      </c>
      <c r="K68">
        <v>8240760</v>
      </c>
      <c r="L68">
        <v>0</v>
      </c>
      <c r="P68" t="s">
        <v>1</v>
      </c>
      <c r="Q68" t="s">
        <v>2</v>
      </c>
    </row>
    <row r="69" spans="1:17" x14ac:dyDescent="0.25">
      <c r="A69" s="4">
        <v>32021</v>
      </c>
      <c r="B69" t="s">
        <v>362</v>
      </c>
      <c r="C69" t="s">
        <v>143</v>
      </c>
      <c r="D69">
        <v>5687671</v>
      </c>
      <c r="E69" t="s">
        <v>143</v>
      </c>
      <c r="F69" t="s">
        <v>143</v>
      </c>
      <c r="G69" s="43">
        <v>44258</v>
      </c>
      <c r="H69" t="s">
        <v>143</v>
      </c>
      <c r="I69" t="s">
        <v>146</v>
      </c>
      <c r="J69">
        <v>0</v>
      </c>
      <c r="K69">
        <v>5687671</v>
      </c>
      <c r="L69">
        <v>0</v>
      </c>
      <c r="P69" t="s">
        <v>1</v>
      </c>
      <c r="Q69" t="s">
        <v>2</v>
      </c>
    </row>
    <row r="70" spans="1:17" x14ac:dyDescent="0.25">
      <c r="A70" s="4">
        <v>32021</v>
      </c>
      <c r="B70" t="s">
        <v>362</v>
      </c>
      <c r="C70" t="s">
        <v>143</v>
      </c>
      <c r="D70">
        <v>95760</v>
      </c>
      <c r="E70" t="s">
        <v>143</v>
      </c>
      <c r="F70" t="s">
        <v>143</v>
      </c>
      <c r="G70" s="43">
        <v>44256</v>
      </c>
      <c r="H70" t="s">
        <v>143</v>
      </c>
      <c r="I70" t="s">
        <v>147</v>
      </c>
      <c r="J70">
        <v>0</v>
      </c>
      <c r="K70">
        <v>95760</v>
      </c>
      <c r="L70">
        <v>0</v>
      </c>
      <c r="P70" t="s">
        <v>1</v>
      </c>
      <c r="Q70" t="s">
        <v>2</v>
      </c>
    </row>
    <row r="71" spans="1:17" x14ac:dyDescent="0.25">
      <c r="A71" s="4">
        <v>32021</v>
      </c>
      <c r="B71" t="s">
        <v>362</v>
      </c>
      <c r="C71" t="s">
        <v>143</v>
      </c>
      <c r="D71">
        <v>5099998</v>
      </c>
      <c r="E71" t="s">
        <v>143</v>
      </c>
      <c r="F71" t="s">
        <v>143</v>
      </c>
      <c r="G71" s="43">
        <v>44257</v>
      </c>
      <c r="H71" t="s">
        <v>143</v>
      </c>
      <c r="I71" t="s">
        <v>148</v>
      </c>
      <c r="J71">
        <v>0</v>
      </c>
      <c r="K71">
        <v>5099998</v>
      </c>
      <c r="L71">
        <v>0</v>
      </c>
      <c r="P71" t="s">
        <v>1</v>
      </c>
      <c r="Q71" t="s">
        <v>2</v>
      </c>
    </row>
    <row r="72" spans="1:17" x14ac:dyDescent="0.25">
      <c r="A72" s="4">
        <v>32021</v>
      </c>
      <c r="B72" t="s">
        <v>362</v>
      </c>
      <c r="C72" t="s">
        <v>143</v>
      </c>
      <c r="D72">
        <v>1106136</v>
      </c>
      <c r="E72" t="s">
        <v>143</v>
      </c>
      <c r="F72" t="s">
        <v>143</v>
      </c>
      <c r="G72" s="43">
        <v>44257</v>
      </c>
      <c r="H72" t="s">
        <v>143</v>
      </c>
      <c r="I72" t="s">
        <v>149</v>
      </c>
      <c r="J72">
        <v>0</v>
      </c>
      <c r="K72">
        <v>1106136</v>
      </c>
      <c r="L72">
        <v>0</v>
      </c>
      <c r="P72" t="s">
        <v>1</v>
      </c>
      <c r="Q72" t="s">
        <v>2</v>
      </c>
    </row>
    <row r="73" spans="1:17" x14ac:dyDescent="0.25">
      <c r="A73" s="4">
        <v>32021</v>
      </c>
      <c r="B73" t="s">
        <v>362</v>
      </c>
      <c r="C73" t="s">
        <v>143</v>
      </c>
      <c r="D73">
        <v>2055234</v>
      </c>
      <c r="E73" t="s">
        <v>143</v>
      </c>
      <c r="F73" t="s">
        <v>143</v>
      </c>
      <c r="G73" s="43">
        <v>44259</v>
      </c>
      <c r="H73" t="s">
        <v>143</v>
      </c>
      <c r="I73" t="s">
        <v>150</v>
      </c>
      <c r="J73">
        <v>0</v>
      </c>
      <c r="K73">
        <v>2055234</v>
      </c>
      <c r="L73">
        <v>0</v>
      </c>
      <c r="P73" t="s">
        <v>1</v>
      </c>
      <c r="Q73" t="s">
        <v>2</v>
      </c>
    </row>
    <row r="74" spans="1:17" x14ac:dyDescent="0.25">
      <c r="A74" s="4">
        <v>32021</v>
      </c>
      <c r="B74" t="s">
        <v>362</v>
      </c>
      <c r="C74" t="s">
        <v>143</v>
      </c>
      <c r="D74">
        <v>696009</v>
      </c>
      <c r="E74" t="s">
        <v>143</v>
      </c>
      <c r="F74" t="s">
        <v>143</v>
      </c>
      <c r="G74" s="43">
        <v>44259</v>
      </c>
      <c r="H74" t="s">
        <v>143</v>
      </c>
      <c r="I74" t="s">
        <v>151</v>
      </c>
      <c r="J74">
        <v>0</v>
      </c>
      <c r="K74">
        <v>696009</v>
      </c>
      <c r="L74">
        <v>0</v>
      </c>
      <c r="P74" t="s">
        <v>1</v>
      </c>
      <c r="Q74" t="s">
        <v>2</v>
      </c>
    </row>
    <row r="75" spans="1:17" x14ac:dyDescent="0.25">
      <c r="A75" s="4">
        <v>22021</v>
      </c>
      <c r="B75" t="s">
        <v>362</v>
      </c>
      <c r="C75" t="s">
        <v>121</v>
      </c>
      <c r="D75">
        <v>5792141.5999999996</v>
      </c>
      <c r="E75" t="s">
        <v>121</v>
      </c>
      <c r="F75" t="s">
        <v>121</v>
      </c>
      <c r="G75" s="43">
        <v>44223</v>
      </c>
      <c r="H75" t="s">
        <v>121</v>
      </c>
      <c r="I75" t="s">
        <v>152</v>
      </c>
      <c r="J75">
        <v>12</v>
      </c>
      <c r="K75">
        <v>5171555</v>
      </c>
      <c r="L75">
        <v>620586.6</v>
      </c>
      <c r="P75" t="s">
        <v>1</v>
      </c>
      <c r="Q75" t="s">
        <v>19</v>
      </c>
    </row>
    <row r="76" spans="1:17" x14ac:dyDescent="0.25">
      <c r="A76" s="4">
        <v>22021</v>
      </c>
      <c r="B76" t="s">
        <v>362</v>
      </c>
      <c r="C76" t="s">
        <v>121</v>
      </c>
      <c r="D76">
        <v>3025996.96</v>
      </c>
      <c r="E76" t="s">
        <v>121</v>
      </c>
      <c r="F76" t="s">
        <v>121</v>
      </c>
      <c r="G76" s="43">
        <v>44225</v>
      </c>
      <c r="H76" t="s">
        <v>121</v>
      </c>
      <c r="I76" t="s">
        <v>153</v>
      </c>
      <c r="J76">
        <v>12</v>
      </c>
      <c r="K76">
        <v>2701783</v>
      </c>
      <c r="L76">
        <v>324213.96000000002</v>
      </c>
      <c r="P76" t="s">
        <v>1</v>
      </c>
      <c r="Q76" t="s">
        <v>19</v>
      </c>
    </row>
    <row r="77" spans="1:17" x14ac:dyDescent="0.25">
      <c r="A77" s="4">
        <v>22021</v>
      </c>
      <c r="B77" t="s">
        <v>362</v>
      </c>
      <c r="C77" t="s">
        <v>121</v>
      </c>
      <c r="D77">
        <v>1251215.8400000001</v>
      </c>
      <c r="E77" t="s">
        <v>121</v>
      </c>
      <c r="F77" t="s">
        <v>121</v>
      </c>
      <c r="G77" s="43">
        <v>44225</v>
      </c>
      <c r="H77" t="s">
        <v>121</v>
      </c>
      <c r="I77" t="s">
        <v>154</v>
      </c>
      <c r="J77">
        <v>12</v>
      </c>
      <c r="K77">
        <v>1117157</v>
      </c>
      <c r="L77">
        <v>134058.84</v>
      </c>
      <c r="P77" t="s">
        <v>1</v>
      </c>
      <c r="Q77" t="s">
        <v>19</v>
      </c>
    </row>
    <row r="78" spans="1:17" x14ac:dyDescent="0.25">
      <c r="A78" s="4">
        <v>22021</v>
      </c>
      <c r="B78" t="s">
        <v>362</v>
      </c>
      <c r="C78" t="s">
        <v>121</v>
      </c>
      <c r="D78">
        <v>1238334.72</v>
      </c>
      <c r="E78" t="s">
        <v>121</v>
      </c>
      <c r="F78" t="s">
        <v>121</v>
      </c>
      <c r="G78" s="43">
        <v>44225</v>
      </c>
      <c r="H78" t="s">
        <v>121</v>
      </c>
      <c r="I78" t="s">
        <v>155</v>
      </c>
      <c r="J78">
        <v>12</v>
      </c>
      <c r="K78">
        <v>1105656</v>
      </c>
      <c r="L78">
        <v>132678.72</v>
      </c>
      <c r="P78" t="s">
        <v>1</v>
      </c>
      <c r="Q78" t="s">
        <v>19</v>
      </c>
    </row>
    <row r="79" spans="1:17" x14ac:dyDescent="0.25">
      <c r="A79" s="4">
        <v>22021</v>
      </c>
      <c r="B79" t="s">
        <v>362</v>
      </c>
      <c r="C79" t="s">
        <v>121</v>
      </c>
      <c r="D79">
        <v>7692428.7999999998</v>
      </c>
      <c r="E79" t="s">
        <v>121</v>
      </c>
      <c r="F79" t="s">
        <v>121</v>
      </c>
      <c r="G79" s="43">
        <v>44228</v>
      </c>
      <c r="H79" t="s">
        <v>121</v>
      </c>
      <c r="I79" t="s">
        <v>156</v>
      </c>
      <c r="J79">
        <v>12</v>
      </c>
      <c r="K79">
        <v>6868240</v>
      </c>
      <c r="L79">
        <v>824188.8</v>
      </c>
      <c r="P79" t="s">
        <v>1</v>
      </c>
      <c r="Q79" t="s">
        <v>19</v>
      </c>
    </row>
    <row r="80" spans="1:17" x14ac:dyDescent="0.25">
      <c r="A80" s="4">
        <v>22021</v>
      </c>
      <c r="B80" t="s">
        <v>362</v>
      </c>
      <c r="C80" t="s">
        <v>121</v>
      </c>
      <c r="D80">
        <v>4973641.12</v>
      </c>
      <c r="E80" t="s">
        <v>121</v>
      </c>
      <c r="F80" t="s">
        <v>121</v>
      </c>
      <c r="G80" s="43">
        <v>44231</v>
      </c>
      <c r="H80" t="s">
        <v>121</v>
      </c>
      <c r="I80" t="s">
        <v>157</v>
      </c>
      <c r="J80">
        <v>12</v>
      </c>
      <c r="K80">
        <v>4440751</v>
      </c>
      <c r="L80">
        <v>532890.12</v>
      </c>
      <c r="P80" t="s">
        <v>1</v>
      </c>
      <c r="Q80" t="s">
        <v>19</v>
      </c>
    </row>
    <row r="81" spans="1:17" x14ac:dyDescent="0.25">
      <c r="A81" s="4">
        <v>22021</v>
      </c>
      <c r="B81" t="s">
        <v>362</v>
      </c>
      <c r="C81" t="s">
        <v>121</v>
      </c>
      <c r="D81">
        <v>3446046.24</v>
      </c>
      <c r="E81" t="s">
        <v>121</v>
      </c>
      <c r="F81" t="s">
        <v>121</v>
      </c>
      <c r="G81" s="43">
        <v>44236</v>
      </c>
      <c r="H81" t="s">
        <v>121</v>
      </c>
      <c r="I81" t="s">
        <v>158</v>
      </c>
      <c r="J81">
        <v>12</v>
      </c>
      <c r="K81">
        <v>3076827</v>
      </c>
      <c r="L81">
        <v>369219.24</v>
      </c>
      <c r="P81" t="s">
        <v>1</v>
      </c>
      <c r="Q81" t="s">
        <v>19</v>
      </c>
    </row>
    <row r="82" spans="1:17" x14ac:dyDescent="0.25">
      <c r="A82" s="4">
        <v>22021</v>
      </c>
      <c r="B82" t="s">
        <v>362</v>
      </c>
      <c r="C82" t="s">
        <v>121</v>
      </c>
      <c r="D82">
        <v>244634.88</v>
      </c>
      <c r="E82" t="s">
        <v>121</v>
      </c>
      <c r="F82" t="s">
        <v>121</v>
      </c>
      <c r="G82" s="43">
        <v>44236</v>
      </c>
      <c r="H82" t="s">
        <v>121</v>
      </c>
      <c r="I82" t="s">
        <v>159</v>
      </c>
      <c r="J82">
        <v>12</v>
      </c>
      <c r="K82">
        <v>218424</v>
      </c>
      <c r="L82">
        <v>26210.880000000001</v>
      </c>
      <c r="P82" t="s">
        <v>1</v>
      </c>
      <c r="Q82" t="s">
        <v>19</v>
      </c>
    </row>
    <row r="83" spans="1:17" x14ac:dyDescent="0.25">
      <c r="A83" s="4">
        <v>22021</v>
      </c>
      <c r="B83" t="s">
        <v>362</v>
      </c>
      <c r="C83" t="s">
        <v>121</v>
      </c>
      <c r="D83">
        <v>3923362.24</v>
      </c>
      <c r="E83" t="s">
        <v>121</v>
      </c>
      <c r="F83" t="s">
        <v>121</v>
      </c>
      <c r="G83" s="43">
        <v>44242</v>
      </c>
      <c r="H83" t="s">
        <v>121</v>
      </c>
      <c r="I83" t="s">
        <v>160</v>
      </c>
      <c r="J83">
        <v>12</v>
      </c>
      <c r="K83">
        <v>3503002</v>
      </c>
      <c r="L83">
        <v>420360.24</v>
      </c>
      <c r="P83" t="s">
        <v>1</v>
      </c>
      <c r="Q83" t="s">
        <v>19</v>
      </c>
    </row>
    <row r="84" spans="1:17" x14ac:dyDescent="0.25">
      <c r="A84" s="4">
        <v>22021</v>
      </c>
      <c r="B84" t="s">
        <v>362</v>
      </c>
      <c r="C84" t="s">
        <v>143</v>
      </c>
      <c r="D84">
        <v>321200</v>
      </c>
      <c r="E84" t="s">
        <v>143</v>
      </c>
      <c r="F84" t="s">
        <v>143</v>
      </c>
      <c r="G84" s="43">
        <v>44218</v>
      </c>
      <c r="H84" t="s">
        <v>143</v>
      </c>
      <c r="I84" t="s">
        <v>161</v>
      </c>
      <c r="J84">
        <v>0</v>
      </c>
      <c r="K84">
        <v>321200</v>
      </c>
      <c r="L84">
        <v>0</v>
      </c>
      <c r="P84" t="s">
        <v>1</v>
      </c>
      <c r="Q84" t="s">
        <v>19</v>
      </c>
    </row>
    <row r="85" spans="1:17" x14ac:dyDescent="0.25">
      <c r="A85" s="4">
        <v>22021</v>
      </c>
      <c r="B85" t="s">
        <v>362</v>
      </c>
      <c r="C85" t="s">
        <v>143</v>
      </c>
      <c r="D85">
        <v>2739060</v>
      </c>
      <c r="E85" t="s">
        <v>143</v>
      </c>
      <c r="F85" t="s">
        <v>143</v>
      </c>
      <c r="G85" s="43">
        <v>44228</v>
      </c>
      <c r="H85" t="s">
        <v>143</v>
      </c>
      <c r="I85" t="s">
        <v>162</v>
      </c>
      <c r="J85">
        <v>0</v>
      </c>
      <c r="K85">
        <v>2739060</v>
      </c>
      <c r="L85">
        <v>0</v>
      </c>
      <c r="P85" t="s">
        <v>1</v>
      </c>
      <c r="Q85" t="s">
        <v>19</v>
      </c>
    </row>
    <row r="86" spans="1:17" x14ac:dyDescent="0.25">
      <c r="A86" s="4">
        <v>22021</v>
      </c>
      <c r="B86" t="s">
        <v>362</v>
      </c>
      <c r="C86" t="s">
        <v>143</v>
      </c>
      <c r="D86">
        <v>522494</v>
      </c>
      <c r="E86" t="s">
        <v>143</v>
      </c>
      <c r="F86" t="s">
        <v>143</v>
      </c>
      <c r="G86" s="43">
        <v>44236</v>
      </c>
      <c r="H86" t="s">
        <v>143</v>
      </c>
      <c r="I86" t="s">
        <v>163</v>
      </c>
      <c r="J86">
        <v>0</v>
      </c>
      <c r="K86">
        <v>522494</v>
      </c>
      <c r="L86">
        <v>0</v>
      </c>
      <c r="P86" t="s">
        <v>1</v>
      </c>
      <c r="Q86" t="s">
        <v>19</v>
      </c>
    </row>
    <row r="87" spans="1:17" x14ac:dyDescent="0.25">
      <c r="A87" s="4">
        <v>22021</v>
      </c>
      <c r="B87" t="s">
        <v>362</v>
      </c>
      <c r="C87" t="s">
        <v>143</v>
      </c>
      <c r="D87">
        <v>3711802</v>
      </c>
      <c r="E87" t="s">
        <v>143</v>
      </c>
      <c r="F87" t="s">
        <v>143</v>
      </c>
      <c r="G87" s="43">
        <v>44244</v>
      </c>
      <c r="H87" t="s">
        <v>143</v>
      </c>
      <c r="I87" t="s">
        <v>164</v>
      </c>
      <c r="J87">
        <v>0</v>
      </c>
      <c r="K87">
        <v>3711802</v>
      </c>
      <c r="L87">
        <v>0</v>
      </c>
      <c r="P87" t="s">
        <v>1</v>
      </c>
      <c r="Q87" t="s">
        <v>19</v>
      </c>
    </row>
    <row r="88" spans="1:17" x14ac:dyDescent="0.25">
      <c r="A88" s="4">
        <v>22021</v>
      </c>
      <c r="B88" t="s">
        <v>362</v>
      </c>
      <c r="C88" t="s">
        <v>143</v>
      </c>
      <c r="D88">
        <v>1629781</v>
      </c>
      <c r="E88" t="s">
        <v>143</v>
      </c>
      <c r="F88" t="s">
        <v>143</v>
      </c>
      <c r="G88" s="43">
        <v>44245</v>
      </c>
      <c r="H88" t="s">
        <v>143</v>
      </c>
      <c r="I88" t="s">
        <v>165</v>
      </c>
      <c r="J88">
        <v>0</v>
      </c>
      <c r="K88">
        <v>1629781</v>
      </c>
      <c r="L88">
        <v>0</v>
      </c>
      <c r="P88" t="s">
        <v>1</v>
      </c>
      <c r="Q88" t="s">
        <v>19</v>
      </c>
    </row>
    <row r="89" spans="1:17" x14ac:dyDescent="0.25">
      <c r="A89" s="4">
        <v>22021</v>
      </c>
      <c r="B89" t="s">
        <v>362</v>
      </c>
      <c r="C89" t="s">
        <v>143</v>
      </c>
      <c r="D89">
        <v>34656</v>
      </c>
      <c r="E89" t="s">
        <v>143</v>
      </c>
      <c r="F89" t="s">
        <v>143</v>
      </c>
      <c r="G89" s="43">
        <v>44246</v>
      </c>
      <c r="H89" t="s">
        <v>143</v>
      </c>
      <c r="I89" t="s">
        <v>166</v>
      </c>
      <c r="J89">
        <v>0</v>
      </c>
      <c r="K89">
        <v>34656</v>
      </c>
      <c r="L89">
        <v>0</v>
      </c>
      <c r="P89" t="s">
        <v>1</v>
      </c>
      <c r="Q89" t="s">
        <v>19</v>
      </c>
    </row>
    <row r="90" spans="1:17" x14ac:dyDescent="0.25">
      <c r="A90" s="4">
        <v>22021</v>
      </c>
      <c r="B90" t="s">
        <v>362</v>
      </c>
      <c r="C90" t="s">
        <v>143</v>
      </c>
      <c r="D90">
        <v>1758214</v>
      </c>
      <c r="E90" t="s">
        <v>143</v>
      </c>
      <c r="F90" t="s">
        <v>143</v>
      </c>
      <c r="G90" s="43">
        <v>44253</v>
      </c>
      <c r="H90" t="s">
        <v>143</v>
      </c>
      <c r="I90" t="s">
        <v>167</v>
      </c>
      <c r="J90">
        <v>0</v>
      </c>
      <c r="K90">
        <v>1758214</v>
      </c>
      <c r="L90">
        <v>0</v>
      </c>
      <c r="P90" t="s">
        <v>1</v>
      </c>
      <c r="Q90" t="s">
        <v>19</v>
      </c>
    </row>
    <row r="91" spans="1:17" x14ac:dyDescent="0.25">
      <c r="A91" s="4">
        <v>12021</v>
      </c>
      <c r="B91" t="s">
        <v>362</v>
      </c>
      <c r="C91" t="s">
        <v>121</v>
      </c>
      <c r="D91">
        <v>463044.96</v>
      </c>
      <c r="E91" t="s">
        <v>121</v>
      </c>
      <c r="F91" t="s">
        <v>121</v>
      </c>
      <c r="G91" s="43">
        <v>44198</v>
      </c>
      <c r="H91" t="s">
        <v>121</v>
      </c>
      <c r="I91" t="s">
        <v>168</v>
      </c>
      <c r="J91">
        <v>12</v>
      </c>
      <c r="K91">
        <v>413433</v>
      </c>
      <c r="L91">
        <v>49611.96</v>
      </c>
      <c r="P91" t="s">
        <v>1</v>
      </c>
      <c r="Q91" t="s">
        <v>20</v>
      </c>
    </row>
    <row r="92" spans="1:17" x14ac:dyDescent="0.25">
      <c r="A92" s="4">
        <v>12021</v>
      </c>
      <c r="B92" t="s">
        <v>362</v>
      </c>
      <c r="C92" t="s">
        <v>121</v>
      </c>
      <c r="D92">
        <v>3788820</v>
      </c>
      <c r="E92" t="s">
        <v>121</v>
      </c>
      <c r="F92" t="s">
        <v>121</v>
      </c>
      <c r="G92" s="43">
        <v>44204</v>
      </c>
      <c r="H92" t="s">
        <v>121</v>
      </c>
      <c r="I92" t="s">
        <v>169</v>
      </c>
      <c r="J92">
        <v>12</v>
      </c>
      <c r="K92">
        <v>3382875</v>
      </c>
      <c r="L92">
        <v>405945</v>
      </c>
      <c r="P92" t="s">
        <v>1</v>
      </c>
      <c r="Q92" t="s">
        <v>20</v>
      </c>
    </row>
    <row r="93" spans="1:17" x14ac:dyDescent="0.25">
      <c r="A93" s="4">
        <v>12021</v>
      </c>
      <c r="B93" t="s">
        <v>362</v>
      </c>
      <c r="C93" t="s">
        <v>121</v>
      </c>
      <c r="D93">
        <v>5687336.4800000004</v>
      </c>
      <c r="E93" t="s">
        <v>121</v>
      </c>
      <c r="F93" t="s">
        <v>121</v>
      </c>
      <c r="G93" s="43">
        <v>44205</v>
      </c>
      <c r="H93" t="s">
        <v>121</v>
      </c>
      <c r="I93" t="s">
        <v>170</v>
      </c>
      <c r="J93">
        <v>12</v>
      </c>
      <c r="K93">
        <v>5077979</v>
      </c>
      <c r="L93">
        <v>609357.48</v>
      </c>
      <c r="P93" t="s">
        <v>1</v>
      </c>
      <c r="Q93" t="s">
        <v>20</v>
      </c>
    </row>
    <row r="94" spans="1:17" x14ac:dyDescent="0.25">
      <c r="A94" s="4">
        <v>12021</v>
      </c>
      <c r="B94" t="s">
        <v>362</v>
      </c>
      <c r="C94" t="s">
        <v>121</v>
      </c>
      <c r="D94">
        <v>212517.76000000001</v>
      </c>
      <c r="E94" t="s">
        <v>121</v>
      </c>
      <c r="F94" t="s">
        <v>121</v>
      </c>
      <c r="G94" s="43">
        <v>44205</v>
      </c>
      <c r="H94" t="s">
        <v>121</v>
      </c>
      <c r="I94" t="s">
        <v>171</v>
      </c>
      <c r="J94">
        <v>12</v>
      </c>
      <c r="K94">
        <v>189748</v>
      </c>
      <c r="L94">
        <v>22769.759999999998</v>
      </c>
      <c r="P94" t="s">
        <v>1</v>
      </c>
      <c r="Q94" t="s">
        <v>20</v>
      </c>
    </row>
    <row r="95" spans="1:17" x14ac:dyDescent="0.25">
      <c r="A95" s="4">
        <v>12021</v>
      </c>
      <c r="B95" t="s">
        <v>362</v>
      </c>
      <c r="C95" t="s">
        <v>121</v>
      </c>
      <c r="D95">
        <v>6413860.3200000003</v>
      </c>
      <c r="E95" t="s">
        <v>121</v>
      </c>
      <c r="F95" t="s">
        <v>121</v>
      </c>
      <c r="G95" s="43">
        <v>44204</v>
      </c>
      <c r="H95" t="s">
        <v>121</v>
      </c>
      <c r="I95" t="s">
        <v>172</v>
      </c>
      <c r="J95">
        <v>12</v>
      </c>
      <c r="K95">
        <v>5726661</v>
      </c>
      <c r="L95">
        <v>687199.32</v>
      </c>
      <c r="P95" t="s">
        <v>1</v>
      </c>
      <c r="Q95" t="s">
        <v>20</v>
      </c>
    </row>
    <row r="96" spans="1:17" x14ac:dyDescent="0.25">
      <c r="A96" s="4">
        <v>12021</v>
      </c>
      <c r="B96" t="s">
        <v>362</v>
      </c>
      <c r="C96" t="s">
        <v>121</v>
      </c>
      <c r="D96">
        <v>2429280</v>
      </c>
      <c r="E96" t="s">
        <v>121</v>
      </c>
      <c r="F96" t="s">
        <v>121</v>
      </c>
      <c r="G96" s="43">
        <v>44205</v>
      </c>
      <c r="H96" t="s">
        <v>121</v>
      </c>
      <c r="I96" t="s">
        <v>173</v>
      </c>
      <c r="J96">
        <v>12</v>
      </c>
      <c r="K96">
        <v>2169000</v>
      </c>
      <c r="L96">
        <v>260280</v>
      </c>
      <c r="P96" t="s">
        <v>1</v>
      </c>
      <c r="Q96" t="s">
        <v>20</v>
      </c>
    </row>
    <row r="97" spans="1:17" x14ac:dyDescent="0.25">
      <c r="A97" s="4">
        <v>12021</v>
      </c>
      <c r="B97" t="s">
        <v>362</v>
      </c>
      <c r="C97" t="s">
        <v>121</v>
      </c>
      <c r="D97">
        <v>80976</v>
      </c>
      <c r="E97" t="s">
        <v>121</v>
      </c>
      <c r="F97" t="s">
        <v>121</v>
      </c>
      <c r="G97" s="43">
        <v>44205</v>
      </c>
      <c r="H97" t="s">
        <v>121</v>
      </c>
      <c r="I97" t="s">
        <v>174</v>
      </c>
      <c r="J97">
        <v>12</v>
      </c>
      <c r="K97">
        <v>72300</v>
      </c>
      <c r="L97">
        <v>8676</v>
      </c>
      <c r="P97" t="s">
        <v>1</v>
      </c>
      <c r="Q97" t="s">
        <v>20</v>
      </c>
    </row>
    <row r="98" spans="1:17" x14ac:dyDescent="0.25">
      <c r="A98" s="4">
        <v>12021</v>
      </c>
      <c r="B98" t="s">
        <v>362</v>
      </c>
      <c r="C98" t="s">
        <v>121</v>
      </c>
      <c r="D98">
        <v>758282.56</v>
      </c>
      <c r="E98" t="s">
        <v>121</v>
      </c>
      <c r="F98" t="s">
        <v>121</v>
      </c>
      <c r="G98" s="43">
        <v>44208</v>
      </c>
      <c r="H98" t="s">
        <v>121</v>
      </c>
      <c r="I98" t="s">
        <v>175</v>
      </c>
      <c r="J98">
        <v>12</v>
      </c>
      <c r="K98">
        <v>677038</v>
      </c>
      <c r="L98">
        <v>81244.56</v>
      </c>
      <c r="P98" t="s">
        <v>1</v>
      </c>
      <c r="Q98" t="s">
        <v>20</v>
      </c>
    </row>
    <row r="99" spans="1:17" x14ac:dyDescent="0.25">
      <c r="A99" s="4">
        <v>12021</v>
      </c>
      <c r="B99" t="s">
        <v>362</v>
      </c>
      <c r="C99" t="s">
        <v>121</v>
      </c>
      <c r="D99">
        <v>4501162.4000000004</v>
      </c>
      <c r="E99" t="s">
        <v>121</v>
      </c>
      <c r="F99" t="s">
        <v>121</v>
      </c>
      <c r="G99" s="43">
        <v>44208</v>
      </c>
      <c r="H99" t="s">
        <v>121</v>
      </c>
      <c r="I99" t="s">
        <v>176</v>
      </c>
      <c r="J99">
        <v>12</v>
      </c>
      <c r="K99">
        <v>4018895</v>
      </c>
      <c r="L99">
        <v>482267.4</v>
      </c>
      <c r="P99" t="s">
        <v>1</v>
      </c>
      <c r="Q99" t="s">
        <v>20</v>
      </c>
    </row>
    <row r="100" spans="1:17" x14ac:dyDescent="0.25">
      <c r="A100" s="4">
        <v>12021</v>
      </c>
      <c r="B100" t="s">
        <v>362</v>
      </c>
      <c r="C100" t="s">
        <v>121</v>
      </c>
      <c r="D100">
        <v>1390155.2</v>
      </c>
      <c r="E100" t="s">
        <v>121</v>
      </c>
      <c r="F100" t="s">
        <v>121</v>
      </c>
      <c r="G100" s="43">
        <v>44211</v>
      </c>
      <c r="H100" t="s">
        <v>121</v>
      </c>
      <c r="I100" t="s">
        <v>177</v>
      </c>
      <c r="J100">
        <v>12</v>
      </c>
      <c r="K100">
        <v>1241210</v>
      </c>
      <c r="L100">
        <v>148945.20000000001</v>
      </c>
      <c r="P100" t="s">
        <v>1</v>
      </c>
      <c r="Q100" t="s">
        <v>20</v>
      </c>
    </row>
    <row r="101" spans="1:17" x14ac:dyDescent="0.25">
      <c r="A101" s="4">
        <v>12021</v>
      </c>
      <c r="B101" t="s">
        <v>362</v>
      </c>
      <c r="C101" t="s">
        <v>121</v>
      </c>
      <c r="D101">
        <v>739334.4</v>
      </c>
      <c r="E101" t="s">
        <v>121</v>
      </c>
      <c r="F101" t="s">
        <v>121</v>
      </c>
      <c r="G101" s="43">
        <v>44224</v>
      </c>
      <c r="H101" t="s">
        <v>121</v>
      </c>
      <c r="I101" t="s">
        <v>178</v>
      </c>
      <c r="J101">
        <v>12</v>
      </c>
      <c r="K101">
        <v>660120</v>
      </c>
      <c r="L101">
        <v>79214.399999999994</v>
      </c>
      <c r="P101" t="s">
        <v>1</v>
      </c>
      <c r="Q101" t="s">
        <v>20</v>
      </c>
    </row>
    <row r="102" spans="1:17" x14ac:dyDescent="0.25">
      <c r="A102" s="4">
        <v>12021</v>
      </c>
      <c r="B102" t="s">
        <v>362</v>
      </c>
      <c r="C102" t="s">
        <v>143</v>
      </c>
      <c r="D102">
        <v>2824347</v>
      </c>
      <c r="E102" t="s">
        <v>143</v>
      </c>
      <c r="F102" t="s">
        <v>143</v>
      </c>
      <c r="G102" s="43">
        <v>44201</v>
      </c>
      <c r="H102" t="s">
        <v>143</v>
      </c>
      <c r="I102" t="s">
        <v>179</v>
      </c>
      <c r="J102">
        <v>0</v>
      </c>
      <c r="K102">
        <v>2824347</v>
      </c>
      <c r="L102">
        <v>0</v>
      </c>
      <c r="P102" t="s">
        <v>1</v>
      </c>
      <c r="Q102" t="s">
        <v>20</v>
      </c>
    </row>
    <row r="103" spans="1:17" x14ac:dyDescent="0.25">
      <c r="A103" s="4">
        <v>122020</v>
      </c>
      <c r="B103" t="s">
        <v>362</v>
      </c>
      <c r="C103" t="s">
        <v>121</v>
      </c>
      <c r="D103">
        <v>2327374.1800000002</v>
      </c>
      <c r="E103" t="s">
        <v>121</v>
      </c>
      <c r="F103" t="s">
        <v>121</v>
      </c>
      <c r="G103" s="43">
        <v>44167</v>
      </c>
      <c r="H103" t="s">
        <v>121</v>
      </c>
      <c r="I103" t="s">
        <v>180</v>
      </c>
      <c r="J103">
        <v>18</v>
      </c>
      <c r="K103">
        <v>1972351</v>
      </c>
      <c r="L103">
        <v>355023.18</v>
      </c>
      <c r="P103" t="s">
        <v>1</v>
      </c>
      <c r="Q103" t="s">
        <v>21</v>
      </c>
    </row>
    <row r="104" spans="1:17" x14ac:dyDescent="0.25">
      <c r="A104" s="4">
        <v>122020</v>
      </c>
      <c r="B104" t="s">
        <v>362</v>
      </c>
      <c r="C104" t="s">
        <v>121</v>
      </c>
      <c r="D104">
        <v>184205.28</v>
      </c>
      <c r="E104" t="s">
        <v>121</v>
      </c>
      <c r="F104" t="s">
        <v>121</v>
      </c>
      <c r="G104" s="43">
        <v>44168</v>
      </c>
      <c r="H104" t="s">
        <v>121</v>
      </c>
      <c r="I104" t="s">
        <v>181</v>
      </c>
      <c r="J104">
        <v>12</v>
      </c>
      <c r="K104">
        <v>164469</v>
      </c>
      <c r="L104">
        <v>19736.28</v>
      </c>
      <c r="P104" t="s">
        <v>1</v>
      </c>
      <c r="Q104" t="s">
        <v>21</v>
      </c>
    </row>
    <row r="105" spans="1:17" x14ac:dyDescent="0.25">
      <c r="A105" s="4">
        <v>122020</v>
      </c>
      <c r="B105" t="s">
        <v>362</v>
      </c>
      <c r="C105" t="s">
        <v>121</v>
      </c>
      <c r="D105">
        <v>2811187.68</v>
      </c>
      <c r="E105" t="s">
        <v>121</v>
      </c>
      <c r="F105" t="s">
        <v>121</v>
      </c>
      <c r="G105" s="43">
        <v>44168</v>
      </c>
      <c r="H105" t="s">
        <v>121</v>
      </c>
      <c r="I105" t="s">
        <v>182</v>
      </c>
      <c r="J105">
        <v>12</v>
      </c>
      <c r="K105">
        <v>2509989</v>
      </c>
      <c r="L105">
        <v>301198.68</v>
      </c>
      <c r="P105" t="s">
        <v>1</v>
      </c>
      <c r="Q105" t="s">
        <v>21</v>
      </c>
    </row>
    <row r="106" spans="1:17" x14ac:dyDescent="0.25">
      <c r="A106" s="4">
        <v>122020</v>
      </c>
      <c r="B106" t="s">
        <v>362</v>
      </c>
      <c r="C106" t="s">
        <v>121</v>
      </c>
      <c r="D106">
        <v>432535.03999999998</v>
      </c>
      <c r="E106" t="s">
        <v>121</v>
      </c>
      <c r="F106" t="s">
        <v>121</v>
      </c>
      <c r="G106" s="43">
        <v>44168</v>
      </c>
      <c r="H106" t="s">
        <v>121</v>
      </c>
      <c r="I106" t="s">
        <v>183</v>
      </c>
      <c r="J106">
        <v>12</v>
      </c>
      <c r="K106">
        <v>386192</v>
      </c>
      <c r="L106">
        <v>46343.040000000001</v>
      </c>
      <c r="P106" t="s">
        <v>1</v>
      </c>
      <c r="Q106" t="s">
        <v>21</v>
      </c>
    </row>
    <row r="107" spans="1:17" x14ac:dyDescent="0.25">
      <c r="A107" s="4">
        <v>122020</v>
      </c>
      <c r="B107" t="s">
        <v>362</v>
      </c>
      <c r="C107" t="s">
        <v>121</v>
      </c>
      <c r="D107">
        <v>4322889.76</v>
      </c>
      <c r="E107" t="s">
        <v>121</v>
      </c>
      <c r="F107" t="s">
        <v>121</v>
      </c>
      <c r="G107" s="43">
        <v>44172</v>
      </c>
      <c r="H107" t="s">
        <v>121</v>
      </c>
      <c r="I107" t="s">
        <v>184</v>
      </c>
      <c r="J107">
        <v>12</v>
      </c>
      <c r="K107">
        <v>3859723</v>
      </c>
      <c r="L107">
        <v>463166.76</v>
      </c>
      <c r="P107" t="s">
        <v>1</v>
      </c>
      <c r="Q107" t="s">
        <v>21</v>
      </c>
    </row>
    <row r="108" spans="1:17" x14ac:dyDescent="0.25">
      <c r="A108" s="4">
        <v>122020</v>
      </c>
      <c r="B108" t="s">
        <v>362</v>
      </c>
      <c r="C108" t="s">
        <v>121</v>
      </c>
      <c r="D108">
        <v>7005693.04</v>
      </c>
      <c r="E108" t="s">
        <v>121</v>
      </c>
      <c r="F108" t="s">
        <v>121</v>
      </c>
      <c r="G108" s="43">
        <v>44179</v>
      </c>
      <c r="H108" t="s">
        <v>121</v>
      </c>
      <c r="I108" t="s">
        <v>185</v>
      </c>
      <c r="J108">
        <v>18</v>
      </c>
      <c r="K108">
        <v>5937028</v>
      </c>
      <c r="L108">
        <v>1068665.04</v>
      </c>
      <c r="P108" t="s">
        <v>1</v>
      </c>
      <c r="Q108" t="s">
        <v>21</v>
      </c>
    </row>
    <row r="109" spans="1:17" x14ac:dyDescent="0.25">
      <c r="A109" s="4">
        <v>122020</v>
      </c>
      <c r="B109" t="s">
        <v>362</v>
      </c>
      <c r="C109" t="s">
        <v>121</v>
      </c>
      <c r="D109">
        <v>4428790.24</v>
      </c>
      <c r="E109" t="s">
        <v>121</v>
      </c>
      <c r="F109" t="s">
        <v>121</v>
      </c>
      <c r="G109" s="43">
        <v>44184</v>
      </c>
      <c r="H109" t="s">
        <v>121</v>
      </c>
      <c r="I109" t="s">
        <v>186</v>
      </c>
      <c r="J109">
        <v>12</v>
      </c>
      <c r="K109">
        <v>3954277</v>
      </c>
      <c r="L109">
        <v>474513.24</v>
      </c>
      <c r="P109" t="s">
        <v>1</v>
      </c>
      <c r="Q109" t="s">
        <v>21</v>
      </c>
    </row>
    <row r="110" spans="1:17" x14ac:dyDescent="0.25">
      <c r="A110" s="4">
        <v>122020</v>
      </c>
      <c r="B110" t="s">
        <v>362</v>
      </c>
      <c r="C110" t="s">
        <v>121</v>
      </c>
      <c r="D110">
        <v>745685.92</v>
      </c>
      <c r="E110" t="s">
        <v>121</v>
      </c>
      <c r="F110" t="s">
        <v>121</v>
      </c>
      <c r="G110" s="43">
        <v>44184</v>
      </c>
      <c r="H110" t="s">
        <v>121</v>
      </c>
      <c r="I110" t="s">
        <v>187</v>
      </c>
      <c r="J110">
        <v>12</v>
      </c>
      <c r="K110">
        <v>665791</v>
      </c>
      <c r="L110">
        <v>79894.92</v>
      </c>
      <c r="P110" t="s">
        <v>1</v>
      </c>
      <c r="Q110" t="s">
        <v>21</v>
      </c>
    </row>
    <row r="111" spans="1:17" x14ac:dyDescent="0.25">
      <c r="A111" s="4">
        <v>122020</v>
      </c>
      <c r="B111" t="s">
        <v>362</v>
      </c>
      <c r="C111" t="s">
        <v>121</v>
      </c>
      <c r="D111">
        <v>554162.56000000006</v>
      </c>
      <c r="E111" t="s">
        <v>121</v>
      </c>
      <c r="F111" t="s">
        <v>121</v>
      </c>
      <c r="G111" s="43">
        <v>44188</v>
      </c>
      <c r="H111" t="s">
        <v>121</v>
      </c>
      <c r="I111" t="s">
        <v>188</v>
      </c>
      <c r="J111">
        <v>12</v>
      </c>
      <c r="K111">
        <v>494788</v>
      </c>
      <c r="L111">
        <v>59374.559999999998</v>
      </c>
      <c r="P111" t="s">
        <v>1</v>
      </c>
      <c r="Q111" t="s">
        <v>21</v>
      </c>
    </row>
    <row r="112" spans="1:17" x14ac:dyDescent="0.25">
      <c r="A112" s="4">
        <v>122020</v>
      </c>
      <c r="B112" t="s">
        <v>362</v>
      </c>
      <c r="C112" t="s">
        <v>121</v>
      </c>
      <c r="D112">
        <v>1692964</v>
      </c>
      <c r="E112" t="s">
        <v>121</v>
      </c>
      <c r="F112" t="s">
        <v>121</v>
      </c>
      <c r="G112" s="43">
        <v>44188</v>
      </c>
      <c r="H112" t="s">
        <v>121</v>
      </c>
      <c r="I112" t="s">
        <v>189</v>
      </c>
      <c r="J112">
        <v>12</v>
      </c>
      <c r="K112">
        <v>1511575</v>
      </c>
      <c r="L112">
        <v>181389</v>
      </c>
      <c r="P112" t="s">
        <v>1</v>
      </c>
      <c r="Q112" t="s">
        <v>21</v>
      </c>
    </row>
    <row r="113" spans="1:17" x14ac:dyDescent="0.25">
      <c r="A113" s="4">
        <v>122020</v>
      </c>
      <c r="B113" t="s">
        <v>362</v>
      </c>
      <c r="C113" t="s">
        <v>121</v>
      </c>
      <c r="D113">
        <v>2532295.36</v>
      </c>
      <c r="E113" t="s">
        <v>121</v>
      </c>
      <c r="F113" t="s">
        <v>121</v>
      </c>
      <c r="G113" s="43">
        <v>44188</v>
      </c>
      <c r="H113" t="s">
        <v>121</v>
      </c>
      <c r="I113" t="s">
        <v>190</v>
      </c>
      <c r="J113">
        <v>12</v>
      </c>
      <c r="K113">
        <v>2260978</v>
      </c>
      <c r="L113">
        <v>271317.36</v>
      </c>
      <c r="P113" t="s">
        <v>1</v>
      </c>
      <c r="Q113" t="s">
        <v>21</v>
      </c>
    </row>
    <row r="114" spans="1:17" x14ac:dyDescent="0.25">
      <c r="A114" s="4">
        <v>122020</v>
      </c>
      <c r="B114" t="s">
        <v>362</v>
      </c>
      <c r="C114" t="s">
        <v>121</v>
      </c>
      <c r="D114">
        <v>3044092.8</v>
      </c>
      <c r="E114" t="s">
        <v>121</v>
      </c>
      <c r="F114" t="s">
        <v>121</v>
      </c>
      <c r="G114" s="43">
        <v>44194</v>
      </c>
      <c r="H114" t="s">
        <v>121</v>
      </c>
      <c r="I114" t="s">
        <v>191</v>
      </c>
      <c r="J114">
        <v>12</v>
      </c>
      <c r="K114">
        <v>2717940</v>
      </c>
      <c r="L114">
        <v>326152.8</v>
      </c>
      <c r="P114" t="s">
        <v>1</v>
      </c>
      <c r="Q114" t="s">
        <v>21</v>
      </c>
    </row>
    <row r="115" spans="1:17" x14ac:dyDescent="0.25">
      <c r="A115" s="4">
        <v>122020</v>
      </c>
      <c r="B115" t="s">
        <v>362</v>
      </c>
      <c r="C115" t="s">
        <v>143</v>
      </c>
      <c r="D115">
        <v>6822288</v>
      </c>
      <c r="E115" t="s">
        <v>143</v>
      </c>
      <c r="F115" t="s">
        <v>143</v>
      </c>
      <c r="G115" s="43">
        <v>44168</v>
      </c>
      <c r="H115" t="s">
        <v>143</v>
      </c>
      <c r="I115" t="s">
        <v>192</v>
      </c>
      <c r="J115">
        <v>0</v>
      </c>
      <c r="K115">
        <v>6822288</v>
      </c>
      <c r="L115">
        <v>0</v>
      </c>
      <c r="P115" t="s">
        <v>1</v>
      </c>
      <c r="Q115" t="s">
        <v>21</v>
      </c>
    </row>
    <row r="116" spans="1:17" x14ac:dyDescent="0.25">
      <c r="A116" s="4">
        <v>122020</v>
      </c>
      <c r="B116" t="s">
        <v>362</v>
      </c>
      <c r="C116" t="s">
        <v>143</v>
      </c>
      <c r="D116">
        <v>2108246</v>
      </c>
      <c r="E116" t="s">
        <v>143</v>
      </c>
      <c r="F116" t="s">
        <v>143</v>
      </c>
      <c r="G116" s="43">
        <v>44173</v>
      </c>
      <c r="H116" t="s">
        <v>143</v>
      </c>
      <c r="I116" t="s">
        <v>193</v>
      </c>
      <c r="J116">
        <v>0</v>
      </c>
      <c r="K116">
        <v>2108246</v>
      </c>
      <c r="L116">
        <v>0</v>
      </c>
      <c r="P116" t="s">
        <v>1</v>
      </c>
      <c r="Q116" t="s">
        <v>21</v>
      </c>
    </row>
    <row r="117" spans="1:17" x14ac:dyDescent="0.25">
      <c r="A117" s="4">
        <v>122020</v>
      </c>
      <c r="B117" t="s">
        <v>362</v>
      </c>
      <c r="C117" t="s">
        <v>143</v>
      </c>
      <c r="D117">
        <v>1469563</v>
      </c>
      <c r="E117" t="s">
        <v>143</v>
      </c>
      <c r="F117" t="s">
        <v>143</v>
      </c>
      <c r="G117" s="43">
        <v>44173</v>
      </c>
      <c r="H117" t="s">
        <v>143</v>
      </c>
      <c r="I117" t="s">
        <v>194</v>
      </c>
      <c r="J117">
        <v>0</v>
      </c>
      <c r="K117">
        <v>1469563</v>
      </c>
      <c r="L117">
        <v>0</v>
      </c>
      <c r="P117" t="s">
        <v>1</v>
      </c>
      <c r="Q117" t="s">
        <v>21</v>
      </c>
    </row>
    <row r="118" spans="1:17" x14ac:dyDescent="0.25">
      <c r="A118" s="4">
        <v>122020</v>
      </c>
      <c r="B118" t="s">
        <v>362</v>
      </c>
      <c r="C118" t="s">
        <v>143</v>
      </c>
      <c r="D118">
        <v>4775601</v>
      </c>
      <c r="E118" t="s">
        <v>143</v>
      </c>
      <c r="F118" t="s">
        <v>143</v>
      </c>
      <c r="G118" s="43">
        <v>44173</v>
      </c>
      <c r="H118" t="s">
        <v>143</v>
      </c>
      <c r="I118" t="s">
        <v>195</v>
      </c>
      <c r="J118">
        <v>0</v>
      </c>
      <c r="K118">
        <v>4775601</v>
      </c>
      <c r="L118">
        <v>0</v>
      </c>
      <c r="P118" t="s">
        <v>1</v>
      </c>
      <c r="Q118" t="s">
        <v>21</v>
      </c>
    </row>
    <row r="119" spans="1:17" x14ac:dyDescent="0.25">
      <c r="A119" s="4">
        <v>122020</v>
      </c>
      <c r="B119" t="s">
        <v>362</v>
      </c>
      <c r="C119" t="s">
        <v>143</v>
      </c>
      <c r="D119">
        <v>5514571</v>
      </c>
      <c r="E119" t="s">
        <v>143</v>
      </c>
      <c r="F119" t="s">
        <v>143</v>
      </c>
      <c r="G119" s="43">
        <v>44176</v>
      </c>
      <c r="H119" t="s">
        <v>143</v>
      </c>
      <c r="I119" t="s">
        <v>196</v>
      </c>
      <c r="J119">
        <v>0</v>
      </c>
      <c r="K119">
        <v>5514571</v>
      </c>
      <c r="L119">
        <v>0</v>
      </c>
      <c r="P119" t="s">
        <v>1</v>
      </c>
      <c r="Q119" t="s">
        <v>21</v>
      </c>
    </row>
    <row r="120" spans="1:17" x14ac:dyDescent="0.25">
      <c r="A120" s="4">
        <v>122020</v>
      </c>
      <c r="B120" t="s">
        <v>362</v>
      </c>
      <c r="C120" t="s">
        <v>143</v>
      </c>
      <c r="D120">
        <v>351420</v>
      </c>
      <c r="E120" t="s">
        <v>143</v>
      </c>
      <c r="F120" t="s">
        <v>143</v>
      </c>
      <c r="G120" s="43">
        <v>44176</v>
      </c>
      <c r="H120" t="s">
        <v>143</v>
      </c>
      <c r="I120" t="s">
        <v>197</v>
      </c>
      <c r="J120">
        <v>0</v>
      </c>
      <c r="K120">
        <v>351420</v>
      </c>
      <c r="L120">
        <v>0</v>
      </c>
      <c r="P120" t="s">
        <v>1</v>
      </c>
      <c r="Q120" t="s">
        <v>21</v>
      </c>
    </row>
    <row r="121" spans="1:17" x14ac:dyDescent="0.25">
      <c r="A121" s="4">
        <v>122020</v>
      </c>
      <c r="B121" t="s">
        <v>362</v>
      </c>
      <c r="C121" t="s">
        <v>143</v>
      </c>
      <c r="D121">
        <v>2779806</v>
      </c>
      <c r="E121" t="s">
        <v>143</v>
      </c>
      <c r="F121" t="s">
        <v>143</v>
      </c>
      <c r="G121" s="43">
        <v>44188</v>
      </c>
      <c r="H121" t="s">
        <v>143</v>
      </c>
      <c r="I121" t="s">
        <v>198</v>
      </c>
      <c r="J121">
        <v>0</v>
      </c>
      <c r="K121">
        <v>2779806</v>
      </c>
      <c r="L121">
        <v>0</v>
      </c>
      <c r="P121" t="s">
        <v>1</v>
      </c>
      <c r="Q121" t="s">
        <v>21</v>
      </c>
    </row>
    <row r="122" spans="1:17" x14ac:dyDescent="0.25">
      <c r="A122" s="4">
        <v>112020</v>
      </c>
      <c r="B122" t="s">
        <v>362</v>
      </c>
      <c r="C122" t="s">
        <v>121</v>
      </c>
      <c r="D122">
        <v>4300465.12</v>
      </c>
      <c r="E122" t="s">
        <v>121</v>
      </c>
      <c r="F122" t="s">
        <v>121</v>
      </c>
      <c r="G122" s="43">
        <v>44140</v>
      </c>
      <c r="H122" t="s">
        <v>121</v>
      </c>
      <c r="I122" t="s">
        <v>199</v>
      </c>
      <c r="J122">
        <v>12</v>
      </c>
      <c r="K122">
        <v>3839701</v>
      </c>
      <c r="L122">
        <v>460764.12</v>
      </c>
      <c r="P122" t="s">
        <v>1</v>
      </c>
      <c r="Q122" t="s">
        <v>23</v>
      </c>
    </row>
    <row r="123" spans="1:17" x14ac:dyDescent="0.25">
      <c r="A123" s="4">
        <v>112020</v>
      </c>
      <c r="B123" t="s">
        <v>362</v>
      </c>
      <c r="C123" t="s">
        <v>121</v>
      </c>
      <c r="D123">
        <v>675222.24</v>
      </c>
      <c r="E123" t="s">
        <v>121</v>
      </c>
      <c r="F123" t="s">
        <v>121</v>
      </c>
      <c r="G123" s="43">
        <v>44142</v>
      </c>
      <c r="H123" t="s">
        <v>121</v>
      </c>
      <c r="I123" t="s">
        <v>200</v>
      </c>
      <c r="J123">
        <v>12</v>
      </c>
      <c r="K123">
        <v>602877</v>
      </c>
      <c r="L123">
        <v>72345.240000000005</v>
      </c>
      <c r="P123" t="s">
        <v>1</v>
      </c>
      <c r="Q123" t="s">
        <v>23</v>
      </c>
    </row>
    <row r="124" spans="1:17" x14ac:dyDescent="0.25">
      <c r="A124" s="4">
        <v>112020</v>
      </c>
      <c r="B124" t="s">
        <v>362</v>
      </c>
      <c r="C124" t="s">
        <v>121</v>
      </c>
      <c r="D124">
        <v>3180956.8</v>
      </c>
      <c r="E124" t="s">
        <v>121</v>
      </c>
      <c r="F124" t="s">
        <v>121</v>
      </c>
      <c r="G124" s="43">
        <v>44142</v>
      </c>
      <c r="H124" t="s">
        <v>121</v>
      </c>
      <c r="I124" t="s">
        <v>201</v>
      </c>
      <c r="J124">
        <v>12</v>
      </c>
      <c r="K124">
        <v>2840140</v>
      </c>
      <c r="L124">
        <v>340816.8</v>
      </c>
      <c r="P124" t="s">
        <v>1</v>
      </c>
      <c r="Q124" t="s">
        <v>23</v>
      </c>
    </row>
    <row r="125" spans="1:17" x14ac:dyDescent="0.25">
      <c r="A125" s="4">
        <v>112020</v>
      </c>
      <c r="B125" t="s">
        <v>362</v>
      </c>
      <c r="C125" t="s">
        <v>121</v>
      </c>
      <c r="D125">
        <v>1141389.76</v>
      </c>
      <c r="E125" t="s">
        <v>121</v>
      </c>
      <c r="F125" t="s">
        <v>121</v>
      </c>
      <c r="G125" s="43">
        <v>44142</v>
      </c>
      <c r="H125" t="s">
        <v>121</v>
      </c>
      <c r="I125" t="s">
        <v>202</v>
      </c>
      <c r="J125">
        <v>12</v>
      </c>
      <c r="K125">
        <v>1019098</v>
      </c>
      <c r="L125">
        <v>122291.76</v>
      </c>
      <c r="P125" t="s">
        <v>1</v>
      </c>
      <c r="Q125" t="s">
        <v>23</v>
      </c>
    </row>
    <row r="126" spans="1:17" x14ac:dyDescent="0.25">
      <c r="A126" s="4">
        <v>112020</v>
      </c>
      <c r="B126" t="s">
        <v>362</v>
      </c>
      <c r="C126" t="s">
        <v>121</v>
      </c>
      <c r="D126">
        <v>2312709.14</v>
      </c>
      <c r="E126" t="s">
        <v>121</v>
      </c>
      <c r="F126" t="s">
        <v>121</v>
      </c>
      <c r="G126" s="43">
        <v>44152</v>
      </c>
      <c r="H126" t="s">
        <v>121</v>
      </c>
      <c r="I126" t="s">
        <v>203</v>
      </c>
      <c r="J126">
        <v>18</v>
      </c>
      <c r="K126">
        <v>1959923</v>
      </c>
      <c r="L126">
        <v>352786.14</v>
      </c>
      <c r="P126" t="s">
        <v>1</v>
      </c>
      <c r="Q126" t="s">
        <v>23</v>
      </c>
    </row>
    <row r="127" spans="1:17" x14ac:dyDescent="0.25">
      <c r="A127" s="4">
        <v>112020</v>
      </c>
      <c r="B127" t="s">
        <v>362</v>
      </c>
      <c r="C127" t="s">
        <v>121</v>
      </c>
      <c r="D127">
        <v>2064200.32</v>
      </c>
      <c r="E127" t="s">
        <v>121</v>
      </c>
      <c r="F127" t="s">
        <v>121</v>
      </c>
      <c r="G127" s="43">
        <v>44152</v>
      </c>
      <c r="H127" t="s">
        <v>121</v>
      </c>
      <c r="I127" t="s">
        <v>204</v>
      </c>
      <c r="J127">
        <v>12</v>
      </c>
      <c r="K127">
        <v>1843036</v>
      </c>
      <c r="L127">
        <v>221164.32</v>
      </c>
      <c r="P127" t="s">
        <v>1</v>
      </c>
      <c r="Q127" t="s">
        <v>23</v>
      </c>
    </row>
    <row r="128" spans="1:17" x14ac:dyDescent="0.25">
      <c r="A128" s="4">
        <v>112020</v>
      </c>
      <c r="B128" t="s">
        <v>362</v>
      </c>
      <c r="C128" t="s">
        <v>121</v>
      </c>
      <c r="D128">
        <v>346626.56</v>
      </c>
      <c r="E128" t="s">
        <v>121</v>
      </c>
      <c r="F128" t="s">
        <v>121</v>
      </c>
      <c r="G128" s="43">
        <v>44152</v>
      </c>
      <c r="H128" t="s">
        <v>121</v>
      </c>
      <c r="I128" t="s">
        <v>205</v>
      </c>
      <c r="J128">
        <v>12</v>
      </c>
      <c r="K128">
        <v>309488</v>
      </c>
      <c r="L128">
        <v>37138.559999999998</v>
      </c>
      <c r="P128" t="s">
        <v>1</v>
      </c>
      <c r="Q128" t="s">
        <v>23</v>
      </c>
    </row>
    <row r="129" spans="1:17" x14ac:dyDescent="0.25">
      <c r="A129" s="4">
        <v>112020</v>
      </c>
      <c r="B129" t="s">
        <v>362</v>
      </c>
      <c r="C129" t="s">
        <v>121</v>
      </c>
      <c r="D129">
        <v>4308653.4400000004</v>
      </c>
      <c r="E129" t="s">
        <v>121</v>
      </c>
      <c r="F129" t="s">
        <v>121</v>
      </c>
      <c r="G129" s="43">
        <v>44154</v>
      </c>
      <c r="H129" t="s">
        <v>121</v>
      </c>
      <c r="I129" t="s">
        <v>206</v>
      </c>
      <c r="J129">
        <v>12</v>
      </c>
      <c r="K129">
        <v>3847012</v>
      </c>
      <c r="L129">
        <v>461641.44</v>
      </c>
      <c r="P129" t="s">
        <v>1</v>
      </c>
      <c r="Q129" t="s">
        <v>23</v>
      </c>
    </row>
    <row r="130" spans="1:17" x14ac:dyDescent="0.25">
      <c r="A130" s="4">
        <v>112020</v>
      </c>
      <c r="B130" t="s">
        <v>362</v>
      </c>
      <c r="C130" t="s">
        <v>121</v>
      </c>
      <c r="D130">
        <v>2298913.12</v>
      </c>
      <c r="E130" t="s">
        <v>121</v>
      </c>
      <c r="F130" t="s">
        <v>121</v>
      </c>
      <c r="G130" s="43">
        <v>44152</v>
      </c>
      <c r="H130" t="s">
        <v>121</v>
      </c>
      <c r="I130" t="s">
        <v>207</v>
      </c>
      <c r="J130">
        <v>12</v>
      </c>
      <c r="K130">
        <v>2052601</v>
      </c>
      <c r="L130">
        <v>246312.12</v>
      </c>
      <c r="P130" t="s">
        <v>1</v>
      </c>
      <c r="Q130" t="s">
        <v>23</v>
      </c>
    </row>
    <row r="131" spans="1:17" x14ac:dyDescent="0.25">
      <c r="A131" s="4">
        <v>112020</v>
      </c>
      <c r="B131" t="s">
        <v>362</v>
      </c>
      <c r="C131" t="s">
        <v>121</v>
      </c>
      <c r="D131">
        <v>78160.84</v>
      </c>
      <c r="E131" t="s">
        <v>121</v>
      </c>
      <c r="F131" t="s">
        <v>121</v>
      </c>
      <c r="G131" s="43">
        <v>44152</v>
      </c>
      <c r="H131" t="s">
        <v>121</v>
      </c>
      <c r="I131" t="s">
        <v>208</v>
      </c>
      <c r="J131">
        <v>18</v>
      </c>
      <c r="K131">
        <v>66238</v>
      </c>
      <c r="L131">
        <v>11922.84</v>
      </c>
      <c r="P131" t="s">
        <v>1</v>
      </c>
      <c r="Q131" t="s">
        <v>23</v>
      </c>
    </row>
    <row r="132" spans="1:17" x14ac:dyDescent="0.25">
      <c r="A132" s="4">
        <v>112020</v>
      </c>
      <c r="B132" t="s">
        <v>362</v>
      </c>
      <c r="C132" t="s">
        <v>121</v>
      </c>
      <c r="D132">
        <v>1879881.92</v>
      </c>
      <c r="E132" t="s">
        <v>121</v>
      </c>
      <c r="F132" t="s">
        <v>121</v>
      </c>
      <c r="G132" s="43">
        <v>44159</v>
      </c>
      <c r="H132" t="s">
        <v>121</v>
      </c>
      <c r="I132" t="s">
        <v>209</v>
      </c>
      <c r="J132">
        <v>12</v>
      </c>
      <c r="K132">
        <v>1678466</v>
      </c>
      <c r="L132">
        <v>201415.92</v>
      </c>
      <c r="P132" t="s">
        <v>1</v>
      </c>
      <c r="Q132" t="s">
        <v>23</v>
      </c>
    </row>
    <row r="133" spans="1:17" x14ac:dyDescent="0.25">
      <c r="A133" s="4">
        <v>112020</v>
      </c>
      <c r="B133" t="s">
        <v>362</v>
      </c>
      <c r="C133" t="s">
        <v>121</v>
      </c>
      <c r="D133">
        <v>3581627.84</v>
      </c>
      <c r="E133" t="s">
        <v>121</v>
      </c>
      <c r="F133" t="s">
        <v>121</v>
      </c>
      <c r="G133" s="43">
        <v>44163</v>
      </c>
      <c r="H133" t="s">
        <v>121</v>
      </c>
      <c r="I133" t="s">
        <v>210</v>
      </c>
      <c r="J133">
        <v>12</v>
      </c>
      <c r="K133">
        <v>3197882</v>
      </c>
      <c r="L133">
        <v>383745.84</v>
      </c>
      <c r="P133" t="s">
        <v>1</v>
      </c>
      <c r="Q133" t="s">
        <v>23</v>
      </c>
    </row>
    <row r="134" spans="1:17" x14ac:dyDescent="0.25">
      <c r="A134" s="4">
        <v>102020</v>
      </c>
      <c r="B134" t="s">
        <v>362</v>
      </c>
      <c r="C134" t="s">
        <v>121</v>
      </c>
      <c r="D134">
        <v>8046333</v>
      </c>
      <c r="E134" t="s">
        <v>121</v>
      </c>
      <c r="F134" t="s">
        <v>121</v>
      </c>
      <c r="G134" s="43">
        <v>44121</v>
      </c>
      <c r="H134" t="s">
        <v>121</v>
      </c>
      <c r="I134" t="s">
        <v>211</v>
      </c>
      <c r="J134">
        <v>12</v>
      </c>
      <c r="K134">
        <v>7184226</v>
      </c>
      <c r="L134">
        <v>862107.12</v>
      </c>
      <c r="P134" t="s">
        <v>1</v>
      </c>
      <c r="Q134" t="s">
        <v>24</v>
      </c>
    </row>
    <row r="135" spans="1:17" x14ac:dyDescent="0.25">
      <c r="A135" s="4">
        <v>102020</v>
      </c>
      <c r="B135" t="s">
        <v>362</v>
      </c>
      <c r="C135" t="s">
        <v>121</v>
      </c>
      <c r="D135">
        <v>1850306</v>
      </c>
      <c r="E135" t="s">
        <v>121</v>
      </c>
      <c r="F135" t="s">
        <v>121</v>
      </c>
      <c r="G135" s="43">
        <v>44126</v>
      </c>
      <c r="H135" t="s">
        <v>121</v>
      </c>
      <c r="I135" t="s">
        <v>212</v>
      </c>
      <c r="J135">
        <v>12</v>
      </c>
      <c r="K135">
        <v>1652037</v>
      </c>
      <c r="L135">
        <v>198244.44</v>
      </c>
      <c r="P135" t="s">
        <v>1</v>
      </c>
      <c r="Q135" t="s">
        <v>24</v>
      </c>
    </row>
    <row r="136" spans="1:17" x14ac:dyDescent="0.25">
      <c r="A136" s="4">
        <v>102020</v>
      </c>
      <c r="B136" t="s">
        <v>362</v>
      </c>
      <c r="C136" t="s">
        <v>121</v>
      </c>
      <c r="D136">
        <v>697830</v>
      </c>
      <c r="E136" t="s">
        <v>121</v>
      </c>
      <c r="F136" t="s">
        <v>121</v>
      </c>
      <c r="G136" s="43">
        <v>44126</v>
      </c>
      <c r="H136" t="s">
        <v>121</v>
      </c>
      <c r="I136" t="s">
        <v>213</v>
      </c>
      <c r="J136">
        <v>12</v>
      </c>
      <c r="K136">
        <v>623065</v>
      </c>
      <c r="L136">
        <v>74767.8</v>
      </c>
      <c r="P136" t="s">
        <v>1</v>
      </c>
      <c r="Q136" t="s">
        <v>24</v>
      </c>
    </row>
    <row r="137" spans="1:17" x14ac:dyDescent="0.25">
      <c r="A137" s="4">
        <v>102020</v>
      </c>
      <c r="B137" t="s">
        <v>362</v>
      </c>
      <c r="C137" t="s">
        <v>121</v>
      </c>
      <c r="D137">
        <v>1001365</v>
      </c>
      <c r="E137" t="s">
        <v>121</v>
      </c>
      <c r="F137" t="s">
        <v>121</v>
      </c>
      <c r="G137" s="43">
        <v>44131</v>
      </c>
      <c r="H137" t="s">
        <v>121</v>
      </c>
      <c r="I137" t="s">
        <v>214</v>
      </c>
      <c r="J137">
        <v>12</v>
      </c>
      <c r="K137">
        <v>894077</v>
      </c>
      <c r="L137">
        <v>107289.24</v>
      </c>
      <c r="P137" t="s">
        <v>1</v>
      </c>
      <c r="Q137" t="s">
        <v>24</v>
      </c>
    </row>
    <row r="138" spans="1:17" x14ac:dyDescent="0.25">
      <c r="A138" s="4">
        <v>102020</v>
      </c>
      <c r="B138" t="s">
        <v>362</v>
      </c>
      <c r="C138" t="s">
        <v>121</v>
      </c>
      <c r="D138">
        <v>4346573</v>
      </c>
      <c r="E138" t="s">
        <v>121</v>
      </c>
      <c r="F138" t="s">
        <v>121</v>
      </c>
      <c r="G138" s="43">
        <v>44133</v>
      </c>
      <c r="H138" t="s">
        <v>121</v>
      </c>
      <c r="I138" t="s">
        <v>215</v>
      </c>
      <c r="J138">
        <v>12</v>
      </c>
      <c r="K138">
        <v>3880872</v>
      </c>
      <c r="L138">
        <v>465704.64</v>
      </c>
      <c r="P138" t="s">
        <v>1</v>
      </c>
      <c r="Q138" t="s">
        <v>24</v>
      </c>
    </row>
    <row r="139" spans="1:17" x14ac:dyDescent="0.25">
      <c r="A139" s="4">
        <v>102020</v>
      </c>
      <c r="B139" t="s">
        <v>362</v>
      </c>
      <c r="C139" t="s">
        <v>143</v>
      </c>
      <c r="D139">
        <v>1674370</v>
      </c>
      <c r="E139" t="s">
        <v>143</v>
      </c>
      <c r="F139" t="s">
        <v>143</v>
      </c>
      <c r="G139" s="43">
        <v>44068</v>
      </c>
      <c r="H139" t="s">
        <v>143</v>
      </c>
      <c r="I139" s="3" t="s">
        <v>216</v>
      </c>
      <c r="J139">
        <v>0</v>
      </c>
      <c r="K139">
        <v>1674370</v>
      </c>
      <c r="L139">
        <v>0</v>
      </c>
      <c r="P139" t="s">
        <v>1</v>
      </c>
      <c r="Q139" t="s">
        <v>24</v>
      </c>
    </row>
    <row r="140" spans="1:17" x14ac:dyDescent="0.25">
      <c r="A140" s="4">
        <v>102020</v>
      </c>
      <c r="B140" t="s">
        <v>362</v>
      </c>
      <c r="C140" t="s">
        <v>143</v>
      </c>
      <c r="D140">
        <v>2327365</v>
      </c>
      <c r="E140" t="s">
        <v>143</v>
      </c>
      <c r="F140" t="s">
        <v>143</v>
      </c>
      <c r="G140" s="43">
        <v>44093</v>
      </c>
      <c r="H140" t="s">
        <v>143</v>
      </c>
      <c r="I140" s="3" t="s">
        <v>217</v>
      </c>
      <c r="J140">
        <v>0</v>
      </c>
      <c r="K140">
        <v>2327365</v>
      </c>
      <c r="L140">
        <v>0</v>
      </c>
      <c r="P140" t="s">
        <v>1</v>
      </c>
      <c r="Q140" t="s">
        <v>24</v>
      </c>
    </row>
    <row r="141" spans="1:17" x14ac:dyDescent="0.25">
      <c r="A141" s="4">
        <v>102020</v>
      </c>
      <c r="B141" t="s">
        <v>362</v>
      </c>
      <c r="C141" t="s">
        <v>143</v>
      </c>
      <c r="D141">
        <v>1969393</v>
      </c>
      <c r="E141" t="s">
        <v>143</v>
      </c>
      <c r="F141" t="s">
        <v>143</v>
      </c>
      <c r="G141" s="43">
        <v>44098</v>
      </c>
      <c r="H141" t="s">
        <v>143</v>
      </c>
      <c r="I141" s="3" t="s">
        <v>218</v>
      </c>
      <c r="J141">
        <v>0</v>
      </c>
      <c r="K141">
        <v>1969393</v>
      </c>
      <c r="L141">
        <v>0</v>
      </c>
      <c r="P141" t="s">
        <v>1</v>
      </c>
      <c r="Q141" t="s">
        <v>24</v>
      </c>
    </row>
    <row r="142" spans="1:17" x14ac:dyDescent="0.25">
      <c r="A142" s="4">
        <v>102020</v>
      </c>
      <c r="B142" t="s">
        <v>362</v>
      </c>
      <c r="C142" t="s">
        <v>143</v>
      </c>
      <c r="D142">
        <v>394740</v>
      </c>
      <c r="E142" t="s">
        <v>143</v>
      </c>
      <c r="F142" t="s">
        <v>143</v>
      </c>
      <c r="G142" s="43">
        <v>44102</v>
      </c>
      <c r="H142" t="s">
        <v>143</v>
      </c>
      <c r="I142" s="3" t="s">
        <v>219</v>
      </c>
      <c r="J142">
        <v>0</v>
      </c>
      <c r="K142">
        <v>394740</v>
      </c>
      <c r="L142">
        <v>0</v>
      </c>
      <c r="P142" t="s">
        <v>1</v>
      </c>
      <c r="Q142" t="s">
        <v>24</v>
      </c>
    </row>
    <row r="143" spans="1:17" x14ac:dyDescent="0.25">
      <c r="A143" s="4">
        <v>102020</v>
      </c>
      <c r="B143" t="s">
        <v>362</v>
      </c>
      <c r="C143" t="s">
        <v>143</v>
      </c>
      <c r="D143">
        <v>255150</v>
      </c>
      <c r="E143" t="s">
        <v>143</v>
      </c>
      <c r="F143" t="s">
        <v>143</v>
      </c>
      <c r="G143" s="43">
        <v>44102</v>
      </c>
      <c r="H143" t="s">
        <v>143</v>
      </c>
      <c r="I143" t="s">
        <v>220</v>
      </c>
      <c r="J143">
        <v>0</v>
      </c>
      <c r="K143">
        <v>255150</v>
      </c>
      <c r="L143">
        <v>0</v>
      </c>
      <c r="P143" t="s">
        <v>1</v>
      </c>
      <c r="Q143" t="s">
        <v>24</v>
      </c>
    </row>
    <row r="144" spans="1:17" x14ac:dyDescent="0.25">
      <c r="A144" s="4">
        <v>102020</v>
      </c>
      <c r="B144" t="s">
        <v>362</v>
      </c>
      <c r="C144" t="s">
        <v>143</v>
      </c>
      <c r="D144">
        <v>157464</v>
      </c>
      <c r="E144" t="s">
        <v>143</v>
      </c>
      <c r="F144" t="s">
        <v>143</v>
      </c>
      <c r="G144" s="43">
        <v>44102</v>
      </c>
      <c r="H144" t="s">
        <v>143</v>
      </c>
      <c r="I144" t="s">
        <v>221</v>
      </c>
      <c r="J144">
        <v>0</v>
      </c>
      <c r="K144">
        <v>157464</v>
      </c>
      <c r="L144">
        <v>0</v>
      </c>
      <c r="P144" t="s">
        <v>1</v>
      </c>
      <c r="Q144" t="s">
        <v>24</v>
      </c>
    </row>
    <row r="145" spans="1:17" x14ac:dyDescent="0.25">
      <c r="A145" s="4">
        <v>102020</v>
      </c>
      <c r="B145" t="s">
        <v>362</v>
      </c>
      <c r="C145" t="s">
        <v>143</v>
      </c>
      <c r="D145">
        <v>1682649</v>
      </c>
      <c r="E145" t="s">
        <v>143</v>
      </c>
      <c r="F145" t="s">
        <v>143</v>
      </c>
      <c r="G145" s="43">
        <v>44103</v>
      </c>
      <c r="H145" t="s">
        <v>143</v>
      </c>
      <c r="I145" t="s">
        <v>222</v>
      </c>
      <c r="J145">
        <v>0</v>
      </c>
      <c r="K145">
        <v>1682649</v>
      </c>
      <c r="L145">
        <v>0</v>
      </c>
      <c r="P145" t="s">
        <v>1</v>
      </c>
      <c r="Q145" t="s">
        <v>24</v>
      </c>
    </row>
    <row r="146" spans="1:17" x14ac:dyDescent="0.25">
      <c r="A146" s="4">
        <v>102020</v>
      </c>
      <c r="B146" t="s">
        <v>362</v>
      </c>
      <c r="C146" t="s">
        <v>143</v>
      </c>
      <c r="D146">
        <v>4508225</v>
      </c>
      <c r="E146" t="s">
        <v>143</v>
      </c>
      <c r="F146" t="s">
        <v>143</v>
      </c>
      <c r="G146" s="43">
        <v>44103</v>
      </c>
      <c r="H146" t="s">
        <v>143</v>
      </c>
      <c r="I146" t="s">
        <v>223</v>
      </c>
      <c r="J146">
        <v>0</v>
      </c>
      <c r="K146">
        <v>4508225</v>
      </c>
      <c r="L146">
        <v>0</v>
      </c>
      <c r="P146" t="s">
        <v>1</v>
      </c>
      <c r="Q146" t="s">
        <v>24</v>
      </c>
    </row>
    <row r="147" spans="1:17" x14ac:dyDescent="0.25">
      <c r="A147" s="4">
        <v>102020</v>
      </c>
      <c r="B147" t="s">
        <v>362</v>
      </c>
      <c r="C147" t="s">
        <v>143</v>
      </c>
      <c r="D147">
        <v>1067785</v>
      </c>
      <c r="E147" t="s">
        <v>143</v>
      </c>
      <c r="F147" t="s">
        <v>143</v>
      </c>
      <c r="G147" s="43">
        <v>44103</v>
      </c>
      <c r="H147" t="s">
        <v>143</v>
      </c>
      <c r="I147" t="s">
        <v>224</v>
      </c>
      <c r="J147">
        <v>0</v>
      </c>
      <c r="K147">
        <v>1067785</v>
      </c>
      <c r="L147">
        <v>0</v>
      </c>
      <c r="P147" t="s">
        <v>1</v>
      </c>
      <c r="Q147" t="s">
        <v>24</v>
      </c>
    </row>
    <row r="148" spans="1:17" x14ac:dyDescent="0.25">
      <c r="A148" s="4">
        <v>102020</v>
      </c>
      <c r="B148" t="s">
        <v>362</v>
      </c>
      <c r="C148" t="s">
        <v>143</v>
      </c>
      <c r="D148">
        <v>1001986</v>
      </c>
      <c r="E148" t="s">
        <v>143</v>
      </c>
      <c r="F148" t="s">
        <v>143</v>
      </c>
      <c r="G148" s="43">
        <v>44104</v>
      </c>
      <c r="H148" t="s">
        <v>143</v>
      </c>
      <c r="I148" t="s">
        <v>225</v>
      </c>
      <c r="J148">
        <v>0</v>
      </c>
      <c r="K148">
        <v>1001986</v>
      </c>
      <c r="L148">
        <v>0</v>
      </c>
      <c r="P148" t="s">
        <v>1</v>
      </c>
      <c r="Q148" t="s">
        <v>24</v>
      </c>
    </row>
    <row r="149" spans="1:17" x14ac:dyDescent="0.25">
      <c r="A149" s="4">
        <v>102020</v>
      </c>
      <c r="B149" t="s">
        <v>362</v>
      </c>
      <c r="C149" t="s">
        <v>143</v>
      </c>
      <c r="D149">
        <v>4105337</v>
      </c>
      <c r="E149" t="s">
        <v>143</v>
      </c>
      <c r="F149" t="s">
        <v>143</v>
      </c>
      <c r="G149" s="43">
        <v>44105</v>
      </c>
      <c r="H149" t="s">
        <v>143</v>
      </c>
      <c r="I149" t="s">
        <v>226</v>
      </c>
      <c r="J149">
        <v>0</v>
      </c>
      <c r="K149">
        <v>4105337</v>
      </c>
      <c r="L149">
        <v>0</v>
      </c>
      <c r="P149" t="s">
        <v>1</v>
      </c>
      <c r="Q149" t="s">
        <v>24</v>
      </c>
    </row>
    <row r="150" spans="1:17" x14ac:dyDescent="0.25">
      <c r="A150" s="4">
        <v>102020</v>
      </c>
      <c r="B150" t="s">
        <v>362</v>
      </c>
      <c r="C150" t="s">
        <v>143</v>
      </c>
      <c r="D150">
        <v>349440</v>
      </c>
      <c r="E150" t="s">
        <v>143</v>
      </c>
      <c r="F150" t="s">
        <v>143</v>
      </c>
      <c r="G150" s="43">
        <v>44107</v>
      </c>
      <c r="H150" t="s">
        <v>143</v>
      </c>
      <c r="I150" t="s">
        <v>227</v>
      </c>
      <c r="J150">
        <v>0</v>
      </c>
      <c r="K150">
        <v>349440</v>
      </c>
      <c r="L150">
        <v>0</v>
      </c>
      <c r="P150" t="s">
        <v>1</v>
      </c>
      <c r="Q150" t="s">
        <v>24</v>
      </c>
    </row>
    <row r="151" spans="1:17" x14ac:dyDescent="0.25">
      <c r="A151" s="4">
        <v>102020</v>
      </c>
      <c r="B151" t="s">
        <v>362</v>
      </c>
      <c r="C151" t="s">
        <v>143</v>
      </c>
      <c r="D151">
        <v>5323230</v>
      </c>
      <c r="E151" t="s">
        <v>143</v>
      </c>
      <c r="F151" t="s">
        <v>143</v>
      </c>
      <c r="G151" s="43">
        <v>44113</v>
      </c>
      <c r="H151" t="s">
        <v>143</v>
      </c>
      <c r="I151" t="s">
        <v>228</v>
      </c>
      <c r="J151">
        <v>0</v>
      </c>
      <c r="K151">
        <v>5323230</v>
      </c>
      <c r="L151">
        <v>0</v>
      </c>
      <c r="P151" t="s">
        <v>1</v>
      </c>
      <c r="Q151" t="s">
        <v>24</v>
      </c>
    </row>
    <row r="152" spans="1:17" x14ac:dyDescent="0.25">
      <c r="A152" s="4">
        <v>102020</v>
      </c>
      <c r="B152" t="s">
        <v>362</v>
      </c>
      <c r="C152" t="s">
        <v>143</v>
      </c>
      <c r="D152">
        <v>233016</v>
      </c>
      <c r="E152" t="s">
        <v>143</v>
      </c>
      <c r="F152" t="s">
        <v>143</v>
      </c>
      <c r="G152" s="43">
        <v>44117</v>
      </c>
      <c r="H152" t="s">
        <v>143</v>
      </c>
      <c r="I152" t="s">
        <v>229</v>
      </c>
      <c r="J152">
        <v>0</v>
      </c>
      <c r="K152">
        <v>233016</v>
      </c>
      <c r="L152">
        <v>0</v>
      </c>
      <c r="P152" t="s">
        <v>1</v>
      </c>
      <c r="Q152" t="s">
        <v>24</v>
      </c>
    </row>
    <row r="153" spans="1:17" x14ac:dyDescent="0.25">
      <c r="A153" s="4">
        <v>102020</v>
      </c>
      <c r="B153" t="s">
        <v>362</v>
      </c>
      <c r="C153" t="s">
        <v>143</v>
      </c>
      <c r="D153">
        <v>4034087</v>
      </c>
      <c r="E153" t="s">
        <v>143</v>
      </c>
      <c r="F153" t="s">
        <v>143</v>
      </c>
      <c r="G153" s="43">
        <v>44117</v>
      </c>
      <c r="H153" t="s">
        <v>143</v>
      </c>
      <c r="I153" t="s">
        <v>230</v>
      </c>
      <c r="J153">
        <v>0</v>
      </c>
      <c r="K153">
        <v>4034087</v>
      </c>
      <c r="L153">
        <v>0</v>
      </c>
      <c r="P153" t="s">
        <v>1</v>
      </c>
      <c r="Q153" t="s">
        <v>24</v>
      </c>
    </row>
    <row r="154" spans="1:17" x14ac:dyDescent="0.25">
      <c r="A154" s="4">
        <v>102020</v>
      </c>
      <c r="B154" t="s">
        <v>362</v>
      </c>
      <c r="C154" t="s">
        <v>143</v>
      </c>
      <c r="D154">
        <v>1334892</v>
      </c>
      <c r="E154" t="s">
        <v>143</v>
      </c>
      <c r="F154" t="s">
        <v>143</v>
      </c>
      <c r="G154" s="43">
        <v>44117</v>
      </c>
      <c r="H154" t="s">
        <v>143</v>
      </c>
      <c r="I154" t="s">
        <v>231</v>
      </c>
      <c r="J154">
        <v>0</v>
      </c>
      <c r="K154">
        <v>1334892</v>
      </c>
      <c r="L154">
        <v>0</v>
      </c>
      <c r="P154" t="s">
        <v>1</v>
      </c>
      <c r="Q154" t="s">
        <v>24</v>
      </c>
    </row>
    <row r="155" spans="1:17" x14ac:dyDescent="0.25">
      <c r="A155" s="4">
        <v>102020</v>
      </c>
      <c r="B155" t="s">
        <v>362</v>
      </c>
      <c r="C155" t="s">
        <v>143</v>
      </c>
      <c r="D155">
        <v>951876</v>
      </c>
      <c r="E155" t="s">
        <v>143</v>
      </c>
      <c r="F155" t="s">
        <v>143</v>
      </c>
      <c r="G155" s="43">
        <v>44117</v>
      </c>
      <c r="H155" t="s">
        <v>143</v>
      </c>
      <c r="I155" t="s">
        <v>232</v>
      </c>
      <c r="J155">
        <v>0</v>
      </c>
      <c r="K155">
        <v>951876</v>
      </c>
      <c r="L155">
        <v>0</v>
      </c>
      <c r="P155" t="s">
        <v>1</v>
      </c>
      <c r="Q155" t="s">
        <v>24</v>
      </c>
    </row>
    <row r="156" spans="1:17" x14ac:dyDescent="0.25">
      <c r="A156" s="4">
        <v>102020</v>
      </c>
      <c r="B156" t="s">
        <v>362</v>
      </c>
      <c r="C156" t="s">
        <v>143</v>
      </c>
      <c r="D156">
        <v>2614406</v>
      </c>
      <c r="E156" t="s">
        <v>143</v>
      </c>
      <c r="F156" t="s">
        <v>143</v>
      </c>
      <c r="G156" s="43">
        <v>44118</v>
      </c>
      <c r="H156" t="s">
        <v>143</v>
      </c>
      <c r="I156" t="s">
        <v>233</v>
      </c>
      <c r="J156">
        <v>0</v>
      </c>
      <c r="K156">
        <v>2614406</v>
      </c>
      <c r="L156">
        <v>0</v>
      </c>
      <c r="P156" t="s">
        <v>1</v>
      </c>
      <c r="Q156" t="s">
        <v>24</v>
      </c>
    </row>
    <row r="157" spans="1:17" x14ac:dyDescent="0.25">
      <c r="A157" s="4">
        <v>102020</v>
      </c>
      <c r="B157" t="s">
        <v>362</v>
      </c>
      <c r="C157" t="s">
        <v>143</v>
      </c>
      <c r="D157">
        <v>473644</v>
      </c>
      <c r="E157" t="s">
        <v>143</v>
      </c>
      <c r="F157" t="s">
        <v>143</v>
      </c>
      <c r="G157" s="43">
        <v>44118</v>
      </c>
      <c r="H157" t="s">
        <v>143</v>
      </c>
      <c r="I157" t="s">
        <v>234</v>
      </c>
      <c r="J157">
        <v>0</v>
      </c>
      <c r="K157">
        <v>473644</v>
      </c>
      <c r="L157">
        <v>0</v>
      </c>
      <c r="P157" t="s">
        <v>1</v>
      </c>
      <c r="Q157" t="s">
        <v>24</v>
      </c>
    </row>
    <row r="158" spans="1:17" x14ac:dyDescent="0.25">
      <c r="A158" s="4">
        <v>102020</v>
      </c>
      <c r="B158" t="s">
        <v>362</v>
      </c>
      <c r="C158" t="s">
        <v>143</v>
      </c>
      <c r="D158">
        <v>104025</v>
      </c>
      <c r="E158" t="s">
        <v>143</v>
      </c>
      <c r="F158" t="s">
        <v>143</v>
      </c>
      <c r="G158" s="43">
        <v>44118</v>
      </c>
      <c r="H158" t="s">
        <v>143</v>
      </c>
      <c r="I158" t="s">
        <v>235</v>
      </c>
      <c r="J158">
        <v>0</v>
      </c>
      <c r="K158">
        <v>104025</v>
      </c>
      <c r="L158">
        <v>0</v>
      </c>
      <c r="P158" t="s">
        <v>1</v>
      </c>
      <c r="Q158" t="s">
        <v>24</v>
      </c>
    </row>
    <row r="159" spans="1:17" x14ac:dyDescent="0.25">
      <c r="A159" s="4">
        <v>102020</v>
      </c>
      <c r="B159" t="s">
        <v>362</v>
      </c>
      <c r="C159" t="s">
        <v>143</v>
      </c>
      <c r="D159">
        <v>735939</v>
      </c>
      <c r="E159" t="s">
        <v>143</v>
      </c>
      <c r="F159" t="s">
        <v>143</v>
      </c>
      <c r="G159" s="43">
        <v>44118</v>
      </c>
      <c r="H159" t="s">
        <v>143</v>
      </c>
      <c r="I159" t="s">
        <v>236</v>
      </c>
      <c r="J159">
        <v>0</v>
      </c>
      <c r="K159">
        <v>735939</v>
      </c>
      <c r="L159">
        <v>0</v>
      </c>
      <c r="P159" t="s">
        <v>1</v>
      </c>
      <c r="Q159" t="s">
        <v>24</v>
      </c>
    </row>
    <row r="160" spans="1:17" x14ac:dyDescent="0.25">
      <c r="A160" s="4">
        <v>92020</v>
      </c>
      <c r="B160" t="s">
        <v>362</v>
      </c>
      <c r="C160" t="s">
        <v>121</v>
      </c>
      <c r="D160">
        <v>955944.6</v>
      </c>
      <c r="E160" t="s">
        <v>121</v>
      </c>
      <c r="F160" t="s">
        <v>121</v>
      </c>
      <c r="G160" s="43">
        <v>44056</v>
      </c>
      <c r="H160" t="s">
        <v>121</v>
      </c>
      <c r="I160" t="s">
        <v>237</v>
      </c>
      <c r="J160">
        <v>12</v>
      </c>
      <c r="K160">
        <v>853522</v>
      </c>
      <c r="L160">
        <v>102422.64</v>
      </c>
      <c r="P160" t="s">
        <v>1</v>
      </c>
      <c r="Q160" t="s">
        <v>25</v>
      </c>
    </row>
    <row r="161" spans="1:17" x14ac:dyDescent="0.25">
      <c r="A161" s="4">
        <v>92020</v>
      </c>
      <c r="B161" t="s">
        <v>362</v>
      </c>
      <c r="C161" t="s">
        <v>121</v>
      </c>
      <c r="D161">
        <v>6541695</v>
      </c>
      <c r="E161" t="s">
        <v>121</v>
      </c>
      <c r="F161" t="s">
        <v>121</v>
      </c>
      <c r="G161" s="43">
        <v>44069</v>
      </c>
      <c r="H161" t="s">
        <v>121</v>
      </c>
      <c r="I161" t="s">
        <v>238</v>
      </c>
      <c r="J161">
        <v>18</v>
      </c>
      <c r="K161">
        <v>5543809</v>
      </c>
      <c r="L161">
        <v>997885.62</v>
      </c>
      <c r="P161" t="s">
        <v>1</v>
      </c>
      <c r="Q161" t="s">
        <v>25</v>
      </c>
    </row>
    <row r="162" spans="1:17" x14ac:dyDescent="0.25">
      <c r="A162" s="4">
        <v>92020</v>
      </c>
      <c r="B162" t="s">
        <v>362</v>
      </c>
      <c r="C162" t="s">
        <v>121</v>
      </c>
      <c r="D162">
        <v>5723983</v>
      </c>
      <c r="E162" t="s">
        <v>121</v>
      </c>
      <c r="F162" t="s">
        <v>121</v>
      </c>
      <c r="G162" s="43">
        <v>44069</v>
      </c>
      <c r="H162" t="s">
        <v>121</v>
      </c>
      <c r="I162" t="s">
        <v>239</v>
      </c>
      <c r="J162">
        <v>18</v>
      </c>
      <c r="K162">
        <v>4850833</v>
      </c>
      <c r="L162">
        <v>873149.94</v>
      </c>
      <c r="P162" t="s">
        <v>1</v>
      </c>
      <c r="Q162" t="s">
        <v>25</v>
      </c>
    </row>
    <row r="163" spans="1:17" x14ac:dyDescent="0.25">
      <c r="A163" s="4">
        <v>92020</v>
      </c>
      <c r="B163" t="s">
        <v>362</v>
      </c>
      <c r="C163" t="s">
        <v>121</v>
      </c>
      <c r="D163">
        <v>3046954</v>
      </c>
      <c r="E163" t="s">
        <v>121</v>
      </c>
      <c r="F163" t="s">
        <v>121</v>
      </c>
      <c r="G163" s="43">
        <v>44075</v>
      </c>
      <c r="H163" t="s">
        <v>121</v>
      </c>
      <c r="I163" t="s">
        <v>240</v>
      </c>
      <c r="J163">
        <v>18</v>
      </c>
      <c r="K163">
        <v>2582164</v>
      </c>
      <c r="L163">
        <v>464789.52</v>
      </c>
      <c r="P163" t="s">
        <v>1</v>
      </c>
      <c r="Q163" t="s">
        <v>25</v>
      </c>
    </row>
    <row r="164" spans="1:17" x14ac:dyDescent="0.25">
      <c r="A164" s="4">
        <v>92020</v>
      </c>
      <c r="B164" t="s">
        <v>362</v>
      </c>
      <c r="C164" t="s">
        <v>121</v>
      </c>
      <c r="D164">
        <v>320135.2</v>
      </c>
      <c r="E164" t="s">
        <v>121</v>
      </c>
      <c r="F164" t="s">
        <v>121</v>
      </c>
      <c r="G164" s="43">
        <v>44081</v>
      </c>
      <c r="H164" t="s">
        <v>121</v>
      </c>
      <c r="I164" t="s">
        <v>241</v>
      </c>
      <c r="J164">
        <v>12</v>
      </c>
      <c r="K164">
        <v>285835</v>
      </c>
      <c r="L164">
        <v>34300.199999999997</v>
      </c>
      <c r="P164" t="s">
        <v>1</v>
      </c>
      <c r="Q164" t="s">
        <v>25</v>
      </c>
    </row>
    <row r="165" spans="1:17" x14ac:dyDescent="0.25">
      <c r="A165" s="4">
        <v>92020</v>
      </c>
      <c r="B165" t="s">
        <v>362</v>
      </c>
      <c r="C165" t="s">
        <v>121</v>
      </c>
      <c r="D165">
        <v>6134635</v>
      </c>
      <c r="E165" t="s">
        <v>121</v>
      </c>
      <c r="F165" t="s">
        <v>121</v>
      </c>
      <c r="G165" s="43">
        <v>44056</v>
      </c>
      <c r="H165" t="s">
        <v>121</v>
      </c>
      <c r="I165" t="s">
        <v>242</v>
      </c>
      <c r="J165">
        <v>12</v>
      </c>
      <c r="K165">
        <v>5477353</v>
      </c>
      <c r="L165">
        <v>657282.36</v>
      </c>
      <c r="P165" t="s">
        <v>1</v>
      </c>
      <c r="Q165" t="s">
        <v>25</v>
      </c>
    </row>
    <row r="166" spans="1:17" x14ac:dyDescent="0.25">
      <c r="A166" s="4">
        <v>92020</v>
      </c>
      <c r="B166" t="s">
        <v>362</v>
      </c>
      <c r="C166" t="s">
        <v>143</v>
      </c>
      <c r="D166">
        <v>5715661</v>
      </c>
      <c r="E166" t="s">
        <v>143</v>
      </c>
      <c r="F166" t="s">
        <v>143</v>
      </c>
      <c r="G166" s="43">
        <v>44082</v>
      </c>
      <c r="H166" t="s">
        <v>143</v>
      </c>
      <c r="I166" t="s">
        <v>243</v>
      </c>
      <c r="J166">
        <v>0</v>
      </c>
      <c r="K166">
        <v>5715661</v>
      </c>
      <c r="L166">
        <v>0</v>
      </c>
      <c r="P166" t="s">
        <v>1</v>
      </c>
      <c r="Q166" t="s">
        <v>25</v>
      </c>
    </row>
    <row r="167" spans="1:17" x14ac:dyDescent="0.25">
      <c r="A167" s="4">
        <v>92020</v>
      </c>
      <c r="B167" t="s">
        <v>362</v>
      </c>
      <c r="C167" t="s">
        <v>143</v>
      </c>
      <c r="D167">
        <v>4943563</v>
      </c>
      <c r="E167" t="s">
        <v>143</v>
      </c>
      <c r="F167" t="s">
        <v>143</v>
      </c>
      <c r="G167" s="43">
        <v>44083</v>
      </c>
      <c r="H167" t="s">
        <v>143</v>
      </c>
      <c r="I167" t="s">
        <v>244</v>
      </c>
      <c r="J167">
        <v>0</v>
      </c>
      <c r="K167">
        <v>4943563</v>
      </c>
      <c r="L167">
        <v>0</v>
      </c>
      <c r="P167" t="s">
        <v>1</v>
      </c>
      <c r="Q167" t="s">
        <v>25</v>
      </c>
    </row>
    <row r="168" spans="1:17" x14ac:dyDescent="0.25">
      <c r="A168" s="4">
        <v>92020</v>
      </c>
      <c r="B168" t="s">
        <v>362</v>
      </c>
      <c r="C168" t="s">
        <v>143</v>
      </c>
      <c r="D168">
        <v>644614</v>
      </c>
      <c r="E168" t="s">
        <v>143</v>
      </c>
      <c r="F168" t="s">
        <v>143</v>
      </c>
      <c r="G168" s="43">
        <v>44083</v>
      </c>
      <c r="H168" t="s">
        <v>143</v>
      </c>
      <c r="I168" t="s">
        <v>245</v>
      </c>
      <c r="J168">
        <v>0</v>
      </c>
      <c r="K168">
        <v>644614</v>
      </c>
      <c r="L168">
        <v>0</v>
      </c>
      <c r="P168" t="s">
        <v>1</v>
      </c>
      <c r="Q168" t="s">
        <v>25</v>
      </c>
    </row>
    <row r="169" spans="1:17" x14ac:dyDescent="0.25">
      <c r="A169" s="4">
        <v>92020</v>
      </c>
      <c r="B169" t="s">
        <v>362</v>
      </c>
      <c r="C169" t="s">
        <v>143</v>
      </c>
      <c r="D169">
        <v>680270</v>
      </c>
      <c r="E169" t="s">
        <v>143</v>
      </c>
      <c r="F169" t="s">
        <v>143</v>
      </c>
      <c r="G169" s="43">
        <v>44085</v>
      </c>
      <c r="H169" t="s">
        <v>143</v>
      </c>
      <c r="I169" t="s">
        <v>246</v>
      </c>
      <c r="J169">
        <v>0</v>
      </c>
      <c r="K169">
        <v>680270</v>
      </c>
      <c r="L169">
        <v>0</v>
      </c>
      <c r="P169" t="s">
        <v>1</v>
      </c>
      <c r="Q169" t="s">
        <v>25</v>
      </c>
    </row>
    <row r="170" spans="1:17" x14ac:dyDescent="0.25">
      <c r="A170" s="4">
        <v>92020</v>
      </c>
      <c r="B170" t="s">
        <v>362</v>
      </c>
      <c r="C170" t="s">
        <v>143</v>
      </c>
      <c r="D170">
        <v>4203243</v>
      </c>
      <c r="E170" t="s">
        <v>143</v>
      </c>
      <c r="F170" t="s">
        <v>143</v>
      </c>
      <c r="G170" s="43">
        <v>44088</v>
      </c>
      <c r="H170" t="s">
        <v>143</v>
      </c>
      <c r="I170" t="s">
        <v>247</v>
      </c>
      <c r="J170">
        <v>0</v>
      </c>
      <c r="K170">
        <v>4203243</v>
      </c>
      <c r="L170">
        <v>0</v>
      </c>
      <c r="P170" t="s">
        <v>1</v>
      </c>
      <c r="Q170" t="s">
        <v>25</v>
      </c>
    </row>
    <row r="171" spans="1:17" x14ac:dyDescent="0.25">
      <c r="A171" s="4">
        <v>92020</v>
      </c>
      <c r="B171" t="s">
        <v>362</v>
      </c>
      <c r="C171" t="s">
        <v>143</v>
      </c>
      <c r="D171">
        <v>2056443</v>
      </c>
      <c r="E171" t="s">
        <v>143</v>
      </c>
      <c r="F171" t="s">
        <v>143</v>
      </c>
      <c r="G171" s="43">
        <v>44091</v>
      </c>
      <c r="H171" t="s">
        <v>143</v>
      </c>
      <c r="I171" t="s">
        <v>248</v>
      </c>
      <c r="J171">
        <v>0</v>
      </c>
      <c r="K171">
        <v>2056443</v>
      </c>
      <c r="L171">
        <v>0</v>
      </c>
      <c r="P171" t="s">
        <v>1</v>
      </c>
      <c r="Q171" t="s">
        <v>25</v>
      </c>
    </row>
    <row r="172" spans="1:17" x14ac:dyDescent="0.25">
      <c r="A172" s="4">
        <v>92020</v>
      </c>
      <c r="B172" t="s">
        <v>362</v>
      </c>
      <c r="C172" t="s">
        <v>143</v>
      </c>
      <c r="D172">
        <v>1435704</v>
      </c>
      <c r="E172" t="s">
        <v>143</v>
      </c>
      <c r="F172" t="s">
        <v>143</v>
      </c>
      <c r="G172" s="43">
        <v>44091</v>
      </c>
      <c r="H172" t="s">
        <v>143</v>
      </c>
      <c r="I172" t="s">
        <v>249</v>
      </c>
      <c r="J172">
        <v>0</v>
      </c>
      <c r="K172">
        <v>1435704</v>
      </c>
      <c r="L172">
        <v>0</v>
      </c>
      <c r="P172" t="s">
        <v>1</v>
      </c>
      <c r="Q172" t="s">
        <v>25</v>
      </c>
    </row>
    <row r="173" spans="1:17" x14ac:dyDescent="0.25">
      <c r="A173" s="4">
        <v>92020</v>
      </c>
      <c r="B173" t="s">
        <v>362</v>
      </c>
      <c r="C173" t="s">
        <v>143</v>
      </c>
      <c r="D173">
        <v>5450583</v>
      </c>
      <c r="E173" t="s">
        <v>143</v>
      </c>
      <c r="F173" t="s">
        <v>143</v>
      </c>
      <c r="G173" s="43">
        <v>44095</v>
      </c>
      <c r="H173" t="s">
        <v>143</v>
      </c>
      <c r="I173" t="s">
        <v>250</v>
      </c>
      <c r="J173">
        <v>0</v>
      </c>
      <c r="K173">
        <v>5450583</v>
      </c>
      <c r="L173">
        <v>0</v>
      </c>
      <c r="P173" t="s">
        <v>1</v>
      </c>
      <c r="Q173" t="s">
        <v>25</v>
      </c>
    </row>
    <row r="174" spans="1:17" x14ac:dyDescent="0.25">
      <c r="A174" s="4">
        <v>92020</v>
      </c>
      <c r="B174" t="s">
        <v>362</v>
      </c>
      <c r="C174" t="s">
        <v>143</v>
      </c>
      <c r="D174">
        <v>2347274</v>
      </c>
      <c r="E174" t="s">
        <v>143</v>
      </c>
      <c r="F174" t="s">
        <v>143</v>
      </c>
      <c r="G174" s="43">
        <v>44097</v>
      </c>
      <c r="H174" t="s">
        <v>143</v>
      </c>
      <c r="I174" t="s">
        <v>251</v>
      </c>
      <c r="J174">
        <v>0</v>
      </c>
      <c r="K174">
        <v>2347274</v>
      </c>
      <c r="L174">
        <v>0</v>
      </c>
      <c r="P174" t="s">
        <v>1</v>
      </c>
      <c r="Q174" t="s">
        <v>25</v>
      </c>
    </row>
    <row r="175" spans="1:17" x14ac:dyDescent="0.25">
      <c r="A175" s="4">
        <v>92020</v>
      </c>
      <c r="B175" t="s">
        <v>362</v>
      </c>
      <c r="C175" t="s">
        <v>143</v>
      </c>
      <c r="D175">
        <v>1874770</v>
      </c>
      <c r="E175" t="s">
        <v>143</v>
      </c>
      <c r="F175" t="s">
        <v>143</v>
      </c>
      <c r="G175" s="43">
        <v>44097</v>
      </c>
      <c r="H175" t="s">
        <v>143</v>
      </c>
      <c r="I175" t="s">
        <v>252</v>
      </c>
      <c r="J175">
        <v>0</v>
      </c>
      <c r="K175">
        <v>1874770</v>
      </c>
      <c r="L175">
        <v>0</v>
      </c>
      <c r="P175" t="s">
        <v>1</v>
      </c>
      <c r="Q175" t="s">
        <v>25</v>
      </c>
    </row>
    <row r="176" spans="1:17" x14ac:dyDescent="0.25">
      <c r="A176" s="4">
        <v>92020</v>
      </c>
      <c r="B176" t="s">
        <v>362</v>
      </c>
      <c r="C176" t="s">
        <v>143</v>
      </c>
      <c r="D176">
        <v>236196</v>
      </c>
      <c r="E176" t="s">
        <v>143</v>
      </c>
      <c r="F176" t="s">
        <v>143</v>
      </c>
      <c r="G176" s="43">
        <v>44097</v>
      </c>
      <c r="H176" t="s">
        <v>143</v>
      </c>
      <c r="I176" t="s">
        <v>253</v>
      </c>
      <c r="J176">
        <v>0</v>
      </c>
      <c r="K176">
        <v>236196</v>
      </c>
      <c r="L176">
        <v>0</v>
      </c>
      <c r="P176" t="s">
        <v>1</v>
      </c>
      <c r="Q176" t="s">
        <v>25</v>
      </c>
    </row>
    <row r="177" spans="1:17" x14ac:dyDescent="0.25">
      <c r="A177" s="4">
        <v>82020</v>
      </c>
      <c r="B177" t="s">
        <v>362</v>
      </c>
      <c r="C177" t="s">
        <v>121</v>
      </c>
      <c r="D177">
        <v>704894.4</v>
      </c>
      <c r="E177" t="s">
        <v>121</v>
      </c>
      <c r="F177" t="s">
        <v>121</v>
      </c>
      <c r="G177" s="43">
        <v>44056</v>
      </c>
      <c r="H177" t="s">
        <v>121</v>
      </c>
      <c r="I177" t="s">
        <v>254</v>
      </c>
      <c r="J177">
        <v>12</v>
      </c>
      <c r="K177">
        <v>629370</v>
      </c>
      <c r="L177">
        <v>75524.399999999994</v>
      </c>
      <c r="P177" t="s">
        <v>1</v>
      </c>
      <c r="Q177" t="s">
        <v>26</v>
      </c>
    </row>
    <row r="178" spans="1:17" x14ac:dyDescent="0.25">
      <c r="A178" s="4">
        <v>82020</v>
      </c>
      <c r="B178" t="s">
        <v>362</v>
      </c>
      <c r="C178" t="s">
        <v>121</v>
      </c>
      <c r="D178">
        <v>1252184.6399999999</v>
      </c>
      <c r="E178" t="s">
        <v>121</v>
      </c>
      <c r="F178" t="s">
        <v>121</v>
      </c>
      <c r="G178" s="43">
        <v>44057</v>
      </c>
      <c r="H178" t="s">
        <v>121</v>
      </c>
      <c r="I178" t="s">
        <v>255</v>
      </c>
      <c r="J178">
        <v>12</v>
      </c>
      <c r="K178">
        <v>1118022</v>
      </c>
      <c r="L178">
        <v>134162.64000000001</v>
      </c>
      <c r="P178" t="s">
        <v>1</v>
      </c>
      <c r="Q178" t="s">
        <v>26</v>
      </c>
    </row>
    <row r="179" spans="1:17" x14ac:dyDescent="0.25">
      <c r="A179" s="4">
        <v>82020</v>
      </c>
      <c r="B179" t="s">
        <v>362</v>
      </c>
      <c r="C179" t="s">
        <v>121</v>
      </c>
      <c r="D179">
        <v>4083749.6</v>
      </c>
      <c r="E179" t="s">
        <v>121</v>
      </c>
      <c r="F179" t="s">
        <v>121</v>
      </c>
      <c r="G179" s="43">
        <v>44062</v>
      </c>
      <c r="H179" t="s">
        <v>121</v>
      </c>
      <c r="I179" t="s">
        <v>256</v>
      </c>
      <c r="J179">
        <v>12</v>
      </c>
      <c r="K179">
        <v>3646205</v>
      </c>
      <c r="L179">
        <v>437544.6</v>
      </c>
      <c r="P179" t="s">
        <v>1</v>
      </c>
      <c r="Q179" t="s">
        <v>26</v>
      </c>
    </row>
    <row r="180" spans="1:17" x14ac:dyDescent="0.25">
      <c r="A180" s="4">
        <v>82020</v>
      </c>
      <c r="B180" t="s">
        <v>362</v>
      </c>
      <c r="C180" t="s">
        <v>121</v>
      </c>
      <c r="D180">
        <v>3276245.22</v>
      </c>
      <c r="E180" t="s">
        <v>121</v>
      </c>
      <c r="F180" t="s">
        <v>121</v>
      </c>
      <c r="G180" s="43">
        <v>44062</v>
      </c>
      <c r="H180" t="s">
        <v>121</v>
      </c>
      <c r="I180" t="s">
        <v>257</v>
      </c>
      <c r="J180">
        <v>18</v>
      </c>
      <c r="K180">
        <v>2776479</v>
      </c>
      <c r="L180">
        <v>499766.22</v>
      </c>
      <c r="P180" t="s">
        <v>1</v>
      </c>
      <c r="Q180" t="s">
        <v>26</v>
      </c>
    </row>
    <row r="181" spans="1:17" x14ac:dyDescent="0.25">
      <c r="A181" s="4">
        <v>82020</v>
      </c>
      <c r="B181" t="s">
        <v>362</v>
      </c>
      <c r="C181" t="s">
        <v>121</v>
      </c>
      <c r="D181">
        <v>1285465.44</v>
      </c>
      <c r="E181" t="s">
        <v>121</v>
      </c>
      <c r="F181" t="s">
        <v>121</v>
      </c>
      <c r="G181" s="43">
        <v>44014</v>
      </c>
      <c r="H181" t="s">
        <v>121</v>
      </c>
      <c r="I181" t="s">
        <v>258</v>
      </c>
      <c r="J181">
        <v>12</v>
      </c>
      <c r="K181">
        <v>1147737</v>
      </c>
      <c r="L181">
        <v>137728.44</v>
      </c>
      <c r="P181" t="s">
        <v>1</v>
      </c>
      <c r="Q181" t="s">
        <v>26</v>
      </c>
    </row>
    <row r="182" spans="1:17" x14ac:dyDescent="0.25">
      <c r="A182" s="4">
        <v>82020</v>
      </c>
      <c r="B182" t="s">
        <v>362</v>
      </c>
      <c r="C182" t="s">
        <v>121</v>
      </c>
      <c r="D182">
        <v>291547.2</v>
      </c>
      <c r="E182" t="s">
        <v>121</v>
      </c>
      <c r="F182" t="s">
        <v>121</v>
      </c>
      <c r="G182" s="43">
        <v>44014</v>
      </c>
      <c r="H182" t="s">
        <v>121</v>
      </c>
      <c r="I182" t="s">
        <v>259</v>
      </c>
      <c r="J182">
        <v>12</v>
      </c>
      <c r="K182">
        <v>260310</v>
      </c>
      <c r="L182">
        <v>31237.200000000001</v>
      </c>
      <c r="P182" t="s">
        <v>1</v>
      </c>
      <c r="Q182" t="s">
        <v>26</v>
      </c>
    </row>
    <row r="183" spans="1:17" x14ac:dyDescent="0.25">
      <c r="A183" s="4">
        <v>82020</v>
      </c>
      <c r="B183" t="s">
        <v>362</v>
      </c>
      <c r="C183" t="s">
        <v>121</v>
      </c>
      <c r="D183">
        <v>115376.8</v>
      </c>
      <c r="E183" t="s">
        <v>121</v>
      </c>
      <c r="F183" t="s">
        <v>121</v>
      </c>
      <c r="G183" s="43">
        <v>44014</v>
      </c>
      <c r="H183" t="s">
        <v>121</v>
      </c>
      <c r="I183" t="s">
        <v>260</v>
      </c>
      <c r="J183">
        <v>12</v>
      </c>
      <c r="K183">
        <v>103015</v>
      </c>
      <c r="L183">
        <v>12361.8</v>
      </c>
      <c r="P183" t="s">
        <v>1</v>
      </c>
      <c r="Q183" t="s">
        <v>26</v>
      </c>
    </row>
    <row r="184" spans="1:17" x14ac:dyDescent="0.25">
      <c r="A184" s="4">
        <v>82020</v>
      </c>
      <c r="B184" t="s">
        <v>362</v>
      </c>
      <c r="C184" t="s">
        <v>121</v>
      </c>
      <c r="D184">
        <v>2000896.8</v>
      </c>
      <c r="E184" t="s">
        <v>121</v>
      </c>
      <c r="F184" t="s">
        <v>121</v>
      </c>
      <c r="G184" s="43">
        <v>44014</v>
      </c>
      <c r="H184" t="s">
        <v>121</v>
      </c>
      <c r="I184" t="s">
        <v>261</v>
      </c>
      <c r="J184">
        <v>12</v>
      </c>
      <c r="K184">
        <v>1786515</v>
      </c>
      <c r="L184">
        <v>214381.8</v>
      </c>
      <c r="P184" t="s">
        <v>1</v>
      </c>
      <c r="Q184" t="s">
        <v>26</v>
      </c>
    </row>
    <row r="185" spans="1:17" x14ac:dyDescent="0.25">
      <c r="A185" s="4">
        <v>82020</v>
      </c>
      <c r="B185" t="s">
        <v>362</v>
      </c>
      <c r="C185" t="s">
        <v>121</v>
      </c>
      <c r="D185">
        <v>718414.68</v>
      </c>
      <c r="E185" t="s">
        <v>121</v>
      </c>
      <c r="F185" t="s">
        <v>121</v>
      </c>
      <c r="G185" s="43">
        <v>44062</v>
      </c>
      <c r="H185" t="s">
        <v>121</v>
      </c>
      <c r="I185" t="s">
        <v>262</v>
      </c>
      <c r="J185">
        <v>18</v>
      </c>
      <c r="K185">
        <v>608826</v>
      </c>
      <c r="L185">
        <v>109588.68</v>
      </c>
      <c r="P185" t="s">
        <v>1</v>
      </c>
      <c r="Q185" t="s">
        <v>26</v>
      </c>
    </row>
    <row r="186" spans="1:17" x14ac:dyDescent="0.25">
      <c r="A186" s="4">
        <v>82020</v>
      </c>
      <c r="B186" t="s">
        <v>362</v>
      </c>
      <c r="C186" t="s">
        <v>121</v>
      </c>
      <c r="D186">
        <v>3102673.28</v>
      </c>
      <c r="E186" t="s">
        <v>121</v>
      </c>
      <c r="F186" t="s">
        <v>121</v>
      </c>
      <c r="G186" s="43">
        <v>44067</v>
      </c>
      <c r="H186" t="s">
        <v>121</v>
      </c>
      <c r="I186" t="s">
        <v>263</v>
      </c>
      <c r="J186">
        <v>12</v>
      </c>
      <c r="K186">
        <v>2770244</v>
      </c>
      <c r="L186">
        <v>332429.28000000003</v>
      </c>
      <c r="P186" t="s">
        <v>1</v>
      </c>
      <c r="Q186" t="s">
        <v>26</v>
      </c>
    </row>
    <row r="187" spans="1:17" x14ac:dyDescent="0.25">
      <c r="A187" s="4">
        <v>82020</v>
      </c>
      <c r="B187" t="s">
        <v>362</v>
      </c>
      <c r="C187" t="s">
        <v>121</v>
      </c>
      <c r="D187">
        <v>1745894.08</v>
      </c>
      <c r="E187" t="s">
        <v>121</v>
      </c>
      <c r="F187" t="s">
        <v>121</v>
      </c>
      <c r="G187" s="43">
        <v>44068</v>
      </c>
      <c r="H187" t="s">
        <v>121</v>
      </c>
      <c r="I187" t="s">
        <v>264</v>
      </c>
      <c r="J187">
        <v>12</v>
      </c>
      <c r="K187">
        <v>1558834</v>
      </c>
      <c r="L187">
        <v>187060.08</v>
      </c>
      <c r="P187" t="s">
        <v>1</v>
      </c>
      <c r="Q187" t="s">
        <v>26</v>
      </c>
    </row>
    <row r="188" spans="1:17" x14ac:dyDescent="0.25">
      <c r="A188" s="4">
        <v>82020</v>
      </c>
      <c r="B188" t="s">
        <v>362</v>
      </c>
      <c r="C188" t="s">
        <v>121</v>
      </c>
      <c r="D188">
        <v>1249110.24</v>
      </c>
      <c r="E188" t="s">
        <v>121</v>
      </c>
      <c r="F188" t="s">
        <v>121</v>
      </c>
      <c r="G188" s="43">
        <v>44068</v>
      </c>
      <c r="H188" t="s">
        <v>121</v>
      </c>
      <c r="I188" t="s">
        <v>265</v>
      </c>
      <c r="J188">
        <v>12</v>
      </c>
      <c r="K188">
        <v>1115277</v>
      </c>
      <c r="L188">
        <v>133833.24</v>
      </c>
      <c r="P188" t="s">
        <v>1</v>
      </c>
      <c r="Q188" t="s">
        <v>26</v>
      </c>
    </row>
    <row r="189" spans="1:17" x14ac:dyDescent="0.25">
      <c r="A189" s="4">
        <v>82020</v>
      </c>
      <c r="B189" t="s">
        <v>362</v>
      </c>
      <c r="C189" t="s">
        <v>121</v>
      </c>
      <c r="D189">
        <v>1904340.48</v>
      </c>
      <c r="E189" t="s">
        <v>121</v>
      </c>
      <c r="F189" t="s">
        <v>121</v>
      </c>
      <c r="G189" s="43">
        <v>44014</v>
      </c>
      <c r="H189" t="s">
        <v>121</v>
      </c>
      <c r="I189" t="s">
        <v>266</v>
      </c>
      <c r="J189">
        <v>12</v>
      </c>
      <c r="K189">
        <v>1700304</v>
      </c>
      <c r="L189">
        <v>204036.48000000001</v>
      </c>
      <c r="P189" t="s">
        <v>1</v>
      </c>
      <c r="Q189" t="s">
        <v>26</v>
      </c>
    </row>
    <row r="190" spans="1:17" x14ac:dyDescent="0.25">
      <c r="A190" s="4">
        <v>82020</v>
      </c>
      <c r="B190" t="s">
        <v>362</v>
      </c>
      <c r="C190" t="s">
        <v>121</v>
      </c>
      <c r="D190">
        <v>6092811.2000000002</v>
      </c>
      <c r="E190" t="s">
        <v>121</v>
      </c>
      <c r="F190" t="s">
        <v>121</v>
      </c>
      <c r="G190" s="43">
        <v>44014</v>
      </c>
      <c r="H190" t="s">
        <v>121</v>
      </c>
      <c r="I190" t="s">
        <v>267</v>
      </c>
      <c r="J190">
        <v>12</v>
      </c>
      <c r="K190">
        <v>5440010</v>
      </c>
      <c r="L190">
        <v>652801.19999999995</v>
      </c>
      <c r="P190" t="s">
        <v>1</v>
      </c>
      <c r="Q190" t="s">
        <v>26</v>
      </c>
    </row>
    <row r="191" spans="1:17" x14ac:dyDescent="0.25">
      <c r="A191" s="4">
        <v>82020</v>
      </c>
      <c r="B191" t="s">
        <v>362</v>
      </c>
      <c r="C191" t="s">
        <v>121</v>
      </c>
      <c r="D191">
        <v>343123.20000000001</v>
      </c>
      <c r="E191" t="s">
        <v>121</v>
      </c>
      <c r="F191" t="s">
        <v>121</v>
      </c>
      <c r="G191" s="43">
        <v>44039</v>
      </c>
      <c r="H191" t="s">
        <v>121</v>
      </c>
      <c r="I191" t="s">
        <v>268</v>
      </c>
      <c r="J191">
        <v>12</v>
      </c>
      <c r="K191">
        <v>306360</v>
      </c>
      <c r="L191">
        <v>36763.199999999997</v>
      </c>
      <c r="P191" t="s">
        <v>1</v>
      </c>
      <c r="Q191" t="s">
        <v>26</v>
      </c>
    </row>
    <row r="192" spans="1:17" x14ac:dyDescent="0.25">
      <c r="A192" s="4">
        <v>82020</v>
      </c>
      <c r="B192" t="s">
        <v>362</v>
      </c>
      <c r="C192" t="s">
        <v>121</v>
      </c>
      <c r="D192">
        <v>4568043.2</v>
      </c>
      <c r="E192" t="s">
        <v>121</v>
      </c>
      <c r="F192" t="s">
        <v>121</v>
      </c>
      <c r="G192" s="43">
        <v>44042</v>
      </c>
      <c r="H192" t="s">
        <v>121</v>
      </c>
      <c r="I192" t="s">
        <v>269</v>
      </c>
      <c r="J192">
        <v>12</v>
      </c>
      <c r="K192">
        <v>4078610</v>
      </c>
      <c r="L192">
        <v>489433.2</v>
      </c>
      <c r="P192" t="s">
        <v>1</v>
      </c>
      <c r="Q192" t="s">
        <v>26</v>
      </c>
    </row>
    <row r="193" spans="1:17" x14ac:dyDescent="0.25">
      <c r="A193" s="4">
        <v>82020</v>
      </c>
      <c r="B193" t="s">
        <v>362</v>
      </c>
      <c r="C193" t="s">
        <v>121</v>
      </c>
      <c r="D193">
        <v>4785606.5599999996</v>
      </c>
      <c r="E193" t="s">
        <v>121</v>
      </c>
      <c r="F193" t="s">
        <v>121</v>
      </c>
      <c r="G193" s="43">
        <v>44043</v>
      </c>
      <c r="H193" t="s">
        <v>121</v>
      </c>
      <c r="I193" t="s">
        <v>270</v>
      </c>
      <c r="J193">
        <v>12</v>
      </c>
      <c r="K193">
        <v>4272863</v>
      </c>
      <c r="L193">
        <v>512743.56</v>
      </c>
      <c r="P193" t="s">
        <v>1</v>
      </c>
      <c r="Q193" t="s">
        <v>26</v>
      </c>
    </row>
    <row r="194" spans="1:17" x14ac:dyDescent="0.25">
      <c r="A194" s="4">
        <v>82020</v>
      </c>
      <c r="B194" t="s">
        <v>362</v>
      </c>
      <c r="C194" t="s">
        <v>121</v>
      </c>
      <c r="D194">
        <v>51936.639999999999</v>
      </c>
      <c r="E194" t="s">
        <v>121</v>
      </c>
      <c r="F194" t="s">
        <v>121</v>
      </c>
      <c r="G194" s="43">
        <v>44043</v>
      </c>
      <c r="H194" t="s">
        <v>121</v>
      </c>
      <c r="I194" t="s">
        <v>271</v>
      </c>
      <c r="J194">
        <v>12</v>
      </c>
      <c r="K194">
        <v>46372</v>
      </c>
      <c r="L194">
        <v>5564.64</v>
      </c>
      <c r="P194" t="s">
        <v>1</v>
      </c>
      <c r="Q194" t="s">
        <v>26</v>
      </c>
    </row>
    <row r="195" spans="1:17" x14ac:dyDescent="0.25">
      <c r="A195" s="4">
        <v>82020</v>
      </c>
      <c r="B195" t="s">
        <v>362</v>
      </c>
      <c r="C195" t="s">
        <v>121</v>
      </c>
      <c r="D195">
        <v>2314651.36</v>
      </c>
      <c r="E195" t="s">
        <v>121</v>
      </c>
      <c r="F195" t="s">
        <v>121</v>
      </c>
      <c r="G195" s="43">
        <v>44048</v>
      </c>
      <c r="H195" t="s">
        <v>121</v>
      </c>
      <c r="I195" t="s">
        <v>272</v>
      </c>
      <c r="J195">
        <v>12</v>
      </c>
      <c r="K195">
        <v>2066653</v>
      </c>
      <c r="L195">
        <v>247998.36</v>
      </c>
      <c r="P195" t="s">
        <v>1</v>
      </c>
      <c r="Q195" t="s">
        <v>26</v>
      </c>
    </row>
    <row r="196" spans="1:17" x14ac:dyDescent="0.25">
      <c r="A196" s="4">
        <v>82020</v>
      </c>
      <c r="B196" t="s">
        <v>362</v>
      </c>
      <c r="C196" t="s">
        <v>121</v>
      </c>
      <c r="D196">
        <v>6468225.1200000001</v>
      </c>
      <c r="E196" t="s">
        <v>121</v>
      </c>
      <c r="F196" t="s">
        <v>121</v>
      </c>
      <c r="G196" s="43">
        <v>44054</v>
      </c>
      <c r="H196" t="s">
        <v>121</v>
      </c>
      <c r="I196" t="s">
        <v>273</v>
      </c>
      <c r="J196">
        <v>12</v>
      </c>
      <c r="K196">
        <v>5775201</v>
      </c>
      <c r="L196">
        <v>693024.12</v>
      </c>
      <c r="P196" t="s">
        <v>1</v>
      </c>
      <c r="Q196" t="s">
        <v>26</v>
      </c>
    </row>
    <row r="197" spans="1:17" x14ac:dyDescent="0.25">
      <c r="A197" s="4">
        <v>82020</v>
      </c>
      <c r="B197" t="s">
        <v>362</v>
      </c>
      <c r="C197" t="s">
        <v>121</v>
      </c>
      <c r="D197">
        <v>3013519.04</v>
      </c>
      <c r="E197" t="s">
        <v>121</v>
      </c>
      <c r="F197" t="s">
        <v>121</v>
      </c>
      <c r="G197" s="43">
        <v>44054</v>
      </c>
      <c r="H197" t="s">
        <v>121</v>
      </c>
      <c r="I197" t="s">
        <v>274</v>
      </c>
      <c r="J197">
        <v>12</v>
      </c>
      <c r="K197">
        <v>2690642</v>
      </c>
      <c r="L197">
        <v>322877.03999999998</v>
      </c>
      <c r="P197" t="s">
        <v>1</v>
      </c>
      <c r="Q197" t="s">
        <v>26</v>
      </c>
    </row>
    <row r="198" spans="1:17" x14ac:dyDescent="0.25">
      <c r="A198" s="4">
        <v>82020</v>
      </c>
      <c r="B198" t="s">
        <v>362</v>
      </c>
      <c r="C198" t="s">
        <v>121</v>
      </c>
      <c r="D198">
        <v>2758255.36</v>
      </c>
      <c r="E198" t="s">
        <v>121</v>
      </c>
      <c r="F198" t="s">
        <v>121</v>
      </c>
      <c r="G198" s="43">
        <v>44054</v>
      </c>
      <c r="H198" t="s">
        <v>121</v>
      </c>
      <c r="I198" t="s">
        <v>275</v>
      </c>
      <c r="J198">
        <v>12</v>
      </c>
      <c r="K198">
        <v>2462728</v>
      </c>
      <c r="L198">
        <v>295527.36</v>
      </c>
      <c r="P198" t="s">
        <v>1</v>
      </c>
      <c r="Q198" t="s">
        <v>26</v>
      </c>
    </row>
    <row r="199" spans="1:17" x14ac:dyDescent="0.25">
      <c r="A199" s="4">
        <v>82020</v>
      </c>
      <c r="B199" t="s">
        <v>362</v>
      </c>
      <c r="C199" t="s">
        <v>121</v>
      </c>
      <c r="D199">
        <v>4130239.68</v>
      </c>
      <c r="E199" t="s">
        <v>121</v>
      </c>
      <c r="F199" t="s">
        <v>121</v>
      </c>
      <c r="G199" s="43">
        <v>44055</v>
      </c>
      <c r="H199" t="s">
        <v>121</v>
      </c>
      <c r="I199" t="s">
        <v>276</v>
      </c>
      <c r="J199">
        <v>12</v>
      </c>
      <c r="K199">
        <v>3687714</v>
      </c>
      <c r="L199">
        <v>442525.68</v>
      </c>
      <c r="P199" t="s">
        <v>1</v>
      </c>
      <c r="Q199" t="s">
        <v>26</v>
      </c>
    </row>
    <row r="200" spans="1:17" x14ac:dyDescent="0.25">
      <c r="A200" s="4">
        <v>82020</v>
      </c>
      <c r="B200" t="s">
        <v>362</v>
      </c>
      <c r="C200" t="s">
        <v>121</v>
      </c>
      <c r="D200">
        <v>512447.04</v>
      </c>
      <c r="E200" t="s">
        <v>121</v>
      </c>
      <c r="F200" t="s">
        <v>121</v>
      </c>
      <c r="G200" s="43">
        <v>44055</v>
      </c>
      <c r="H200" t="s">
        <v>121</v>
      </c>
      <c r="I200" t="s">
        <v>277</v>
      </c>
      <c r="J200">
        <v>12</v>
      </c>
      <c r="K200">
        <v>457542</v>
      </c>
      <c r="L200">
        <v>54905.04</v>
      </c>
      <c r="P200" t="s">
        <v>1</v>
      </c>
      <c r="Q200" t="s">
        <v>26</v>
      </c>
    </row>
    <row r="201" spans="1:17" x14ac:dyDescent="0.25">
      <c r="A201" s="4">
        <v>82020</v>
      </c>
      <c r="B201" t="s">
        <v>362</v>
      </c>
      <c r="C201" t="s">
        <v>121</v>
      </c>
      <c r="D201">
        <v>1261417.92</v>
      </c>
      <c r="E201" t="s">
        <v>121</v>
      </c>
      <c r="F201" t="s">
        <v>121</v>
      </c>
      <c r="G201" s="43">
        <v>44056</v>
      </c>
      <c r="H201" t="s">
        <v>121</v>
      </c>
      <c r="I201" t="s">
        <v>278</v>
      </c>
      <c r="J201">
        <v>12</v>
      </c>
      <c r="K201">
        <v>1126266</v>
      </c>
      <c r="L201">
        <v>135151.92000000001</v>
      </c>
      <c r="P201" t="s">
        <v>1</v>
      </c>
      <c r="Q201" t="s">
        <v>26</v>
      </c>
    </row>
    <row r="202" spans="1:17" x14ac:dyDescent="0.25">
      <c r="A202" s="4">
        <v>82020</v>
      </c>
      <c r="B202" t="s">
        <v>362</v>
      </c>
      <c r="C202" t="s">
        <v>121</v>
      </c>
      <c r="D202">
        <v>2543889.6</v>
      </c>
      <c r="E202" t="s">
        <v>121</v>
      </c>
      <c r="F202" t="s">
        <v>121</v>
      </c>
      <c r="G202" s="43">
        <v>44056</v>
      </c>
      <c r="H202" t="s">
        <v>121</v>
      </c>
      <c r="I202" t="s">
        <v>279</v>
      </c>
      <c r="J202">
        <v>12</v>
      </c>
      <c r="K202">
        <v>2271330</v>
      </c>
      <c r="L202">
        <v>272559.59999999998</v>
      </c>
      <c r="P202" t="s">
        <v>1</v>
      </c>
      <c r="Q202" t="s">
        <v>26</v>
      </c>
    </row>
    <row r="203" spans="1:17" x14ac:dyDescent="0.25">
      <c r="A203" s="4">
        <v>72020</v>
      </c>
      <c r="B203" t="s">
        <v>362</v>
      </c>
      <c r="C203" t="s">
        <v>121</v>
      </c>
      <c r="D203">
        <v>5247312</v>
      </c>
      <c r="E203" t="s">
        <v>121</v>
      </c>
      <c r="F203" t="s">
        <v>121</v>
      </c>
      <c r="G203" s="43">
        <v>44013</v>
      </c>
      <c r="H203" t="s">
        <v>121</v>
      </c>
      <c r="I203" t="s">
        <v>280</v>
      </c>
      <c r="J203">
        <v>12</v>
      </c>
      <c r="K203">
        <v>4685100</v>
      </c>
      <c r="L203">
        <v>562212</v>
      </c>
      <c r="P203" t="s">
        <v>1</v>
      </c>
      <c r="Q203" t="s">
        <v>27</v>
      </c>
    </row>
    <row r="204" spans="1:17" x14ac:dyDescent="0.25">
      <c r="A204" s="4">
        <v>72020</v>
      </c>
      <c r="B204" t="s">
        <v>362</v>
      </c>
      <c r="C204" t="s">
        <v>121</v>
      </c>
      <c r="D204">
        <v>2286453</v>
      </c>
      <c r="E204" t="s">
        <v>121</v>
      </c>
      <c r="F204" t="s">
        <v>121</v>
      </c>
      <c r="G204" s="43">
        <v>44013</v>
      </c>
      <c r="H204" t="s">
        <v>121</v>
      </c>
      <c r="I204" t="s">
        <v>281</v>
      </c>
      <c r="J204">
        <v>12</v>
      </c>
      <c r="K204">
        <v>2041476</v>
      </c>
      <c r="L204">
        <v>244977.12</v>
      </c>
      <c r="P204" t="s">
        <v>1</v>
      </c>
      <c r="Q204" t="s">
        <v>27</v>
      </c>
    </row>
    <row r="205" spans="1:17" x14ac:dyDescent="0.25">
      <c r="A205" s="4">
        <v>72020</v>
      </c>
      <c r="B205" t="s">
        <v>362</v>
      </c>
      <c r="C205" t="s">
        <v>121</v>
      </c>
      <c r="D205">
        <v>4532338</v>
      </c>
      <c r="E205" t="s">
        <v>121</v>
      </c>
      <c r="F205" t="s">
        <v>121</v>
      </c>
      <c r="G205" s="43">
        <v>44014</v>
      </c>
      <c r="H205" t="s">
        <v>121</v>
      </c>
      <c r="I205" t="s">
        <v>282</v>
      </c>
      <c r="J205">
        <v>12</v>
      </c>
      <c r="K205">
        <v>4046730</v>
      </c>
      <c r="L205">
        <v>485607.6</v>
      </c>
      <c r="P205" t="s">
        <v>1</v>
      </c>
      <c r="Q205" t="s">
        <v>27</v>
      </c>
    </row>
    <row r="206" spans="1:17" x14ac:dyDescent="0.25">
      <c r="A206" s="4">
        <v>72020</v>
      </c>
      <c r="B206" t="s">
        <v>362</v>
      </c>
      <c r="C206" t="s">
        <v>121</v>
      </c>
      <c r="D206">
        <v>1340974</v>
      </c>
      <c r="E206" t="s">
        <v>121</v>
      </c>
      <c r="F206" t="s">
        <v>121</v>
      </c>
      <c r="G206" s="43">
        <v>44016</v>
      </c>
      <c r="H206" t="s">
        <v>121</v>
      </c>
      <c r="I206" t="s">
        <v>283</v>
      </c>
      <c r="J206">
        <v>12</v>
      </c>
      <c r="K206">
        <v>1197298</v>
      </c>
      <c r="L206">
        <v>143675.76</v>
      </c>
      <c r="P206" t="s">
        <v>1</v>
      </c>
      <c r="Q206" t="s">
        <v>27</v>
      </c>
    </row>
    <row r="207" spans="1:17" x14ac:dyDescent="0.25">
      <c r="A207" s="4">
        <v>72020</v>
      </c>
      <c r="B207" t="s">
        <v>362</v>
      </c>
      <c r="C207" t="s">
        <v>121</v>
      </c>
      <c r="D207">
        <v>333819</v>
      </c>
      <c r="E207" t="s">
        <v>121</v>
      </c>
      <c r="F207" t="s">
        <v>121</v>
      </c>
      <c r="G207" s="43">
        <v>44016</v>
      </c>
      <c r="H207" t="s">
        <v>121</v>
      </c>
      <c r="I207" t="s">
        <v>284</v>
      </c>
      <c r="J207">
        <v>12</v>
      </c>
      <c r="K207">
        <v>298053</v>
      </c>
      <c r="L207">
        <v>35766.36</v>
      </c>
      <c r="P207" t="s">
        <v>1</v>
      </c>
      <c r="Q207" t="s">
        <v>27</v>
      </c>
    </row>
    <row r="208" spans="1:17" x14ac:dyDescent="0.25">
      <c r="A208" s="4">
        <v>72020</v>
      </c>
      <c r="B208" t="s">
        <v>362</v>
      </c>
      <c r="C208" t="s">
        <v>121</v>
      </c>
      <c r="D208">
        <v>381625</v>
      </c>
      <c r="E208" t="s">
        <v>121</v>
      </c>
      <c r="F208" t="s">
        <v>121</v>
      </c>
      <c r="G208" s="43">
        <v>44018</v>
      </c>
      <c r="H208" t="s">
        <v>121</v>
      </c>
      <c r="I208" t="s">
        <v>285</v>
      </c>
      <c r="J208">
        <v>12</v>
      </c>
      <c r="K208">
        <v>340737</v>
      </c>
      <c r="L208">
        <v>40888.44</v>
      </c>
      <c r="P208" t="s">
        <v>1</v>
      </c>
      <c r="Q208" t="s">
        <v>27</v>
      </c>
    </row>
    <row r="209" spans="1:17" x14ac:dyDescent="0.25">
      <c r="A209" s="4">
        <v>72020</v>
      </c>
      <c r="B209" t="s">
        <v>362</v>
      </c>
      <c r="C209" t="s">
        <v>121</v>
      </c>
      <c r="D209">
        <v>335326</v>
      </c>
      <c r="E209" t="s">
        <v>121</v>
      </c>
      <c r="F209" t="s">
        <v>121</v>
      </c>
      <c r="G209" s="43">
        <v>44018</v>
      </c>
      <c r="H209" t="s">
        <v>121</v>
      </c>
      <c r="I209" t="s">
        <v>286</v>
      </c>
      <c r="J209">
        <v>12</v>
      </c>
      <c r="K209">
        <v>299398</v>
      </c>
      <c r="L209">
        <v>35927.760000000002</v>
      </c>
      <c r="P209" t="s">
        <v>1</v>
      </c>
      <c r="Q209" t="s">
        <v>27</v>
      </c>
    </row>
    <row r="210" spans="1:17" x14ac:dyDescent="0.25">
      <c r="A210" s="4">
        <v>72020</v>
      </c>
      <c r="B210" t="s">
        <v>362</v>
      </c>
      <c r="C210" t="s">
        <v>121</v>
      </c>
      <c r="D210">
        <v>1862812</v>
      </c>
      <c r="E210" t="s">
        <v>121</v>
      </c>
      <c r="F210" t="s">
        <v>121</v>
      </c>
      <c r="G210" s="43">
        <v>44018</v>
      </c>
      <c r="H210" t="s">
        <v>121</v>
      </c>
      <c r="I210" t="s">
        <v>287</v>
      </c>
      <c r="J210">
        <v>12</v>
      </c>
      <c r="K210">
        <v>1663225</v>
      </c>
      <c r="L210">
        <v>199587</v>
      </c>
      <c r="P210" t="s">
        <v>1</v>
      </c>
      <c r="Q210" t="s">
        <v>27</v>
      </c>
    </row>
    <row r="211" spans="1:17" x14ac:dyDescent="0.25">
      <c r="A211" s="4">
        <v>72020</v>
      </c>
      <c r="B211" t="s">
        <v>362</v>
      </c>
      <c r="C211" t="s">
        <v>121</v>
      </c>
      <c r="D211">
        <v>203756</v>
      </c>
      <c r="E211" t="s">
        <v>121</v>
      </c>
      <c r="F211" t="s">
        <v>121</v>
      </c>
      <c r="G211" s="43">
        <v>44018</v>
      </c>
      <c r="H211" t="s">
        <v>121</v>
      </c>
      <c r="I211" t="s">
        <v>288</v>
      </c>
      <c r="J211">
        <v>12</v>
      </c>
      <c r="K211">
        <v>181925</v>
      </c>
      <c r="L211">
        <v>21831</v>
      </c>
      <c r="P211" t="s">
        <v>1</v>
      </c>
      <c r="Q211" t="s">
        <v>27</v>
      </c>
    </row>
    <row r="212" spans="1:17" x14ac:dyDescent="0.25">
      <c r="A212" s="4">
        <v>72020</v>
      </c>
      <c r="B212" t="s">
        <v>362</v>
      </c>
      <c r="C212" t="s">
        <v>121</v>
      </c>
      <c r="D212">
        <v>1558658</v>
      </c>
      <c r="E212" t="s">
        <v>121</v>
      </c>
      <c r="F212" t="s">
        <v>121</v>
      </c>
      <c r="G212" s="43">
        <v>44020</v>
      </c>
      <c r="H212" t="s">
        <v>121</v>
      </c>
      <c r="I212" t="s">
        <v>289</v>
      </c>
      <c r="J212">
        <v>18</v>
      </c>
      <c r="K212">
        <v>1320897</v>
      </c>
      <c r="L212">
        <v>237761.46</v>
      </c>
      <c r="P212" t="s">
        <v>1</v>
      </c>
      <c r="Q212" t="s">
        <v>27</v>
      </c>
    </row>
    <row r="213" spans="1:17" x14ac:dyDescent="0.25">
      <c r="A213" s="4">
        <v>72020</v>
      </c>
      <c r="B213" t="s">
        <v>362</v>
      </c>
      <c r="C213" t="s">
        <v>121</v>
      </c>
      <c r="D213">
        <v>1204828</v>
      </c>
      <c r="E213" t="s">
        <v>121</v>
      </c>
      <c r="F213" t="s">
        <v>121</v>
      </c>
      <c r="G213" s="43">
        <v>44020</v>
      </c>
      <c r="H213" t="s">
        <v>121</v>
      </c>
      <c r="I213" t="s">
        <v>290</v>
      </c>
      <c r="J213">
        <v>12</v>
      </c>
      <c r="K213">
        <v>1075739</v>
      </c>
      <c r="L213">
        <v>129088.68</v>
      </c>
      <c r="P213" t="s">
        <v>1</v>
      </c>
      <c r="Q213" t="s">
        <v>27</v>
      </c>
    </row>
    <row r="214" spans="1:17" x14ac:dyDescent="0.25">
      <c r="A214" s="4">
        <v>72020</v>
      </c>
      <c r="B214" t="s">
        <v>362</v>
      </c>
      <c r="C214" t="s">
        <v>121</v>
      </c>
      <c r="D214">
        <v>1099156</v>
      </c>
      <c r="E214" t="s">
        <v>121</v>
      </c>
      <c r="F214" t="s">
        <v>121</v>
      </c>
      <c r="G214" s="43">
        <v>44020</v>
      </c>
      <c r="H214" t="s">
        <v>121</v>
      </c>
      <c r="I214" t="s">
        <v>291</v>
      </c>
      <c r="J214">
        <v>18</v>
      </c>
      <c r="K214">
        <v>931488</v>
      </c>
      <c r="L214">
        <v>167667.84</v>
      </c>
      <c r="P214" t="s">
        <v>1</v>
      </c>
      <c r="Q214" t="s">
        <v>27</v>
      </c>
    </row>
    <row r="215" spans="1:17" x14ac:dyDescent="0.25">
      <c r="A215" s="4">
        <v>72020</v>
      </c>
      <c r="B215" t="s">
        <v>362</v>
      </c>
      <c r="C215" t="s">
        <v>121</v>
      </c>
      <c r="D215">
        <v>3849754</v>
      </c>
      <c r="E215" t="s">
        <v>121</v>
      </c>
      <c r="F215" t="s">
        <v>121</v>
      </c>
      <c r="G215" s="43">
        <v>44029</v>
      </c>
      <c r="H215" t="s">
        <v>121</v>
      </c>
      <c r="I215" t="s">
        <v>292</v>
      </c>
      <c r="J215">
        <v>12</v>
      </c>
      <c r="K215">
        <v>3437280</v>
      </c>
      <c r="L215">
        <v>412473.59999999998</v>
      </c>
      <c r="P215" t="s">
        <v>1</v>
      </c>
      <c r="Q215" t="s">
        <v>27</v>
      </c>
    </row>
    <row r="216" spans="1:17" x14ac:dyDescent="0.25">
      <c r="A216" s="4">
        <v>72020</v>
      </c>
      <c r="B216" t="s">
        <v>362</v>
      </c>
      <c r="C216" t="s">
        <v>121</v>
      </c>
      <c r="D216">
        <v>5399246</v>
      </c>
      <c r="E216" t="s">
        <v>121</v>
      </c>
      <c r="F216" t="s">
        <v>121</v>
      </c>
      <c r="G216" s="43">
        <v>44033</v>
      </c>
      <c r="H216" t="s">
        <v>121</v>
      </c>
      <c r="I216" t="s">
        <v>293</v>
      </c>
      <c r="J216">
        <v>12</v>
      </c>
      <c r="K216">
        <v>4820755</v>
      </c>
      <c r="L216">
        <v>578490.6</v>
      </c>
      <c r="P216" t="s">
        <v>1</v>
      </c>
      <c r="Q216" t="s">
        <v>27</v>
      </c>
    </row>
    <row r="217" spans="1:17" x14ac:dyDescent="0.25">
      <c r="A217" s="4">
        <v>72020</v>
      </c>
      <c r="B217" t="s">
        <v>362</v>
      </c>
      <c r="C217" t="s">
        <v>121</v>
      </c>
      <c r="D217">
        <v>1126878</v>
      </c>
      <c r="E217" t="s">
        <v>121</v>
      </c>
      <c r="F217" t="s">
        <v>121</v>
      </c>
      <c r="G217" s="43">
        <v>44034</v>
      </c>
      <c r="H217" t="s">
        <v>121</v>
      </c>
      <c r="I217" t="s">
        <v>294</v>
      </c>
      <c r="J217">
        <v>12</v>
      </c>
      <c r="K217">
        <v>1006141</v>
      </c>
      <c r="L217">
        <v>120736.92</v>
      </c>
      <c r="P217" t="s">
        <v>1</v>
      </c>
      <c r="Q217" t="s">
        <v>27</v>
      </c>
    </row>
    <row r="218" spans="1:17" x14ac:dyDescent="0.25">
      <c r="A218" s="4">
        <v>72020</v>
      </c>
      <c r="B218" t="s">
        <v>362</v>
      </c>
      <c r="C218" t="s">
        <v>121</v>
      </c>
      <c r="D218">
        <v>1204614</v>
      </c>
      <c r="E218" t="s">
        <v>121</v>
      </c>
      <c r="F218" t="s">
        <v>121</v>
      </c>
      <c r="G218" s="43">
        <v>44035</v>
      </c>
      <c r="H218" t="s">
        <v>121</v>
      </c>
      <c r="I218" t="s">
        <v>295</v>
      </c>
      <c r="J218">
        <v>12</v>
      </c>
      <c r="K218">
        <v>1075548</v>
      </c>
      <c r="L218">
        <v>129065.76</v>
      </c>
      <c r="P218" t="s">
        <v>1</v>
      </c>
      <c r="Q218" t="s">
        <v>27</v>
      </c>
    </row>
    <row r="219" spans="1:17" x14ac:dyDescent="0.25">
      <c r="A219" s="4">
        <v>72020</v>
      </c>
      <c r="B219" t="s">
        <v>362</v>
      </c>
      <c r="C219" t="s">
        <v>121</v>
      </c>
      <c r="D219">
        <v>5279455</v>
      </c>
      <c r="E219" t="s">
        <v>121</v>
      </c>
      <c r="F219" t="s">
        <v>121</v>
      </c>
      <c r="G219" s="43">
        <v>44035</v>
      </c>
      <c r="H219" t="s">
        <v>121</v>
      </c>
      <c r="I219" t="s">
        <v>296</v>
      </c>
      <c r="J219">
        <v>12</v>
      </c>
      <c r="K219">
        <v>4713799</v>
      </c>
      <c r="L219">
        <v>565655.88</v>
      </c>
      <c r="P219" t="s">
        <v>1</v>
      </c>
      <c r="Q219" t="s">
        <v>27</v>
      </c>
    </row>
    <row r="220" spans="1:17" x14ac:dyDescent="0.25">
      <c r="A220" s="4">
        <v>72020</v>
      </c>
      <c r="B220" t="s">
        <v>362</v>
      </c>
      <c r="C220" t="s">
        <v>121</v>
      </c>
      <c r="D220">
        <v>885718</v>
      </c>
      <c r="E220" t="s">
        <v>121</v>
      </c>
      <c r="F220" t="s">
        <v>121</v>
      </c>
      <c r="G220" s="43">
        <v>44035</v>
      </c>
      <c r="H220" t="s">
        <v>121</v>
      </c>
      <c r="I220" t="s">
        <v>297</v>
      </c>
      <c r="J220">
        <v>12</v>
      </c>
      <c r="K220">
        <v>790820</v>
      </c>
      <c r="L220">
        <v>94898.4</v>
      </c>
      <c r="P220" t="s">
        <v>1</v>
      </c>
      <c r="Q220" t="s">
        <v>27</v>
      </c>
    </row>
    <row r="221" spans="1:17" x14ac:dyDescent="0.25">
      <c r="A221" s="4">
        <v>72020</v>
      </c>
      <c r="B221" t="s">
        <v>362</v>
      </c>
      <c r="C221" t="s">
        <v>121</v>
      </c>
      <c r="D221">
        <v>373726</v>
      </c>
      <c r="E221" t="s">
        <v>121</v>
      </c>
      <c r="F221" t="s">
        <v>121</v>
      </c>
      <c r="G221" s="43">
        <v>44039</v>
      </c>
      <c r="H221" t="s">
        <v>121</v>
      </c>
      <c r="I221" t="s">
        <v>298</v>
      </c>
      <c r="J221">
        <v>12</v>
      </c>
      <c r="K221">
        <v>333684</v>
      </c>
      <c r="L221">
        <v>40042.080000000002</v>
      </c>
      <c r="P221" t="s">
        <v>1</v>
      </c>
      <c r="Q221" t="s">
        <v>27</v>
      </c>
    </row>
    <row r="222" spans="1:17" x14ac:dyDescent="0.25">
      <c r="A222" s="4">
        <v>72020</v>
      </c>
      <c r="B222" t="s">
        <v>362</v>
      </c>
      <c r="C222" t="s">
        <v>121</v>
      </c>
      <c r="D222">
        <v>8729674</v>
      </c>
      <c r="E222" t="s">
        <v>121</v>
      </c>
      <c r="F222" t="s">
        <v>121</v>
      </c>
      <c r="G222" s="43">
        <v>44039</v>
      </c>
      <c r="H222" t="s">
        <v>121</v>
      </c>
      <c r="I222" t="s">
        <v>299</v>
      </c>
      <c r="J222">
        <v>12</v>
      </c>
      <c r="K222">
        <v>7794352</v>
      </c>
      <c r="L222">
        <v>935322.24</v>
      </c>
      <c r="P222" t="s">
        <v>1</v>
      </c>
      <c r="Q222" t="s">
        <v>27</v>
      </c>
    </row>
    <row r="223" spans="1:17" x14ac:dyDescent="0.25">
      <c r="A223" s="4">
        <v>72020</v>
      </c>
      <c r="B223" t="s">
        <v>362</v>
      </c>
      <c r="C223" t="s">
        <v>143</v>
      </c>
      <c r="D223">
        <v>146279</v>
      </c>
      <c r="E223" t="s">
        <v>143</v>
      </c>
      <c r="F223" t="s">
        <v>143</v>
      </c>
      <c r="G223" s="43">
        <v>44022</v>
      </c>
      <c r="H223" t="s">
        <v>143</v>
      </c>
      <c r="I223" t="s">
        <v>300</v>
      </c>
      <c r="J223">
        <v>0</v>
      </c>
      <c r="K223">
        <v>146279</v>
      </c>
      <c r="L223">
        <v>0</v>
      </c>
      <c r="P223" t="s">
        <v>1</v>
      </c>
      <c r="Q223" t="s">
        <v>27</v>
      </c>
    </row>
    <row r="224" spans="1:17" x14ac:dyDescent="0.25">
      <c r="A224" s="4">
        <v>72020</v>
      </c>
      <c r="B224" t="s">
        <v>362</v>
      </c>
      <c r="C224" t="s">
        <v>143</v>
      </c>
      <c r="D224">
        <v>1210636</v>
      </c>
      <c r="E224" t="s">
        <v>143</v>
      </c>
      <c r="F224" t="s">
        <v>143</v>
      </c>
      <c r="G224" s="43">
        <v>44029</v>
      </c>
      <c r="H224" t="s">
        <v>143</v>
      </c>
      <c r="I224" t="s">
        <v>301</v>
      </c>
      <c r="J224">
        <v>0</v>
      </c>
      <c r="K224">
        <v>1210636</v>
      </c>
      <c r="L224">
        <v>0</v>
      </c>
      <c r="P224" t="s">
        <v>1</v>
      </c>
      <c r="Q224" t="s">
        <v>27</v>
      </c>
    </row>
    <row r="225" spans="1:17" x14ac:dyDescent="0.25">
      <c r="A225" s="4">
        <v>62020</v>
      </c>
      <c r="B225" t="s">
        <v>362</v>
      </c>
      <c r="C225" t="s">
        <v>121</v>
      </c>
      <c r="D225">
        <v>452995</v>
      </c>
      <c r="E225" t="s">
        <v>121</v>
      </c>
      <c r="F225" t="s">
        <v>121</v>
      </c>
      <c r="G225" s="43">
        <v>43948</v>
      </c>
      <c r="H225" t="s">
        <v>121</v>
      </c>
      <c r="I225" t="s">
        <v>302</v>
      </c>
      <c r="J225">
        <v>12</v>
      </c>
      <c r="K225">
        <v>404460</v>
      </c>
      <c r="L225">
        <v>48535.199999999997</v>
      </c>
      <c r="P225" t="s">
        <v>1</v>
      </c>
      <c r="Q225" t="s">
        <v>28</v>
      </c>
    </row>
    <row r="226" spans="1:17" x14ac:dyDescent="0.25">
      <c r="A226" s="4">
        <v>62020</v>
      </c>
      <c r="B226" t="s">
        <v>362</v>
      </c>
      <c r="C226" t="s">
        <v>121</v>
      </c>
      <c r="D226">
        <v>5008474</v>
      </c>
      <c r="E226" t="s">
        <v>121</v>
      </c>
      <c r="F226" t="s">
        <v>121</v>
      </c>
      <c r="G226" s="43">
        <v>43965</v>
      </c>
      <c r="H226" t="s">
        <v>121</v>
      </c>
      <c r="I226" t="s">
        <v>303</v>
      </c>
      <c r="J226">
        <v>12</v>
      </c>
      <c r="K226">
        <v>4471857</v>
      </c>
      <c r="L226">
        <v>536622.84</v>
      </c>
      <c r="P226" t="s">
        <v>1</v>
      </c>
      <c r="Q226" t="s">
        <v>28</v>
      </c>
    </row>
    <row r="227" spans="1:17" x14ac:dyDescent="0.25">
      <c r="A227" s="4">
        <v>62020</v>
      </c>
      <c r="B227" t="s">
        <v>362</v>
      </c>
      <c r="C227" t="s">
        <v>121</v>
      </c>
      <c r="D227">
        <v>3060394</v>
      </c>
      <c r="E227" t="s">
        <v>121</v>
      </c>
      <c r="F227" t="s">
        <v>121</v>
      </c>
      <c r="G227" s="43">
        <v>43978</v>
      </c>
      <c r="H227" t="s">
        <v>121</v>
      </c>
      <c r="I227" t="s">
        <v>304</v>
      </c>
      <c r="J227">
        <v>18</v>
      </c>
      <c r="K227">
        <v>2593555</v>
      </c>
      <c r="L227">
        <v>466839.9</v>
      </c>
      <c r="P227" t="s">
        <v>1</v>
      </c>
      <c r="Q227" t="s">
        <v>28</v>
      </c>
    </row>
    <row r="228" spans="1:17" x14ac:dyDescent="0.25">
      <c r="A228" s="4">
        <v>62020</v>
      </c>
      <c r="B228" t="s">
        <v>362</v>
      </c>
      <c r="C228" t="s">
        <v>121</v>
      </c>
      <c r="D228">
        <v>1703215</v>
      </c>
      <c r="E228" t="s">
        <v>121</v>
      </c>
      <c r="F228" t="s">
        <v>121</v>
      </c>
      <c r="G228" s="43">
        <v>43983</v>
      </c>
      <c r="H228" t="s">
        <v>121</v>
      </c>
      <c r="I228" t="s">
        <v>70</v>
      </c>
      <c r="J228">
        <v>12</v>
      </c>
      <c r="K228">
        <v>1520732</v>
      </c>
      <c r="L228">
        <v>182487.84</v>
      </c>
      <c r="P228" t="s">
        <v>1</v>
      </c>
      <c r="Q228" t="s">
        <v>28</v>
      </c>
    </row>
    <row r="229" spans="1:17" x14ac:dyDescent="0.25">
      <c r="A229" s="4">
        <v>62020</v>
      </c>
      <c r="B229" t="s">
        <v>362</v>
      </c>
      <c r="C229" t="s">
        <v>121</v>
      </c>
      <c r="D229">
        <v>1890656</v>
      </c>
      <c r="E229" t="s">
        <v>121</v>
      </c>
      <c r="F229" t="s">
        <v>121</v>
      </c>
      <c r="G229" s="43">
        <v>43983</v>
      </c>
      <c r="H229" t="s">
        <v>121</v>
      </c>
      <c r="I229" t="s">
        <v>305</v>
      </c>
      <c r="J229">
        <v>12</v>
      </c>
      <c r="K229">
        <v>1688092</v>
      </c>
      <c r="L229">
        <v>202571.04</v>
      </c>
      <c r="P229" t="s">
        <v>1</v>
      </c>
      <c r="Q229" t="s">
        <v>28</v>
      </c>
    </row>
    <row r="230" spans="1:17" x14ac:dyDescent="0.25">
      <c r="A230" s="4">
        <v>62020</v>
      </c>
      <c r="B230" t="s">
        <v>362</v>
      </c>
      <c r="C230" t="s">
        <v>121</v>
      </c>
      <c r="D230">
        <v>4341599</v>
      </c>
      <c r="E230" t="s">
        <v>121</v>
      </c>
      <c r="F230" t="s">
        <v>121</v>
      </c>
      <c r="G230" s="43">
        <v>43986</v>
      </c>
      <c r="H230" t="s">
        <v>121</v>
      </c>
      <c r="I230" t="s">
        <v>306</v>
      </c>
      <c r="J230">
        <v>12</v>
      </c>
      <c r="K230">
        <v>3876429</v>
      </c>
      <c r="L230">
        <v>465171.48</v>
      </c>
      <c r="P230" t="s">
        <v>1</v>
      </c>
      <c r="Q230" t="s">
        <v>28</v>
      </c>
    </row>
    <row r="231" spans="1:17" x14ac:dyDescent="0.25">
      <c r="A231" s="4">
        <v>62020</v>
      </c>
      <c r="B231" t="s">
        <v>362</v>
      </c>
      <c r="C231" t="s">
        <v>121</v>
      </c>
      <c r="D231">
        <v>1169072</v>
      </c>
      <c r="E231" t="s">
        <v>121</v>
      </c>
      <c r="F231" t="s">
        <v>121</v>
      </c>
      <c r="G231" s="43">
        <v>43987</v>
      </c>
      <c r="H231" t="s">
        <v>121</v>
      </c>
      <c r="I231" t="s">
        <v>307</v>
      </c>
      <c r="J231">
        <v>18</v>
      </c>
      <c r="K231">
        <v>990742</v>
      </c>
      <c r="L231">
        <v>178333.56</v>
      </c>
      <c r="P231" t="s">
        <v>1</v>
      </c>
      <c r="Q231" t="s">
        <v>28</v>
      </c>
    </row>
    <row r="232" spans="1:17" x14ac:dyDescent="0.25">
      <c r="A232" s="4">
        <v>62020</v>
      </c>
      <c r="B232" t="s">
        <v>362</v>
      </c>
      <c r="C232" t="s">
        <v>121</v>
      </c>
      <c r="D232">
        <v>418197</v>
      </c>
      <c r="E232" t="s">
        <v>121</v>
      </c>
      <c r="F232" t="s">
        <v>121</v>
      </c>
      <c r="G232" s="43">
        <v>43987</v>
      </c>
      <c r="H232" t="s">
        <v>121</v>
      </c>
      <c r="I232" t="s">
        <v>308</v>
      </c>
      <c r="J232">
        <v>12</v>
      </c>
      <c r="K232">
        <v>373391</v>
      </c>
      <c r="L232">
        <v>44806.92</v>
      </c>
      <c r="P232" t="s">
        <v>1</v>
      </c>
      <c r="Q232" t="s">
        <v>28</v>
      </c>
    </row>
    <row r="233" spans="1:17" x14ac:dyDescent="0.25">
      <c r="A233" s="4">
        <v>62020</v>
      </c>
      <c r="B233" t="s">
        <v>362</v>
      </c>
      <c r="C233" t="s">
        <v>121</v>
      </c>
      <c r="D233">
        <v>3053063</v>
      </c>
      <c r="E233" t="s">
        <v>121</v>
      </c>
      <c r="F233" t="s">
        <v>121</v>
      </c>
      <c r="G233" s="43">
        <v>43991</v>
      </c>
      <c r="H233" t="s">
        <v>121</v>
      </c>
      <c r="I233" t="s">
        <v>309</v>
      </c>
      <c r="J233">
        <v>18</v>
      </c>
      <c r="K233">
        <v>2587344</v>
      </c>
      <c r="L233">
        <v>465721.92</v>
      </c>
      <c r="P233" t="s">
        <v>1</v>
      </c>
      <c r="Q233" t="s">
        <v>28</v>
      </c>
    </row>
    <row r="234" spans="1:17" x14ac:dyDescent="0.25">
      <c r="A234" s="4">
        <v>62020</v>
      </c>
      <c r="B234" t="s">
        <v>362</v>
      </c>
      <c r="C234" t="s">
        <v>121</v>
      </c>
      <c r="D234">
        <v>397321</v>
      </c>
      <c r="E234" t="s">
        <v>121</v>
      </c>
      <c r="F234" t="s">
        <v>121</v>
      </c>
      <c r="G234" s="43">
        <v>43993</v>
      </c>
      <c r="H234" t="s">
        <v>121</v>
      </c>
      <c r="I234" t="s">
        <v>310</v>
      </c>
      <c r="J234">
        <v>12</v>
      </c>
      <c r="K234">
        <v>354751</v>
      </c>
      <c r="L234">
        <v>42570.12</v>
      </c>
      <c r="P234" t="s">
        <v>1</v>
      </c>
      <c r="Q234" t="s">
        <v>28</v>
      </c>
    </row>
    <row r="235" spans="1:17" x14ac:dyDescent="0.25">
      <c r="A235" s="4">
        <v>62020</v>
      </c>
      <c r="B235" t="s">
        <v>362</v>
      </c>
      <c r="C235" t="s">
        <v>121</v>
      </c>
      <c r="D235">
        <v>1649869</v>
      </c>
      <c r="E235" t="s">
        <v>121</v>
      </c>
      <c r="F235" t="s">
        <v>121</v>
      </c>
      <c r="G235" s="43">
        <v>43993</v>
      </c>
      <c r="H235" t="s">
        <v>121</v>
      </c>
      <c r="I235" t="s">
        <v>311</v>
      </c>
      <c r="J235">
        <v>12</v>
      </c>
      <c r="K235">
        <v>1473098</v>
      </c>
      <c r="L235">
        <v>176771.76</v>
      </c>
      <c r="P235" t="s">
        <v>1</v>
      </c>
      <c r="Q235" t="s">
        <v>28</v>
      </c>
    </row>
    <row r="236" spans="1:17" x14ac:dyDescent="0.25">
      <c r="A236" s="4">
        <v>62020</v>
      </c>
      <c r="B236" t="s">
        <v>362</v>
      </c>
      <c r="C236" t="s">
        <v>121</v>
      </c>
      <c r="D236">
        <v>3234823</v>
      </c>
      <c r="E236" t="s">
        <v>121</v>
      </c>
      <c r="F236" t="s">
        <v>121</v>
      </c>
      <c r="G236" s="43">
        <v>43993</v>
      </c>
      <c r="H236" t="s">
        <v>121</v>
      </c>
      <c r="I236" t="s">
        <v>312</v>
      </c>
      <c r="J236">
        <v>12</v>
      </c>
      <c r="K236">
        <v>2888247</v>
      </c>
      <c r="L236">
        <v>346589.64</v>
      </c>
      <c r="P236" t="s">
        <v>1</v>
      </c>
      <c r="Q236" t="s">
        <v>28</v>
      </c>
    </row>
    <row r="237" spans="1:17" x14ac:dyDescent="0.25">
      <c r="A237" s="4">
        <v>62020</v>
      </c>
      <c r="B237" t="s">
        <v>362</v>
      </c>
      <c r="C237" t="s">
        <v>121</v>
      </c>
      <c r="D237">
        <v>733587</v>
      </c>
      <c r="E237" t="s">
        <v>121</v>
      </c>
      <c r="F237" t="s">
        <v>121</v>
      </c>
      <c r="G237" s="43">
        <v>43993</v>
      </c>
      <c r="H237" t="s">
        <v>121</v>
      </c>
      <c r="I237" t="s">
        <v>313</v>
      </c>
      <c r="J237">
        <v>12</v>
      </c>
      <c r="K237">
        <v>654989</v>
      </c>
      <c r="L237">
        <v>78598.679999999993</v>
      </c>
      <c r="P237" t="s">
        <v>1</v>
      </c>
      <c r="Q237" t="s">
        <v>28</v>
      </c>
    </row>
    <row r="238" spans="1:17" x14ac:dyDescent="0.25">
      <c r="A238" s="4">
        <v>62020</v>
      </c>
      <c r="B238" t="s">
        <v>362</v>
      </c>
      <c r="C238" t="s">
        <v>121</v>
      </c>
      <c r="D238">
        <v>721172</v>
      </c>
      <c r="E238" t="s">
        <v>121</v>
      </c>
      <c r="F238" t="s">
        <v>121</v>
      </c>
      <c r="G238" s="43">
        <v>43993</v>
      </c>
      <c r="H238" t="s">
        <v>121</v>
      </c>
      <c r="I238" t="s">
        <v>314</v>
      </c>
      <c r="J238">
        <v>12</v>
      </c>
      <c r="K238">
        <v>643905</v>
      </c>
      <c r="L238">
        <v>77268.600000000006</v>
      </c>
      <c r="P238" t="s">
        <v>1</v>
      </c>
      <c r="Q238" t="s">
        <v>28</v>
      </c>
    </row>
    <row r="239" spans="1:17" x14ac:dyDescent="0.25">
      <c r="A239" s="4">
        <v>62020</v>
      </c>
      <c r="B239" t="s">
        <v>362</v>
      </c>
      <c r="C239" t="s">
        <v>121</v>
      </c>
      <c r="D239">
        <v>1629754</v>
      </c>
      <c r="E239" t="s">
        <v>121</v>
      </c>
      <c r="F239" t="s">
        <v>121</v>
      </c>
      <c r="G239" s="43">
        <v>43998</v>
      </c>
      <c r="H239" t="s">
        <v>121</v>
      </c>
      <c r="I239" t="s">
        <v>315</v>
      </c>
      <c r="J239">
        <v>12</v>
      </c>
      <c r="K239">
        <v>1455138</v>
      </c>
      <c r="L239">
        <v>174616.56</v>
      </c>
      <c r="P239" t="s">
        <v>1</v>
      </c>
      <c r="Q239" t="s">
        <v>28</v>
      </c>
    </row>
    <row r="240" spans="1:17" x14ac:dyDescent="0.25">
      <c r="A240" s="4">
        <v>62020</v>
      </c>
      <c r="B240" t="s">
        <v>362</v>
      </c>
      <c r="C240" t="s">
        <v>121</v>
      </c>
      <c r="D240">
        <v>171793</v>
      </c>
      <c r="E240" t="s">
        <v>121</v>
      </c>
      <c r="F240" t="s">
        <v>121</v>
      </c>
      <c r="G240" s="43">
        <v>43998</v>
      </c>
      <c r="H240" t="s">
        <v>121</v>
      </c>
      <c r="I240" t="s">
        <v>316</v>
      </c>
      <c r="J240">
        <v>12</v>
      </c>
      <c r="K240">
        <v>153387</v>
      </c>
      <c r="L240">
        <v>18406.439999999999</v>
      </c>
      <c r="P240" t="s">
        <v>1</v>
      </c>
      <c r="Q240" t="s">
        <v>28</v>
      </c>
    </row>
    <row r="241" spans="1:17" x14ac:dyDescent="0.25">
      <c r="A241" s="4">
        <v>62020</v>
      </c>
      <c r="B241" t="s">
        <v>362</v>
      </c>
      <c r="C241" t="s">
        <v>121</v>
      </c>
      <c r="D241">
        <v>1599989</v>
      </c>
      <c r="E241" t="s">
        <v>121</v>
      </c>
      <c r="F241" t="s">
        <v>121</v>
      </c>
      <c r="G241" s="43">
        <v>43999</v>
      </c>
      <c r="H241" t="s">
        <v>121</v>
      </c>
      <c r="I241" t="s">
        <v>317</v>
      </c>
      <c r="J241">
        <v>12</v>
      </c>
      <c r="K241">
        <v>1428565</v>
      </c>
      <c r="L241">
        <v>171427.8</v>
      </c>
      <c r="P241" t="s">
        <v>1</v>
      </c>
      <c r="Q241" t="s">
        <v>28</v>
      </c>
    </row>
    <row r="242" spans="1:17" x14ac:dyDescent="0.25">
      <c r="A242" s="4">
        <v>62020</v>
      </c>
      <c r="B242" t="s">
        <v>362</v>
      </c>
      <c r="C242" t="s">
        <v>121</v>
      </c>
      <c r="D242">
        <v>864747</v>
      </c>
      <c r="E242" t="s">
        <v>121</v>
      </c>
      <c r="F242" t="s">
        <v>121</v>
      </c>
      <c r="G242" s="43">
        <v>43999</v>
      </c>
      <c r="H242" t="s">
        <v>121</v>
      </c>
      <c r="I242" t="s">
        <v>318</v>
      </c>
      <c r="J242">
        <v>18</v>
      </c>
      <c r="K242">
        <v>732842</v>
      </c>
      <c r="L242">
        <v>131911.56</v>
      </c>
      <c r="P242" t="s">
        <v>1</v>
      </c>
      <c r="Q242" t="s">
        <v>28</v>
      </c>
    </row>
    <row r="243" spans="1:17" x14ac:dyDescent="0.25">
      <c r="A243" s="4">
        <v>62020</v>
      </c>
      <c r="B243" t="s">
        <v>362</v>
      </c>
      <c r="C243" t="s">
        <v>121</v>
      </c>
      <c r="D243">
        <v>6594628</v>
      </c>
      <c r="E243" t="s">
        <v>121</v>
      </c>
      <c r="F243" t="s">
        <v>121</v>
      </c>
      <c r="G243" s="43">
        <v>44000</v>
      </c>
      <c r="H243" t="s">
        <v>121</v>
      </c>
      <c r="I243" t="s">
        <v>319</v>
      </c>
      <c r="J243">
        <v>18</v>
      </c>
      <c r="K243">
        <v>5588668</v>
      </c>
      <c r="L243">
        <v>1005960.24</v>
      </c>
      <c r="P243" t="s">
        <v>1</v>
      </c>
      <c r="Q243" t="s">
        <v>28</v>
      </c>
    </row>
    <row r="244" spans="1:17" x14ac:dyDescent="0.25">
      <c r="A244" s="4">
        <v>62020</v>
      </c>
      <c r="B244" t="s">
        <v>362</v>
      </c>
      <c r="C244" t="s">
        <v>121</v>
      </c>
      <c r="D244">
        <v>6594628</v>
      </c>
      <c r="E244" t="s">
        <v>121</v>
      </c>
      <c r="F244" t="s">
        <v>121</v>
      </c>
      <c r="G244" s="43">
        <v>44000</v>
      </c>
      <c r="H244" t="s">
        <v>121</v>
      </c>
      <c r="I244" t="s">
        <v>320</v>
      </c>
      <c r="J244">
        <v>18</v>
      </c>
      <c r="K244">
        <v>5588668</v>
      </c>
      <c r="L244">
        <v>1005960.24</v>
      </c>
      <c r="P244" t="s">
        <v>1</v>
      </c>
      <c r="Q244" t="s">
        <v>28</v>
      </c>
    </row>
    <row r="245" spans="1:17" x14ac:dyDescent="0.25">
      <c r="A245" s="4">
        <v>62020</v>
      </c>
      <c r="B245" t="s">
        <v>362</v>
      </c>
      <c r="C245" t="s">
        <v>121</v>
      </c>
      <c r="D245">
        <v>864983</v>
      </c>
      <c r="E245" t="s">
        <v>121</v>
      </c>
      <c r="F245" t="s">
        <v>121</v>
      </c>
      <c r="G245" s="43">
        <v>44002</v>
      </c>
      <c r="H245" t="s">
        <v>121</v>
      </c>
      <c r="I245" t="s">
        <v>321</v>
      </c>
      <c r="J245">
        <v>12</v>
      </c>
      <c r="K245">
        <v>772307</v>
      </c>
      <c r="L245">
        <v>92676.84</v>
      </c>
      <c r="P245" t="s">
        <v>1</v>
      </c>
      <c r="Q245" t="s">
        <v>28</v>
      </c>
    </row>
    <row r="246" spans="1:17" x14ac:dyDescent="0.25">
      <c r="A246" s="4">
        <v>62020</v>
      </c>
      <c r="B246" t="s">
        <v>362</v>
      </c>
      <c r="C246" t="s">
        <v>121</v>
      </c>
      <c r="D246">
        <v>1077516</v>
      </c>
      <c r="E246" t="s">
        <v>121</v>
      </c>
      <c r="F246" t="s">
        <v>121</v>
      </c>
      <c r="G246" s="43">
        <v>44002</v>
      </c>
      <c r="H246" t="s">
        <v>121</v>
      </c>
      <c r="I246" t="s">
        <v>322</v>
      </c>
      <c r="J246">
        <v>12</v>
      </c>
      <c r="K246">
        <v>962068</v>
      </c>
      <c r="L246">
        <v>115448.16</v>
      </c>
      <c r="P246" t="s">
        <v>1</v>
      </c>
      <c r="Q246" t="s">
        <v>28</v>
      </c>
    </row>
    <row r="247" spans="1:17" x14ac:dyDescent="0.25">
      <c r="A247" s="4">
        <v>62020</v>
      </c>
      <c r="B247" t="s">
        <v>362</v>
      </c>
      <c r="C247" t="s">
        <v>121</v>
      </c>
      <c r="D247">
        <v>3367968</v>
      </c>
      <c r="E247" t="s">
        <v>121</v>
      </c>
      <c r="F247" t="s">
        <v>121</v>
      </c>
      <c r="G247" s="43">
        <v>44002</v>
      </c>
      <c r="H247" t="s">
        <v>121</v>
      </c>
      <c r="I247" t="s">
        <v>323</v>
      </c>
      <c r="J247">
        <v>12</v>
      </c>
      <c r="K247">
        <v>3007119</v>
      </c>
      <c r="L247">
        <v>360854.28</v>
      </c>
      <c r="P247" t="s">
        <v>1</v>
      </c>
      <c r="Q247" t="s">
        <v>28</v>
      </c>
    </row>
    <row r="248" spans="1:17" x14ac:dyDescent="0.25">
      <c r="A248" s="4">
        <v>62020</v>
      </c>
      <c r="B248" t="s">
        <v>362</v>
      </c>
      <c r="C248" t="s">
        <v>121</v>
      </c>
      <c r="D248">
        <v>1307078</v>
      </c>
      <c r="E248" t="s">
        <v>121</v>
      </c>
      <c r="F248" t="s">
        <v>121</v>
      </c>
      <c r="G248" s="43">
        <v>44002</v>
      </c>
      <c r="H248" t="s">
        <v>121</v>
      </c>
      <c r="I248" t="s">
        <v>324</v>
      </c>
      <c r="J248">
        <v>12</v>
      </c>
      <c r="K248">
        <v>1167036</v>
      </c>
      <c r="L248">
        <v>140044.32</v>
      </c>
      <c r="P248" t="s">
        <v>1</v>
      </c>
      <c r="Q248" t="s">
        <v>28</v>
      </c>
    </row>
    <row r="249" spans="1:17" x14ac:dyDescent="0.25">
      <c r="A249" s="4">
        <v>62020</v>
      </c>
      <c r="B249" t="s">
        <v>362</v>
      </c>
      <c r="C249" t="s">
        <v>121</v>
      </c>
      <c r="D249">
        <v>405081</v>
      </c>
      <c r="E249" t="s">
        <v>121</v>
      </c>
      <c r="F249" t="s">
        <v>121</v>
      </c>
      <c r="G249" s="43">
        <v>44005</v>
      </c>
      <c r="H249" t="s">
        <v>121</v>
      </c>
      <c r="I249" t="s">
        <v>325</v>
      </c>
      <c r="J249">
        <v>12</v>
      </c>
      <c r="K249">
        <v>361680</v>
      </c>
      <c r="L249">
        <v>43401.599999999999</v>
      </c>
      <c r="P249" t="s">
        <v>1</v>
      </c>
      <c r="Q249" t="s">
        <v>28</v>
      </c>
    </row>
    <row r="250" spans="1:17" x14ac:dyDescent="0.25">
      <c r="A250" s="4">
        <v>52020</v>
      </c>
      <c r="B250" t="s">
        <v>362</v>
      </c>
      <c r="C250" t="s">
        <v>121</v>
      </c>
      <c r="D250">
        <v>3319640</v>
      </c>
      <c r="E250" t="s">
        <v>121</v>
      </c>
      <c r="F250" t="s">
        <v>121</v>
      </c>
      <c r="G250" s="43">
        <v>43945</v>
      </c>
      <c r="H250" t="s">
        <v>121</v>
      </c>
      <c r="I250" t="s">
        <v>326</v>
      </c>
      <c r="J250">
        <v>12</v>
      </c>
      <c r="K250">
        <v>2963967</v>
      </c>
      <c r="L250">
        <v>355676.04</v>
      </c>
      <c r="P250" t="s">
        <v>1</v>
      </c>
      <c r="Q250" t="s">
        <v>29</v>
      </c>
    </row>
    <row r="251" spans="1:17" x14ac:dyDescent="0.25">
      <c r="A251" s="4">
        <v>52020</v>
      </c>
      <c r="B251" t="s">
        <v>362</v>
      </c>
      <c r="C251" t="s">
        <v>121</v>
      </c>
      <c r="D251">
        <v>2690249</v>
      </c>
      <c r="E251" t="s">
        <v>121</v>
      </c>
      <c r="F251" t="s">
        <v>121</v>
      </c>
      <c r="G251" s="43">
        <v>43951</v>
      </c>
      <c r="H251" t="s">
        <v>121</v>
      </c>
      <c r="I251" t="s">
        <v>327</v>
      </c>
      <c r="J251">
        <v>12</v>
      </c>
      <c r="K251">
        <v>2402015</v>
      </c>
      <c r="L251">
        <v>288241.8</v>
      </c>
      <c r="P251" t="s">
        <v>1</v>
      </c>
      <c r="Q251" t="s">
        <v>29</v>
      </c>
    </row>
    <row r="252" spans="1:17" x14ac:dyDescent="0.25">
      <c r="A252" s="4">
        <v>52020</v>
      </c>
      <c r="B252" t="s">
        <v>362</v>
      </c>
      <c r="C252" t="s">
        <v>121</v>
      </c>
      <c r="D252">
        <v>1453640</v>
      </c>
      <c r="E252" t="s">
        <v>121</v>
      </c>
      <c r="F252" t="s">
        <v>121</v>
      </c>
      <c r="G252" s="43">
        <v>43951</v>
      </c>
      <c r="H252" t="s">
        <v>121</v>
      </c>
      <c r="I252" t="s">
        <v>328</v>
      </c>
      <c r="J252">
        <v>12</v>
      </c>
      <c r="K252">
        <v>1297894</v>
      </c>
      <c r="L252">
        <v>155747.28</v>
      </c>
      <c r="P252" t="s">
        <v>1</v>
      </c>
      <c r="Q252" t="s">
        <v>29</v>
      </c>
    </row>
    <row r="253" spans="1:17" x14ac:dyDescent="0.25">
      <c r="A253" s="4">
        <v>52020</v>
      </c>
      <c r="B253" t="s">
        <v>362</v>
      </c>
      <c r="C253" t="s">
        <v>121</v>
      </c>
      <c r="D253">
        <v>4640011</v>
      </c>
      <c r="E253" t="s">
        <v>121</v>
      </c>
      <c r="F253" t="s">
        <v>121</v>
      </c>
      <c r="G253" s="43">
        <v>43955</v>
      </c>
      <c r="H253" t="s">
        <v>121</v>
      </c>
      <c r="I253" t="s">
        <v>329</v>
      </c>
      <c r="J253">
        <v>12</v>
      </c>
      <c r="K253">
        <v>4142869</v>
      </c>
      <c r="L253">
        <v>497144.28</v>
      </c>
      <c r="P253" t="s">
        <v>1</v>
      </c>
      <c r="Q253" t="s">
        <v>29</v>
      </c>
    </row>
    <row r="254" spans="1:17" x14ac:dyDescent="0.25">
      <c r="A254" s="4">
        <v>52020</v>
      </c>
      <c r="B254" t="s">
        <v>362</v>
      </c>
      <c r="C254" t="s">
        <v>121</v>
      </c>
      <c r="D254">
        <v>4023516</v>
      </c>
      <c r="E254" t="s">
        <v>121</v>
      </c>
      <c r="F254" t="s">
        <v>121</v>
      </c>
      <c r="G254" s="43">
        <v>43966</v>
      </c>
      <c r="H254" t="s">
        <v>121</v>
      </c>
      <c r="I254" t="s">
        <v>330</v>
      </c>
      <c r="J254">
        <v>12</v>
      </c>
      <c r="K254">
        <v>3592425</v>
      </c>
      <c r="L254">
        <v>431091</v>
      </c>
      <c r="P254" t="s">
        <v>1</v>
      </c>
      <c r="Q254" t="s">
        <v>29</v>
      </c>
    </row>
    <row r="255" spans="1:17" x14ac:dyDescent="0.25">
      <c r="A255" s="4">
        <v>52020</v>
      </c>
      <c r="B255" t="s">
        <v>362</v>
      </c>
      <c r="C255" t="s">
        <v>121</v>
      </c>
      <c r="D255">
        <v>5409816</v>
      </c>
      <c r="E255" t="s">
        <v>121</v>
      </c>
      <c r="F255" t="s">
        <v>121</v>
      </c>
      <c r="G255" s="43">
        <v>43966</v>
      </c>
      <c r="H255" t="s">
        <v>121</v>
      </c>
      <c r="I255" t="s">
        <v>79</v>
      </c>
      <c r="J255">
        <v>12</v>
      </c>
      <c r="K255">
        <v>4830197</v>
      </c>
      <c r="L255">
        <v>579623.64</v>
      </c>
      <c r="P255" t="s">
        <v>1</v>
      </c>
      <c r="Q255" t="s">
        <v>29</v>
      </c>
    </row>
    <row r="256" spans="1:17" x14ac:dyDescent="0.25">
      <c r="A256" s="4">
        <v>52020</v>
      </c>
      <c r="B256" t="s">
        <v>362</v>
      </c>
      <c r="C256" t="s">
        <v>121</v>
      </c>
      <c r="D256">
        <v>422184</v>
      </c>
      <c r="E256" t="s">
        <v>121</v>
      </c>
      <c r="F256" t="s">
        <v>121</v>
      </c>
      <c r="G256" s="43">
        <v>43966</v>
      </c>
      <c r="H256" t="s">
        <v>121</v>
      </c>
      <c r="I256" t="s">
        <v>331</v>
      </c>
      <c r="J256">
        <v>12</v>
      </c>
      <c r="K256">
        <v>376950</v>
      </c>
      <c r="L256">
        <v>45234</v>
      </c>
      <c r="P256" t="s">
        <v>1</v>
      </c>
      <c r="Q256" t="s">
        <v>29</v>
      </c>
    </row>
    <row r="257" spans="1:17" x14ac:dyDescent="0.25">
      <c r="A257" s="4">
        <v>52020</v>
      </c>
      <c r="B257" t="s">
        <v>362</v>
      </c>
      <c r="C257" t="s">
        <v>121</v>
      </c>
      <c r="D257">
        <v>456792</v>
      </c>
      <c r="E257" t="s">
        <v>121</v>
      </c>
      <c r="F257" t="s">
        <v>121</v>
      </c>
      <c r="G257" s="43">
        <v>43966</v>
      </c>
      <c r="H257" t="s">
        <v>121</v>
      </c>
      <c r="I257" t="s">
        <v>332</v>
      </c>
      <c r="J257">
        <v>12</v>
      </c>
      <c r="K257">
        <v>407850</v>
      </c>
      <c r="L257">
        <v>48942</v>
      </c>
      <c r="P257" t="s">
        <v>1</v>
      </c>
      <c r="Q257" t="s">
        <v>29</v>
      </c>
    </row>
    <row r="258" spans="1:17" x14ac:dyDescent="0.25">
      <c r="A258" s="4">
        <v>52020</v>
      </c>
      <c r="B258" t="s">
        <v>362</v>
      </c>
      <c r="C258" t="s">
        <v>121</v>
      </c>
      <c r="D258">
        <v>2805239</v>
      </c>
      <c r="E258" t="s">
        <v>121</v>
      </c>
      <c r="F258" t="s">
        <v>121</v>
      </c>
      <c r="G258" s="43">
        <v>43976</v>
      </c>
      <c r="H258" t="s">
        <v>121</v>
      </c>
      <c r="I258" t="s">
        <v>333</v>
      </c>
      <c r="J258">
        <v>12</v>
      </c>
      <c r="K258">
        <v>2504682</v>
      </c>
      <c r="L258">
        <v>300561.84000000003</v>
      </c>
      <c r="P258" t="s">
        <v>1</v>
      </c>
      <c r="Q258" t="s">
        <v>29</v>
      </c>
    </row>
    <row r="259" spans="1:17" x14ac:dyDescent="0.25">
      <c r="A259" s="4">
        <v>52020</v>
      </c>
      <c r="B259" t="s">
        <v>362</v>
      </c>
      <c r="C259" t="s">
        <v>121</v>
      </c>
      <c r="D259">
        <v>200680</v>
      </c>
      <c r="E259" t="s">
        <v>121</v>
      </c>
      <c r="F259" t="s">
        <v>121</v>
      </c>
      <c r="G259" s="43">
        <v>43976</v>
      </c>
      <c r="H259" t="s">
        <v>121</v>
      </c>
      <c r="I259" t="s">
        <v>334</v>
      </c>
      <c r="J259">
        <v>12</v>
      </c>
      <c r="K259">
        <v>179179</v>
      </c>
      <c r="L259">
        <v>21501.48</v>
      </c>
      <c r="P259" t="s">
        <v>1</v>
      </c>
      <c r="Q259" t="s">
        <v>29</v>
      </c>
    </row>
    <row r="260" spans="1:17" x14ac:dyDescent="0.25">
      <c r="A260" s="4">
        <v>52020</v>
      </c>
      <c r="B260" t="s">
        <v>362</v>
      </c>
      <c r="C260" t="s">
        <v>121</v>
      </c>
      <c r="D260">
        <v>52143</v>
      </c>
      <c r="E260" t="s">
        <v>121</v>
      </c>
      <c r="F260" t="s">
        <v>121</v>
      </c>
      <c r="G260" s="43">
        <v>43976</v>
      </c>
      <c r="H260" t="s">
        <v>121</v>
      </c>
      <c r="I260" t="s">
        <v>335</v>
      </c>
      <c r="J260">
        <v>18</v>
      </c>
      <c r="K260">
        <v>44191</v>
      </c>
      <c r="L260">
        <v>7954.38</v>
      </c>
      <c r="P260" t="s">
        <v>1</v>
      </c>
      <c r="Q260" t="s">
        <v>29</v>
      </c>
    </row>
    <row r="261" spans="1:17" x14ac:dyDescent="0.25">
      <c r="A261" s="4">
        <v>52020</v>
      </c>
      <c r="B261" t="s">
        <v>362</v>
      </c>
      <c r="C261" t="s">
        <v>121</v>
      </c>
      <c r="D261">
        <v>162622</v>
      </c>
      <c r="E261" t="s">
        <v>121</v>
      </c>
      <c r="F261" t="s">
        <v>121</v>
      </c>
      <c r="G261" s="43">
        <v>43976</v>
      </c>
      <c r="H261" t="s">
        <v>121</v>
      </c>
      <c r="I261" t="s">
        <v>336</v>
      </c>
      <c r="J261">
        <v>18</v>
      </c>
      <c r="K261">
        <v>137816</v>
      </c>
      <c r="L261">
        <v>24806.880000000001</v>
      </c>
      <c r="P261" t="s">
        <v>1</v>
      </c>
      <c r="Q261" t="s">
        <v>29</v>
      </c>
    </row>
    <row r="262" spans="1:17" x14ac:dyDescent="0.25">
      <c r="A262" s="4">
        <v>52020</v>
      </c>
      <c r="B262" t="s">
        <v>362</v>
      </c>
      <c r="C262" t="s">
        <v>143</v>
      </c>
      <c r="D262">
        <v>2054622</v>
      </c>
      <c r="E262" t="s">
        <v>143</v>
      </c>
      <c r="F262" t="s">
        <v>143</v>
      </c>
      <c r="G262" s="43">
        <v>43941</v>
      </c>
      <c r="H262" t="s">
        <v>143</v>
      </c>
      <c r="I262" t="s">
        <v>337</v>
      </c>
      <c r="J262">
        <v>0</v>
      </c>
      <c r="K262">
        <v>2054622</v>
      </c>
      <c r="L262">
        <v>0</v>
      </c>
      <c r="P262" t="s">
        <v>1</v>
      </c>
      <c r="Q262" t="s">
        <v>29</v>
      </c>
    </row>
    <row r="263" spans="1:17" x14ac:dyDescent="0.25">
      <c r="A263" s="4">
        <v>42020</v>
      </c>
      <c r="B263" t="s">
        <v>362</v>
      </c>
      <c r="C263" t="s">
        <v>121</v>
      </c>
      <c r="D263">
        <v>4389834</v>
      </c>
      <c r="E263" t="s">
        <v>121</v>
      </c>
      <c r="F263" t="s">
        <v>121</v>
      </c>
      <c r="G263" s="43">
        <v>43934</v>
      </c>
      <c r="H263" t="s">
        <v>121</v>
      </c>
      <c r="I263" t="s">
        <v>338</v>
      </c>
      <c r="J263">
        <v>12</v>
      </c>
      <c r="K263">
        <v>3919509</v>
      </c>
      <c r="L263">
        <v>470341.08</v>
      </c>
      <c r="P263" t="s">
        <v>1</v>
      </c>
      <c r="Q263" t="s">
        <v>30</v>
      </c>
    </row>
    <row r="264" spans="1:17" x14ac:dyDescent="0.25">
      <c r="A264" s="4">
        <v>42020</v>
      </c>
      <c r="B264" t="s">
        <v>362</v>
      </c>
      <c r="C264" t="s">
        <v>121</v>
      </c>
      <c r="D264">
        <v>2323289</v>
      </c>
      <c r="E264" t="s">
        <v>121</v>
      </c>
      <c r="F264" t="s">
        <v>121</v>
      </c>
      <c r="G264" s="43">
        <v>43941</v>
      </c>
      <c r="H264" t="s">
        <v>121</v>
      </c>
      <c r="I264" t="s">
        <v>339</v>
      </c>
      <c r="J264">
        <v>12</v>
      </c>
      <c r="K264">
        <v>2074365</v>
      </c>
      <c r="L264">
        <v>248923.8</v>
      </c>
      <c r="P264" t="s">
        <v>1</v>
      </c>
      <c r="Q264" t="s">
        <v>30</v>
      </c>
    </row>
    <row r="265" spans="1:17" x14ac:dyDescent="0.25">
      <c r="A265" s="4">
        <v>42020</v>
      </c>
      <c r="B265" t="s">
        <v>362</v>
      </c>
      <c r="C265" t="s">
        <v>121</v>
      </c>
      <c r="D265">
        <v>594689</v>
      </c>
      <c r="E265" t="s">
        <v>121</v>
      </c>
      <c r="F265" t="s">
        <v>121</v>
      </c>
      <c r="G265" s="43">
        <v>43941</v>
      </c>
      <c r="H265" t="s">
        <v>121</v>
      </c>
      <c r="I265" t="s">
        <v>340</v>
      </c>
      <c r="J265">
        <v>12</v>
      </c>
      <c r="K265">
        <v>530972</v>
      </c>
      <c r="L265">
        <v>63716.639999999999</v>
      </c>
      <c r="P265" t="s">
        <v>1</v>
      </c>
      <c r="Q265" t="s">
        <v>30</v>
      </c>
    </row>
    <row r="266" spans="1:17" x14ac:dyDescent="0.25">
      <c r="A266" s="4">
        <v>42020</v>
      </c>
      <c r="B266" t="s">
        <v>362</v>
      </c>
      <c r="C266" t="s">
        <v>121</v>
      </c>
      <c r="D266">
        <v>3177992</v>
      </c>
      <c r="E266" t="s">
        <v>121</v>
      </c>
      <c r="F266" t="s">
        <v>121</v>
      </c>
      <c r="G266" s="43">
        <v>43941</v>
      </c>
      <c r="H266" t="s">
        <v>121</v>
      </c>
      <c r="I266" t="s">
        <v>341</v>
      </c>
      <c r="J266">
        <v>12</v>
      </c>
      <c r="K266">
        <v>2837492</v>
      </c>
      <c r="L266">
        <v>340499.04</v>
      </c>
      <c r="P266" t="s">
        <v>1</v>
      </c>
      <c r="Q266" t="s">
        <v>30</v>
      </c>
    </row>
    <row r="267" spans="1:17" x14ac:dyDescent="0.25">
      <c r="A267" s="4">
        <v>42020</v>
      </c>
      <c r="B267" t="s">
        <v>362</v>
      </c>
      <c r="C267" t="s">
        <v>121</v>
      </c>
      <c r="D267">
        <v>2911486</v>
      </c>
      <c r="E267" t="s">
        <v>121</v>
      </c>
      <c r="F267" t="s">
        <v>121</v>
      </c>
      <c r="G267" s="43">
        <v>43945</v>
      </c>
      <c r="H267" t="s">
        <v>121</v>
      </c>
      <c r="I267" t="s">
        <v>342</v>
      </c>
      <c r="J267">
        <v>12</v>
      </c>
      <c r="K267">
        <v>2599541</v>
      </c>
      <c r="L267">
        <v>311944.92</v>
      </c>
      <c r="P267" t="s">
        <v>1</v>
      </c>
      <c r="Q267" t="s">
        <v>30</v>
      </c>
    </row>
    <row r="268" spans="1:17" x14ac:dyDescent="0.25">
      <c r="A268" s="4">
        <v>42020</v>
      </c>
      <c r="B268" t="s">
        <v>362</v>
      </c>
      <c r="C268" t="s">
        <v>121</v>
      </c>
      <c r="D268">
        <v>157947</v>
      </c>
      <c r="E268" t="s">
        <v>121</v>
      </c>
      <c r="F268" t="s">
        <v>121</v>
      </c>
      <c r="G268" s="43">
        <v>43934</v>
      </c>
      <c r="H268" t="s">
        <v>121</v>
      </c>
      <c r="I268" t="s">
        <v>343</v>
      </c>
      <c r="J268">
        <v>12</v>
      </c>
      <c r="K268">
        <v>141024</v>
      </c>
      <c r="L268">
        <v>16922.88</v>
      </c>
      <c r="P268" t="s">
        <v>1</v>
      </c>
      <c r="Q268" t="s">
        <v>30</v>
      </c>
    </row>
    <row r="269" spans="1:17" x14ac:dyDescent="0.25">
      <c r="A269" s="4">
        <v>42020</v>
      </c>
      <c r="B269" t="s">
        <v>362</v>
      </c>
      <c r="C269" t="s">
        <v>121</v>
      </c>
      <c r="D269">
        <v>1178987</v>
      </c>
      <c r="E269" t="s">
        <v>121</v>
      </c>
      <c r="F269" t="s">
        <v>121</v>
      </c>
      <c r="G269" s="43">
        <v>43934</v>
      </c>
      <c r="H269" t="s">
        <v>121</v>
      </c>
      <c r="I269" t="s">
        <v>344</v>
      </c>
      <c r="J269">
        <v>12</v>
      </c>
      <c r="K269">
        <v>1052667</v>
      </c>
      <c r="L269">
        <v>126320.04</v>
      </c>
      <c r="P269" t="s">
        <v>1</v>
      </c>
      <c r="Q269" t="s">
        <v>30</v>
      </c>
    </row>
    <row r="270" spans="1:17" x14ac:dyDescent="0.25">
      <c r="A270" s="4">
        <v>42020</v>
      </c>
      <c r="B270" t="s">
        <v>362</v>
      </c>
      <c r="C270" t="s">
        <v>121</v>
      </c>
      <c r="D270">
        <v>1983863</v>
      </c>
      <c r="E270" t="s">
        <v>121</v>
      </c>
      <c r="F270" t="s">
        <v>121</v>
      </c>
      <c r="G270" s="43">
        <v>43934</v>
      </c>
      <c r="H270" t="s">
        <v>121</v>
      </c>
      <c r="I270" t="s">
        <v>345</v>
      </c>
      <c r="J270">
        <v>12</v>
      </c>
      <c r="K270">
        <v>1771306</v>
      </c>
      <c r="L270">
        <v>212556.72</v>
      </c>
      <c r="P270" t="s">
        <v>1</v>
      </c>
      <c r="Q270" t="s">
        <v>30</v>
      </c>
    </row>
    <row r="271" spans="1:17" x14ac:dyDescent="0.25">
      <c r="A271" s="4">
        <v>42020</v>
      </c>
      <c r="B271" t="s">
        <v>362</v>
      </c>
      <c r="C271" t="s">
        <v>121</v>
      </c>
      <c r="D271">
        <v>2288740</v>
      </c>
      <c r="E271" t="s">
        <v>121</v>
      </c>
      <c r="F271" t="s">
        <v>121</v>
      </c>
      <c r="G271" s="43">
        <v>43934</v>
      </c>
      <c r="H271" t="s">
        <v>121</v>
      </c>
      <c r="I271" t="s">
        <v>346</v>
      </c>
      <c r="J271">
        <v>12</v>
      </c>
      <c r="K271">
        <v>2043518</v>
      </c>
      <c r="L271">
        <v>245222.16</v>
      </c>
      <c r="P271" t="s">
        <v>1</v>
      </c>
      <c r="Q271" t="s">
        <v>30</v>
      </c>
    </row>
    <row r="272" spans="1:17" x14ac:dyDescent="0.25">
      <c r="A272" s="4">
        <v>42020</v>
      </c>
      <c r="B272" t="s">
        <v>362</v>
      </c>
      <c r="C272" t="s">
        <v>121</v>
      </c>
      <c r="D272">
        <v>2212430</v>
      </c>
      <c r="E272" t="s">
        <v>121</v>
      </c>
      <c r="F272" t="s">
        <v>121</v>
      </c>
      <c r="G272" s="43">
        <v>43934</v>
      </c>
      <c r="H272" t="s">
        <v>121</v>
      </c>
      <c r="I272" t="s">
        <v>347</v>
      </c>
      <c r="J272">
        <v>12</v>
      </c>
      <c r="K272">
        <v>1975384</v>
      </c>
      <c r="L272">
        <v>237046.08</v>
      </c>
      <c r="P272" t="s">
        <v>1</v>
      </c>
      <c r="Q272" t="s">
        <v>30</v>
      </c>
    </row>
    <row r="273" spans="1:17" x14ac:dyDescent="0.25">
      <c r="A273" s="4">
        <v>42020</v>
      </c>
      <c r="B273" t="s">
        <v>362</v>
      </c>
      <c r="C273" t="s">
        <v>121</v>
      </c>
      <c r="D273">
        <v>2016017</v>
      </c>
      <c r="E273" t="s">
        <v>121</v>
      </c>
      <c r="F273" t="s">
        <v>121</v>
      </c>
      <c r="G273" s="43">
        <v>43939</v>
      </c>
      <c r="H273" t="s">
        <v>121</v>
      </c>
      <c r="I273" t="s">
        <v>348</v>
      </c>
      <c r="J273">
        <v>12</v>
      </c>
      <c r="K273">
        <v>1800015</v>
      </c>
      <c r="L273">
        <v>216001.8</v>
      </c>
      <c r="P273" t="s">
        <v>1</v>
      </c>
      <c r="Q273" t="s">
        <v>30</v>
      </c>
    </row>
    <row r="274" spans="1:17" x14ac:dyDescent="0.25">
      <c r="A274" s="4">
        <v>42020</v>
      </c>
      <c r="B274" t="s">
        <v>362</v>
      </c>
      <c r="C274" t="s">
        <v>121</v>
      </c>
      <c r="D274">
        <v>1209142</v>
      </c>
      <c r="E274" t="s">
        <v>121</v>
      </c>
      <c r="F274" t="s">
        <v>121</v>
      </c>
      <c r="G274" s="43">
        <v>43939</v>
      </c>
      <c r="H274" t="s">
        <v>121</v>
      </c>
      <c r="I274" t="s">
        <v>349</v>
      </c>
      <c r="J274">
        <v>12</v>
      </c>
      <c r="K274">
        <v>1079591</v>
      </c>
      <c r="L274">
        <v>129550.92</v>
      </c>
      <c r="P274" t="s">
        <v>1</v>
      </c>
      <c r="Q274" t="s">
        <v>30</v>
      </c>
    </row>
    <row r="275" spans="1:17" x14ac:dyDescent="0.25">
      <c r="A275" s="4">
        <v>42020</v>
      </c>
      <c r="B275" t="s">
        <v>362</v>
      </c>
      <c r="C275" t="s">
        <v>143</v>
      </c>
      <c r="D275">
        <v>3646284</v>
      </c>
      <c r="E275" t="s">
        <v>143</v>
      </c>
      <c r="F275" t="s">
        <v>143</v>
      </c>
      <c r="G275" s="43">
        <v>43934</v>
      </c>
      <c r="H275" t="s">
        <v>143</v>
      </c>
      <c r="I275" t="s">
        <v>350</v>
      </c>
      <c r="J275">
        <v>0</v>
      </c>
      <c r="K275">
        <v>3646284</v>
      </c>
      <c r="L275">
        <v>0</v>
      </c>
      <c r="P275" t="s">
        <v>1</v>
      </c>
      <c r="Q275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6"/>
  <sheetViews>
    <sheetView topLeftCell="B250" workbookViewId="0">
      <selection activeCell="E281" sqref="E281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48.140625" bestFit="1" customWidth="1"/>
    <col min="4" max="4" width="10.5703125" bestFit="1" customWidth="1"/>
    <col min="5" max="5" width="15.140625" bestFit="1" customWidth="1"/>
    <col min="6" max="6" width="17.28515625" bestFit="1" customWidth="1"/>
    <col min="7" max="8" width="14.42578125" bestFit="1" customWidth="1"/>
    <col min="9" max="9" width="20.5703125" bestFit="1" customWidth="1"/>
    <col min="10" max="10" width="19.42578125" bestFit="1" customWidth="1"/>
    <col min="11" max="11" width="13.42578125" bestFit="1" customWidth="1"/>
    <col min="12" max="12" width="4.7109375" bestFit="1" customWidth="1"/>
    <col min="13" max="13" width="15.140625" bestFit="1" customWidth="1"/>
    <col min="14" max="14" width="12" bestFit="1" customWidth="1"/>
    <col min="15" max="15" width="11.140625" bestFit="1" customWidth="1"/>
    <col min="17" max="17" width="13.85546875" bestFit="1" customWidth="1"/>
    <col min="18" max="18" width="69.7109375" bestFit="1" customWidth="1"/>
    <col min="19" max="19" width="15.140625" bestFit="1" customWidth="1"/>
  </cols>
  <sheetData>
    <row r="1" spans="1:21" x14ac:dyDescent="0.25">
      <c r="A1" s="12" t="s">
        <v>384</v>
      </c>
      <c r="B1" s="13" t="s">
        <v>385</v>
      </c>
      <c r="C1" s="14" t="s">
        <v>386</v>
      </c>
      <c r="D1" s="13" t="s">
        <v>387</v>
      </c>
      <c r="E1" s="13" t="s">
        <v>388</v>
      </c>
      <c r="F1" s="13" t="s">
        <v>389</v>
      </c>
      <c r="G1" s="13" t="s">
        <v>390</v>
      </c>
      <c r="H1" s="13" t="s">
        <v>391</v>
      </c>
      <c r="I1" s="13" t="s">
        <v>392</v>
      </c>
      <c r="J1" s="13" t="s">
        <v>393</v>
      </c>
      <c r="K1" s="13" t="s">
        <v>394</v>
      </c>
      <c r="L1" s="13" t="s">
        <v>56</v>
      </c>
      <c r="M1" s="13" t="s">
        <v>395</v>
      </c>
      <c r="N1" s="13" t="s">
        <v>396</v>
      </c>
      <c r="O1" s="13" t="s">
        <v>397</v>
      </c>
      <c r="Q1" s="15" t="s">
        <v>365</v>
      </c>
      <c r="R1" s="13" t="s">
        <v>398</v>
      </c>
      <c r="S1" s="13" t="s">
        <v>395</v>
      </c>
      <c r="T1" s="15" t="s">
        <v>399</v>
      </c>
      <c r="U1" s="15" t="s">
        <v>400</v>
      </c>
    </row>
    <row r="2" spans="1:21" x14ac:dyDescent="0.25">
      <c r="A2" s="16">
        <v>42020</v>
      </c>
      <c r="B2" s="17">
        <v>43934</v>
      </c>
      <c r="C2" s="18" t="s">
        <v>401</v>
      </c>
      <c r="D2" s="19">
        <v>3</v>
      </c>
      <c r="E2" s="20">
        <v>1</v>
      </c>
      <c r="F2" s="21"/>
      <c r="G2" s="22">
        <v>3919509</v>
      </c>
      <c r="H2" s="23">
        <v>3919509</v>
      </c>
      <c r="I2" s="24"/>
      <c r="J2" s="24"/>
      <c r="K2" s="24">
        <v>470341.08</v>
      </c>
      <c r="L2" s="12">
        <v>12</v>
      </c>
      <c r="M2" s="12" t="s">
        <v>402</v>
      </c>
      <c r="N2" s="19"/>
      <c r="O2" s="19"/>
      <c r="R2" s="20" t="s">
        <v>403</v>
      </c>
      <c r="S2" s="12" t="s">
        <v>404</v>
      </c>
    </row>
    <row r="3" spans="1:21" x14ac:dyDescent="0.25">
      <c r="A3" s="16">
        <v>42020</v>
      </c>
      <c r="B3" s="17">
        <v>43934</v>
      </c>
      <c r="C3" s="18" t="s">
        <v>401</v>
      </c>
      <c r="D3" s="19">
        <v>1</v>
      </c>
      <c r="E3" s="20">
        <v>2</v>
      </c>
      <c r="F3" s="21"/>
      <c r="G3" s="22">
        <v>141024</v>
      </c>
      <c r="H3" s="23">
        <v>141024</v>
      </c>
      <c r="I3" s="24"/>
      <c r="J3" s="24"/>
      <c r="K3" s="24">
        <v>16922.88</v>
      </c>
      <c r="L3" s="12">
        <v>12</v>
      </c>
      <c r="M3" s="12" t="s">
        <v>402</v>
      </c>
      <c r="N3" s="19"/>
      <c r="O3" s="19"/>
      <c r="R3" s="20" t="s">
        <v>405</v>
      </c>
      <c r="S3" s="12" t="s">
        <v>404</v>
      </c>
    </row>
    <row r="4" spans="1:21" x14ac:dyDescent="0.25">
      <c r="A4" s="16">
        <v>42020</v>
      </c>
      <c r="B4" s="17">
        <v>43934</v>
      </c>
      <c r="C4" s="18" t="s">
        <v>406</v>
      </c>
      <c r="D4" s="19">
        <v>2</v>
      </c>
      <c r="E4" s="20">
        <v>3</v>
      </c>
      <c r="F4" s="21"/>
      <c r="G4" s="22">
        <v>1251656</v>
      </c>
      <c r="H4" s="23">
        <v>1052667</v>
      </c>
      <c r="I4" s="24"/>
      <c r="J4" s="24"/>
      <c r="K4" s="24">
        <v>126320.04</v>
      </c>
      <c r="L4" s="12">
        <v>12</v>
      </c>
      <c r="M4" s="12" t="s">
        <v>402</v>
      </c>
      <c r="N4" s="23">
        <v>193672</v>
      </c>
      <c r="O4" s="23">
        <v>5317</v>
      </c>
      <c r="R4" s="20" t="s">
        <v>407</v>
      </c>
      <c r="S4" s="12" t="s">
        <v>404</v>
      </c>
    </row>
    <row r="5" spans="1:21" x14ac:dyDescent="0.25">
      <c r="A5" s="16">
        <v>42020</v>
      </c>
      <c r="B5" s="17">
        <v>43934</v>
      </c>
      <c r="C5" s="18" t="s">
        <v>401</v>
      </c>
      <c r="D5" s="19">
        <v>4</v>
      </c>
      <c r="E5" s="20">
        <v>4</v>
      </c>
      <c r="F5" s="21"/>
      <c r="G5" s="22">
        <v>3646284</v>
      </c>
      <c r="H5" s="23">
        <v>3646284</v>
      </c>
      <c r="I5" s="24"/>
      <c r="J5" s="24"/>
      <c r="K5" s="24"/>
      <c r="L5" s="12"/>
      <c r="M5" s="12" t="s">
        <v>402</v>
      </c>
      <c r="N5" s="19"/>
      <c r="O5" s="19"/>
      <c r="R5" s="20" t="s">
        <v>408</v>
      </c>
      <c r="S5" s="12" t="s">
        <v>409</v>
      </c>
      <c r="U5" s="25"/>
    </row>
    <row r="6" spans="1:21" x14ac:dyDescent="0.25">
      <c r="A6" s="16">
        <v>42020</v>
      </c>
      <c r="B6" s="17">
        <v>43934</v>
      </c>
      <c r="C6" s="18" t="s">
        <v>401</v>
      </c>
      <c r="D6" s="19">
        <v>5</v>
      </c>
      <c r="E6" s="20">
        <v>5</v>
      </c>
      <c r="F6" s="21"/>
      <c r="G6" s="22">
        <v>1771306</v>
      </c>
      <c r="H6" s="23">
        <v>1771306</v>
      </c>
      <c r="I6" s="24"/>
      <c r="J6" s="24"/>
      <c r="K6" s="24">
        <v>212556.72</v>
      </c>
      <c r="L6" s="12">
        <v>12</v>
      </c>
      <c r="M6" s="12" t="s">
        <v>402</v>
      </c>
      <c r="N6" s="19"/>
      <c r="O6" s="19"/>
      <c r="R6" s="20" t="s">
        <v>410</v>
      </c>
      <c r="S6" s="12" t="s">
        <v>404</v>
      </c>
    </row>
    <row r="7" spans="1:21" x14ac:dyDescent="0.25">
      <c r="A7" s="16">
        <v>42020</v>
      </c>
      <c r="B7" s="17">
        <v>43934</v>
      </c>
      <c r="C7" s="18" t="s">
        <v>401</v>
      </c>
      <c r="D7" s="19">
        <v>6</v>
      </c>
      <c r="E7" s="20">
        <v>6</v>
      </c>
      <c r="F7" s="21"/>
      <c r="G7" s="22">
        <v>2043518</v>
      </c>
      <c r="H7" s="23">
        <v>2043518</v>
      </c>
      <c r="I7" s="24"/>
      <c r="J7" s="24"/>
      <c r="K7" s="24">
        <v>245222.16</v>
      </c>
      <c r="L7" s="12">
        <v>12</v>
      </c>
      <c r="M7" s="12" t="s">
        <v>402</v>
      </c>
      <c r="N7" s="19"/>
      <c r="O7" s="19"/>
      <c r="R7" s="20" t="s">
        <v>411</v>
      </c>
      <c r="S7" s="12" t="s">
        <v>404</v>
      </c>
    </row>
    <row r="8" spans="1:21" x14ac:dyDescent="0.25">
      <c r="A8" s="16">
        <v>42020</v>
      </c>
      <c r="B8" s="17">
        <v>43934</v>
      </c>
      <c r="C8" s="18" t="s">
        <v>401</v>
      </c>
      <c r="D8" s="19">
        <v>7</v>
      </c>
      <c r="E8" s="20">
        <v>7</v>
      </c>
      <c r="F8" s="21"/>
      <c r="G8" s="22">
        <v>1975384</v>
      </c>
      <c r="H8" s="23">
        <v>1975384</v>
      </c>
      <c r="I8" s="24"/>
      <c r="J8" s="24"/>
      <c r="K8" s="24">
        <v>237046.08</v>
      </c>
      <c r="L8" s="12">
        <v>12</v>
      </c>
      <c r="M8" s="12" t="s">
        <v>402</v>
      </c>
      <c r="N8" s="19"/>
      <c r="O8" s="19"/>
      <c r="R8" s="20" t="s">
        <v>412</v>
      </c>
      <c r="S8" s="12" t="s">
        <v>404</v>
      </c>
    </row>
    <row r="9" spans="1:21" x14ac:dyDescent="0.25">
      <c r="A9" s="16">
        <v>42020</v>
      </c>
      <c r="B9" s="17">
        <v>43939</v>
      </c>
      <c r="C9" s="18" t="s">
        <v>413</v>
      </c>
      <c r="D9" s="19">
        <v>8</v>
      </c>
      <c r="E9" s="20">
        <v>8</v>
      </c>
      <c r="F9" s="21"/>
      <c r="G9" s="22">
        <v>1800015</v>
      </c>
      <c r="H9" s="23">
        <v>1800015</v>
      </c>
      <c r="I9" s="24"/>
      <c r="J9" s="24"/>
      <c r="K9" s="24">
        <v>216001.8</v>
      </c>
      <c r="L9" s="12">
        <v>12</v>
      </c>
      <c r="M9" s="12" t="s">
        <v>402</v>
      </c>
      <c r="N9" s="19"/>
      <c r="O9" s="19"/>
      <c r="R9" s="20" t="s">
        <v>414</v>
      </c>
      <c r="S9" s="12" t="s">
        <v>404</v>
      </c>
    </row>
    <row r="10" spans="1:21" x14ac:dyDescent="0.25">
      <c r="A10" s="16">
        <v>42020</v>
      </c>
      <c r="B10" s="17">
        <v>43939</v>
      </c>
      <c r="C10" s="18" t="s">
        <v>415</v>
      </c>
      <c r="D10" s="19">
        <v>9</v>
      </c>
      <c r="E10" s="20">
        <v>9</v>
      </c>
      <c r="F10" s="21"/>
      <c r="G10" s="22">
        <v>1193243</v>
      </c>
      <c r="H10" s="23">
        <v>1079591</v>
      </c>
      <c r="I10" s="24"/>
      <c r="J10" s="24"/>
      <c r="K10" s="24">
        <v>129550.92</v>
      </c>
      <c r="L10" s="12">
        <v>12</v>
      </c>
      <c r="M10" s="12" t="s">
        <v>402</v>
      </c>
      <c r="N10" s="23">
        <v>113652</v>
      </c>
      <c r="O10" s="19"/>
      <c r="R10" s="20" t="s">
        <v>416</v>
      </c>
      <c r="S10" s="12" t="s">
        <v>404</v>
      </c>
    </row>
    <row r="11" spans="1:21" x14ac:dyDescent="0.25">
      <c r="A11" s="16">
        <v>42020</v>
      </c>
      <c r="B11" s="17">
        <v>43941</v>
      </c>
      <c r="C11" s="18" t="s">
        <v>413</v>
      </c>
      <c r="D11" s="19">
        <v>10</v>
      </c>
      <c r="E11" s="20">
        <v>10</v>
      </c>
      <c r="F11" s="21"/>
      <c r="G11" s="22">
        <v>2074365</v>
      </c>
      <c r="H11" s="23">
        <v>2074365</v>
      </c>
      <c r="I11" s="24"/>
      <c r="J11" s="24"/>
      <c r="K11" s="24">
        <v>248923.8</v>
      </c>
      <c r="L11" s="12">
        <v>12</v>
      </c>
      <c r="M11" s="12" t="s">
        <v>402</v>
      </c>
      <c r="N11" s="19"/>
      <c r="O11" s="19"/>
      <c r="R11" s="20" t="s">
        <v>417</v>
      </c>
      <c r="S11" s="12" t="s">
        <v>404</v>
      </c>
    </row>
    <row r="12" spans="1:21" x14ac:dyDescent="0.25">
      <c r="A12" s="16">
        <v>42020</v>
      </c>
      <c r="B12" s="17">
        <v>43941</v>
      </c>
      <c r="C12" s="18" t="s">
        <v>413</v>
      </c>
      <c r="D12" s="19">
        <v>11</v>
      </c>
      <c r="E12" s="20">
        <v>11</v>
      </c>
      <c r="F12" s="12"/>
      <c r="G12" s="22">
        <v>530972</v>
      </c>
      <c r="H12" s="23">
        <v>530972</v>
      </c>
      <c r="I12" s="24"/>
      <c r="J12" s="24"/>
      <c r="K12" s="24">
        <v>63716.639999999999</v>
      </c>
      <c r="L12" s="12">
        <v>12</v>
      </c>
      <c r="M12" s="12" t="s">
        <v>402</v>
      </c>
      <c r="N12" s="19"/>
      <c r="O12" s="19"/>
      <c r="R12" s="20" t="s">
        <v>418</v>
      </c>
      <c r="S12" s="12" t="s">
        <v>404</v>
      </c>
    </row>
    <row r="13" spans="1:21" x14ac:dyDescent="0.25">
      <c r="A13" s="16">
        <v>42020</v>
      </c>
      <c r="B13" s="17">
        <v>43941</v>
      </c>
      <c r="C13" s="18" t="s">
        <v>419</v>
      </c>
      <c r="D13" s="19">
        <v>12</v>
      </c>
      <c r="E13" s="20">
        <v>12</v>
      </c>
      <c r="F13" s="12"/>
      <c r="G13" s="22">
        <v>3246482</v>
      </c>
      <c r="H13" s="23">
        <v>2837492</v>
      </c>
      <c r="I13" s="24"/>
      <c r="J13" s="24"/>
      <c r="K13" s="24">
        <v>340499.04</v>
      </c>
      <c r="L13" s="12">
        <v>12</v>
      </c>
      <c r="M13" s="12" t="s">
        <v>402</v>
      </c>
      <c r="N13" s="23">
        <v>394940</v>
      </c>
      <c r="O13" s="23">
        <v>14050</v>
      </c>
      <c r="R13" s="20" t="s">
        <v>420</v>
      </c>
      <c r="S13" s="12" t="s">
        <v>404</v>
      </c>
    </row>
    <row r="14" spans="1:21" x14ac:dyDescent="0.25">
      <c r="A14" s="16">
        <v>52020</v>
      </c>
      <c r="B14" s="17">
        <v>43954</v>
      </c>
      <c r="C14" s="18" t="s">
        <v>421</v>
      </c>
      <c r="D14" s="19">
        <v>14</v>
      </c>
      <c r="E14" s="20">
        <v>13</v>
      </c>
      <c r="F14" s="12"/>
      <c r="G14" s="22">
        <v>2054622</v>
      </c>
      <c r="H14" s="23">
        <v>2054622</v>
      </c>
      <c r="I14" s="24"/>
      <c r="J14" s="24"/>
      <c r="K14" s="24"/>
      <c r="L14" s="12"/>
      <c r="M14" s="12" t="s">
        <v>402</v>
      </c>
      <c r="N14" s="12"/>
      <c r="O14" s="19"/>
      <c r="R14" s="20" t="s">
        <v>422</v>
      </c>
      <c r="S14" s="12" t="s">
        <v>409</v>
      </c>
      <c r="U14" s="25"/>
    </row>
    <row r="15" spans="1:21" x14ac:dyDescent="0.25">
      <c r="A15" s="16">
        <v>52020</v>
      </c>
      <c r="B15" s="17">
        <v>43954</v>
      </c>
      <c r="C15" s="18" t="s">
        <v>423</v>
      </c>
      <c r="D15" s="19">
        <v>15</v>
      </c>
      <c r="E15" s="20">
        <v>14</v>
      </c>
      <c r="F15" s="12"/>
      <c r="G15" s="22">
        <v>378398</v>
      </c>
      <c r="H15" s="23">
        <v>378398</v>
      </c>
      <c r="I15" s="24"/>
      <c r="J15" s="24"/>
      <c r="K15" s="24"/>
      <c r="L15" s="12"/>
      <c r="M15" s="12" t="s">
        <v>424</v>
      </c>
      <c r="N15" s="12"/>
      <c r="O15" s="19"/>
      <c r="R15" s="20"/>
      <c r="S15" s="12" t="s">
        <v>425</v>
      </c>
    </row>
    <row r="16" spans="1:21" x14ac:dyDescent="0.25">
      <c r="A16" s="16">
        <v>42020</v>
      </c>
      <c r="B16" s="17">
        <v>43945</v>
      </c>
      <c r="C16" s="18" t="s">
        <v>401</v>
      </c>
      <c r="D16" s="19">
        <v>13</v>
      </c>
      <c r="E16" s="20">
        <v>15</v>
      </c>
      <c r="F16" s="12"/>
      <c r="G16" s="22">
        <v>2599541</v>
      </c>
      <c r="H16" s="23">
        <v>2599541</v>
      </c>
      <c r="I16" s="24"/>
      <c r="J16" s="24"/>
      <c r="K16" s="24">
        <v>311944.92</v>
      </c>
      <c r="L16" s="12">
        <v>12</v>
      </c>
      <c r="M16" s="12" t="s">
        <v>402</v>
      </c>
      <c r="N16" s="12"/>
      <c r="O16" s="19"/>
      <c r="R16" s="20" t="s">
        <v>426</v>
      </c>
      <c r="S16" s="12" t="s">
        <v>404</v>
      </c>
    </row>
    <row r="17" spans="1:19" x14ac:dyDescent="0.25">
      <c r="A17" s="16">
        <v>52020</v>
      </c>
      <c r="B17" s="17">
        <v>43954</v>
      </c>
      <c r="C17" s="18" t="s">
        <v>421</v>
      </c>
      <c r="D17" s="19">
        <v>16</v>
      </c>
      <c r="E17" s="20">
        <v>16</v>
      </c>
      <c r="F17" s="12"/>
      <c r="G17" s="22">
        <v>2963967</v>
      </c>
      <c r="H17" s="23">
        <v>2963967</v>
      </c>
      <c r="I17" s="24"/>
      <c r="J17" s="24"/>
      <c r="K17" s="24">
        <v>355676.04</v>
      </c>
      <c r="L17" s="12">
        <v>12</v>
      </c>
      <c r="M17" s="12" t="s">
        <v>402</v>
      </c>
      <c r="N17" s="12"/>
      <c r="O17" s="19"/>
      <c r="R17" s="20" t="s">
        <v>427</v>
      </c>
      <c r="S17" s="12" t="s">
        <v>404</v>
      </c>
    </row>
    <row r="18" spans="1:19" x14ac:dyDescent="0.25">
      <c r="A18" s="16">
        <v>62020</v>
      </c>
      <c r="B18" s="17">
        <v>43988</v>
      </c>
      <c r="C18" s="18" t="s">
        <v>428</v>
      </c>
      <c r="D18" s="19">
        <v>31</v>
      </c>
      <c r="E18" s="20">
        <v>17</v>
      </c>
      <c r="F18" s="12"/>
      <c r="G18" s="22">
        <v>404460</v>
      </c>
      <c r="H18" s="23">
        <v>404460</v>
      </c>
      <c r="I18" s="24"/>
      <c r="J18" s="24"/>
      <c r="K18" s="24">
        <v>48535.199999999997</v>
      </c>
      <c r="L18" s="12">
        <v>12</v>
      </c>
      <c r="M18" s="12" t="s">
        <v>402</v>
      </c>
      <c r="N18" s="12"/>
      <c r="O18" s="19"/>
      <c r="R18" s="20" t="s">
        <v>429</v>
      </c>
      <c r="S18" s="12" t="s">
        <v>404</v>
      </c>
    </row>
    <row r="19" spans="1:19" x14ac:dyDescent="0.25">
      <c r="A19" s="16">
        <v>52020</v>
      </c>
      <c r="B19" s="17">
        <v>43954</v>
      </c>
      <c r="C19" s="18" t="s">
        <v>401</v>
      </c>
      <c r="D19" s="19">
        <v>17</v>
      </c>
      <c r="E19" s="20">
        <v>18</v>
      </c>
      <c r="F19" s="12"/>
      <c r="G19" s="22">
        <v>2402015</v>
      </c>
      <c r="H19" s="23">
        <v>2402015</v>
      </c>
      <c r="I19" s="24"/>
      <c r="J19" s="24"/>
      <c r="K19" s="24">
        <v>288241.8</v>
      </c>
      <c r="L19" s="12">
        <v>12</v>
      </c>
      <c r="M19" s="12" t="s">
        <v>402</v>
      </c>
      <c r="N19" s="12"/>
      <c r="O19" s="19"/>
      <c r="R19" s="20" t="s">
        <v>430</v>
      </c>
      <c r="S19" s="12" t="s">
        <v>404</v>
      </c>
    </row>
    <row r="20" spans="1:19" x14ac:dyDescent="0.25">
      <c r="A20" s="16">
        <v>52020</v>
      </c>
      <c r="B20" s="17">
        <v>43954</v>
      </c>
      <c r="C20" s="18" t="s">
        <v>401</v>
      </c>
      <c r="D20" s="19">
        <v>18</v>
      </c>
      <c r="E20" s="20">
        <v>19</v>
      </c>
      <c r="F20" s="12"/>
      <c r="G20" s="22">
        <v>1297894</v>
      </c>
      <c r="H20" s="23">
        <v>1297894</v>
      </c>
      <c r="I20" s="24"/>
      <c r="J20" s="24"/>
      <c r="K20" s="24">
        <v>155747.28</v>
      </c>
      <c r="L20" s="12">
        <v>12</v>
      </c>
      <c r="M20" s="12" t="s">
        <v>402</v>
      </c>
      <c r="N20" s="12"/>
      <c r="O20" s="19"/>
      <c r="R20" s="20" t="s">
        <v>431</v>
      </c>
      <c r="S20" s="12" t="s">
        <v>404</v>
      </c>
    </row>
    <row r="21" spans="1:19" x14ac:dyDescent="0.25">
      <c r="A21" s="16">
        <v>52020</v>
      </c>
      <c r="B21" s="17">
        <v>43955</v>
      </c>
      <c r="C21" s="18" t="s">
        <v>432</v>
      </c>
      <c r="D21" s="19">
        <v>19</v>
      </c>
      <c r="E21" s="20">
        <v>20</v>
      </c>
      <c r="F21" s="12"/>
      <c r="G21" s="22">
        <v>4142869</v>
      </c>
      <c r="H21" s="23">
        <v>4142869</v>
      </c>
      <c r="I21" s="24"/>
      <c r="J21" s="24"/>
      <c r="K21" s="24">
        <v>497144.28</v>
      </c>
      <c r="L21" s="12">
        <v>12</v>
      </c>
      <c r="M21" s="12" t="s">
        <v>402</v>
      </c>
      <c r="N21" s="12"/>
      <c r="O21" s="19"/>
      <c r="R21" s="20" t="s">
        <v>433</v>
      </c>
      <c r="S21" s="12" t="s">
        <v>404</v>
      </c>
    </row>
    <row r="22" spans="1:19" x14ac:dyDescent="0.25">
      <c r="A22" s="16">
        <v>52020</v>
      </c>
      <c r="B22" s="17">
        <v>43958</v>
      </c>
      <c r="C22" s="18" t="s">
        <v>423</v>
      </c>
      <c r="D22" s="19">
        <v>20</v>
      </c>
      <c r="E22" s="20">
        <v>21</v>
      </c>
      <c r="F22" s="12"/>
      <c r="G22" s="22">
        <v>198431</v>
      </c>
      <c r="H22" s="23">
        <v>198431</v>
      </c>
      <c r="I22" s="24"/>
      <c r="J22" s="24"/>
      <c r="K22" s="24"/>
      <c r="L22" s="12"/>
      <c r="M22" s="12" t="s">
        <v>424</v>
      </c>
      <c r="N22" s="12"/>
      <c r="O22" s="19"/>
      <c r="R22" s="20"/>
      <c r="S22" s="12" t="s">
        <v>425</v>
      </c>
    </row>
    <row r="23" spans="1:19" x14ac:dyDescent="0.25">
      <c r="A23" s="16">
        <v>62020</v>
      </c>
      <c r="B23" s="17">
        <v>43988</v>
      </c>
      <c r="C23" s="18" t="s">
        <v>434</v>
      </c>
      <c r="D23" s="19">
        <v>32</v>
      </c>
      <c r="E23" s="20">
        <v>22</v>
      </c>
      <c r="F23" s="12"/>
      <c r="G23" s="22">
        <v>4471857</v>
      </c>
      <c r="H23" s="23">
        <v>4471857</v>
      </c>
      <c r="I23" s="24"/>
      <c r="J23" s="24"/>
      <c r="K23" s="24">
        <v>536622.84</v>
      </c>
      <c r="L23" s="12">
        <v>12</v>
      </c>
      <c r="M23" s="12" t="s">
        <v>402</v>
      </c>
      <c r="N23" s="12"/>
      <c r="O23" s="19"/>
      <c r="R23" s="20" t="s">
        <v>435</v>
      </c>
      <c r="S23" s="12" t="s">
        <v>404</v>
      </c>
    </row>
    <row r="24" spans="1:19" x14ac:dyDescent="0.25">
      <c r="A24" s="16">
        <v>52020</v>
      </c>
      <c r="B24" s="17">
        <v>43965</v>
      </c>
      <c r="C24" s="18" t="s">
        <v>432</v>
      </c>
      <c r="D24" s="19">
        <v>21</v>
      </c>
      <c r="E24" s="20">
        <v>23</v>
      </c>
      <c r="F24" s="12"/>
      <c r="G24" s="22">
        <v>3592425</v>
      </c>
      <c r="H24" s="23">
        <v>3592425</v>
      </c>
      <c r="I24" s="24"/>
      <c r="J24" s="24"/>
      <c r="K24" s="24">
        <v>431091</v>
      </c>
      <c r="L24" s="12">
        <v>12</v>
      </c>
      <c r="M24" s="12" t="s">
        <v>402</v>
      </c>
      <c r="N24" s="12"/>
      <c r="O24" s="19"/>
      <c r="R24" s="20" t="s">
        <v>436</v>
      </c>
      <c r="S24" s="12" t="s">
        <v>404</v>
      </c>
    </row>
    <row r="25" spans="1:19" x14ac:dyDescent="0.25">
      <c r="A25" s="16">
        <v>52020</v>
      </c>
      <c r="B25" s="17">
        <v>43966</v>
      </c>
      <c r="C25" s="18" t="s">
        <v>401</v>
      </c>
      <c r="D25" s="19">
        <v>22</v>
      </c>
      <c r="E25" s="20">
        <v>24</v>
      </c>
      <c r="F25" s="12"/>
      <c r="G25" s="22">
        <v>4830197</v>
      </c>
      <c r="H25" s="23">
        <v>4830197</v>
      </c>
      <c r="I25" s="24"/>
      <c r="J25" s="24"/>
      <c r="K25" s="24">
        <v>579623.64</v>
      </c>
      <c r="L25" s="12">
        <v>12</v>
      </c>
      <c r="M25" s="12" t="s">
        <v>402</v>
      </c>
      <c r="N25" s="12"/>
      <c r="O25" s="19"/>
      <c r="R25" s="20" t="s">
        <v>437</v>
      </c>
      <c r="S25" s="12" t="s">
        <v>404</v>
      </c>
    </row>
    <row r="26" spans="1:19" x14ac:dyDescent="0.25">
      <c r="A26" s="16">
        <v>52020</v>
      </c>
      <c r="B26" s="17">
        <v>43966</v>
      </c>
      <c r="C26" s="18" t="s">
        <v>401</v>
      </c>
      <c r="D26" s="19">
        <v>23</v>
      </c>
      <c r="E26" s="20">
        <v>25</v>
      </c>
      <c r="F26" s="12"/>
      <c r="G26" s="22">
        <v>376950</v>
      </c>
      <c r="H26" s="23">
        <v>376950</v>
      </c>
      <c r="I26" s="24"/>
      <c r="J26" s="24"/>
      <c r="K26" s="24">
        <v>45234</v>
      </c>
      <c r="L26" s="12">
        <v>12</v>
      </c>
      <c r="M26" s="12" t="s">
        <v>402</v>
      </c>
      <c r="N26" s="12"/>
      <c r="O26" s="19"/>
      <c r="R26" s="20" t="s">
        <v>438</v>
      </c>
      <c r="S26" s="12" t="s">
        <v>404</v>
      </c>
    </row>
    <row r="27" spans="1:19" x14ac:dyDescent="0.25">
      <c r="A27" s="16">
        <v>52020</v>
      </c>
      <c r="B27" s="17">
        <v>43966</v>
      </c>
      <c r="C27" s="18" t="s">
        <v>401</v>
      </c>
      <c r="D27" s="19">
        <v>24</v>
      </c>
      <c r="E27" s="20">
        <v>26</v>
      </c>
      <c r="F27" s="12"/>
      <c r="G27" s="22">
        <v>407850</v>
      </c>
      <c r="H27" s="23">
        <v>407850</v>
      </c>
      <c r="I27" s="24"/>
      <c r="J27" s="24"/>
      <c r="K27" s="24">
        <v>48942</v>
      </c>
      <c r="L27" s="12">
        <v>12</v>
      </c>
      <c r="M27" s="12" t="s">
        <v>402</v>
      </c>
      <c r="N27" s="12"/>
      <c r="O27" s="19"/>
      <c r="R27" s="20" t="s">
        <v>439</v>
      </c>
      <c r="S27" s="12" t="s">
        <v>404</v>
      </c>
    </row>
    <row r="28" spans="1:19" x14ac:dyDescent="0.25">
      <c r="A28" s="16">
        <v>52020</v>
      </c>
      <c r="B28" s="17">
        <v>43976</v>
      </c>
      <c r="C28" s="18" t="s">
        <v>401</v>
      </c>
      <c r="D28" s="19">
        <v>25</v>
      </c>
      <c r="E28" s="20">
        <v>27</v>
      </c>
      <c r="F28" s="12"/>
      <c r="G28" s="22">
        <v>2504682</v>
      </c>
      <c r="H28" s="23">
        <v>2504682</v>
      </c>
      <c r="I28" s="24"/>
      <c r="J28" s="24"/>
      <c r="K28" s="24">
        <v>300561.84000000003</v>
      </c>
      <c r="L28" s="12">
        <v>12</v>
      </c>
      <c r="M28" s="12" t="s">
        <v>402</v>
      </c>
      <c r="N28" s="12"/>
      <c r="O28" s="19"/>
      <c r="R28" s="20" t="s">
        <v>440</v>
      </c>
      <c r="S28" s="12" t="s">
        <v>404</v>
      </c>
    </row>
    <row r="29" spans="1:19" x14ac:dyDescent="0.25">
      <c r="A29" s="16">
        <v>52020</v>
      </c>
      <c r="B29" s="17">
        <v>43976</v>
      </c>
      <c r="C29" s="18" t="s">
        <v>401</v>
      </c>
      <c r="D29" s="19">
        <v>26</v>
      </c>
      <c r="E29" s="20">
        <v>28</v>
      </c>
      <c r="F29" s="12"/>
      <c r="G29" s="22">
        <v>179179</v>
      </c>
      <c r="H29" s="23">
        <v>179179</v>
      </c>
      <c r="I29" s="24"/>
      <c r="J29" s="24"/>
      <c r="K29" s="24">
        <v>21501.48</v>
      </c>
      <c r="L29" s="12">
        <v>12</v>
      </c>
      <c r="M29" s="12" t="s">
        <v>402</v>
      </c>
      <c r="N29" s="12"/>
      <c r="O29" s="19"/>
      <c r="R29" s="20" t="s">
        <v>441</v>
      </c>
      <c r="S29" s="12" t="s">
        <v>404</v>
      </c>
    </row>
    <row r="30" spans="1:19" x14ac:dyDescent="0.25">
      <c r="A30" s="16">
        <v>52020</v>
      </c>
      <c r="B30" s="17">
        <v>43976</v>
      </c>
      <c r="C30" s="18" t="s">
        <v>401</v>
      </c>
      <c r="D30" s="19">
        <v>27</v>
      </c>
      <c r="E30" s="20">
        <v>29</v>
      </c>
      <c r="F30" s="12"/>
      <c r="G30" s="22">
        <v>44191</v>
      </c>
      <c r="H30" s="23">
        <v>44191</v>
      </c>
      <c r="I30" s="24"/>
      <c r="J30" s="24"/>
      <c r="K30" s="24">
        <v>7954.38</v>
      </c>
      <c r="L30" s="12">
        <v>18</v>
      </c>
      <c r="M30" s="12" t="s">
        <v>402</v>
      </c>
      <c r="N30" s="12"/>
      <c r="O30" s="19"/>
      <c r="R30" s="20" t="s">
        <v>442</v>
      </c>
      <c r="S30" s="12" t="s">
        <v>404</v>
      </c>
    </row>
    <row r="31" spans="1:19" x14ac:dyDescent="0.25">
      <c r="A31" s="16">
        <v>52020</v>
      </c>
      <c r="B31" s="17">
        <v>43976</v>
      </c>
      <c r="C31" s="18" t="s">
        <v>401</v>
      </c>
      <c r="D31" s="19">
        <v>28</v>
      </c>
      <c r="E31" s="20">
        <v>30</v>
      </c>
      <c r="F31" s="12"/>
      <c r="G31" s="22">
        <v>137816</v>
      </c>
      <c r="H31" s="23">
        <v>137816</v>
      </c>
      <c r="I31" s="24"/>
      <c r="J31" s="24"/>
      <c r="K31" s="24">
        <v>24806.880000000001</v>
      </c>
      <c r="L31" s="12">
        <v>18</v>
      </c>
      <c r="M31" s="12" t="s">
        <v>402</v>
      </c>
      <c r="N31" s="12"/>
      <c r="O31" s="19"/>
      <c r="R31" s="20" t="s">
        <v>443</v>
      </c>
      <c r="S31" s="12" t="s">
        <v>404</v>
      </c>
    </row>
    <row r="32" spans="1:19" x14ac:dyDescent="0.25">
      <c r="A32" s="16">
        <v>62020</v>
      </c>
      <c r="B32" s="17">
        <v>43988</v>
      </c>
      <c r="C32" s="18" t="s">
        <v>401</v>
      </c>
      <c r="D32" s="19">
        <v>34</v>
      </c>
      <c r="E32" s="20">
        <v>31</v>
      </c>
      <c r="F32" s="12"/>
      <c r="G32" s="22">
        <v>2593555</v>
      </c>
      <c r="H32" s="23">
        <v>2593555</v>
      </c>
      <c r="I32" s="24"/>
      <c r="J32" s="24"/>
      <c r="K32" s="24">
        <v>466839.9</v>
      </c>
      <c r="L32" s="12">
        <v>18</v>
      </c>
      <c r="M32" s="12" t="s">
        <v>402</v>
      </c>
      <c r="N32" s="12"/>
      <c r="O32" s="19"/>
      <c r="R32" s="20" t="s">
        <v>444</v>
      </c>
      <c r="S32" s="12" t="s">
        <v>404</v>
      </c>
    </row>
    <row r="33" spans="1:19" x14ac:dyDescent="0.25">
      <c r="A33" s="16">
        <v>62020</v>
      </c>
      <c r="B33" s="17">
        <v>43988</v>
      </c>
      <c r="C33" s="18" t="s">
        <v>423</v>
      </c>
      <c r="D33" s="19">
        <v>33</v>
      </c>
      <c r="E33" s="20">
        <v>32</v>
      </c>
      <c r="F33" s="12"/>
      <c r="G33" s="22">
        <v>1232741</v>
      </c>
      <c r="H33" s="23">
        <v>1232741</v>
      </c>
      <c r="I33" s="24"/>
      <c r="J33" s="24"/>
      <c r="K33" s="24"/>
      <c r="L33" s="12"/>
      <c r="M33" s="12" t="s">
        <v>424</v>
      </c>
      <c r="N33" s="12"/>
      <c r="O33" s="19"/>
      <c r="R33" s="20"/>
      <c r="S33" s="12" t="s">
        <v>425</v>
      </c>
    </row>
    <row r="34" spans="1:19" x14ac:dyDescent="0.25">
      <c r="A34" s="16">
        <v>62020</v>
      </c>
      <c r="B34" s="17">
        <v>43989</v>
      </c>
      <c r="C34" s="18" t="s">
        <v>401</v>
      </c>
      <c r="D34" s="19">
        <v>35</v>
      </c>
      <c r="E34" s="20">
        <v>33</v>
      </c>
      <c r="F34" s="12"/>
      <c r="G34" s="22">
        <v>1520732</v>
      </c>
      <c r="H34" s="23">
        <v>1520732</v>
      </c>
      <c r="I34" s="24"/>
      <c r="J34" s="24"/>
      <c r="K34" s="24">
        <v>182487.84</v>
      </c>
      <c r="L34" s="12">
        <v>12</v>
      </c>
      <c r="M34" s="12" t="s">
        <v>402</v>
      </c>
      <c r="N34" s="12"/>
      <c r="O34" s="19"/>
      <c r="R34" s="20" t="s">
        <v>445</v>
      </c>
      <c r="S34" s="12" t="s">
        <v>404</v>
      </c>
    </row>
    <row r="35" spans="1:19" x14ac:dyDescent="0.25">
      <c r="A35" s="16">
        <v>62020</v>
      </c>
      <c r="B35" s="17">
        <v>43989</v>
      </c>
      <c r="C35" s="18" t="s">
        <v>401</v>
      </c>
      <c r="D35" s="19">
        <v>36</v>
      </c>
      <c r="E35" s="20">
        <v>34</v>
      </c>
      <c r="F35" s="12"/>
      <c r="G35" s="22">
        <v>1688092</v>
      </c>
      <c r="H35" s="23">
        <v>1688092</v>
      </c>
      <c r="I35" s="24"/>
      <c r="J35" s="24"/>
      <c r="K35" s="24">
        <v>202571.04</v>
      </c>
      <c r="L35" s="12">
        <v>12</v>
      </c>
      <c r="M35" s="12" t="s">
        <v>402</v>
      </c>
      <c r="N35" s="12"/>
      <c r="O35" s="19"/>
      <c r="R35" s="20" t="s">
        <v>446</v>
      </c>
      <c r="S35" s="12" t="s">
        <v>404</v>
      </c>
    </row>
    <row r="36" spans="1:19" x14ac:dyDescent="0.25">
      <c r="A36" s="16">
        <v>62020</v>
      </c>
      <c r="B36" s="17">
        <v>43989</v>
      </c>
      <c r="C36" s="18" t="s">
        <v>447</v>
      </c>
      <c r="D36" s="19">
        <v>37</v>
      </c>
      <c r="E36" s="20">
        <v>35</v>
      </c>
      <c r="F36" s="12"/>
      <c r="G36" s="22">
        <v>3876429</v>
      </c>
      <c r="H36" s="23">
        <v>3876429</v>
      </c>
      <c r="I36" s="24"/>
      <c r="J36" s="24"/>
      <c r="K36" s="24">
        <v>465171.48</v>
      </c>
      <c r="L36" s="12">
        <v>12</v>
      </c>
      <c r="M36" s="12" t="s">
        <v>402</v>
      </c>
      <c r="N36" s="12"/>
      <c r="O36" s="19"/>
      <c r="R36" s="20" t="s">
        <v>448</v>
      </c>
      <c r="S36" s="12" t="s">
        <v>404</v>
      </c>
    </row>
    <row r="37" spans="1:19" x14ac:dyDescent="0.25">
      <c r="A37" s="16">
        <v>62020</v>
      </c>
      <c r="B37" s="17">
        <v>43989</v>
      </c>
      <c r="C37" s="18" t="s">
        <v>401</v>
      </c>
      <c r="D37" s="19">
        <v>38</v>
      </c>
      <c r="E37" s="20">
        <v>36</v>
      </c>
      <c r="F37" s="12"/>
      <c r="G37" s="22">
        <v>990742</v>
      </c>
      <c r="H37" s="23">
        <v>990742</v>
      </c>
      <c r="I37" s="24"/>
      <c r="J37" s="24"/>
      <c r="K37" s="24">
        <v>178333.56</v>
      </c>
      <c r="L37" s="12">
        <v>18</v>
      </c>
      <c r="M37" s="12" t="s">
        <v>402</v>
      </c>
      <c r="N37" s="12"/>
      <c r="O37" s="19"/>
      <c r="R37" s="20" t="s">
        <v>449</v>
      </c>
      <c r="S37" s="12" t="s">
        <v>404</v>
      </c>
    </row>
    <row r="38" spans="1:19" x14ac:dyDescent="0.25">
      <c r="A38" s="16">
        <v>62020</v>
      </c>
      <c r="B38" s="17">
        <v>43989</v>
      </c>
      <c r="C38" s="18" t="s">
        <v>401</v>
      </c>
      <c r="D38" s="19">
        <v>39</v>
      </c>
      <c r="E38" s="20">
        <v>37</v>
      </c>
      <c r="F38" s="12"/>
      <c r="G38" s="22">
        <v>373391</v>
      </c>
      <c r="H38" s="23">
        <v>373391</v>
      </c>
      <c r="I38" s="24"/>
      <c r="J38" s="24"/>
      <c r="K38" s="24">
        <v>44806.92</v>
      </c>
      <c r="L38" s="12">
        <v>12</v>
      </c>
      <c r="M38" s="12" t="s">
        <v>402</v>
      </c>
      <c r="N38" s="12"/>
      <c r="O38" s="19"/>
      <c r="R38" s="20" t="s">
        <v>450</v>
      </c>
      <c r="S38" s="12" t="s">
        <v>404</v>
      </c>
    </row>
    <row r="39" spans="1:19" x14ac:dyDescent="0.25">
      <c r="A39" s="16">
        <v>62020</v>
      </c>
      <c r="B39" s="17">
        <v>43991</v>
      </c>
      <c r="C39" s="18" t="s">
        <v>401</v>
      </c>
      <c r="D39" s="19">
        <v>40</v>
      </c>
      <c r="E39" s="20">
        <v>38</v>
      </c>
      <c r="F39" s="12"/>
      <c r="G39" s="22">
        <v>2587344</v>
      </c>
      <c r="H39" s="23">
        <v>2587344</v>
      </c>
      <c r="I39" s="24"/>
      <c r="J39" s="24"/>
      <c r="K39" s="24">
        <v>465721.92</v>
      </c>
      <c r="L39" s="12">
        <v>18</v>
      </c>
      <c r="M39" s="12" t="s">
        <v>402</v>
      </c>
      <c r="N39" s="12"/>
      <c r="O39" s="19"/>
      <c r="R39" s="20" t="s">
        <v>451</v>
      </c>
      <c r="S39" s="12" t="s">
        <v>404</v>
      </c>
    </row>
    <row r="40" spans="1:19" x14ac:dyDescent="0.25">
      <c r="A40" s="16">
        <v>62020</v>
      </c>
      <c r="B40" s="17">
        <v>43993</v>
      </c>
      <c r="C40" s="18" t="s">
        <v>401</v>
      </c>
      <c r="D40" s="19">
        <v>41</v>
      </c>
      <c r="E40" s="20">
        <v>39</v>
      </c>
      <c r="F40" s="12"/>
      <c r="G40" s="22">
        <v>354751</v>
      </c>
      <c r="H40" s="23">
        <v>354751</v>
      </c>
      <c r="I40" s="24"/>
      <c r="J40" s="24"/>
      <c r="K40" s="24">
        <v>42570.12</v>
      </c>
      <c r="L40" s="12">
        <v>12</v>
      </c>
      <c r="M40" s="12" t="s">
        <v>402</v>
      </c>
      <c r="N40" s="12"/>
      <c r="O40" s="19"/>
      <c r="R40" s="20" t="s">
        <v>452</v>
      </c>
      <c r="S40" s="12" t="s">
        <v>404</v>
      </c>
    </row>
    <row r="41" spans="1:19" x14ac:dyDescent="0.25">
      <c r="A41" s="16">
        <v>62020</v>
      </c>
      <c r="B41" s="17">
        <v>43993</v>
      </c>
      <c r="C41" s="18" t="s">
        <v>401</v>
      </c>
      <c r="D41" s="19">
        <v>42</v>
      </c>
      <c r="E41" s="20">
        <v>40</v>
      </c>
      <c r="F41" s="12"/>
      <c r="G41" s="22">
        <v>1473098</v>
      </c>
      <c r="H41" s="23">
        <v>1473098</v>
      </c>
      <c r="I41" s="24"/>
      <c r="J41" s="24"/>
      <c r="K41" s="24">
        <v>176771.76</v>
      </c>
      <c r="L41" s="12">
        <v>12</v>
      </c>
      <c r="M41" s="12" t="s">
        <v>402</v>
      </c>
      <c r="N41" s="12"/>
      <c r="O41" s="19"/>
      <c r="R41" s="20" t="s">
        <v>453</v>
      </c>
      <c r="S41" s="12" t="s">
        <v>404</v>
      </c>
    </row>
    <row r="42" spans="1:19" x14ac:dyDescent="0.25">
      <c r="A42" s="16">
        <v>62020</v>
      </c>
      <c r="B42" s="17">
        <v>43993</v>
      </c>
      <c r="C42" s="18" t="s">
        <v>401</v>
      </c>
      <c r="D42" s="19">
        <v>43</v>
      </c>
      <c r="E42" s="20">
        <v>41</v>
      </c>
      <c r="F42" s="12"/>
      <c r="G42" s="22">
        <v>2888247</v>
      </c>
      <c r="H42" s="23">
        <v>2888247</v>
      </c>
      <c r="I42" s="24"/>
      <c r="J42" s="24"/>
      <c r="K42" s="24">
        <v>346589.64</v>
      </c>
      <c r="L42" s="12">
        <v>12</v>
      </c>
      <c r="M42" s="12" t="s">
        <v>402</v>
      </c>
      <c r="N42" s="12"/>
      <c r="O42" s="19"/>
      <c r="R42" s="20" t="s">
        <v>454</v>
      </c>
      <c r="S42" s="12" t="s">
        <v>404</v>
      </c>
    </row>
    <row r="43" spans="1:19" x14ac:dyDescent="0.25">
      <c r="A43" s="16">
        <v>62020</v>
      </c>
      <c r="B43" s="17">
        <v>43993</v>
      </c>
      <c r="C43" s="18" t="s">
        <v>401</v>
      </c>
      <c r="D43" s="19">
        <v>44</v>
      </c>
      <c r="E43" s="20">
        <v>42</v>
      </c>
      <c r="F43" s="12"/>
      <c r="G43" s="22">
        <v>654989</v>
      </c>
      <c r="H43" s="23">
        <v>654989</v>
      </c>
      <c r="I43" s="24"/>
      <c r="J43" s="24"/>
      <c r="K43" s="24">
        <v>78598.679999999993</v>
      </c>
      <c r="L43" s="12">
        <v>12</v>
      </c>
      <c r="M43" s="12" t="s">
        <v>402</v>
      </c>
      <c r="N43" s="12"/>
      <c r="O43" s="19"/>
      <c r="R43" s="20" t="s">
        <v>455</v>
      </c>
      <c r="S43" s="12" t="s">
        <v>404</v>
      </c>
    </row>
    <row r="44" spans="1:19" x14ac:dyDescent="0.25">
      <c r="A44" s="16">
        <v>62020</v>
      </c>
      <c r="B44" s="17">
        <v>43993</v>
      </c>
      <c r="C44" s="18" t="s">
        <v>421</v>
      </c>
      <c r="D44" s="19">
        <v>45</v>
      </c>
      <c r="E44" s="20">
        <v>43</v>
      </c>
      <c r="F44" s="12"/>
      <c r="G44" s="22">
        <v>643905</v>
      </c>
      <c r="H44" s="23">
        <v>643905</v>
      </c>
      <c r="I44" s="24"/>
      <c r="J44" s="24"/>
      <c r="K44" s="24">
        <v>77268.600000000006</v>
      </c>
      <c r="L44" s="12">
        <v>12</v>
      </c>
      <c r="M44" s="12" t="s">
        <v>402</v>
      </c>
      <c r="N44" s="12"/>
      <c r="O44" s="19"/>
      <c r="R44" s="20" t="s">
        <v>456</v>
      </c>
      <c r="S44" s="12" t="s">
        <v>404</v>
      </c>
    </row>
    <row r="45" spans="1:19" x14ac:dyDescent="0.25">
      <c r="A45" s="16">
        <v>62020</v>
      </c>
      <c r="B45" s="17">
        <v>43998</v>
      </c>
      <c r="C45" s="18" t="s">
        <v>457</v>
      </c>
      <c r="D45" s="19">
        <v>46</v>
      </c>
      <c r="E45" s="20">
        <v>44</v>
      </c>
      <c r="F45" s="12"/>
      <c r="G45" s="22">
        <v>1487057</v>
      </c>
      <c r="H45" s="23">
        <v>1455139</v>
      </c>
      <c r="I45" s="24"/>
      <c r="J45" s="24"/>
      <c r="K45" s="24">
        <v>174616.56</v>
      </c>
      <c r="L45" s="12">
        <v>12</v>
      </c>
      <c r="M45" s="12" t="s">
        <v>402</v>
      </c>
      <c r="N45" s="12"/>
      <c r="O45" s="19" t="s">
        <v>458</v>
      </c>
      <c r="R45" s="20" t="s">
        <v>459</v>
      </c>
      <c r="S45" s="12" t="s">
        <v>404</v>
      </c>
    </row>
    <row r="46" spans="1:19" x14ac:dyDescent="0.25">
      <c r="A46" s="16">
        <v>62020</v>
      </c>
      <c r="B46" s="17">
        <v>43998</v>
      </c>
      <c r="C46" s="18" t="s">
        <v>457</v>
      </c>
      <c r="D46" s="19">
        <v>47</v>
      </c>
      <c r="E46" s="20">
        <v>45</v>
      </c>
      <c r="F46" s="12"/>
      <c r="G46" s="22">
        <v>204217</v>
      </c>
      <c r="H46" s="23">
        <v>153387</v>
      </c>
      <c r="I46" s="24"/>
      <c r="J46" s="24"/>
      <c r="K46" s="24">
        <v>18406.439999999999</v>
      </c>
      <c r="L46" s="12">
        <v>12</v>
      </c>
      <c r="M46" s="12" t="s">
        <v>402</v>
      </c>
      <c r="N46" s="12"/>
      <c r="O46" s="19" t="s">
        <v>460</v>
      </c>
      <c r="R46" s="20" t="s">
        <v>461</v>
      </c>
      <c r="S46" s="12" t="s">
        <v>404</v>
      </c>
    </row>
    <row r="47" spans="1:19" x14ac:dyDescent="0.25">
      <c r="A47" s="16">
        <v>62020</v>
      </c>
      <c r="B47" s="17">
        <v>43998</v>
      </c>
      <c r="C47" s="18" t="s">
        <v>423</v>
      </c>
      <c r="D47" s="19">
        <v>48</v>
      </c>
      <c r="E47" s="20">
        <v>46</v>
      </c>
      <c r="F47" s="12"/>
      <c r="G47" s="22">
        <v>669050</v>
      </c>
      <c r="H47" s="23">
        <v>669050</v>
      </c>
      <c r="I47" s="24"/>
      <c r="J47" s="24"/>
      <c r="K47" s="12">
        <v>80286</v>
      </c>
      <c r="L47" s="12"/>
      <c r="M47" s="12" t="s">
        <v>424</v>
      </c>
      <c r="N47" s="12"/>
      <c r="O47" s="19"/>
      <c r="Q47" t="s">
        <v>462</v>
      </c>
      <c r="R47" s="20"/>
      <c r="S47" s="12" t="s">
        <v>463</v>
      </c>
    </row>
    <row r="48" spans="1:19" x14ac:dyDescent="0.25">
      <c r="A48" s="16">
        <v>62020</v>
      </c>
      <c r="B48" s="17">
        <v>43998</v>
      </c>
      <c r="C48" s="18" t="s">
        <v>423</v>
      </c>
      <c r="D48" s="19">
        <v>49</v>
      </c>
      <c r="E48" s="20">
        <v>47</v>
      </c>
      <c r="F48" s="12"/>
      <c r="G48" s="22">
        <v>1968896</v>
      </c>
      <c r="H48" s="23">
        <v>1968896</v>
      </c>
      <c r="I48" s="24"/>
      <c r="J48" s="24"/>
      <c r="K48" s="12">
        <v>236267.51999999999</v>
      </c>
      <c r="L48" s="12"/>
      <c r="M48" s="12" t="s">
        <v>424</v>
      </c>
      <c r="N48" s="12"/>
      <c r="O48" s="19"/>
      <c r="Q48" t="s">
        <v>462</v>
      </c>
      <c r="R48" s="20"/>
      <c r="S48" s="12" t="s">
        <v>463</v>
      </c>
    </row>
    <row r="49" spans="1:19" x14ac:dyDescent="0.25">
      <c r="A49" s="16">
        <v>62020</v>
      </c>
      <c r="B49" s="17">
        <v>43998</v>
      </c>
      <c r="C49" s="18" t="s">
        <v>423</v>
      </c>
      <c r="D49" s="19">
        <v>50</v>
      </c>
      <c r="E49" s="20">
        <v>48</v>
      </c>
      <c r="F49" s="12"/>
      <c r="G49" s="22">
        <v>411536</v>
      </c>
      <c r="H49" s="23">
        <v>411536</v>
      </c>
      <c r="I49" s="24"/>
      <c r="J49" s="24"/>
      <c r="K49" s="12">
        <v>49384.32</v>
      </c>
      <c r="L49" s="12"/>
      <c r="M49" s="12" t="s">
        <v>424</v>
      </c>
      <c r="N49" s="12"/>
      <c r="O49" s="19"/>
      <c r="Q49" t="s">
        <v>462</v>
      </c>
      <c r="R49" s="20"/>
      <c r="S49" s="12" t="s">
        <v>463</v>
      </c>
    </row>
    <row r="50" spans="1:19" x14ac:dyDescent="0.25">
      <c r="A50" s="16">
        <v>62020</v>
      </c>
      <c r="B50" s="17">
        <v>43999</v>
      </c>
      <c r="C50" s="18" t="s">
        <v>401</v>
      </c>
      <c r="D50" s="19">
        <v>51</v>
      </c>
      <c r="E50" s="20">
        <v>49</v>
      </c>
      <c r="F50" s="12"/>
      <c r="G50" s="22">
        <v>1428565</v>
      </c>
      <c r="H50" s="23">
        <v>1428565</v>
      </c>
      <c r="I50" s="24"/>
      <c r="J50" s="24"/>
      <c r="K50" s="24">
        <v>171427.8</v>
      </c>
      <c r="L50" s="12">
        <v>12</v>
      </c>
      <c r="M50" s="12" t="s">
        <v>402</v>
      </c>
      <c r="N50" s="12"/>
      <c r="O50" s="19"/>
      <c r="R50" s="20" t="s">
        <v>464</v>
      </c>
      <c r="S50" s="12" t="s">
        <v>404</v>
      </c>
    </row>
    <row r="51" spans="1:19" x14ac:dyDescent="0.25">
      <c r="A51" s="16">
        <v>62020</v>
      </c>
      <c r="B51" s="17">
        <v>43999</v>
      </c>
      <c r="C51" s="18" t="s">
        <v>401</v>
      </c>
      <c r="D51" s="19">
        <v>52</v>
      </c>
      <c r="E51" s="20">
        <v>50</v>
      </c>
      <c r="F51" s="12"/>
      <c r="G51" s="22">
        <v>732842</v>
      </c>
      <c r="H51" s="23">
        <v>732842</v>
      </c>
      <c r="I51" s="24"/>
      <c r="J51" s="24"/>
      <c r="K51" s="24">
        <v>131911.56</v>
      </c>
      <c r="L51" s="12">
        <v>18</v>
      </c>
      <c r="M51" s="12" t="s">
        <v>402</v>
      </c>
      <c r="N51" s="12"/>
      <c r="O51" s="19"/>
      <c r="R51" s="20" t="s">
        <v>465</v>
      </c>
      <c r="S51" s="12" t="s">
        <v>404</v>
      </c>
    </row>
    <row r="52" spans="1:19" x14ac:dyDescent="0.25">
      <c r="A52" s="16">
        <v>62020</v>
      </c>
      <c r="B52" s="17">
        <v>44000</v>
      </c>
      <c r="C52" s="18" t="s">
        <v>401</v>
      </c>
      <c r="D52" s="19">
        <v>53</v>
      </c>
      <c r="E52" s="20">
        <v>51</v>
      </c>
      <c r="F52" s="12"/>
      <c r="G52" s="22">
        <v>5588668</v>
      </c>
      <c r="H52" s="23">
        <v>5588668</v>
      </c>
      <c r="I52" s="24"/>
      <c r="J52" s="24"/>
      <c r="K52" s="24">
        <v>1005960.24</v>
      </c>
      <c r="L52" s="12">
        <v>18</v>
      </c>
      <c r="M52" s="12" t="s">
        <v>402</v>
      </c>
      <c r="N52" s="12"/>
      <c r="O52" s="19"/>
      <c r="R52" s="20" t="s">
        <v>466</v>
      </c>
      <c r="S52" s="12" t="s">
        <v>404</v>
      </c>
    </row>
    <row r="53" spans="1:19" x14ac:dyDescent="0.25">
      <c r="A53" s="16">
        <v>62020</v>
      </c>
      <c r="B53" s="17">
        <v>44000</v>
      </c>
      <c r="C53" s="18" t="s">
        <v>401</v>
      </c>
      <c r="D53" s="19">
        <v>54</v>
      </c>
      <c r="E53" s="20">
        <v>52</v>
      </c>
      <c r="F53" s="12"/>
      <c r="G53" s="22">
        <v>5588668</v>
      </c>
      <c r="H53" s="23">
        <v>5588668</v>
      </c>
      <c r="I53" s="24"/>
      <c r="J53" s="24"/>
      <c r="K53" s="24">
        <v>1005960.24</v>
      </c>
      <c r="L53" s="12">
        <v>18</v>
      </c>
      <c r="M53" s="12" t="s">
        <v>402</v>
      </c>
      <c r="N53" s="12"/>
      <c r="O53" s="19"/>
      <c r="R53" s="20" t="s">
        <v>467</v>
      </c>
      <c r="S53" s="12" t="s">
        <v>404</v>
      </c>
    </row>
    <row r="54" spans="1:19" x14ac:dyDescent="0.25">
      <c r="A54" s="16">
        <v>62020</v>
      </c>
      <c r="B54" s="17">
        <v>44002</v>
      </c>
      <c r="C54" s="18" t="s">
        <v>401</v>
      </c>
      <c r="D54" s="19">
        <v>55</v>
      </c>
      <c r="E54" s="20">
        <v>53</v>
      </c>
      <c r="F54" s="12"/>
      <c r="G54" s="22">
        <v>772307</v>
      </c>
      <c r="H54" s="23">
        <v>772307</v>
      </c>
      <c r="I54" s="24"/>
      <c r="J54" s="24"/>
      <c r="K54" s="24">
        <v>92676.84</v>
      </c>
      <c r="L54" s="12">
        <v>12</v>
      </c>
      <c r="M54" s="12" t="s">
        <v>402</v>
      </c>
      <c r="N54" s="12"/>
      <c r="O54" s="19"/>
      <c r="R54" s="20" t="s">
        <v>468</v>
      </c>
      <c r="S54" s="12" t="s">
        <v>404</v>
      </c>
    </row>
    <row r="55" spans="1:19" x14ac:dyDescent="0.25">
      <c r="A55" s="16">
        <v>62020</v>
      </c>
      <c r="B55" s="17">
        <v>44002</v>
      </c>
      <c r="C55" s="18" t="s">
        <v>401</v>
      </c>
      <c r="D55" s="19">
        <v>56</v>
      </c>
      <c r="E55" s="20">
        <v>54</v>
      </c>
      <c r="F55" s="12"/>
      <c r="G55" s="22">
        <v>962068</v>
      </c>
      <c r="H55" s="23">
        <v>962068</v>
      </c>
      <c r="I55" s="24"/>
      <c r="J55" s="24"/>
      <c r="K55" s="24">
        <v>115448.16</v>
      </c>
      <c r="L55" s="12">
        <v>12</v>
      </c>
      <c r="M55" s="12" t="s">
        <v>402</v>
      </c>
      <c r="N55" s="12"/>
      <c r="O55" s="19"/>
      <c r="R55" s="20" t="s">
        <v>469</v>
      </c>
      <c r="S55" s="12" t="s">
        <v>404</v>
      </c>
    </row>
    <row r="56" spans="1:19" x14ac:dyDescent="0.25">
      <c r="A56" s="16">
        <v>62020</v>
      </c>
      <c r="B56" s="17">
        <v>44002</v>
      </c>
      <c r="C56" s="18" t="s">
        <v>401</v>
      </c>
      <c r="D56" s="19">
        <v>57</v>
      </c>
      <c r="E56" s="20">
        <v>55</v>
      </c>
      <c r="F56" s="12"/>
      <c r="G56" s="22">
        <v>3007119</v>
      </c>
      <c r="H56" s="23">
        <v>3007119</v>
      </c>
      <c r="I56" s="24"/>
      <c r="J56" s="24"/>
      <c r="K56" s="24">
        <v>360854.28</v>
      </c>
      <c r="L56" s="12">
        <v>12</v>
      </c>
      <c r="M56" s="12" t="s">
        <v>402</v>
      </c>
      <c r="N56" s="12"/>
      <c r="O56" s="19"/>
      <c r="R56" s="20" t="s">
        <v>470</v>
      </c>
      <c r="S56" s="12" t="s">
        <v>404</v>
      </c>
    </row>
    <row r="57" spans="1:19" x14ac:dyDescent="0.25">
      <c r="A57" s="16">
        <v>62020</v>
      </c>
      <c r="B57" s="17">
        <v>44002</v>
      </c>
      <c r="C57" s="18" t="s">
        <v>401</v>
      </c>
      <c r="D57" s="19">
        <v>58</v>
      </c>
      <c r="E57" s="20">
        <v>56</v>
      </c>
      <c r="F57" s="12"/>
      <c r="G57" s="22">
        <v>1167036</v>
      </c>
      <c r="H57" s="23">
        <v>1167036</v>
      </c>
      <c r="I57" s="24"/>
      <c r="J57" s="24"/>
      <c r="K57" s="24">
        <v>140044.32</v>
      </c>
      <c r="L57" s="12">
        <v>12</v>
      </c>
      <c r="M57" s="12" t="s">
        <v>402</v>
      </c>
      <c r="N57" s="12"/>
      <c r="O57" s="19"/>
      <c r="R57" s="20" t="s">
        <v>471</v>
      </c>
      <c r="S57" s="12" t="s">
        <v>404</v>
      </c>
    </row>
    <row r="58" spans="1:19" x14ac:dyDescent="0.25">
      <c r="A58" s="16">
        <v>62020</v>
      </c>
      <c r="B58" s="17">
        <v>44005</v>
      </c>
      <c r="C58" s="18" t="s">
        <v>419</v>
      </c>
      <c r="D58" s="19">
        <v>59</v>
      </c>
      <c r="E58" s="20">
        <v>57</v>
      </c>
      <c r="F58" s="12"/>
      <c r="G58" s="22">
        <v>435146</v>
      </c>
      <c r="H58" s="23">
        <v>361680</v>
      </c>
      <c r="I58" s="24"/>
      <c r="J58" s="24"/>
      <c r="K58" s="24">
        <v>43401.599999999999</v>
      </c>
      <c r="L58" s="12">
        <v>12</v>
      </c>
      <c r="M58" s="12" t="s">
        <v>402</v>
      </c>
      <c r="N58" s="12"/>
      <c r="O58" s="19" t="s">
        <v>472</v>
      </c>
      <c r="R58" s="20" t="s">
        <v>473</v>
      </c>
      <c r="S58" s="12" t="s">
        <v>404</v>
      </c>
    </row>
    <row r="59" spans="1:19" x14ac:dyDescent="0.25">
      <c r="A59" s="16">
        <v>72020</v>
      </c>
      <c r="B59" s="17">
        <v>44013</v>
      </c>
      <c r="C59" s="18" t="s">
        <v>401</v>
      </c>
      <c r="D59" s="19">
        <v>60</v>
      </c>
      <c r="E59" s="20">
        <v>58</v>
      </c>
      <c r="F59" s="12"/>
      <c r="G59" s="22">
        <v>4685100</v>
      </c>
      <c r="H59" s="23">
        <v>4685100</v>
      </c>
      <c r="I59" s="24"/>
      <c r="J59" s="24"/>
      <c r="K59" s="24">
        <v>562212</v>
      </c>
      <c r="L59" s="12">
        <v>12</v>
      </c>
      <c r="M59" s="12" t="s">
        <v>402</v>
      </c>
      <c r="N59" s="12"/>
      <c r="O59" s="19"/>
      <c r="R59" s="20" t="s">
        <v>474</v>
      </c>
      <c r="S59" s="12" t="s">
        <v>404</v>
      </c>
    </row>
    <row r="60" spans="1:19" x14ac:dyDescent="0.25">
      <c r="A60" s="16">
        <v>72020</v>
      </c>
      <c r="B60" s="17">
        <v>44013</v>
      </c>
      <c r="C60" s="18" t="s">
        <v>401</v>
      </c>
      <c r="D60" s="19">
        <v>61</v>
      </c>
      <c r="E60" s="20">
        <v>59</v>
      </c>
      <c r="F60" s="12"/>
      <c r="G60" s="22">
        <v>2041476</v>
      </c>
      <c r="H60" s="23">
        <v>2041476</v>
      </c>
      <c r="I60" s="24"/>
      <c r="J60" s="24"/>
      <c r="K60" s="24">
        <v>244977.12</v>
      </c>
      <c r="L60" s="12">
        <v>12</v>
      </c>
      <c r="M60" s="12" t="s">
        <v>402</v>
      </c>
      <c r="N60" s="12"/>
      <c r="O60" s="19"/>
      <c r="R60" s="20" t="s">
        <v>475</v>
      </c>
      <c r="S60" s="12" t="s">
        <v>404</v>
      </c>
    </row>
    <row r="61" spans="1:19" x14ac:dyDescent="0.25">
      <c r="A61" s="16">
        <v>72020</v>
      </c>
      <c r="B61" s="17">
        <v>44014</v>
      </c>
      <c r="C61" s="18" t="s">
        <v>432</v>
      </c>
      <c r="D61" s="19">
        <v>62</v>
      </c>
      <c r="E61" s="20">
        <v>60</v>
      </c>
      <c r="F61" s="12"/>
      <c r="G61" s="22">
        <v>4046730</v>
      </c>
      <c r="H61" s="23">
        <v>4046730</v>
      </c>
      <c r="I61" s="24"/>
      <c r="J61" s="24"/>
      <c r="K61" s="24">
        <v>485607.6</v>
      </c>
      <c r="L61" s="12">
        <v>12</v>
      </c>
      <c r="M61" s="12" t="s">
        <v>402</v>
      </c>
      <c r="N61" s="12"/>
      <c r="O61" s="19"/>
      <c r="R61" s="20" t="s">
        <v>476</v>
      </c>
      <c r="S61" s="12" t="s">
        <v>404</v>
      </c>
    </row>
    <row r="62" spans="1:19" x14ac:dyDescent="0.25">
      <c r="A62" s="16">
        <v>82020</v>
      </c>
      <c r="B62" s="17">
        <v>44045</v>
      </c>
      <c r="C62" s="18" t="s">
        <v>401</v>
      </c>
      <c r="D62" s="19">
        <v>87</v>
      </c>
      <c r="E62" s="20">
        <v>61</v>
      </c>
      <c r="F62" s="12"/>
      <c r="G62" s="22">
        <v>2152815</v>
      </c>
      <c r="H62" s="23">
        <v>1700304</v>
      </c>
      <c r="I62" s="24"/>
      <c r="J62" s="24"/>
      <c r="K62" s="24">
        <v>204036.48000000001</v>
      </c>
      <c r="L62" s="12">
        <v>12</v>
      </c>
      <c r="M62" s="12" t="s">
        <v>402</v>
      </c>
      <c r="N62" s="12"/>
      <c r="O62" s="19" t="s">
        <v>477</v>
      </c>
      <c r="R62" s="20" t="s">
        <v>478</v>
      </c>
      <c r="S62" s="12" t="s">
        <v>404</v>
      </c>
    </row>
    <row r="63" spans="1:19" x14ac:dyDescent="0.25">
      <c r="A63" s="16">
        <v>82020</v>
      </c>
      <c r="B63" s="17">
        <v>44045</v>
      </c>
      <c r="C63" s="18" t="s">
        <v>401</v>
      </c>
      <c r="D63" s="19">
        <v>88</v>
      </c>
      <c r="E63" s="20">
        <v>62</v>
      </c>
      <c r="F63" s="12"/>
      <c r="G63" s="22">
        <v>5580912</v>
      </c>
      <c r="H63" s="23">
        <v>5440010</v>
      </c>
      <c r="I63" s="24"/>
      <c r="J63" s="24"/>
      <c r="K63" s="24">
        <v>652801.19999999995</v>
      </c>
      <c r="L63" s="12">
        <v>12</v>
      </c>
      <c r="M63" s="12" t="s">
        <v>402</v>
      </c>
      <c r="N63" s="12"/>
      <c r="O63" s="19" t="s">
        <v>479</v>
      </c>
      <c r="R63" s="20" t="s">
        <v>480</v>
      </c>
      <c r="S63" s="12" t="s">
        <v>404</v>
      </c>
    </row>
    <row r="64" spans="1:19" x14ac:dyDescent="0.25">
      <c r="A64" s="16">
        <v>72020</v>
      </c>
      <c r="B64" s="17">
        <v>44016</v>
      </c>
      <c r="C64" s="18" t="s">
        <v>481</v>
      </c>
      <c r="D64" s="19">
        <v>63</v>
      </c>
      <c r="E64" s="20">
        <v>63</v>
      </c>
      <c r="F64" s="12"/>
      <c r="G64" s="22">
        <v>1197298</v>
      </c>
      <c r="H64" s="23">
        <v>1197298</v>
      </c>
      <c r="I64" s="24"/>
      <c r="J64" s="24"/>
      <c r="K64" s="24">
        <v>143675.76</v>
      </c>
      <c r="L64" s="12">
        <v>12</v>
      </c>
      <c r="M64" s="12" t="s">
        <v>402</v>
      </c>
      <c r="N64" s="12"/>
      <c r="O64" s="19"/>
      <c r="R64" s="20" t="s">
        <v>482</v>
      </c>
      <c r="S64" s="12" t="s">
        <v>404</v>
      </c>
    </row>
    <row r="65" spans="1:21" x14ac:dyDescent="0.25">
      <c r="A65" s="16">
        <v>72020</v>
      </c>
      <c r="B65" s="17">
        <v>44016</v>
      </c>
      <c r="C65" s="18" t="s">
        <v>483</v>
      </c>
      <c r="D65" s="19">
        <v>64</v>
      </c>
      <c r="E65" s="20">
        <v>64</v>
      </c>
      <c r="F65" s="12"/>
      <c r="G65" s="22">
        <v>340632</v>
      </c>
      <c r="H65" s="23">
        <v>298053</v>
      </c>
      <c r="I65" s="24"/>
      <c r="J65" s="24"/>
      <c r="K65" s="24">
        <v>35766.36</v>
      </c>
      <c r="L65" s="12">
        <v>12</v>
      </c>
      <c r="M65" s="12" t="s">
        <v>402</v>
      </c>
      <c r="N65" s="12"/>
      <c r="O65" s="19" t="s">
        <v>484</v>
      </c>
      <c r="R65" s="20" t="s">
        <v>485</v>
      </c>
      <c r="S65" s="12" t="s">
        <v>404</v>
      </c>
    </row>
    <row r="66" spans="1:21" x14ac:dyDescent="0.25">
      <c r="A66" s="16">
        <v>72020</v>
      </c>
      <c r="B66" s="17">
        <v>44016</v>
      </c>
      <c r="C66" s="18" t="s">
        <v>423</v>
      </c>
      <c r="D66" s="19">
        <v>65</v>
      </c>
      <c r="E66" s="20">
        <v>65</v>
      </c>
      <c r="F66" s="12"/>
      <c r="G66" s="22">
        <v>223204</v>
      </c>
      <c r="H66" s="23">
        <v>223204</v>
      </c>
      <c r="I66" s="24"/>
      <c r="J66" s="24"/>
      <c r="K66" s="12">
        <v>26784.48</v>
      </c>
      <c r="L66" s="12"/>
      <c r="M66" s="12" t="s">
        <v>424</v>
      </c>
      <c r="N66" s="12"/>
      <c r="O66" s="19"/>
      <c r="Q66" t="s">
        <v>462</v>
      </c>
      <c r="R66" s="20"/>
      <c r="S66" s="12" t="s">
        <v>463</v>
      </c>
    </row>
    <row r="67" spans="1:21" x14ac:dyDescent="0.25">
      <c r="A67" s="16">
        <v>72020</v>
      </c>
      <c r="B67" s="17">
        <v>44016</v>
      </c>
      <c r="C67" s="18" t="s">
        <v>423</v>
      </c>
      <c r="D67" s="19">
        <v>66</v>
      </c>
      <c r="E67" s="20">
        <v>66</v>
      </c>
      <c r="F67" s="12"/>
      <c r="G67" s="22">
        <v>9897395</v>
      </c>
      <c r="H67" s="23">
        <v>9897395</v>
      </c>
      <c r="I67" s="24"/>
      <c r="J67" s="24"/>
      <c r="K67" s="12">
        <v>1187687.3999999999</v>
      </c>
      <c r="L67" s="12"/>
      <c r="M67" s="12" t="s">
        <v>424</v>
      </c>
      <c r="N67" s="12"/>
      <c r="O67" s="19"/>
      <c r="Q67" t="s">
        <v>462</v>
      </c>
      <c r="R67" s="20"/>
      <c r="S67" s="12" t="s">
        <v>463</v>
      </c>
    </row>
    <row r="68" spans="1:21" x14ac:dyDescent="0.25">
      <c r="A68" s="16">
        <v>72020</v>
      </c>
      <c r="B68" s="17">
        <v>44018</v>
      </c>
      <c r="C68" s="18" t="s">
        <v>401</v>
      </c>
      <c r="D68" s="19">
        <v>67</v>
      </c>
      <c r="E68" s="20">
        <v>67</v>
      </c>
      <c r="F68" s="12"/>
      <c r="G68" s="22">
        <v>340737</v>
      </c>
      <c r="H68" s="23">
        <v>340737</v>
      </c>
      <c r="I68" s="24"/>
      <c r="J68" s="24"/>
      <c r="K68" s="24">
        <v>40888.44</v>
      </c>
      <c r="L68" s="12">
        <v>12</v>
      </c>
      <c r="M68" s="12" t="s">
        <v>402</v>
      </c>
      <c r="N68" s="12"/>
      <c r="O68" s="19"/>
      <c r="R68" s="20" t="s">
        <v>486</v>
      </c>
      <c r="S68" s="12" t="s">
        <v>404</v>
      </c>
    </row>
    <row r="69" spans="1:21" x14ac:dyDescent="0.25">
      <c r="A69" s="16">
        <v>72020</v>
      </c>
      <c r="B69" s="17">
        <v>44018</v>
      </c>
      <c r="C69" s="18" t="s">
        <v>401</v>
      </c>
      <c r="D69" s="19">
        <v>68</v>
      </c>
      <c r="E69" s="20">
        <v>68</v>
      </c>
      <c r="F69" s="12"/>
      <c r="G69" s="22">
        <v>299398</v>
      </c>
      <c r="H69" s="23">
        <v>299398</v>
      </c>
      <c r="I69" s="24"/>
      <c r="J69" s="24"/>
      <c r="K69" s="24">
        <v>35927.760000000002</v>
      </c>
      <c r="L69" s="12">
        <v>12</v>
      </c>
      <c r="M69" s="12" t="s">
        <v>402</v>
      </c>
      <c r="N69" s="12"/>
      <c r="O69" s="19"/>
      <c r="R69" s="20" t="s">
        <v>487</v>
      </c>
      <c r="S69" s="12" t="s">
        <v>404</v>
      </c>
    </row>
    <row r="70" spans="1:21" x14ac:dyDescent="0.25">
      <c r="A70" s="16">
        <v>72020</v>
      </c>
      <c r="B70" s="17">
        <v>44018</v>
      </c>
      <c r="C70" s="18" t="s">
        <v>401</v>
      </c>
      <c r="D70" s="19">
        <v>69</v>
      </c>
      <c r="E70" s="20">
        <v>69</v>
      </c>
      <c r="F70" s="12"/>
      <c r="G70" s="22">
        <v>1663225</v>
      </c>
      <c r="H70" s="23">
        <v>1663225</v>
      </c>
      <c r="I70" s="24"/>
      <c r="J70" s="24"/>
      <c r="K70" s="24">
        <v>199587</v>
      </c>
      <c r="L70" s="12">
        <v>12</v>
      </c>
      <c r="M70" s="12" t="s">
        <v>402</v>
      </c>
      <c r="N70" s="12"/>
      <c r="O70" s="19"/>
      <c r="R70" s="20" t="s">
        <v>488</v>
      </c>
      <c r="S70" s="12" t="s">
        <v>404</v>
      </c>
    </row>
    <row r="71" spans="1:21" x14ac:dyDescent="0.25">
      <c r="A71" s="16">
        <v>72020</v>
      </c>
      <c r="B71" s="17">
        <v>44018</v>
      </c>
      <c r="C71" s="18" t="s">
        <v>401</v>
      </c>
      <c r="D71" s="19">
        <v>70</v>
      </c>
      <c r="E71" s="20">
        <v>70</v>
      </c>
      <c r="F71" s="12"/>
      <c r="G71" s="22">
        <v>181925</v>
      </c>
      <c r="H71" s="23">
        <v>181925</v>
      </c>
      <c r="I71" s="24"/>
      <c r="J71" s="24"/>
      <c r="K71" s="24">
        <v>21831</v>
      </c>
      <c r="L71" s="12">
        <v>12</v>
      </c>
      <c r="M71" s="12" t="s">
        <v>402</v>
      </c>
      <c r="N71" s="12"/>
      <c r="O71" s="19"/>
      <c r="R71" s="20" t="s">
        <v>489</v>
      </c>
      <c r="S71" s="12" t="s">
        <v>404</v>
      </c>
    </row>
    <row r="72" spans="1:21" x14ac:dyDescent="0.25">
      <c r="A72" s="16">
        <v>72020</v>
      </c>
      <c r="B72" s="17">
        <v>44020</v>
      </c>
      <c r="C72" s="18" t="s">
        <v>401</v>
      </c>
      <c r="D72" s="19">
        <v>71</v>
      </c>
      <c r="E72" s="20">
        <v>71</v>
      </c>
      <c r="F72" s="12"/>
      <c r="G72" s="22">
        <v>1320897</v>
      </c>
      <c r="H72" s="23">
        <v>1320897</v>
      </c>
      <c r="I72" s="24"/>
      <c r="J72" s="24"/>
      <c r="K72" s="24">
        <v>237761.46</v>
      </c>
      <c r="L72" s="12">
        <v>18</v>
      </c>
      <c r="M72" s="12" t="s">
        <v>402</v>
      </c>
      <c r="N72" s="12"/>
      <c r="O72" s="19"/>
      <c r="R72" s="20" t="s">
        <v>490</v>
      </c>
      <c r="S72" s="12" t="s">
        <v>404</v>
      </c>
    </row>
    <row r="73" spans="1:21" x14ac:dyDescent="0.25">
      <c r="A73" s="16">
        <v>72020</v>
      </c>
      <c r="B73" s="17">
        <v>44020</v>
      </c>
      <c r="C73" s="18" t="s">
        <v>401</v>
      </c>
      <c r="D73" s="19">
        <v>72</v>
      </c>
      <c r="E73" s="20">
        <v>72</v>
      </c>
      <c r="F73" s="12"/>
      <c r="G73" s="22">
        <v>1075739</v>
      </c>
      <c r="H73" s="23">
        <v>1075739</v>
      </c>
      <c r="I73" s="24"/>
      <c r="J73" s="24"/>
      <c r="K73" s="24">
        <v>129088.68</v>
      </c>
      <c r="L73" s="12">
        <v>12</v>
      </c>
      <c r="M73" s="12" t="s">
        <v>402</v>
      </c>
      <c r="N73" s="12"/>
      <c r="O73" s="19"/>
      <c r="R73" s="20" t="s">
        <v>491</v>
      </c>
      <c r="S73" s="12" t="s">
        <v>404</v>
      </c>
    </row>
    <row r="74" spans="1:21" x14ac:dyDescent="0.25">
      <c r="A74" s="16">
        <v>72020</v>
      </c>
      <c r="B74" s="17">
        <v>44022</v>
      </c>
      <c r="C74" s="18" t="s">
        <v>432</v>
      </c>
      <c r="D74" s="19">
        <v>73</v>
      </c>
      <c r="E74" s="20">
        <v>73</v>
      </c>
      <c r="F74" s="12"/>
      <c r="G74" s="22">
        <v>146279</v>
      </c>
      <c r="H74" s="23">
        <v>146279</v>
      </c>
      <c r="I74" s="24"/>
      <c r="J74" s="24"/>
      <c r="K74" s="24"/>
      <c r="L74" s="12"/>
      <c r="M74" s="12" t="s">
        <v>402</v>
      </c>
      <c r="N74" s="12"/>
      <c r="O74" s="19"/>
      <c r="R74" s="20" t="s">
        <v>492</v>
      </c>
      <c r="S74" s="12" t="s">
        <v>409</v>
      </c>
      <c r="U74" s="25"/>
    </row>
    <row r="75" spans="1:21" x14ac:dyDescent="0.25">
      <c r="A75" s="16">
        <v>72020</v>
      </c>
      <c r="B75" s="17">
        <v>44022</v>
      </c>
      <c r="C75" s="18" t="s">
        <v>423</v>
      </c>
      <c r="D75" s="19">
        <v>74</v>
      </c>
      <c r="E75" s="20">
        <v>74</v>
      </c>
      <c r="F75" s="12"/>
      <c r="G75" s="22">
        <v>905364</v>
      </c>
      <c r="H75" s="23">
        <v>905364</v>
      </c>
      <c r="I75" s="24"/>
      <c r="J75" s="24"/>
      <c r="K75" s="12">
        <v>108643.68</v>
      </c>
      <c r="L75" s="12"/>
      <c r="M75" s="12" t="s">
        <v>424</v>
      </c>
      <c r="N75" s="12"/>
      <c r="O75" s="19"/>
      <c r="Q75" t="s">
        <v>462</v>
      </c>
      <c r="R75" s="20"/>
      <c r="S75" s="12" t="s">
        <v>463</v>
      </c>
    </row>
    <row r="76" spans="1:21" x14ac:dyDescent="0.25">
      <c r="A76" s="16">
        <v>72020</v>
      </c>
      <c r="B76" s="17">
        <v>44026</v>
      </c>
      <c r="C76" s="18" t="s">
        <v>423</v>
      </c>
      <c r="D76" s="19">
        <v>75</v>
      </c>
      <c r="E76" s="20">
        <v>75</v>
      </c>
      <c r="F76" s="12"/>
      <c r="G76" s="22">
        <v>607722</v>
      </c>
      <c r="H76" s="23">
        <v>607722</v>
      </c>
      <c r="I76" s="24"/>
      <c r="J76" s="24"/>
      <c r="K76" s="12">
        <v>72926.64</v>
      </c>
      <c r="L76" s="12"/>
      <c r="M76" s="12" t="s">
        <v>424</v>
      </c>
      <c r="N76" s="12"/>
      <c r="O76" s="19"/>
      <c r="Q76" t="s">
        <v>462</v>
      </c>
      <c r="R76" s="20"/>
      <c r="S76" s="12" t="s">
        <v>463</v>
      </c>
    </row>
    <row r="77" spans="1:21" x14ac:dyDescent="0.25">
      <c r="A77" s="16">
        <v>72020</v>
      </c>
      <c r="B77" s="17">
        <v>44026</v>
      </c>
      <c r="C77" s="18" t="s">
        <v>401</v>
      </c>
      <c r="D77" s="19">
        <v>76</v>
      </c>
      <c r="E77" s="20">
        <v>76</v>
      </c>
      <c r="F77" s="12"/>
      <c r="G77" s="22">
        <v>931488</v>
      </c>
      <c r="H77" s="23">
        <v>931488</v>
      </c>
      <c r="I77" s="24"/>
      <c r="J77" s="24"/>
      <c r="K77" s="24">
        <v>167667.84</v>
      </c>
      <c r="L77" s="12">
        <v>18</v>
      </c>
      <c r="M77" s="12" t="s">
        <v>402</v>
      </c>
      <c r="N77" s="12"/>
      <c r="O77" s="19"/>
      <c r="R77" s="20" t="s">
        <v>493</v>
      </c>
      <c r="S77" s="12" t="s">
        <v>404</v>
      </c>
    </row>
    <row r="78" spans="1:21" x14ac:dyDescent="0.25">
      <c r="A78" s="16">
        <v>72020</v>
      </c>
      <c r="B78" s="17">
        <v>44029</v>
      </c>
      <c r="C78" s="18" t="s">
        <v>494</v>
      </c>
      <c r="D78" s="19">
        <v>77</v>
      </c>
      <c r="E78" s="20">
        <v>77</v>
      </c>
      <c r="F78" s="12"/>
      <c r="G78" s="22">
        <v>3437280</v>
      </c>
      <c r="H78" s="23">
        <v>3437280</v>
      </c>
      <c r="I78" s="24"/>
      <c r="J78" s="24"/>
      <c r="K78" s="24">
        <v>412473.59999999998</v>
      </c>
      <c r="L78" s="12">
        <v>12</v>
      </c>
      <c r="M78" s="12" t="s">
        <v>402</v>
      </c>
      <c r="N78" s="12"/>
      <c r="O78" s="19"/>
      <c r="R78" s="20" t="s">
        <v>495</v>
      </c>
      <c r="S78" s="12" t="s">
        <v>404</v>
      </c>
    </row>
    <row r="79" spans="1:21" x14ac:dyDescent="0.25">
      <c r="A79" s="16">
        <v>72020</v>
      </c>
      <c r="B79" s="17">
        <v>44029</v>
      </c>
      <c r="C79" s="18" t="s">
        <v>401</v>
      </c>
      <c r="D79" s="19">
        <v>78</v>
      </c>
      <c r="E79" s="20">
        <v>78</v>
      </c>
      <c r="F79" s="12"/>
      <c r="G79" s="22">
        <v>1210636</v>
      </c>
      <c r="H79" s="23">
        <v>1210636</v>
      </c>
      <c r="I79" s="24"/>
      <c r="J79" s="24"/>
      <c r="K79" s="24"/>
      <c r="L79" s="12"/>
      <c r="M79" s="12" t="s">
        <v>402</v>
      </c>
      <c r="N79" s="12"/>
      <c r="O79" s="19"/>
      <c r="R79" s="20" t="s">
        <v>496</v>
      </c>
      <c r="S79" s="12" t="s">
        <v>409</v>
      </c>
      <c r="U79" s="25"/>
    </row>
    <row r="80" spans="1:21" x14ac:dyDescent="0.25">
      <c r="A80" s="16">
        <v>72020</v>
      </c>
      <c r="B80" s="17">
        <v>44033</v>
      </c>
      <c r="C80" s="18" t="s">
        <v>432</v>
      </c>
      <c r="D80" s="19">
        <v>79</v>
      </c>
      <c r="E80" s="20">
        <v>79</v>
      </c>
      <c r="F80" s="12"/>
      <c r="G80" s="22">
        <v>4820755</v>
      </c>
      <c r="H80" s="23">
        <v>4820755</v>
      </c>
      <c r="I80" s="24"/>
      <c r="J80" s="24"/>
      <c r="K80" s="24">
        <v>578490.6</v>
      </c>
      <c r="L80" s="12">
        <v>12</v>
      </c>
      <c r="M80" s="12" t="s">
        <v>402</v>
      </c>
      <c r="N80" s="12"/>
      <c r="O80" s="19"/>
      <c r="R80" s="20" t="s">
        <v>497</v>
      </c>
      <c r="S80" s="12" t="s">
        <v>404</v>
      </c>
    </row>
    <row r="81" spans="1:19" x14ac:dyDescent="0.25">
      <c r="A81" s="16">
        <v>72020</v>
      </c>
      <c r="B81" s="17">
        <v>44034</v>
      </c>
      <c r="C81" s="18" t="s">
        <v>434</v>
      </c>
      <c r="D81" s="19">
        <v>80</v>
      </c>
      <c r="E81" s="20">
        <v>80</v>
      </c>
      <c r="F81" s="12"/>
      <c r="G81" s="22">
        <v>1123068</v>
      </c>
      <c r="H81" s="23">
        <v>1006141</v>
      </c>
      <c r="I81" s="24"/>
      <c r="J81" s="24"/>
      <c r="K81" s="24">
        <v>120736.92</v>
      </c>
      <c r="L81" s="12">
        <v>12</v>
      </c>
      <c r="M81" s="12" t="s">
        <v>402</v>
      </c>
      <c r="N81" s="12"/>
      <c r="O81" s="19" t="s">
        <v>498</v>
      </c>
      <c r="R81" s="20" t="s">
        <v>499</v>
      </c>
      <c r="S81" s="12" t="s">
        <v>404</v>
      </c>
    </row>
    <row r="82" spans="1:19" x14ac:dyDescent="0.25">
      <c r="A82" s="16">
        <v>72020</v>
      </c>
      <c r="B82" s="17">
        <v>44035</v>
      </c>
      <c r="C82" s="18" t="s">
        <v>401</v>
      </c>
      <c r="D82" s="19">
        <v>81</v>
      </c>
      <c r="E82" s="20">
        <v>81</v>
      </c>
      <c r="F82" s="12"/>
      <c r="G82" s="22">
        <v>1075548</v>
      </c>
      <c r="H82" s="23">
        <v>1075548</v>
      </c>
      <c r="I82" s="24"/>
      <c r="J82" s="24"/>
      <c r="K82" s="24">
        <v>129065.76</v>
      </c>
      <c r="L82" s="12">
        <v>12</v>
      </c>
      <c r="M82" s="12" t="s">
        <v>402</v>
      </c>
      <c r="N82" s="12"/>
      <c r="O82" s="19"/>
      <c r="R82" s="20" t="s">
        <v>500</v>
      </c>
      <c r="S82" s="12" t="s">
        <v>404</v>
      </c>
    </row>
    <row r="83" spans="1:19" x14ac:dyDescent="0.25">
      <c r="A83" s="16">
        <v>72020</v>
      </c>
      <c r="B83" s="17">
        <v>44035</v>
      </c>
      <c r="C83" s="18" t="s">
        <v>401</v>
      </c>
      <c r="D83" s="19">
        <v>82</v>
      </c>
      <c r="E83" s="20">
        <v>82</v>
      </c>
      <c r="F83" s="12"/>
      <c r="G83" s="22">
        <v>4713799</v>
      </c>
      <c r="H83" s="23">
        <v>4713799</v>
      </c>
      <c r="I83" s="24"/>
      <c r="J83" s="24"/>
      <c r="K83" s="24">
        <v>565655.88</v>
      </c>
      <c r="L83" s="12">
        <v>12</v>
      </c>
      <c r="M83" s="12" t="s">
        <v>402</v>
      </c>
      <c r="N83" s="12"/>
      <c r="O83" s="19"/>
      <c r="R83" s="20" t="s">
        <v>501</v>
      </c>
      <c r="S83" s="12" t="s">
        <v>404</v>
      </c>
    </row>
    <row r="84" spans="1:19" x14ac:dyDescent="0.25">
      <c r="A84" s="16">
        <v>72020</v>
      </c>
      <c r="B84" s="17">
        <v>44035</v>
      </c>
      <c r="C84" s="18" t="s">
        <v>401</v>
      </c>
      <c r="D84" s="19">
        <v>83</v>
      </c>
      <c r="E84" s="20">
        <v>83</v>
      </c>
      <c r="F84" s="12"/>
      <c r="G84" s="22">
        <v>790820</v>
      </c>
      <c r="H84" s="23">
        <v>790820</v>
      </c>
      <c r="I84" s="24"/>
      <c r="J84" s="24"/>
      <c r="K84" s="24">
        <v>94898.4</v>
      </c>
      <c r="L84" s="12">
        <v>12</v>
      </c>
      <c r="M84" s="12" t="s">
        <v>402</v>
      </c>
      <c r="N84" s="12"/>
      <c r="O84" s="19"/>
      <c r="R84" s="20" t="s">
        <v>502</v>
      </c>
      <c r="S84" s="12" t="s">
        <v>404</v>
      </c>
    </row>
    <row r="85" spans="1:19" x14ac:dyDescent="0.25">
      <c r="A85" s="16">
        <v>72020</v>
      </c>
      <c r="B85" s="17">
        <v>44036</v>
      </c>
      <c r="C85" s="18" t="s">
        <v>423</v>
      </c>
      <c r="D85" s="19">
        <v>84</v>
      </c>
      <c r="E85" s="20">
        <v>84</v>
      </c>
      <c r="F85" s="12"/>
      <c r="G85" s="22">
        <v>3708244</v>
      </c>
      <c r="H85" s="23">
        <v>3708244</v>
      </c>
      <c r="I85" s="24"/>
      <c r="J85" s="24"/>
      <c r="K85" s="12">
        <v>444989.28</v>
      </c>
      <c r="L85" s="12"/>
      <c r="M85" s="12" t="s">
        <v>424</v>
      </c>
      <c r="N85" s="12"/>
      <c r="O85" s="19"/>
      <c r="Q85" t="s">
        <v>462</v>
      </c>
      <c r="R85" s="20"/>
      <c r="S85" s="12" t="s">
        <v>463</v>
      </c>
    </row>
    <row r="86" spans="1:19" x14ac:dyDescent="0.25">
      <c r="A86" s="16">
        <v>72020</v>
      </c>
      <c r="B86" s="17">
        <v>44036</v>
      </c>
      <c r="C86" s="18" t="s">
        <v>401</v>
      </c>
      <c r="D86" s="19">
        <v>85</v>
      </c>
      <c r="E86" s="20">
        <v>85</v>
      </c>
      <c r="F86" s="12"/>
      <c r="G86" s="22">
        <v>333684</v>
      </c>
      <c r="H86" s="23">
        <v>333684</v>
      </c>
      <c r="I86" s="24"/>
      <c r="J86" s="24"/>
      <c r="K86" s="24">
        <v>40042.080000000002</v>
      </c>
      <c r="L86" s="12">
        <v>12</v>
      </c>
      <c r="M86" s="12" t="s">
        <v>402</v>
      </c>
      <c r="N86" s="12"/>
      <c r="O86" s="19"/>
      <c r="R86" s="20" t="s">
        <v>503</v>
      </c>
      <c r="S86" s="12" t="s">
        <v>404</v>
      </c>
    </row>
    <row r="87" spans="1:19" x14ac:dyDescent="0.25">
      <c r="A87" s="16">
        <v>72020</v>
      </c>
      <c r="B87" s="17">
        <v>44036</v>
      </c>
      <c r="C87" s="18" t="s">
        <v>401</v>
      </c>
      <c r="D87" s="19">
        <v>86</v>
      </c>
      <c r="E87" s="20">
        <v>86</v>
      </c>
      <c r="F87" s="12"/>
      <c r="G87" s="22">
        <v>7794352</v>
      </c>
      <c r="H87" s="23">
        <v>7794352</v>
      </c>
      <c r="I87" s="24"/>
      <c r="J87" s="24"/>
      <c r="K87" s="24">
        <v>935322.24</v>
      </c>
      <c r="L87" s="12">
        <v>12</v>
      </c>
      <c r="M87" s="12" t="s">
        <v>402</v>
      </c>
      <c r="N87" s="12"/>
      <c r="O87" s="19"/>
      <c r="R87" s="20" t="s">
        <v>504</v>
      </c>
      <c r="S87" s="12" t="s">
        <v>404</v>
      </c>
    </row>
    <row r="88" spans="1:19" x14ac:dyDescent="0.25">
      <c r="A88" s="16">
        <v>82020</v>
      </c>
      <c r="B88" s="17">
        <v>44045</v>
      </c>
      <c r="C88" s="18" t="s">
        <v>419</v>
      </c>
      <c r="D88" s="19">
        <v>89</v>
      </c>
      <c r="E88" s="20">
        <v>87</v>
      </c>
      <c r="F88" s="12"/>
      <c r="G88" s="22">
        <v>381840</v>
      </c>
      <c r="H88" s="23">
        <v>306360</v>
      </c>
      <c r="I88" s="24"/>
      <c r="J88" s="24"/>
      <c r="K88" s="24">
        <v>36763.199999999997</v>
      </c>
      <c r="L88" s="12">
        <v>12</v>
      </c>
      <c r="M88" s="12" t="s">
        <v>402</v>
      </c>
      <c r="N88" s="12"/>
      <c r="O88" s="19" t="s">
        <v>505</v>
      </c>
      <c r="R88" s="20" t="s">
        <v>506</v>
      </c>
      <c r="S88" s="12" t="s">
        <v>404</v>
      </c>
    </row>
    <row r="89" spans="1:19" x14ac:dyDescent="0.25">
      <c r="A89" s="16">
        <v>82020</v>
      </c>
      <c r="B89" s="17">
        <v>44045</v>
      </c>
      <c r="C89" s="18" t="s">
        <v>494</v>
      </c>
      <c r="D89" s="19">
        <v>90</v>
      </c>
      <c r="E89" s="20">
        <v>88</v>
      </c>
      <c r="F89" s="12"/>
      <c r="G89" s="22">
        <v>4078610</v>
      </c>
      <c r="H89" s="23">
        <v>4078610</v>
      </c>
      <c r="I89" s="24"/>
      <c r="J89" s="24"/>
      <c r="K89" s="24">
        <v>489433.2</v>
      </c>
      <c r="L89" s="12">
        <v>12</v>
      </c>
      <c r="M89" s="12" t="s">
        <v>402</v>
      </c>
      <c r="N89" s="12"/>
      <c r="O89" s="19"/>
      <c r="R89" s="20" t="s">
        <v>507</v>
      </c>
      <c r="S89" s="12" t="s">
        <v>404</v>
      </c>
    </row>
    <row r="90" spans="1:19" x14ac:dyDescent="0.25">
      <c r="A90" s="16">
        <v>82020</v>
      </c>
      <c r="B90" s="17">
        <v>44045</v>
      </c>
      <c r="C90" s="18" t="s">
        <v>401</v>
      </c>
      <c r="D90" s="19">
        <v>91</v>
      </c>
      <c r="E90" s="20">
        <v>89</v>
      </c>
      <c r="F90" s="12"/>
      <c r="G90" s="22">
        <v>4272863</v>
      </c>
      <c r="H90" s="23">
        <v>4272863</v>
      </c>
      <c r="I90" s="24"/>
      <c r="J90" s="24"/>
      <c r="K90" s="24">
        <v>512743.56</v>
      </c>
      <c r="L90" s="12">
        <v>12</v>
      </c>
      <c r="M90" s="12" t="s">
        <v>402</v>
      </c>
      <c r="N90" s="12"/>
      <c r="O90" s="19"/>
      <c r="R90" s="20" t="s">
        <v>508</v>
      </c>
      <c r="S90" s="12" t="s">
        <v>404</v>
      </c>
    </row>
    <row r="91" spans="1:19" x14ac:dyDescent="0.25">
      <c r="A91" s="16">
        <v>82020</v>
      </c>
      <c r="B91" s="17">
        <v>44045</v>
      </c>
      <c r="C91" s="18" t="s">
        <v>401</v>
      </c>
      <c r="D91" s="19">
        <v>92</v>
      </c>
      <c r="E91" s="20">
        <v>90</v>
      </c>
      <c r="F91" s="12"/>
      <c r="G91" s="22">
        <v>46372</v>
      </c>
      <c r="H91" s="23">
        <v>46372</v>
      </c>
      <c r="I91" s="24"/>
      <c r="J91" s="24"/>
      <c r="K91" s="24">
        <v>5564.64</v>
      </c>
      <c r="L91" s="12">
        <v>12</v>
      </c>
      <c r="M91" s="12" t="s">
        <v>402</v>
      </c>
      <c r="N91" s="12"/>
      <c r="O91" s="19"/>
      <c r="R91" s="20" t="s">
        <v>509</v>
      </c>
      <c r="S91" s="12" t="s">
        <v>404</v>
      </c>
    </row>
    <row r="92" spans="1:19" x14ac:dyDescent="0.25">
      <c r="A92" s="16">
        <v>82020</v>
      </c>
      <c r="B92" s="17">
        <v>44048</v>
      </c>
      <c r="C92" s="18" t="s">
        <v>434</v>
      </c>
      <c r="D92" s="19">
        <v>93</v>
      </c>
      <c r="E92" s="20">
        <v>91</v>
      </c>
      <c r="F92" s="12"/>
      <c r="G92" s="22">
        <v>2265480</v>
      </c>
      <c r="H92" s="23">
        <v>2066653</v>
      </c>
      <c r="I92" s="24"/>
      <c r="J92" s="24"/>
      <c r="K92" s="24">
        <v>247998.36</v>
      </c>
      <c r="L92" s="12">
        <v>12</v>
      </c>
      <c r="M92" s="12" t="s">
        <v>402</v>
      </c>
      <c r="N92" s="12"/>
      <c r="O92" s="19" t="s">
        <v>510</v>
      </c>
      <c r="R92" s="20" t="s">
        <v>511</v>
      </c>
      <c r="S92" s="12" t="s">
        <v>404</v>
      </c>
    </row>
    <row r="93" spans="1:19" x14ac:dyDescent="0.25">
      <c r="A93" s="16">
        <v>82020</v>
      </c>
      <c r="B93" s="17">
        <v>44054</v>
      </c>
      <c r="C93" s="18" t="s">
        <v>447</v>
      </c>
      <c r="D93" s="19">
        <v>94</v>
      </c>
      <c r="E93" s="20">
        <v>92</v>
      </c>
      <c r="F93" s="12"/>
      <c r="G93" s="22">
        <v>6089336</v>
      </c>
      <c r="H93" s="23">
        <v>5775201</v>
      </c>
      <c r="I93" s="24"/>
      <c r="J93" s="24"/>
      <c r="K93" s="24">
        <v>693024.12</v>
      </c>
      <c r="L93" s="12">
        <v>12</v>
      </c>
      <c r="M93" s="12" t="s">
        <v>402</v>
      </c>
      <c r="N93" s="12"/>
      <c r="O93" s="19" t="s">
        <v>512</v>
      </c>
      <c r="R93" s="20" t="s">
        <v>513</v>
      </c>
      <c r="S93" s="12" t="s">
        <v>404</v>
      </c>
    </row>
    <row r="94" spans="1:19" x14ac:dyDescent="0.25">
      <c r="A94" s="16">
        <v>82020</v>
      </c>
      <c r="B94" s="17">
        <v>44054</v>
      </c>
      <c r="C94" s="18" t="s">
        <v>421</v>
      </c>
      <c r="D94" s="19">
        <v>95</v>
      </c>
      <c r="E94" s="20">
        <v>93</v>
      </c>
      <c r="F94" s="12"/>
      <c r="G94" s="22">
        <v>2690642</v>
      </c>
      <c r="H94" s="23">
        <v>2690642</v>
      </c>
      <c r="I94" s="24"/>
      <c r="J94" s="24"/>
      <c r="K94" s="24">
        <v>322877.03999999998</v>
      </c>
      <c r="L94" s="12">
        <v>12</v>
      </c>
      <c r="M94" s="12" t="s">
        <v>402</v>
      </c>
      <c r="N94" s="12"/>
      <c r="O94" s="19"/>
      <c r="R94" s="20" t="s">
        <v>514</v>
      </c>
      <c r="S94" s="12" t="s">
        <v>404</v>
      </c>
    </row>
    <row r="95" spans="1:19" x14ac:dyDescent="0.25">
      <c r="A95" s="16">
        <v>82020</v>
      </c>
      <c r="B95" s="17">
        <v>44054</v>
      </c>
      <c r="C95" s="18" t="s">
        <v>421</v>
      </c>
      <c r="D95" s="19">
        <v>96</v>
      </c>
      <c r="E95" s="20">
        <v>94</v>
      </c>
      <c r="F95" s="12"/>
      <c r="G95" s="22">
        <v>2462728</v>
      </c>
      <c r="H95" s="23">
        <v>2462728</v>
      </c>
      <c r="I95" s="24"/>
      <c r="J95" s="24"/>
      <c r="K95" s="24">
        <v>295527.36</v>
      </c>
      <c r="L95" s="12">
        <v>12</v>
      </c>
      <c r="M95" s="12" t="s">
        <v>402</v>
      </c>
      <c r="N95" s="12"/>
      <c r="O95" s="19"/>
      <c r="R95" s="20" t="s">
        <v>515</v>
      </c>
      <c r="S95" s="12" t="s">
        <v>404</v>
      </c>
    </row>
    <row r="96" spans="1:19" x14ac:dyDescent="0.25">
      <c r="A96" s="16">
        <v>82020</v>
      </c>
      <c r="B96" s="17">
        <v>44055</v>
      </c>
      <c r="C96" s="18" t="s">
        <v>401</v>
      </c>
      <c r="D96" s="19">
        <v>97</v>
      </c>
      <c r="E96" s="20">
        <v>95</v>
      </c>
      <c r="F96" s="12"/>
      <c r="G96" s="22">
        <v>3687714</v>
      </c>
      <c r="H96" s="23">
        <v>3687714</v>
      </c>
      <c r="I96" s="24"/>
      <c r="J96" s="24"/>
      <c r="K96" s="24">
        <v>442525.68</v>
      </c>
      <c r="L96" s="12">
        <v>12</v>
      </c>
      <c r="M96" s="12" t="s">
        <v>402</v>
      </c>
      <c r="N96" s="12"/>
      <c r="O96" s="19"/>
      <c r="R96" s="20" t="s">
        <v>516</v>
      </c>
      <c r="S96" s="12" t="s">
        <v>404</v>
      </c>
    </row>
    <row r="97" spans="1:21" x14ac:dyDescent="0.25">
      <c r="A97" s="16">
        <v>82020</v>
      </c>
      <c r="B97" s="17">
        <v>44055</v>
      </c>
      <c r="C97" s="18" t="s">
        <v>401</v>
      </c>
      <c r="D97" s="19">
        <v>98</v>
      </c>
      <c r="E97" s="20">
        <v>96</v>
      </c>
      <c r="F97" s="12"/>
      <c r="G97" s="22">
        <v>457542</v>
      </c>
      <c r="H97" s="23">
        <v>457542</v>
      </c>
      <c r="I97" s="24"/>
      <c r="J97" s="24"/>
      <c r="K97" s="24">
        <v>54905.04</v>
      </c>
      <c r="L97" s="12">
        <v>12</v>
      </c>
      <c r="M97" s="12" t="s">
        <v>402</v>
      </c>
      <c r="N97" s="12"/>
      <c r="O97" s="19"/>
      <c r="R97" s="20" t="s">
        <v>517</v>
      </c>
      <c r="S97" s="12" t="s">
        <v>404</v>
      </c>
    </row>
    <row r="98" spans="1:21" x14ac:dyDescent="0.25">
      <c r="A98" s="16">
        <v>82020</v>
      </c>
      <c r="B98" s="17">
        <v>44056</v>
      </c>
      <c r="C98" s="18" t="s">
        <v>518</v>
      </c>
      <c r="D98" s="19">
        <v>99</v>
      </c>
      <c r="E98" s="20">
        <v>97</v>
      </c>
      <c r="F98" s="12"/>
      <c r="G98" s="22">
        <v>1126266</v>
      </c>
      <c r="H98" s="23">
        <v>1126266</v>
      </c>
      <c r="I98" s="24"/>
      <c r="J98" s="24"/>
      <c r="K98" s="24">
        <v>135151.92000000001</v>
      </c>
      <c r="L98" s="12">
        <v>12</v>
      </c>
      <c r="M98" s="12" t="s">
        <v>402</v>
      </c>
      <c r="N98" s="12"/>
      <c r="O98" s="19"/>
      <c r="R98" s="20" t="s">
        <v>519</v>
      </c>
      <c r="S98" s="12" t="s">
        <v>404</v>
      </c>
    </row>
    <row r="99" spans="1:21" x14ac:dyDescent="0.25">
      <c r="A99" s="16">
        <v>92020</v>
      </c>
      <c r="B99" s="17">
        <v>44076</v>
      </c>
      <c r="C99" s="18" t="s">
        <v>434</v>
      </c>
      <c r="D99" s="19">
        <v>115</v>
      </c>
      <c r="E99" s="20">
        <v>98</v>
      </c>
      <c r="F99" s="12"/>
      <c r="G99" s="22">
        <v>5477353</v>
      </c>
      <c r="H99" s="23">
        <v>5477353</v>
      </c>
      <c r="I99" s="24"/>
      <c r="J99" s="24"/>
      <c r="K99" s="24">
        <v>657282.36</v>
      </c>
      <c r="L99" s="12">
        <v>12</v>
      </c>
      <c r="M99" s="12" t="s">
        <v>402</v>
      </c>
      <c r="N99" s="12"/>
      <c r="O99" s="19"/>
      <c r="R99" s="20" t="s">
        <v>520</v>
      </c>
      <c r="S99" s="12" t="s">
        <v>404</v>
      </c>
    </row>
    <row r="100" spans="1:21" x14ac:dyDescent="0.25">
      <c r="A100" s="16">
        <v>82020</v>
      </c>
      <c r="B100" s="17">
        <v>44056</v>
      </c>
      <c r="C100" s="18" t="s">
        <v>401</v>
      </c>
      <c r="D100" s="19">
        <v>100</v>
      </c>
      <c r="E100" s="20">
        <v>99</v>
      </c>
      <c r="F100" s="12"/>
      <c r="G100" s="22">
        <v>2271330</v>
      </c>
      <c r="H100" s="23">
        <v>2271330</v>
      </c>
      <c r="I100" s="24"/>
      <c r="J100" s="24"/>
      <c r="K100" s="24">
        <v>272559.59999999998</v>
      </c>
      <c r="L100" s="12">
        <v>12</v>
      </c>
      <c r="M100" s="12" t="s">
        <v>402</v>
      </c>
      <c r="N100" s="12"/>
      <c r="O100" s="19"/>
      <c r="R100" s="20" t="s">
        <v>521</v>
      </c>
      <c r="S100" s="12" t="s">
        <v>404</v>
      </c>
    </row>
    <row r="101" spans="1:21" x14ac:dyDescent="0.25">
      <c r="A101" s="16">
        <v>82020</v>
      </c>
      <c r="B101" s="17">
        <v>44056</v>
      </c>
      <c r="C101" s="18" t="s">
        <v>401</v>
      </c>
      <c r="D101" s="19">
        <v>101</v>
      </c>
      <c r="E101" s="20">
        <v>100</v>
      </c>
      <c r="F101" s="12"/>
      <c r="G101" s="22">
        <v>629370</v>
      </c>
      <c r="H101" s="23">
        <v>629370</v>
      </c>
      <c r="I101" s="24"/>
      <c r="J101" s="24"/>
      <c r="K101" s="24">
        <v>75524.399999999994</v>
      </c>
      <c r="L101" s="12">
        <v>12</v>
      </c>
      <c r="M101" s="12" t="s">
        <v>402</v>
      </c>
      <c r="N101" s="12"/>
      <c r="O101" s="19"/>
      <c r="R101" s="20" t="s">
        <v>522</v>
      </c>
      <c r="S101" s="12" t="s">
        <v>404</v>
      </c>
    </row>
    <row r="102" spans="1:21" x14ac:dyDescent="0.25">
      <c r="A102" s="16">
        <v>82020</v>
      </c>
      <c r="B102" s="17">
        <v>44057</v>
      </c>
      <c r="C102" s="18" t="s">
        <v>415</v>
      </c>
      <c r="D102" s="19">
        <v>103</v>
      </c>
      <c r="E102" s="20">
        <v>101</v>
      </c>
      <c r="F102" s="12"/>
      <c r="G102" s="22">
        <v>1251223</v>
      </c>
      <c r="H102" s="23">
        <v>1118022</v>
      </c>
      <c r="I102" s="24"/>
      <c r="J102" s="24"/>
      <c r="K102" s="24">
        <v>134162.64000000001</v>
      </c>
      <c r="L102" s="12">
        <v>12</v>
      </c>
      <c r="M102" s="12" t="s">
        <v>402</v>
      </c>
      <c r="N102" s="12"/>
      <c r="O102" s="19" t="s">
        <v>523</v>
      </c>
      <c r="R102" s="20" t="s">
        <v>524</v>
      </c>
      <c r="S102" s="12" t="s">
        <v>404</v>
      </c>
    </row>
    <row r="103" spans="1:21" x14ac:dyDescent="0.25">
      <c r="A103" s="16">
        <v>82020</v>
      </c>
      <c r="B103" s="17">
        <v>44062</v>
      </c>
      <c r="C103" s="18" t="s">
        <v>432</v>
      </c>
      <c r="D103" s="19">
        <v>104</v>
      </c>
      <c r="E103" s="20">
        <v>102</v>
      </c>
      <c r="F103" s="12"/>
      <c r="G103" s="22">
        <v>3646205</v>
      </c>
      <c r="H103" s="23">
        <v>3646205</v>
      </c>
      <c r="I103" s="24"/>
      <c r="J103" s="24"/>
      <c r="K103" s="24">
        <v>437544.6</v>
      </c>
      <c r="L103" s="12">
        <v>12</v>
      </c>
      <c r="M103" s="12" t="s">
        <v>402</v>
      </c>
      <c r="N103" s="12"/>
      <c r="O103" s="19"/>
      <c r="R103" s="20" t="s">
        <v>525</v>
      </c>
      <c r="S103" s="12" t="s">
        <v>404</v>
      </c>
    </row>
    <row r="104" spans="1:21" x14ac:dyDescent="0.25">
      <c r="A104" s="16">
        <v>92020</v>
      </c>
      <c r="B104" s="17">
        <v>44076</v>
      </c>
      <c r="C104" s="18" t="s">
        <v>434</v>
      </c>
      <c r="D104" s="19">
        <v>116</v>
      </c>
      <c r="E104" s="20">
        <v>103</v>
      </c>
      <c r="F104" s="12"/>
      <c r="G104" s="22">
        <v>853522</v>
      </c>
      <c r="H104" s="23">
        <v>853522</v>
      </c>
      <c r="I104" s="24"/>
      <c r="J104" s="24"/>
      <c r="K104" s="24">
        <v>102422.64</v>
      </c>
      <c r="L104" s="12">
        <v>12</v>
      </c>
      <c r="M104" s="12" t="s">
        <v>402</v>
      </c>
      <c r="N104" s="12"/>
      <c r="O104" s="19"/>
      <c r="R104" s="20" t="s">
        <v>526</v>
      </c>
      <c r="S104" s="12" t="s">
        <v>404</v>
      </c>
    </row>
    <row r="105" spans="1:21" x14ac:dyDescent="0.25">
      <c r="A105" s="16">
        <v>82020</v>
      </c>
      <c r="B105" s="17">
        <v>44062</v>
      </c>
      <c r="C105" s="18" t="s">
        <v>401</v>
      </c>
      <c r="D105" s="19">
        <v>105</v>
      </c>
      <c r="E105" s="20">
        <v>104</v>
      </c>
      <c r="F105" s="12"/>
      <c r="G105" s="22">
        <v>2776479</v>
      </c>
      <c r="H105" s="23">
        <v>2776479</v>
      </c>
      <c r="I105" s="24"/>
      <c r="J105" s="24"/>
      <c r="K105" s="24">
        <v>499766.22</v>
      </c>
      <c r="L105" s="12">
        <v>18</v>
      </c>
      <c r="M105" s="12" t="s">
        <v>402</v>
      </c>
      <c r="N105" s="12"/>
      <c r="O105" s="19"/>
      <c r="R105" s="20" t="s">
        <v>527</v>
      </c>
      <c r="S105" s="12" t="s">
        <v>404</v>
      </c>
    </row>
    <row r="106" spans="1:21" x14ac:dyDescent="0.25">
      <c r="A106" s="16">
        <v>82020</v>
      </c>
      <c r="B106" s="17">
        <v>44062</v>
      </c>
      <c r="C106" s="18" t="s">
        <v>401</v>
      </c>
      <c r="D106" s="19">
        <v>106</v>
      </c>
      <c r="E106" s="20">
        <v>105</v>
      </c>
      <c r="F106" s="12"/>
      <c r="G106" s="22">
        <v>1227677</v>
      </c>
      <c r="H106" s="23">
        <v>1147737</v>
      </c>
      <c r="I106" s="24"/>
      <c r="J106" s="24"/>
      <c r="K106" s="24">
        <v>137728.44</v>
      </c>
      <c r="L106" s="12">
        <v>12</v>
      </c>
      <c r="M106" s="12" t="s">
        <v>402</v>
      </c>
      <c r="N106" s="12"/>
      <c r="O106" s="19" t="s">
        <v>528</v>
      </c>
      <c r="R106" s="20" t="s">
        <v>529</v>
      </c>
      <c r="S106" s="12" t="s">
        <v>404</v>
      </c>
    </row>
    <row r="107" spans="1:21" x14ac:dyDescent="0.25">
      <c r="A107" s="16">
        <v>82020</v>
      </c>
      <c r="B107" s="17">
        <v>44062</v>
      </c>
      <c r="C107" s="18" t="s">
        <v>401</v>
      </c>
      <c r="D107" s="19">
        <v>107</v>
      </c>
      <c r="E107" s="20">
        <v>106</v>
      </c>
      <c r="F107" s="12"/>
      <c r="G107" s="22">
        <v>276401</v>
      </c>
      <c r="H107" s="23">
        <v>260310</v>
      </c>
      <c r="I107" s="24"/>
      <c r="J107" s="24"/>
      <c r="K107" s="24">
        <v>31237.200000000001</v>
      </c>
      <c r="L107" s="12">
        <v>12</v>
      </c>
      <c r="M107" s="12" t="s">
        <v>402</v>
      </c>
      <c r="N107" s="12"/>
      <c r="O107" s="19" t="s">
        <v>530</v>
      </c>
      <c r="R107" s="20" t="s">
        <v>531</v>
      </c>
      <c r="S107" s="12" t="s">
        <v>404</v>
      </c>
    </row>
    <row r="108" spans="1:21" x14ac:dyDescent="0.25">
      <c r="A108" s="16">
        <v>82020</v>
      </c>
      <c r="B108" s="17">
        <v>44062</v>
      </c>
      <c r="C108" s="18" t="s">
        <v>401</v>
      </c>
      <c r="D108" s="19">
        <v>108</v>
      </c>
      <c r="E108" s="20">
        <v>107</v>
      </c>
      <c r="F108" s="12"/>
      <c r="G108" s="22">
        <v>118365</v>
      </c>
      <c r="H108" s="23">
        <v>103015</v>
      </c>
      <c r="I108" s="24"/>
      <c r="J108" s="24"/>
      <c r="K108" s="24">
        <v>12361.8</v>
      </c>
      <c r="L108" s="12">
        <v>12</v>
      </c>
      <c r="M108" s="12" t="s">
        <v>402</v>
      </c>
      <c r="N108" s="12"/>
      <c r="O108" s="19" t="s">
        <v>532</v>
      </c>
      <c r="R108" s="20" t="s">
        <v>533</v>
      </c>
      <c r="S108" s="12" t="s">
        <v>404</v>
      </c>
    </row>
    <row r="109" spans="1:21" x14ac:dyDescent="0.25">
      <c r="A109" s="16">
        <v>82020</v>
      </c>
      <c r="B109" s="17">
        <v>44062</v>
      </c>
      <c r="C109" s="18" t="s">
        <v>401</v>
      </c>
      <c r="D109" s="19">
        <v>109</v>
      </c>
      <c r="E109" s="20">
        <v>108</v>
      </c>
      <c r="F109" s="12"/>
      <c r="G109" s="22">
        <v>1786515</v>
      </c>
      <c r="H109" s="23">
        <v>1786515</v>
      </c>
      <c r="I109" s="24"/>
      <c r="J109" s="24"/>
      <c r="K109" s="24">
        <v>214381.8</v>
      </c>
      <c r="L109" s="12">
        <v>12</v>
      </c>
      <c r="M109" s="12" t="s">
        <v>402</v>
      </c>
      <c r="N109" s="12"/>
      <c r="O109" s="19"/>
      <c r="R109" s="20" t="s">
        <v>534</v>
      </c>
      <c r="S109" s="12" t="s">
        <v>404</v>
      </c>
    </row>
    <row r="110" spans="1:21" x14ac:dyDescent="0.25">
      <c r="A110" s="16">
        <v>82020</v>
      </c>
      <c r="B110" s="17">
        <v>44062</v>
      </c>
      <c r="C110" s="18" t="s">
        <v>401</v>
      </c>
      <c r="D110" s="19">
        <v>110</v>
      </c>
      <c r="E110" s="20">
        <v>109</v>
      </c>
      <c r="F110" s="12"/>
      <c r="G110" s="22">
        <v>608826</v>
      </c>
      <c r="H110" s="23">
        <v>608826</v>
      </c>
      <c r="I110" s="24"/>
      <c r="J110" s="24"/>
      <c r="K110" s="24">
        <v>109588.68</v>
      </c>
      <c r="L110" s="12">
        <v>18</v>
      </c>
      <c r="M110" s="12" t="s">
        <v>402</v>
      </c>
      <c r="N110" s="12"/>
      <c r="O110" s="19"/>
      <c r="R110" s="20" t="s">
        <v>535</v>
      </c>
      <c r="S110" s="12" t="s">
        <v>404</v>
      </c>
    </row>
    <row r="111" spans="1:21" x14ac:dyDescent="0.25">
      <c r="A111" s="16">
        <v>82020</v>
      </c>
      <c r="B111" s="17">
        <v>44067</v>
      </c>
      <c r="C111" s="18" t="s">
        <v>419</v>
      </c>
      <c r="D111" s="19">
        <v>111</v>
      </c>
      <c r="E111" s="20">
        <v>110</v>
      </c>
      <c r="F111" s="12"/>
      <c r="G111" s="22">
        <v>3169541</v>
      </c>
      <c r="H111" s="23">
        <v>2770244</v>
      </c>
      <c r="I111" s="24"/>
      <c r="J111" s="24"/>
      <c r="K111" s="24">
        <v>332429.28000000003</v>
      </c>
      <c r="L111" s="12">
        <v>12</v>
      </c>
      <c r="M111" s="12" t="s">
        <v>402</v>
      </c>
      <c r="N111" s="12"/>
      <c r="O111" s="19" t="s">
        <v>536</v>
      </c>
      <c r="R111" s="20" t="s">
        <v>537</v>
      </c>
      <c r="S111" s="12" t="s">
        <v>404</v>
      </c>
    </row>
    <row r="112" spans="1:21" x14ac:dyDescent="0.25">
      <c r="A112" s="16">
        <v>102020</v>
      </c>
      <c r="B112" s="17">
        <v>44107</v>
      </c>
      <c r="C112" s="18" t="s">
        <v>538</v>
      </c>
      <c r="D112" s="19">
        <v>143</v>
      </c>
      <c r="E112" s="42">
        <v>111</v>
      </c>
      <c r="F112" s="12"/>
      <c r="G112" s="22">
        <v>1674370</v>
      </c>
      <c r="H112" s="23">
        <v>1674370</v>
      </c>
      <c r="I112" s="24"/>
      <c r="J112" s="24"/>
      <c r="K112" s="24"/>
      <c r="L112" s="12"/>
      <c r="M112" s="12" t="s">
        <v>402</v>
      </c>
      <c r="N112" s="12"/>
      <c r="O112" s="19"/>
      <c r="R112" s="20" t="s">
        <v>539</v>
      </c>
      <c r="S112" s="12" t="s">
        <v>409</v>
      </c>
      <c r="U112" s="25"/>
    </row>
    <row r="113" spans="1:21" x14ac:dyDescent="0.25">
      <c r="A113" s="16">
        <v>82020</v>
      </c>
      <c r="B113" s="17">
        <v>44068</v>
      </c>
      <c r="C113" s="18" t="s">
        <v>423</v>
      </c>
      <c r="D113" s="19">
        <v>114</v>
      </c>
      <c r="E113" s="20">
        <v>112</v>
      </c>
      <c r="F113" s="12"/>
      <c r="G113" s="22">
        <v>4349008</v>
      </c>
      <c r="H113" s="23">
        <v>4349008</v>
      </c>
      <c r="I113" s="24"/>
      <c r="J113" s="24"/>
      <c r="K113" s="12">
        <v>521880.96</v>
      </c>
      <c r="L113" s="12"/>
      <c r="M113" s="12" t="s">
        <v>424</v>
      </c>
      <c r="N113" s="12"/>
      <c r="O113" s="19"/>
      <c r="Q113" t="s">
        <v>462</v>
      </c>
      <c r="R113" s="20"/>
      <c r="S113" s="12" t="s">
        <v>463</v>
      </c>
    </row>
    <row r="114" spans="1:21" x14ac:dyDescent="0.25">
      <c r="A114" s="16">
        <v>82020</v>
      </c>
      <c r="B114" s="17">
        <v>44068</v>
      </c>
      <c r="C114" s="18" t="s">
        <v>401</v>
      </c>
      <c r="D114" s="19">
        <v>112</v>
      </c>
      <c r="E114" s="20">
        <v>113</v>
      </c>
      <c r="F114" s="12"/>
      <c r="G114" s="22">
        <v>1558834</v>
      </c>
      <c r="H114" s="23">
        <v>1558834</v>
      </c>
      <c r="I114" s="24"/>
      <c r="J114" s="24"/>
      <c r="K114" s="24">
        <v>187060.08</v>
      </c>
      <c r="L114" s="12">
        <v>12</v>
      </c>
      <c r="M114" s="12" t="s">
        <v>402</v>
      </c>
      <c r="N114" s="12"/>
      <c r="O114" s="19"/>
      <c r="R114" s="20" t="s">
        <v>540</v>
      </c>
      <c r="S114" s="12" t="s">
        <v>404</v>
      </c>
    </row>
    <row r="115" spans="1:21" x14ac:dyDescent="0.25">
      <c r="A115" s="16">
        <v>82020</v>
      </c>
      <c r="B115" s="17">
        <v>44068</v>
      </c>
      <c r="C115" s="18" t="s">
        <v>401</v>
      </c>
      <c r="D115" s="19">
        <v>113</v>
      </c>
      <c r="E115" s="20">
        <v>114</v>
      </c>
      <c r="F115" s="12"/>
      <c r="G115" s="22">
        <v>1115277</v>
      </c>
      <c r="H115" s="23">
        <v>1115277</v>
      </c>
      <c r="I115" s="24"/>
      <c r="J115" s="24"/>
      <c r="K115" s="24">
        <v>133833.24</v>
      </c>
      <c r="L115" s="12">
        <v>12</v>
      </c>
      <c r="M115" s="12" t="s">
        <v>402</v>
      </c>
      <c r="N115" s="12"/>
      <c r="O115" s="19"/>
      <c r="R115" s="20" t="s">
        <v>541</v>
      </c>
      <c r="S115" s="12" t="s">
        <v>404</v>
      </c>
    </row>
    <row r="116" spans="1:21" x14ac:dyDescent="0.25">
      <c r="A116" s="16">
        <v>92020</v>
      </c>
      <c r="B116" s="17">
        <v>44076</v>
      </c>
      <c r="C116" s="18" t="s">
        <v>401</v>
      </c>
      <c r="D116" s="19">
        <v>117</v>
      </c>
      <c r="E116" s="20">
        <v>115</v>
      </c>
      <c r="F116" s="12"/>
      <c r="G116" s="22">
        <v>5543809</v>
      </c>
      <c r="H116" s="23">
        <v>5543809</v>
      </c>
      <c r="I116" s="24"/>
      <c r="J116" s="24"/>
      <c r="K116" s="24">
        <v>997885.62</v>
      </c>
      <c r="L116" s="12">
        <v>18</v>
      </c>
      <c r="M116" s="12" t="s">
        <v>402</v>
      </c>
      <c r="N116" s="12"/>
      <c r="O116" s="19"/>
      <c r="R116" s="20" t="s">
        <v>542</v>
      </c>
      <c r="S116" s="12" t="s">
        <v>404</v>
      </c>
    </row>
    <row r="117" spans="1:21" x14ac:dyDescent="0.25">
      <c r="A117" s="16">
        <v>92020</v>
      </c>
      <c r="B117" s="17">
        <v>44076</v>
      </c>
      <c r="C117" s="18" t="s">
        <v>401</v>
      </c>
      <c r="D117" s="19">
        <v>118</v>
      </c>
      <c r="E117" s="20">
        <v>116</v>
      </c>
      <c r="F117" s="12"/>
      <c r="G117" s="22">
        <v>4850833</v>
      </c>
      <c r="H117" s="23">
        <v>4850833</v>
      </c>
      <c r="I117" s="24"/>
      <c r="J117" s="24"/>
      <c r="K117" s="24">
        <v>873149.94</v>
      </c>
      <c r="L117" s="12">
        <v>18</v>
      </c>
      <c r="M117" s="12" t="s">
        <v>402</v>
      </c>
      <c r="N117" s="12"/>
      <c r="O117" s="19"/>
      <c r="R117" s="20" t="s">
        <v>543</v>
      </c>
      <c r="S117" s="12" t="s">
        <v>404</v>
      </c>
    </row>
    <row r="118" spans="1:21" x14ac:dyDescent="0.25">
      <c r="A118" s="16">
        <v>92020</v>
      </c>
      <c r="B118" s="17">
        <v>44076</v>
      </c>
      <c r="C118" s="18" t="s">
        <v>423</v>
      </c>
      <c r="D118" s="19">
        <v>119</v>
      </c>
      <c r="E118" s="20">
        <v>117</v>
      </c>
      <c r="F118" s="12"/>
      <c r="G118" s="22">
        <v>1330844</v>
      </c>
      <c r="H118" s="23">
        <v>1330844</v>
      </c>
      <c r="I118" s="24"/>
      <c r="J118" s="24"/>
      <c r="K118" s="12">
        <v>159701.28</v>
      </c>
      <c r="L118" s="12"/>
      <c r="M118" s="12" t="s">
        <v>424</v>
      </c>
      <c r="N118" s="12"/>
      <c r="O118" s="19"/>
      <c r="Q118" t="s">
        <v>462</v>
      </c>
      <c r="R118" s="20"/>
      <c r="S118" s="12" t="s">
        <v>463</v>
      </c>
    </row>
    <row r="119" spans="1:21" x14ac:dyDescent="0.25">
      <c r="A119" s="16">
        <v>92020</v>
      </c>
      <c r="B119" s="17">
        <v>44076</v>
      </c>
      <c r="C119" s="18" t="s">
        <v>423</v>
      </c>
      <c r="D119" s="19">
        <v>120</v>
      </c>
      <c r="E119" s="20">
        <v>118</v>
      </c>
      <c r="F119" s="12"/>
      <c r="G119" s="22">
        <v>4954999</v>
      </c>
      <c r="H119" s="23">
        <v>4954999</v>
      </c>
      <c r="I119" s="24"/>
      <c r="J119" s="24"/>
      <c r="K119" s="12">
        <v>594599.88</v>
      </c>
      <c r="L119" s="12"/>
      <c r="M119" s="12" t="s">
        <v>424</v>
      </c>
      <c r="N119" s="12"/>
      <c r="O119" s="19"/>
      <c r="Q119" t="s">
        <v>462</v>
      </c>
      <c r="R119" s="20"/>
      <c r="S119" s="12" t="s">
        <v>463</v>
      </c>
    </row>
    <row r="120" spans="1:21" x14ac:dyDescent="0.25">
      <c r="A120" s="16">
        <v>92020</v>
      </c>
      <c r="B120" s="17">
        <v>44076</v>
      </c>
      <c r="C120" s="18" t="s">
        <v>423</v>
      </c>
      <c r="D120" s="19">
        <v>121</v>
      </c>
      <c r="E120" s="20">
        <v>119</v>
      </c>
      <c r="F120" s="12"/>
      <c r="G120" s="22">
        <v>5426667</v>
      </c>
      <c r="H120" s="23">
        <v>5426667</v>
      </c>
      <c r="I120" s="24"/>
      <c r="J120" s="24"/>
      <c r="K120" s="12">
        <v>651200.04</v>
      </c>
      <c r="L120" s="12"/>
      <c r="M120" s="12" t="s">
        <v>424</v>
      </c>
      <c r="N120" s="12"/>
      <c r="O120" s="19"/>
      <c r="Q120" t="s">
        <v>462</v>
      </c>
      <c r="R120" s="20"/>
      <c r="S120" s="12" t="s">
        <v>463</v>
      </c>
    </row>
    <row r="121" spans="1:21" x14ac:dyDescent="0.25">
      <c r="A121" s="16">
        <v>92020</v>
      </c>
      <c r="B121" s="17">
        <v>44076</v>
      </c>
      <c r="C121" s="18" t="s">
        <v>423</v>
      </c>
      <c r="D121" s="19">
        <v>122</v>
      </c>
      <c r="E121" s="20">
        <v>120</v>
      </c>
      <c r="F121" s="12"/>
      <c r="G121" s="22">
        <v>2845877</v>
      </c>
      <c r="H121" s="23">
        <v>2845877</v>
      </c>
      <c r="I121" s="24"/>
      <c r="J121" s="24"/>
      <c r="K121" s="24"/>
      <c r="L121" s="12"/>
      <c r="M121" s="12" t="s">
        <v>424</v>
      </c>
      <c r="N121" s="12"/>
      <c r="O121" s="19"/>
      <c r="R121" s="20"/>
      <c r="S121" s="12" t="s">
        <v>425</v>
      </c>
    </row>
    <row r="122" spans="1:21" x14ac:dyDescent="0.25">
      <c r="A122" s="16">
        <v>92020</v>
      </c>
      <c r="B122" s="17">
        <v>44076</v>
      </c>
      <c r="C122" s="18" t="s">
        <v>401</v>
      </c>
      <c r="D122" s="19">
        <v>123</v>
      </c>
      <c r="E122" s="20">
        <v>121</v>
      </c>
      <c r="F122" s="12"/>
      <c r="G122" s="22">
        <v>2582164</v>
      </c>
      <c r="H122" s="23">
        <v>2582164</v>
      </c>
      <c r="I122" s="24"/>
      <c r="J122" s="24"/>
      <c r="K122" s="24">
        <v>464789.52</v>
      </c>
      <c r="L122" s="12">
        <v>18</v>
      </c>
      <c r="M122" s="12" t="s">
        <v>402</v>
      </c>
      <c r="N122" s="12"/>
      <c r="O122" s="19"/>
      <c r="R122" s="20" t="s">
        <v>544</v>
      </c>
      <c r="S122" s="12" t="s">
        <v>404</v>
      </c>
    </row>
    <row r="123" spans="1:21" x14ac:dyDescent="0.25">
      <c r="A123" s="16">
        <v>92020</v>
      </c>
      <c r="B123" s="17">
        <v>44081</v>
      </c>
      <c r="C123" s="18" t="s">
        <v>545</v>
      </c>
      <c r="D123" s="19">
        <v>125</v>
      </c>
      <c r="E123" s="20">
        <v>122</v>
      </c>
      <c r="F123" s="12" t="s">
        <v>69</v>
      </c>
      <c r="G123" s="22">
        <v>111417.3</v>
      </c>
      <c r="H123" s="23">
        <v>111306</v>
      </c>
      <c r="I123" s="23">
        <v>55.65</v>
      </c>
      <c r="J123" s="23">
        <v>55.65</v>
      </c>
      <c r="K123" s="23"/>
      <c r="L123" s="12">
        <v>1</v>
      </c>
      <c r="M123" s="12" t="s">
        <v>391</v>
      </c>
      <c r="N123" s="12"/>
      <c r="O123" s="12"/>
      <c r="R123" s="20"/>
      <c r="S123" s="12" t="s">
        <v>31</v>
      </c>
    </row>
    <row r="124" spans="1:21" x14ac:dyDescent="0.25">
      <c r="A124" s="16">
        <v>92020</v>
      </c>
      <c r="B124" s="17">
        <v>44081</v>
      </c>
      <c r="C124" s="18" t="s">
        <v>545</v>
      </c>
      <c r="D124" s="19">
        <v>126</v>
      </c>
      <c r="E124" s="20">
        <v>123</v>
      </c>
      <c r="F124" s="12" t="s">
        <v>69</v>
      </c>
      <c r="G124" s="22">
        <v>215646.66</v>
      </c>
      <c r="H124" s="23">
        <v>215430.8</v>
      </c>
      <c r="I124" s="23">
        <v>107.93</v>
      </c>
      <c r="J124" s="23">
        <v>107.93</v>
      </c>
      <c r="K124" s="23"/>
      <c r="L124" s="12">
        <v>1</v>
      </c>
      <c r="M124" s="12" t="s">
        <v>391</v>
      </c>
      <c r="N124" s="12"/>
      <c r="O124" s="12"/>
      <c r="R124" s="20"/>
      <c r="S124" s="12" t="s">
        <v>31</v>
      </c>
    </row>
    <row r="125" spans="1:21" x14ac:dyDescent="0.25">
      <c r="A125" s="16">
        <v>92020</v>
      </c>
      <c r="B125" s="17">
        <v>44081</v>
      </c>
      <c r="C125" s="18" t="s">
        <v>483</v>
      </c>
      <c r="D125" s="19">
        <v>127</v>
      </c>
      <c r="E125" s="20">
        <v>124</v>
      </c>
      <c r="F125" s="12"/>
      <c r="G125" s="22">
        <v>341583</v>
      </c>
      <c r="H125" s="23">
        <v>285835</v>
      </c>
      <c r="I125" s="24"/>
      <c r="J125" s="24"/>
      <c r="K125" s="24">
        <v>34300.199999999997</v>
      </c>
      <c r="L125" s="12">
        <v>12</v>
      </c>
      <c r="M125" s="12" t="s">
        <v>402</v>
      </c>
      <c r="N125" s="12"/>
      <c r="O125" s="19" t="s">
        <v>546</v>
      </c>
      <c r="R125" s="20" t="s">
        <v>547</v>
      </c>
      <c r="S125" s="12" t="s">
        <v>404</v>
      </c>
    </row>
    <row r="126" spans="1:21" x14ac:dyDescent="0.25">
      <c r="A126" s="16">
        <v>92020</v>
      </c>
      <c r="B126" s="17">
        <v>44081</v>
      </c>
      <c r="C126" s="18" t="s">
        <v>548</v>
      </c>
      <c r="D126" s="19">
        <v>128</v>
      </c>
      <c r="E126" s="20">
        <v>125</v>
      </c>
      <c r="F126" s="20" t="s">
        <v>73</v>
      </c>
      <c r="G126" s="22">
        <v>32928</v>
      </c>
      <c r="H126" s="23">
        <v>29400</v>
      </c>
      <c r="I126" s="23">
        <v>1764</v>
      </c>
      <c r="J126" s="23">
        <v>1764</v>
      </c>
      <c r="K126" s="24"/>
      <c r="L126" s="12">
        <v>12</v>
      </c>
      <c r="M126" s="26" t="s">
        <v>549</v>
      </c>
      <c r="N126" s="12"/>
      <c r="O126" s="12"/>
      <c r="R126" s="20"/>
      <c r="S126" s="26" t="s">
        <v>31</v>
      </c>
    </row>
    <row r="127" spans="1:21" x14ac:dyDescent="0.25">
      <c r="A127" s="16">
        <v>92020</v>
      </c>
      <c r="B127" s="17">
        <v>44082</v>
      </c>
      <c r="C127" s="18" t="s">
        <v>401</v>
      </c>
      <c r="D127" s="19">
        <v>129</v>
      </c>
      <c r="E127" s="20">
        <v>126</v>
      </c>
      <c r="F127" s="12"/>
      <c r="G127" s="22">
        <v>5715661</v>
      </c>
      <c r="H127" s="23">
        <v>5715661</v>
      </c>
      <c r="I127" s="24"/>
      <c r="J127" s="24"/>
      <c r="K127" s="24"/>
      <c r="L127" s="12"/>
      <c r="M127" s="12" t="s">
        <v>402</v>
      </c>
      <c r="N127" s="12"/>
      <c r="O127" s="19"/>
      <c r="R127" s="20" t="s">
        <v>550</v>
      </c>
      <c r="S127" s="12" t="s">
        <v>409</v>
      </c>
      <c r="U127" s="25"/>
    </row>
    <row r="128" spans="1:21" x14ac:dyDescent="0.25">
      <c r="A128" s="16">
        <v>92020</v>
      </c>
      <c r="B128" s="17">
        <v>44083</v>
      </c>
      <c r="C128" s="18" t="s">
        <v>401</v>
      </c>
      <c r="D128" s="19">
        <v>130</v>
      </c>
      <c r="E128" s="20">
        <v>127</v>
      </c>
      <c r="F128" s="12"/>
      <c r="G128" s="22">
        <v>4943563</v>
      </c>
      <c r="H128" s="23">
        <v>4943563</v>
      </c>
      <c r="I128" s="24"/>
      <c r="J128" s="24"/>
      <c r="K128" s="24"/>
      <c r="L128" s="12"/>
      <c r="M128" s="12" t="s">
        <v>402</v>
      </c>
      <c r="N128" s="12"/>
      <c r="O128" s="19"/>
      <c r="R128" s="20" t="s">
        <v>551</v>
      </c>
      <c r="S128" s="12" t="s">
        <v>409</v>
      </c>
      <c r="U128" s="25"/>
    </row>
    <row r="129" spans="1:22" x14ac:dyDescent="0.25">
      <c r="A129" s="16">
        <v>92020</v>
      </c>
      <c r="B129" s="17">
        <v>44083</v>
      </c>
      <c r="C129" s="18" t="s">
        <v>401</v>
      </c>
      <c r="D129" s="19">
        <v>131</v>
      </c>
      <c r="E129" s="20">
        <v>128</v>
      </c>
      <c r="F129" s="12"/>
      <c r="G129" s="22">
        <v>644614</v>
      </c>
      <c r="H129" s="23">
        <v>644614</v>
      </c>
      <c r="I129" s="24"/>
      <c r="J129" s="24"/>
      <c r="K129" s="24"/>
      <c r="L129" s="12"/>
      <c r="M129" s="12" t="s">
        <v>402</v>
      </c>
      <c r="N129" s="12"/>
      <c r="O129" s="19"/>
      <c r="R129" s="20" t="s">
        <v>552</v>
      </c>
      <c r="S129" s="12" t="s">
        <v>409</v>
      </c>
      <c r="U129" s="25"/>
    </row>
    <row r="130" spans="1:22" x14ac:dyDescent="0.25">
      <c r="A130" s="16">
        <v>92020</v>
      </c>
      <c r="B130" s="17">
        <v>44085</v>
      </c>
      <c r="C130" s="18" t="s">
        <v>401</v>
      </c>
      <c r="D130" s="19">
        <v>133</v>
      </c>
      <c r="E130" s="20">
        <v>129</v>
      </c>
      <c r="F130" s="12"/>
      <c r="G130" s="22">
        <v>680270</v>
      </c>
      <c r="H130" s="23">
        <v>680270</v>
      </c>
      <c r="I130" s="24"/>
      <c r="J130" s="24"/>
      <c r="K130" s="24"/>
      <c r="L130" s="12"/>
      <c r="M130" s="12" t="s">
        <v>402</v>
      </c>
      <c r="N130" s="12"/>
      <c r="O130" s="19"/>
      <c r="R130" s="20" t="s">
        <v>553</v>
      </c>
      <c r="S130" s="12" t="s">
        <v>409</v>
      </c>
      <c r="U130" s="25"/>
    </row>
    <row r="131" spans="1:22" x14ac:dyDescent="0.25">
      <c r="A131" s="16">
        <v>92020</v>
      </c>
      <c r="B131" s="17">
        <v>44088</v>
      </c>
      <c r="C131" s="18" t="s">
        <v>432</v>
      </c>
      <c r="D131" s="19">
        <v>134</v>
      </c>
      <c r="E131" s="20">
        <v>130</v>
      </c>
      <c r="F131" s="12"/>
      <c r="G131" s="22">
        <v>4203243</v>
      </c>
      <c r="H131" s="23">
        <v>4203243</v>
      </c>
      <c r="I131" s="24"/>
      <c r="J131" s="24"/>
      <c r="K131" s="24"/>
      <c r="L131" s="12"/>
      <c r="M131" s="12" t="s">
        <v>402</v>
      </c>
      <c r="N131" s="12"/>
      <c r="O131" s="19"/>
      <c r="R131" s="20" t="s">
        <v>554</v>
      </c>
      <c r="S131" s="12" t="s">
        <v>409</v>
      </c>
      <c r="U131" s="25"/>
    </row>
    <row r="132" spans="1:22" x14ac:dyDescent="0.25">
      <c r="A132" s="16">
        <v>92020</v>
      </c>
      <c r="B132" s="17">
        <v>44091</v>
      </c>
      <c r="C132" s="18" t="s">
        <v>401</v>
      </c>
      <c r="D132" s="19">
        <v>135</v>
      </c>
      <c r="E132" s="20">
        <v>131</v>
      </c>
      <c r="F132" s="12"/>
      <c r="G132" s="22">
        <v>2056443</v>
      </c>
      <c r="H132" s="23">
        <v>2056443</v>
      </c>
      <c r="I132" s="24"/>
      <c r="J132" s="24"/>
      <c r="K132" s="24"/>
      <c r="L132" s="12"/>
      <c r="M132" s="12" t="s">
        <v>402</v>
      </c>
      <c r="N132" s="12"/>
      <c r="O132" s="19"/>
      <c r="R132" s="20" t="s">
        <v>555</v>
      </c>
      <c r="S132" s="12" t="s">
        <v>409</v>
      </c>
      <c r="U132" s="25"/>
    </row>
    <row r="133" spans="1:22" x14ac:dyDescent="0.25">
      <c r="A133" s="16">
        <v>92020</v>
      </c>
      <c r="B133" s="17">
        <v>44091</v>
      </c>
      <c r="C133" s="18" t="s">
        <v>401</v>
      </c>
      <c r="D133" s="19">
        <v>136</v>
      </c>
      <c r="E133" s="20">
        <v>132</v>
      </c>
      <c r="F133" s="12"/>
      <c r="G133" s="22">
        <v>1435704</v>
      </c>
      <c r="H133" s="23">
        <v>1435704</v>
      </c>
      <c r="I133" s="24"/>
      <c r="J133" s="24"/>
      <c r="K133" s="24"/>
      <c r="L133" s="12"/>
      <c r="M133" s="12" t="s">
        <v>402</v>
      </c>
      <c r="N133" s="12"/>
      <c r="O133" s="19"/>
      <c r="R133" s="20" t="s">
        <v>556</v>
      </c>
      <c r="S133" s="12" t="s">
        <v>409</v>
      </c>
      <c r="U133" s="25"/>
    </row>
    <row r="134" spans="1:22" x14ac:dyDescent="0.25">
      <c r="A134" s="16">
        <v>92020</v>
      </c>
      <c r="B134" s="17">
        <v>44092</v>
      </c>
      <c r="C134" s="18" t="s">
        <v>545</v>
      </c>
      <c r="D134" s="19">
        <v>137</v>
      </c>
      <c r="E134" s="20">
        <v>133</v>
      </c>
      <c r="F134" s="12" t="s">
        <v>69</v>
      </c>
      <c r="G134" s="22">
        <v>108776.51</v>
      </c>
      <c r="H134" s="23">
        <v>108667.85</v>
      </c>
      <c r="I134" s="23">
        <v>54.33</v>
      </c>
      <c r="J134" s="23">
        <v>54.33</v>
      </c>
      <c r="K134" s="23"/>
      <c r="L134" s="12">
        <v>1</v>
      </c>
      <c r="M134" s="12" t="s">
        <v>391</v>
      </c>
      <c r="N134" s="12"/>
      <c r="O134" s="12"/>
      <c r="R134" s="20"/>
      <c r="S134" s="12" t="s">
        <v>31</v>
      </c>
    </row>
    <row r="135" spans="1:22" x14ac:dyDescent="0.25">
      <c r="A135" s="16">
        <v>102020</v>
      </c>
      <c r="B135" s="17">
        <v>44107</v>
      </c>
      <c r="C135" s="18" t="s">
        <v>401</v>
      </c>
      <c r="D135" s="19">
        <v>142</v>
      </c>
      <c r="E135" s="42">
        <v>134</v>
      </c>
      <c r="F135" s="12"/>
      <c r="G135" s="22">
        <v>2327365</v>
      </c>
      <c r="H135" s="23">
        <v>2327365</v>
      </c>
      <c r="I135" s="24"/>
      <c r="J135" s="24"/>
      <c r="K135" s="24"/>
      <c r="L135" s="12"/>
      <c r="M135" s="12" t="s">
        <v>402</v>
      </c>
      <c r="N135" s="12"/>
      <c r="O135" s="19"/>
      <c r="R135" s="20" t="s">
        <v>557</v>
      </c>
      <c r="S135" s="12" t="s">
        <v>409</v>
      </c>
      <c r="U135" s="25"/>
    </row>
    <row r="136" spans="1:22" x14ac:dyDescent="0.25">
      <c r="A136" s="16">
        <v>92020</v>
      </c>
      <c r="B136" s="17">
        <v>44095</v>
      </c>
      <c r="C136" s="18" t="s">
        <v>432</v>
      </c>
      <c r="D136" s="19">
        <v>138</v>
      </c>
      <c r="E136" s="20">
        <v>135</v>
      </c>
      <c r="F136" s="12"/>
      <c r="G136" s="22">
        <v>5450583</v>
      </c>
      <c r="H136" s="23">
        <v>5450583</v>
      </c>
      <c r="I136" s="24"/>
      <c r="J136" s="24"/>
      <c r="K136" s="24"/>
      <c r="L136" s="12"/>
      <c r="M136" s="12" t="s">
        <v>402</v>
      </c>
      <c r="N136" s="12"/>
      <c r="O136" s="19"/>
      <c r="R136" s="20" t="s">
        <v>558</v>
      </c>
      <c r="S136" s="12" t="s">
        <v>409</v>
      </c>
      <c r="U136" s="25"/>
    </row>
    <row r="137" spans="1:22" x14ac:dyDescent="0.25">
      <c r="A137" s="16">
        <v>92020</v>
      </c>
      <c r="B137" s="17">
        <v>44097</v>
      </c>
      <c r="C137" s="18" t="s">
        <v>401</v>
      </c>
      <c r="D137" s="19">
        <v>139</v>
      </c>
      <c r="E137" s="20">
        <v>136</v>
      </c>
      <c r="F137" s="12"/>
      <c r="G137" s="22">
        <v>2347274</v>
      </c>
      <c r="H137" s="23">
        <v>2347274</v>
      </c>
      <c r="I137" s="24"/>
      <c r="J137" s="24"/>
      <c r="K137" s="24"/>
      <c r="L137" s="12"/>
      <c r="M137" s="12" t="s">
        <v>402</v>
      </c>
      <c r="N137" s="12"/>
      <c r="O137" s="19"/>
      <c r="R137" s="20" t="s">
        <v>559</v>
      </c>
      <c r="S137" s="12" t="s">
        <v>409</v>
      </c>
      <c r="U137" s="25"/>
    </row>
    <row r="138" spans="1:22" x14ac:dyDescent="0.25">
      <c r="A138" s="16">
        <v>92020</v>
      </c>
      <c r="B138" s="17">
        <v>44097</v>
      </c>
      <c r="C138" s="18" t="s">
        <v>401</v>
      </c>
      <c r="D138" s="19">
        <v>140</v>
      </c>
      <c r="E138" s="20">
        <v>137</v>
      </c>
      <c r="F138" s="12"/>
      <c r="G138" s="22">
        <v>1874770</v>
      </c>
      <c r="H138" s="23">
        <v>1874770</v>
      </c>
      <c r="I138" s="24"/>
      <c r="J138" s="24"/>
      <c r="K138" s="24"/>
      <c r="L138" s="12"/>
      <c r="M138" s="12" t="s">
        <v>402</v>
      </c>
      <c r="N138" s="12"/>
      <c r="O138" s="19"/>
      <c r="R138" s="20" t="s">
        <v>560</v>
      </c>
      <c r="S138" s="12" t="s">
        <v>409</v>
      </c>
      <c r="U138" s="25"/>
    </row>
    <row r="139" spans="1:22" x14ac:dyDescent="0.25">
      <c r="A139" s="16">
        <v>92020</v>
      </c>
      <c r="B139" s="17">
        <v>44097</v>
      </c>
      <c r="C139" s="18" t="s">
        <v>401</v>
      </c>
      <c r="D139" s="19">
        <v>141</v>
      </c>
      <c r="E139" s="20">
        <v>138</v>
      </c>
      <c r="F139" s="12"/>
      <c r="G139" s="22">
        <v>236196</v>
      </c>
      <c r="H139" s="23">
        <v>236196</v>
      </c>
      <c r="I139" s="24"/>
      <c r="J139" s="24"/>
      <c r="K139" s="24"/>
      <c r="L139" s="12"/>
      <c r="M139" s="12" t="s">
        <v>402</v>
      </c>
      <c r="N139" s="12"/>
      <c r="O139" s="19"/>
      <c r="R139" s="20" t="s">
        <v>561</v>
      </c>
      <c r="S139" s="12" t="s">
        <v>409</v>
      </c>
      <c r="U139" s="25"/>
    </row>
    <row r="140" spans="1:22" x14ac:dyDescent="0.25">
      <c r="A140" s="16">
        <v>102020</v>
      </c>
      <c r="B140" s="17">
        <v>44107</v>
      </c>
      <c r="C140" s="18" t="s">
        <v>562</v>
      </c>
      <c r="D140" s="19">
        <v>144</v>
      </c>
      <c r="E140" s="20">
        <v>139</v>
      </c>
      <c r="F140" s="12"/>
      <c r="G140" s="22">
        <v>386080</v>
      </c>
      <c r="H140" s="27">
        <v>386080</v>
      </c>
      <c r="I140" s="24"/>
      <c r="J140" s="24"/>
      <c r="K140" s="24">
        <v>0</v>
      </c>
      <c r="L140" s="12"/>
      <c r="M140" s="12" t="s">
        <v>402</v>
      </c>
      <c r="N140" s="12"/>
      <c r="O140" s="19"/>
      <c r="Q140" s="27">
        <v>386080</v>
      </c>
      <c r="R140" s="20" t="s">
        <v>563</v>
      </c>
      <c r="S140" s="12" t="s">
        <v>402</v>
      </c>
      <c r="T140" t="e">
        <v>#N/A</v>
      </c>
      <c r="U140" s="25" t="e">
        <v>#N/A</v>
      </c>
      <c r="V140" s="16">
        <v>102020</v>
      </c>
    </row>
    <row r="141" spans="1:22" x14ac:dyDescent="0.25">
      <c r="A141" s="16">
        <v>102020</v>
      </c>
      <c r="B141" s="17">
        <v>44107</v>
      </c>
      <c r="C141" s="18" t="s">
        <v>401</v>
      </c>
      <c r="D141" s="19">
        <v>145</v>
      </c>
      <c r="E141" s="20">
        <v>140</v>
      </c>
      <c r="F141" s="12"/>
      <c r="G141" s="22">
        <v>1969393</v>
      </c>
      <c r="H141" s="23">
        <v>1969393</v>
      </c>
      <c r="I141" s="24"/>
      <c r="J141" s="24"/>
      <c r="K141" s="24"/>
      <c r="L141" s="12"/>
      <c r="M141" s="12" t="s">
        <v>402</v>
      </c>
      <c r="N141" s="12"/>
      <c r="O141" s="19"/>
      <c r="R141" s="20" t="s">
        <v>564</v>
      </c>
      <c r="S141" s="12" t="s">
        <v>409</v>
      </c>
      <c r="U141" s="25"/>
    </row>
    <row r="142" spans="1:22" x14ac:dyDescent="0.25">
      <c r="A142" s="16">
        <v>102020</v>
      </c>
      <c r="B142" s="17">
        <v>44107</v>
      </c>
      <c r="C142" s="18" t="s">
        <v>421</v>
      </c>
      <c r="D142" s="19">
        <v>146</v>
      </c>
      <c r="E142" s="20">
        <v>141</v>
      </c>
      <c r="F142" s="12"/>
      <c r="G142" s="22">
        <v>394740</v>
      </c>
      <c r="H142" s="23">
        <v>394740</v>
      </c>
      <c r="I142" s="24"/>
      <c r="J142" s="24"/>
      <c r="K142" s="24"/>
      <c r="L142" s="12"/>
      <c r="M142" s="12" t="s">
        <v>402</v>
      </c>
      <c r="N142" s="12"/>
      <c r="O142" s="19"/>
      <c r="R142" s="20" t="s">
        <v>565</v>
      </c>
      <c r="S142" s="12" t="s">
        <v>409</v>
      </c>
      <c r="U142" s="25"/>
    </row>
    <row r="143" spans="1:22" x14ac:dyDescent="0.25">
      <c r="A143" s="16">
        <v>102020</v>
      </c>
      <c r="B143" s="17">
        <v>44107</v>
      </c>
      <c r="C143" s="18" t="s">
        <v>401</v>
      </c>
      <c r="D143" s="19">
        <v>147</v>
      </c>
      <c r="E143" s="20">
        <v>142</v>
      </c>
      <c r="F143" s="12"/>
      <c r="G143" s="22">
        <v>255150</v>
      </c>
      <c r="H143" s="23">
        <v>255150</v>
      </c>
      <c r="I143" s="24"/>
      <c r="J143" s="24"/>
      <c r="K143" s="24"/>
      <c r="L143" s="12"/>
      <c r="M143" s="12" t="s">
        <v>402</v>
      </c>
      <c r="N143" s="12"/>
      <c r="O143" s="19"/>
      <c r="R143" s="20" t="s">
        <v>566</v>
      </c>
      <c r="S143" s="12" t="s">
        <v>409</v>
      </c>
      <c r="U143" s="25"/>
    </row>
    <row r="144" spans="1:22" x14ac:dyDescent="0.25">
      <c r="A144" s="16">
        <v>102020</v>
      </c>
      <c r="B144" s="17">
        <v>44107</v>
      </c>
      <c r="C144" s="18" t="s">
        <v>401</v>
      </c>
      <c r="D144" s="19">
        <v>148</v>
      </c>
      <c r="E144" s="20">
        <v>143</v>
      </c>
      <c r="F144" s="12"/>
      <c r="G144" s="22">
        <v>157464</v>
      </c>
      <c r="H144" s="23">
        <v>157464</v>
      </c>
      <c r="I144" s="24"/>
      <c r="J144" s="24"/>
      <c r="K144" s="24"/>
      <c r="L144" s="12"/>
      <c r="M144" s="12" t="s">
        <v>402</v>
      </c>
      <c r="N144" s="12"/>
      <c r="O144" s="19"/>
      <c r="R144" s="20" t="s">
        <v>567</v>
      </c>
      <c r="S144" s="12" t="s">
        <v>409</v>
      </c>
      <c r="U144" s="25"/>
    </row>
    <row r="145" spans="1:21" x14ac:dyDescent="0.25">
      <c r="A145" s="16">
        <v>102020</v>
      </c>
      <c r="B145" s="17">
        <v>44107</v>
      </c>
      <c r="C145" s="18" t="s">
        <v>401</v>
      </c>
      <c r="D145" s="19">
        <v>149</v>
      </c>
      <c r="E145" s="20">
        <v>144</v>
      </c>
      <c r="F145" s="12"/>
      <c r="G145" s="22">
        <v>1682649</v>
      </c>
      <c r="H145" s="23">
        <v>1682649</v>
      </c>
      <c r="I145" s="24"/>
      <c r="J145" s="24"/>
      <c r="K145" s="24"/>
      <c r="L145" s="12"/>
      <c r="M145" s="12" t="s">
        <v>402</v>
      </c>
      <c r="N145" s="12"/>
      <c r="O145" s="19"/>
      <c r="R145" s="20" t="s">
        <v>568</v>
      </c>
      <c r="S145" s="12" t="s">
        <v>409</v>
      </c>
      <c r="U145" s="25"/>
    </row>
    <row r="146" spans="1:21" x14ac:dyDescent="0.25">
      <c r="A146" s="16">
        <v>102020</v>
      </c>
      <c r="B146" s="17">
        <v>44107</v>
      </c>
      <c r="C146" s="18" t="s">
        <v>401</v>
      </c>
      <c r="D146" s="19">
        <v>150</v>
      </c>
      <c r="E146" s="20">
        <v>145</v>
      </c>
      <c r="F146" s="12"/>
      <c r="G146" s="22">
        <v>4508225</v>
      </c>
      <c r="H146" s="23">
        <v>4508225</v>
      </c>
      <c r="I146" s="24"/>
      <c r="J146" s="24"/>
      <c r="K146" s="24"/>
      <c r="L146" s="12"/>
      <c r="M146" s="12" t="s">
        <v>402</v>
      </c>
      <c r="N146" s="12"/>
      <c r="O146" s="19"/>
      <c r="R146" s="20" t="s">
        <v>569</v>
      </c>
      <c r="S146" s="12" t="s">
        <v>409</v>
      </c>
      <c r="U146" s="25"/>
    </row>
    <row r="147" spans="1:21" x14ac:dyDescent="0.25">
      <c r="A147" s="16">
        <v>102020</v>
      </c>
      <c r="B147" s="17">
        <v>44107</v>
      </c>
      <c r="C147" s="18" t="s">
        <v>401</v>
      </c>
      <c r="D147" s="19">
        <v>151</v>
      </c>
      <c r="E147" s="20">
        <v>146</v>
      </c>
      <c r="F147" s="12"/>
      <c r="G147" s="22">
        <v>1067785</v>
      </c>
      <c r="H147" s="23">
        <v>1067785</v>
      </c>
      <c r="I147" s="24"/>
      <c r="J147" s="24"/>
      <c r="K147" s="24"/>
      <c r="L147" s="12"/>
      <c r="M147" s="12" t="s">
        <v>402</v>
      </c>
      <c r="N147" s="12"/>
      <c r="O147" s="19"/>
      <c r="R147" s="20" t="s">
        <v>570</v>
      </c>
      <c r="S147" s="12" t="s">
        <v>409</v>
      </c>
      <c r="U147" s="25"/>
    </row>
    <row r="148" spans="1:21" x14ac:dyDescent="0.25">
      <c r="A148" s="16">
        <v>102020</v>
      </c>
      <c r="B148" s="17">
        <v>44107</v>
      </c>
      <c r="C148" s="18" t="s">
        <v>401</v>
      </c>
      <c r="D148" s="19">
        <v>152</v>
      </c>
      <c r="E148" s="20">
        <v>147</v>
      </c>
      <c r="F148" s="12"/>
      <c r="G148" s="22">
        <v>1001986</v>
      </c>
      <c r="H148" s="23">
        <v>1001986</v>
      </c>
      <c r="I148" s="24"/>
      <c r="J148" s="24"/>
      <c r="K148" s="24"/>
      <c r="L148" s="12"/>
      <c r="M148" s="12" t="s">
        <v>402</v>
      </c>
      <c r="N148" s="12"/>
      <c r="O148" s="19"/>
      <c r="R148" s="20" t="s">
        <v>571</v>
      </c>
      <c r="S148" s="12" t="s">
        <v>409</v>
      </c>
      <c r="U148" s="25"/>
    </row>
    <row r="149" spans="1:21" x14ac:dyDescent="0.25">
      <c r="A149" s="16">
        <v>102020</v>
      </c>
      <c r="B149" s="17">
        <v>44107</v>
      </c>
      <c r="C149" s="18" t="s">
        <v>432</v>
      </c>
      <c r="D149" s="19">
        <v>153</v>
      </c>
      <c r="E149" s="20">
        <v>148</v>
      </c>
      <c r="F149" s="12"/>
      <c r="G149" s="22">
        <v>4105337</v>
      </c>
      <c r="H149" s="23">
        <v>4105337</v>
      </c>
      <c r="I149" s="24"/>
      <c r="J149" s="24"/>
      <c r="K149" s="24"/>
      <c r="L149" s="12"/>
      <c r="M149" s="12" t="s">
        <v>402</v>
      </c>
      <c r="N149" s="12"/>
      <c r="O149" s="19"/>
      <c r="R149" s="20" t="s">
        <v>572</v>
      </c>
      <c r="S149" s="12" t="s">
        <v>409</v>
      </c>
      <c r="U149" s="25"/>
    </row>
    <row r="150" spans="1:21" x14ac:dyDescent="0.25">
      <c r="A150" s="16">
        <v>102020</v>
      </c>
      <c r="B150" s="17">
        <v>44107</v>
      </c>
      <c r="C150" s="18" t="s">
        <v>419</v>
      </c>
      <c r="D150" s="19">
        <v>154</v>
      </c>
      <c r="E150" s="20">
        <v>149</v>
      </c>
      <c r="F150" s="12"/>
      <c r="G150" s="22">
        <v>424060</v>
      </c>
      <c r="H150" s="23">
        <v>349440</v>
      </c>
      <c r="I150" s="24"/>
      <c r="J150" s="24"/>
      <c r="K150" s="24"/>
      <c r="L150" s="12"/>
      <c r="M150" s="12" t="s">
        <v>402</v>
      </c>
      <c r="N150" s="12"/>
      <c r="O150" s="19" t="s">
        <v>573</v>
      </c>
      <c r="R150" s="20" t="s">
        <v>574</v>
      </c>
      <c r="S150" s="12" t="s">
        <v>409</v>
      </c>
      <c r="U150" s="25"/>
    </row>
    <row r="151" spans="1:21" x14ac:dyDescent="0.25">
      <c r="A151" s="16">
        <v>102020</v>
      </c>
      <c r="B151" s="17">
        <v>44113</v>
      </c>
      <c r="C151" s="18" t="s">
        <v>432</v>
      </c>
      <c r="D151" s="19">
        <v>156</v>
      </c>
      <c r="E151" s="20">
        <v>151</v>
      </c>
      <c r="F151" s="12"/>
      <c r="G151" s="22">
        <v>5323230</v>
      </c>
      <c r="H151" s="23">
        <v>5323230</v>
      </c>
      <c r="I151" s="24"/>
      <c r="J151" s="24"/>
      <c r="K151" s="24"/>
      <c r="L151" s="12"/>
      <c r="M151" s="12" t="s">
        <v>402</v>
      </c>
      <c r="N151" s="12"/>
      <c r="O151" s="19"/>
      <c r="R151" s="20" t="s">
        <v>575</v>
      </c>
      <c r="S151" s="12" t="s">
        <v>409</v>
      </c>
      <c r="U151" s="25"/>
    </row>
    <row r="152" spans="1:21" x14ac:dyDescent="0.25">
      <c r="A152" s="16">
        <v>102020</v>
      </c>
      <c r="B152" s="17">
        <v>44117</v>
      </c>
      <c r="C152" s="18" t="s">
        <v>401</v>
      </c>
      <c r="D152" s="19">
        <v>157</v>
      </c>
      <c r="E152" s="20">
        <v>152</v>
      </c>
      <c r="F152" s="12"/>
      <c r="G152" s="22">
        <v>233016</v>
      </c>
      <c r="H152" s="23">
        <v>233016</v>
      </c>
      <c r="I152" s="24"/>
      <c r="J152" s="24"/>
      <c r="K152" s="24"/>
      <c r="L152" s="12"/>
      <c r="M152" s="12" t="s">
        <v>402</v>
      </c>
      <c r="N152" s="12"/>
      <c r="O152" s="19"/>
      <c r="R152" s="20" t="s">
        <v>576</v>
      </c>
      <c r="S152" s="12" t="s">
        <v>409</v>
      </c>
      <c r="U152" s="25"/>
    </row>
    <row r="153" spans="1:21" x14ac:dyDescent="0.25">
      <c r="A153" s="16">
        <v>102020</v>
      </c>
      <c r="B153" s="17">
        <v>44117</v>
      </c>
      <c r="C153" s="18" t="s">
        <v>401</v>
      </c>
      <c r="D153" s="19">
        <v>158</v>
      </c>
      <c r="E153" s="20">
        <v>153</v>
      </c>
      <c r="F153" s="12"/>
      <c r="G153" s="22">
        <v>4034087</v>
      </c>
      <c r="H153" s="27">
        <v>4034087</v>
      </c>
      <c r="I153" s="24"/>
      <c r="J153" s="24"/>
      <c r="K153" s="24"/>
      <c r="L153" s="12"/>
      <c r="M153" s="12" t="s">
        <v>402</v>
      </c>
      <c r="N153" s="12"/>
      <c r="O153" s="19"/>
      <c r="Q153" s="12"/>
      <c r="R153" s="20" t="s">
        <v>577</v>
      </c>
      <c r="S153" s="12" t="s">
        <v>409</v>
      </c>
      <c r="U153" s="25"/>
    </row>
    <row r="154" spans="1:21" x14ac:dyDescent="0.25">
      <c r="A154" s="16">
        <v>102020</v>
      </c>
      <c r="B154" s="17">
        <v>44117</v>
      </c>
      <c r="C154" s="18" t="s">
        <v>401</v>
      </c>
      <c r="D154" s="19">
        <v>159</v>
      </c>
      <c r="E154" s="20">
        <v>154</v>
      </c>
      <c r="F154" s="12"/>
      <c r="G154" s="22">
        <v>1334892</v>
      </c>
      <c r="H154" s="23">
        <v>1334892</v>
      </c>
      <c r="I154" s="24"/>
      <c r="J154" s="24"/>
      <c r="K154" s="24"/>
      <c r="L154" s="12"/>
      <c r="M154" s="12" t="s">
        <v>402</v>
      </c>
      <c r="N154" s="12"/>
      <c r="O154" s="19"/>
      <c r="R154" s="20" t="s">
        <v>578</v>
      </c>
      <c r="S154" s="12" t="s">
        <v>409</v>
      </c>
      <c r="U154" s="25"/>
    </row>
    <row r="155" spans="1:21" x14ac:dyDescent="0.25">
      <c r="A155" s="16">
        <v>102020</v>
      </c>
      <c r="B155" s="17">
        <v>44117</v>
      </c>
      <c r="C155" s="18" t="s">
        <v>401</v>
      </c>
      <c r="D155" s="19">
        <v>160</v>
      </c>
      <c r="E155" s="20">
        <v>155</v>
      </c>
      <c r="F155" s="12"/>
      <c r="G155" s="22">
        <v>951876</v>
      </c>
      <c r="H155" s="23">
        <v>951876</v>
      </c>
      <c r="I155" s="24"/>
      <c r="J155" s="24"/>
      <c r="K155" s="24"/>
      <c r="L155" s="12"/>
      <c r="M155" s="12" t="s">
        <v>402</v>
      </c>
      <c r="N155" s="12"/>
      <c r="O155" s="19"/>
      <c r="R155" s="20" t="s">
        <v>579</v>
      </c>
      <c r="S155" s="12" t="s">
        <v>409</v>
      </c>
      <c r="U155" s="25"/>
    </row>
    <row r="156" spans="1:21" x14ac:dyDescent="0.25">
      <c r="A156" s="16">
        <v>102020</v>
      </c>
      <c r="B156" s="17">
        <v>44118</v>
      </c>
      <c r="C156" s="18" t="s">
        <v>415</v>
      </c>
      <c r="D156" s="19">
        <v>162</v>
      </c>
      <c r="E156" s="20">
        <v>156</v>
      </c>
      <c r="F156" s="12"/>
      <c r="G156" s="22">
        <v>2977946</v>
      </c>
      <c r="H156" s="23">
        <v>2614406</v>
      </c>
      <c r="I156" s="24"/>
      <c r="J156" s="24"/>
      <c r="K156" s="24"/>
      <c r="L156" s="12"/>
      <c r="M156" s="12" t="s">
        <v>402</v>
      </c>
      <c r="N156" s="12"/>
      <c r="O156" s="19" t="s">
        <v>580</v>
      </c>
      <c r="R156" s="20" t="s">
        <v>581</v>
      </c>
      <c r="S156" s="12" t="s">
        <v>409</v>
      </c>
      <c r="U156" s="25"/>
    </row>
    <row r="157" spans="1:21" x14ac:dyDescent="0.25">
      <c r="A157" s="16">
        <v>102020</v>
      </c>
      <c r="B157" s="17">
        <v>44118</v>
      </c>
      <c r="C157" s="18" t="s">
        <v>401</v>
      </c>
      <c r="D157" s="19">
        <v>163</v>
      </c>
      <c r="E157" s="20">
        <v>157</v>
      </c>
      <c r="F157" s="12"/>
      <c r="G157" s="22">
        <v>473644</v>
      </c>
      <c r="H157" s="23">
        <v>473644</v>
      </c>
      <c r="I157" s="24"/>
      <c r="J157" s="24"/>
      <c r="K157" s="24"/>
      <c r="L157" s="12"/>
      <c r="M157" s="12" t="s">
        <v>402</v>
      </c>
      <c r="N157" s="12"/>
      <c r="O157" s="19"/>
      <c r="R157" s="20" t="s">
        <v>582</v>
      </c>
      <c r="S157" s="12" t="s">
        <v>409</v>
      </c>
      <c r="U157" s="25"/>
    </row>
    <row r="158" spans="1:21" x14ac:dyDescent="0.25">
      <c r="A158" s="16">
        <v>102020</v>
      </c>
      <c r="B158" s="17">
        <v>44118</v>
      </c>
      <c r="C158" s="18" t="s">
        <v>401</v>
      </c>
      <c r="D158" s="19">
        <v>164</v>
      </c>
      <c r="E158" s="20">
        <v>158</v>
      </c>
      <c r="F158" s="12"/>
      <c r="G158" s="22">
        <v>104025</v>
      </c>
      <c r="H158" s="23">
        <v>104025</v>
      </c>
      <c r="I158" s="24"/>
      <c r="J158" s="24"/>
      <c r="K158" s="24"/>
      <c r="L158" s="12"/>
      <c r="M158" s="12" t="s">
        <v>402</v>
      </c>
      <c r="N158" s="12"/>
      <c r="O158" s="19"/>
      <c r="R158" s="20" t="s">
        <v>583</v>
      </c>
      <c r="S158" s="12" t="s">
        <v>409</v>
      </c>
      <c r="U158" s="25"/>
    </row>
    <row r="159" spans="1:21" x14ac:dyDescent="0.25">
      <c r="A159" s="16">
        <v>102020</v>
      </c>
      <c r="B159" s="17">
        <v>44118</v>
      </c>
      <c r="C159" s="18" t="s">
        <v>401</v>
      </c>
      <c r="D159" s="19">
        <v>165</v>
      </c>
      <c r="E159" s="20">
        <v>159</v>
      </c>
      <c r="F159" s="12"/>
      <c r="G159" s="22">
        <v>735939</v>
      </c>
      <c r="H159" s="23">
        <v>735939</v>
      </c>
      <c r="I159" s="24"/>
      <c r="J159" s="24"/>
      <c r="K159" s="24"/>
      <c r="L159" s="12"/>
      <c r="M159" s="12" t="s">
        <v>402</v>
      </c>
      <c r="N159" s="12"/>
      <c r="O159" s="19"/>
      <c r="R159" s="20" t="s">
        <v>584</v>
      </c>
      <c r="S159" s="12" t="s">
        <v>409</v>
      </c>
      <c r="U159" s="25"/>
    </row>
    <row r="160" spans="1:21" x14ac:dyDescent="0.25">
      <c r="A160" s="16">
        <v>102020</v>
      </c>
      <c r="B160" s="17">
        <v>44121</v>
      </c>
      <c r="C160" s="18" t="s">
        <v>413</v>
      </c>
      <c r="D160" s="19">
        <v>166</v>
      </c>
      <c r="E160" s="20">
        <v>160</v>
      </c>
      <c r="F160" s="12"/>
      <c r="G160" s="22">
        <v>7184226</v>
      </c>
      <c r="H160" s="23">
        <v>7184226</v>
      </c>
      <c r="I160" s="24"/>
      <c r="J160" s="24"/>
      <c r="K160" s="24">
        <v>862107.12</v>
      </c>
      <c r="L160" s="12">
        <v>12</v>
      </c>
      <c r="M160" s="12" t="s">
        <v>402</v>
      </c>
      <c r="N160" s="12"/>
      <c r="O160" s="19"/>
      <c r="R160" s="20" t="s">
        <v>585</v>
      </c>
      <c r="S160" s="12" t="s">
        <v>404</v>
      </c>
    </row>
    <row r="161" spans="1:19" x14ac:dyDescent="0.25">
      <c r="A161" s="16">
        <v>102020</v>
      </c>
      <c r="B161" s="17">
        <v>44126</v>
      </c>
      <c r="C161" s="18" t="s">
        <v>401</v>
      </c>
      <c r="D161" s="19">
        <v>167</v>
      </c>
      <c r="E161" s="20">
        <v>161</v>
      </c>
      <c r="F161" s="12"/>
      <c r="G161" s="22">
        <v>1652037</v>
      </c>
      <c r="H161" s="23">
        <v>1652037</v>
      </c>
      <c r="I161" s="24"/>
      <c r="J161" s="24"/>
      <c r="K161" s="24">
        <v>198244.44</v>
      </c>
      <c r="L161" s="12">
        <v>12</v>
      </c>
      <c r="M161" s="12" t="s">
        <v>402</v>
      </c>
      <c r="N161" s="12"/>
      <c r="O161" s="19"/>
      <c r="R161" s="20" t="s">
        <v>586</v>
      </c>
      <c r="S161" s="12" t="s">
        <v>404</v>
      </c>
    </row>
    <row r="162" spans="1:19" x14ac:dyDescent="0.25">
      <c r="A162" s="16">
        <v>102020</v>
      </c>
      <c r="B162" s="17">
        <v>44126</v>
      </c>
      <c r="C162" s="18" t="s">
        <v>401</v>
      </c>
      <c r="D162" s="19">
        <v>169</v>
      </c>
      <c r="E162" s="20">
        <v>162</v>
      </c>
      <c r="F162" s="12"/>
      <c r="G162" s="22">
        <v>623065</v>
      </c>
      <c r="H162" s="23">
        <v>623065</v>
      </c>
      <c r="I162" s="24"/>
      <c r="J162" s="24"/>
      <c r="K162" s="24">
        <v>74767.8</v>
      </c>
      <c r="L162" s="12">
        <v>12</v>
      </c>
      <c r="M162" s="12" t="s">
        <v>402</v>
      </c>
      <c r="N162" s="12"/>
      <c r="O162" s="19"/>
      <c r="R162" s="20" t="s">
        <v>587</v>
      </c>
      <c r="S162" s="12" t="s">
        <v>404</v>
      </c>
    </row>
    <row r="163" spans="1:19" x14ac:dyDescent="0.25">
      <c r="A163" s="16">
        <v>102020</v>
      </c>
      <c r="B163" s="17">
        <v>44126</v>
      </c>
      <c r="C163" s="18" t="s">
        <v>588</v>
      </c>
      <c r="D163" s="19">
        <v>168</v>
      </c>
      <c r="E163" s="20">
        <v>163</v>
      </c>
      <c r="F163" s="12" t="s">
        <v>64</v>
      </c>
      <c r="G163" s="22">
        <v>1156155</v>
      </c>
      <c r="H163" s="23">
        <v>1155000</v>
      </c>
      <c r="I163" s="23"/>
      <c r="J163" s="23"/>
      <c r="K163" s="23">
        <v>1155</v>
      </c>
      <c r="L163" s="12">
        <v>1</v>
      </c>
      <c r="M163" s="12" t="s">
        <v>391</v>
      </c>
      <c r="N163" s="12"/>
      <c r="O163" s="12"/>
      <c r="R163" s="20"/>
      <c r="S163" s="12" t="s">
        <v>31</v>
      </c>
    </row>
    <row r="164" spans="1:19" x14ac:dyDescent="0.25">
      <c r="A164" s="16">
        <v>102020</v>
      </c>
      <c r="B164" s="17">
        <v>44126</v>
      </c>
      <c r="C164" s="18" t="s">
        <v>401</v>
      </c>
      <c r="D164" s="19">
        <v>170</v>
      </c>
      <c r="E164" s="20">
        <v>164</v>
      </c>
      <c r="F164" s="12"/>
      <c r="G164" s="22">
        <v>894077</v>
      </c>
      <c r="H164" s="27">
        <v>894077</v>
      </c>
      <c r="I164" s="24"/>
      <c r="J164" s="24"/>
      <c r="K164" s="24">
        <v>107289.24</v>
      </c>
      <c r="L164" s="12">
        <v>12</v>
      </c>
      <c r="M164" s="12" t="s">
        <v>402</v>
      </c>
      <c r="N164" s="12"/>
      <c r="O164" s="19"/>
      <c r="Q164" s="12"/>
      <c r="R164" s="20" t="s">
        <v>589</v>
      </c>
      <c r="S164" s="12" t="s">
        <v>404</v>
      </c>
    </row>
    <row r="165" spans="1:19" x14ac:dyDescent="0.25">
      <c r="A165" s="16">
        <v>102020</v>
      </c>
      <c r="B165" s="17">
        <v>44133</v>
      </c>
      <c r="C165" s="18" t="s">
        <v>432</v>
      </c>
      <c r="D165" s="19">
        <v>171</v>
      </c>
      <c r="E165" s="20">
        <v>165</v>
      </c>
      <c r="F165" s="12"/>
      <c r="G165" s="22">
        <v>3880872</v>
      </c>
      <c r="H165" s="23">
        <v>3880872</v>
      </c>
      <c r="I165" s="24"/>
      <c r="J165" s="24"/>
      <c r="K165" s="24">
        <v>465704.64</v>
      </c>
      <c r="L165" s="12">
        <v>12</v>
      </c>
      <c r="M165" s="12" t="s">
        <v>402</v>
      </c>
      <c r="N165" s="12"/>
      <c r="O165" s="19"/>
      <c r="R165" s="20" t="s">
        <v>590</v>
      </c>
      <c r="S165" s="12" t="s">
        <v>404</v>
      </c>
    </row>
    <row r="166" spans="1:19" x14ac:dyDescent="0.25">
      <c r="A166" s="16">
        <v>112020</v>
      </c>
      <c r="B166" s="17">
        <v>44140</v>
      </c>
      <c r="C166" s="18" t="s">
        <v>447</v>
      </c>
      <c r="D166" s="19">
        <v>172</v>
      </c>
      <c r="E166" s="20">
        <v>166</v>
      </c>
      <c r="F166" s="12"/>
      <c r="G166" s="22">
        <v>3839701</v>
      </c>
      <c r="H166" s="23">
        <v>3839701</v>
      </c>
      <c r="I166" s="24"/>
      <c r="J166" s="24"/>
      <c r="K166" s="24">
        <v>460764.12</v>
      </c>
      <c r="L166" s="12">
        <v>12</v>
      </c>
      <c r="M166" s="12" t="s">
        <v>402</v>
      </c>
      <c r="N166" s="12"/>
      <c r="O166" s="19"/>
      <c r="R166" s="20" t="s">
        <v>591</v>
      </c>
      <c r="S166" s="12" t="s">
        <v>404</v>
      </c>
    </row>
    <row r="167" spans="1:19" x14ac:dyDescent="0.25">
      <c r="A167" s="16">
        <v>112020</v>
      </c>
      <c r="B167" s="17">
        <v>44142</v>
      </c>
      <c r="C167" s="18" t="s">
        <v>401</v>
      </c>
      <c r="D167" s="19">
        <v>173</v>
      </c>
      <c r="E167" s="20">
        <v>167</v>
      </c>
      <c r="F167" s="12"/>
      <c r="G167" s="22">
        <v>602877</v>
      </c>
      <c r="H167" s="23">
        <v>602877</v>
      </c>
      <c r="I167" s="24"/>
      <c r="J167" s="24"/>
      <c r="K167" s="24">
        <v>72345.240000000005</v>
      </c>
      <c r="L167" s="12">
        <v>12</v>
      </c>
      <c r="M167" s="12" t="s">
        <v>402</v>
      </c>
      <c r="N167" s="12"/>
      <c r="O167" s="19"/>
      <c r="R167" s="20" t="s">
        <v>592</v>
      </c>
      <c r="S167" s="12" t="s">
        <v>404</v>
      </c>
    </row>
    <row r="168" spans="1:19" x14ac:dyDescent="0.25">
      <c r="A168" s="16">
        <v>112020</v>
      </c>
      <c r="B168" s="17">
        <v>44142</v>
      </c>
      <c r="C168" s="18" t="s">
        <v>401</v>
      </c>
      <c r="D168" s="19">
        <v>174</v>
      </c>
      <c r="E168" s="20">
        <v>168</v>
      </c>
      <c r="F168" s="12"/>
      <c r="G168" s="22">
        <v>2840140</v>
      </c>
      <c r="H168" s="23">
        <v>2840140</v>
      </c>
      <c r="I168" s="24"/>
      <c r="J168" s="24"/>
      <c r="K168" s="24">
        <v>340816.8</v>
      </c>
      <c r="L168" s="12">
        <v>12</v>
      </c>
      <c r="M168" s="12" t="s">
        <v>402</v>
      </c>
      <c r="N168" s="12"/>
      <c r="O168" s="19"/>
      <c r="R168" s="20" t="s">
        <v>593</v>
      </c>
      <c r="S168" s="12" t="s">
        <v>404</v>
      </c>
    </row>
    <row r="169" spans="1:19" x14ac:dyDescent="0.25">
      <c r="A169" s="16">
        <v>112020</v>
      </c>
      <c r="B169" s="17">
        <v>44142</v>
      </c>
      <c r="C169" s="18" t="s">
        <v>401</v>
      </c>
      <c r="D169" s="19">
        <v>175</v>
      </c>
      <c r="E169" s="20">
        <v>169</v>
      </c>
      <c r="F169" s="12"/>
      <c r="G169" s="22">
        <v>1019098</v>
      </c>
      <c r="H169" s="23">
        <v>1019098</v>
      </c>
      <c r="I169" s="24"/>
      <c r="J169" s="24"/>
      <c r="K169" s="24">
        <v>122291.76</v>
      </c>
      <c r="L169" s="12">
        <v>12</v>
      </c>
      <c r="M169" s="12" t="s">
        <v>402</v>
      </c>
      <c r="N169" s="12"/>
      <c r="O169" s="19"/>
      <c r="R169" s="20" t="s">
        <v>594</v>
      </c>
      <c r="S169" s="12" t="s">
        <v>404</v>
      </c>
    </row>
    <row r="170" spans="1:19" x14ac:dyDescent="0.25">
      <c r="A170" s="16">
        <v>112020</v>
      </c>
      <c r="B170" s="17">
        <v>44142</v>
      </c>
      <c r="C170" s="18" t="s">
        <v>545</v>
      </c>
      <c r="D170" s="19">
        <v>176</v>
      </c>
      <c r="E170" s="20">
        <v>170</v>
      </c>
      <c r="F170" s="12" t="s">
        <v>69</v>
      </c>
      <c r="G170" s="22">
        <v>292129.84000000003</v>
      </c>
      <c r="H170" s="23">
        <v>291838</v>
      </c>
      <c r="I170" s="23">
        <v>145.91999999999999</v>
      </c>
      <c r="J170" s="23">
        <v>145.91999999999999</v>
      </c>
      <c r="K170" s="23"/>
      <c r="L170" s="12">
        <v>1</v>
      </c>
      <c r="M170" s="12" t="s">
        <v>391</v>
      </c>
      <c r="N170" s="12"/>
      <c r="O170" s="12"/>
      <c r="R170" s="20"/>
      <c r="S170" s="12" t="s">
        <v>31</v>
      </c>
    </row>
    <row r="171" spans="1:19" x14ac:dyDescent="0.25">
      <c r="A171" s="16">
        <v>112020</v>
      </c>
      <c r="B171" s="17">
        <v>44142</v>
      </c>
      <c r="C171" s="18" t="s">
        <v>545</v>
      </c>
      <c r="D171" s="19">
        <v>177</v>
      </c>
      <c r="E171" s="20">
        <v>171</v>
      </c>
      <c r="F171" s="12" t="s">
        <v>69</v>
      </c>
      <c r="G171" s="22">
        <v>109268</v>
      </c>
      <c r="H171" s="23">
        <v>109160</v>
      </c>
      <c r="I171" s="23">
        <v>54</v>
      </c>
      <c r="J171" s="23">
        <v>54</v>
      </c>
      <c r="K171" s="23"/>
      <c r="L171" s="12">
        <v>1</v>
      </c>
      <c r="M171" s="12" t="s">
        <v>391</v>
      </c>
      <c r="N171" s="12"/>
      <c r="O171" s="12"/>
      <c r="R171" s="20"/>
      <c r="S171" s="12" t="s">
        <v>31</v>
      </c>
    </row>
    <row r="172" spans="1:19" x14ac:dyDescent="0.25">
      <c r="A172" s="16">
        <v>112020</v>
      </c>
      <c r="B172" s="17">
        <v>44152</v>
      </c>
      <c r="C172" s="18" t="s">
        <v>401</v>
      </c>
      <c r="D172" s="19">
        <v>178</v>
      </c>
      <c r="E172" s="20">
        <v>172</v>
      </c>
      <c r="F172" s="12"/>
      <c r="G172" s="22">
        <v>1959923</v>
      </c>
      <c r="H172" s="23">
        <v>1959923</v>
      </c>
      <c r="I172" s="24"/>
      <c r="J172" s="24"/>
      <c r="K172" s="24">
        <v>352786.14</v>
      </c>
      <c r="L172" s="12">
        <v>18</v>
      </c>
      <c r="M172" s="12" t="s">
        <v>402</v>
      </c>
      <c r="N172" s="12"/>
      <c r="O172" s="19"/>
      <c r="R172" s="20" t="s">
        <v>595</v>
      </c>
      <c r="S172" s="12" t="s">
        <v>404</v>
      </c>
    </row>
    <row r="173" spans="1:19" x14ac:dyDescent="0.25">
      <c r="A173" s="16">
        <v>112020</v>
      </c>
      <c r="B173" s="17">
        <v>44152</v>
      </c>
      <c r="C173" s="18" t="s">
        <v>401</v>
      </c>
      <c r="D173" s="19">
        <v>179</v>
      </c>
      <c r="E173" s="20">
        <v>173</v>
      </c>
      <c r="F173" s="12"/>
      <c r="G173" s="22">
        <v>1843036</v>
      </c>
      <c r="H173" s="23">
        <v>1843036</v>
      </c>
      <c r="I173" s="24"/>
      <c r="J173" s="24"/>
      <c r="K173" s="24">
        <v>221164.32</v>
      </c>
      <c r="L173" s="12">
        <v>12</v>
      </c>
      <c r="M173" s="12" t="s">
        <v>402</v>
      </c>
      <c r="N173" s="12"/>
      <c r="O173" s="19"/>
      <c r="R173" s="20" t="s">
        <v>596</v>
      </c>
      <c r="S173" s="12" t="s">
        <v>404</v>
      </c>
    </row>
    <row r="174" spans="1:19" x14ac:dyDescent="0.25">
      <c r="A174" s="16">
        <v>112020</v>
      </c>
      <c r="B174" s="17">
        <v>44152</v>
      </c>
      <c r="C174" s="18" t="s">
        <v>401</v>
      </c>
      <c r="D174" s="19">
        <v>180</v>
      </c>
      <c r="E174" s="20">
        <v>174</v>
      </c>
      <c r="F174" s="12"/>
      <c r="G174" s="22">
        <v>309488</v>
      </c>
      <c r="H174" s="23">
        <v>309488</v>
      </c>
      <c r="I174" s="24"/>
      <c r="J174" s="24"/>
      <c r="K174" s="24">
        <v>37138.559999999998</v>
      </c>
      <c r="L174" s="12">
        <v>12</v>
      </c>
      <c r="M174" s="12" t="s">
        <v>402</v>
      </c>
      <c r="N174" s="12"/>
      <c r="O174" s="19"/>
      <c r="R174" s="20" t="s">
        <v>597</v>
      </c>
      <c r="S174" s="12" t="s">
        <v>404</v>
      </c>
    </row>
    <row r="175" spans="1:19" x14ac:dyDescent="0.25">
      <c r="A175" s="16">
        <v>112020</v>
      </c>
      <c r="B175" s="17">
        <v>44153</v>
      </c>
      <c r="C175" s="18" t="s">
        <v>423</v>
      </c>
      <c r="D175" s="19">
        <v>181</v>
      </c>
      <c r="E175" s="20">
        <v>175</v>
      </c>
      <c r="F175" s="12"/>
      <c r="G175" s="22">
        <v>15101493</v>
      </c>
      <c r="H175" s="23">
        <v>15101493</v>
      </c>
      <c r="I175" s="24"/>
      <c r="J175" s="24"/>
      <c r="K175" s="12">
        <v>1812179.16</v>
      </c>
      <c r="L175" s="12"/>
      <c r="M175" s="12" t="s">
        <v>424</v>
      </c>
      <c r="N175" s="12"/>
      <c r="O175" s="19"/>
      <c r="Q175" t="s">
        <v>462</v>
      </c>
      <c r="R175" s="20"/>
      <c r="S175" s="12" t="s">
        <v>463</v>
      </c>
    </row>
    <row r="176" spans="1:19" x14ac:dyDescent="0.25">
      <c r="A176" s="16">
        <v>112020</v>
      </c>
      <c r="B176" s="17">
        <v>44154</v>
      </c>
      <c r="C176" s="18" t="s">
        <v>432</v>
      </c>
      <c r="D176" s="19">
        <v>183</v>
      </c>
      <c r="E176" s="20">
        <v>176</v>
      </c>
      <c r="F176" s="12"/>
      <c r="G176" s="22">
        <v>3847012</v>
      </c>
      <c r="H176" s="23">
        <v>3847012</v>
      </c>
      <c r="I176" s="24"/>
      <c r="J176" s="24"/>
      <c r="K176" s="24">
        <v>461641.44</v>
      </c>
      <c r="L176" s="12">
        <v>12</v>
      </c>
      <c r="M176" s="12" t="s">
        <v>402</v>
      </c>
      <c r="N176" s="12"/>
      <c r="O176" s="19"/>
      <c r="R176" s="20" t="s">
        <v>598</v>
      </c>
      <c r="S176" s="12" t="s">
        <v>404</v>
      </c>
    </row>
    <row r="177" spans="1:21" x14ac:dyDescent="0.25">
      <c r="A177" s="16">
        <v>112020</v>
      </c>
      <c r="B177" s="17">
        <v>44154</v>
      </c>
      <c r="C177" s="18" t="s">
        <v>401</v>
      </c>
      <c r="D177" s="19">
        <v>184</v>
      </c>
      <c r="E177" s="20">
        <v>177</v>
      </c>
      <c r="F177" s="12"/>
      <c r="G177" s="22">
        <v>2052601</v>
      </c>
      <c r="H177" s="23">
        <v>2052601</v>
      </c>
      <c r="I177" s="24"/>
      <c r="J177" s="24"/>
      <c r="K177" s="24">
        <v>246312.12</v>
      </c>
      <c r="L177" s="12">
        <v>12</v>
      </c>
      <c r="M177" s="12" t="s">
        <v>402</v>
      </c>
      <c r="N177" s="12"/>
      <c r="O177" s="19"/>
      <c r="R177" s="20" t="s">
        <v>599</v>
      </c>
      <c r="S177" s="12" t="s">
        <v>404</v>
      </c>
    </row>
    <row r="178" spans="1:21" x14ac:dyDescent="0.25">
      <c r="A178" s="16">
        <v>112020</v>
      </c>
      <c r="B178" s="17">
        <v>44153</v>
      </c>
      <c r="C178" s="18" t="s">
        <v>423</v>
      </c>
      <c r="D178" s="19">
        <v>182</v>
      </c>
      <c r="E178" s="20">
        <v>178</v>
      </c>
      <c r="F178" s="12"/>
      <c r="G178" s="22">
        <v>3695139</v>
      </c>
      <c r="H178" s="23">
        <v>3695139</v>
      </c>
      <c r="I178" s="24"/>
      <c r="J178" s="24"/>
      <c r="K178" s="12">
        <v>443416.68</v>
      </c>
      <c r="L178" s="12"/>
      <c r="M178" s="12" t="s">
        <v>424</v>
      </c>
      <c r="N178" s="12"/>
      <c r="O178" s="19"/>
      <c r="Q178" t="s">
        <v>462</v>
      </c>
      <c r="R178" s="20"/>
      <c r="S178" s="12" t="s">
        <v>463</v>
      </c>
    </row>
    <row r="179" spans="1:21" x14ac:dyDescent="0.25">
      <c r="A179" s="16">
        <v>112020</v>
      </c>
      <c r="B179" s="17">
        <v>44154</v>
      </c>
      <c r="C179" s="18" t="s">
        <v>401</v>
      </c>
      <c r="D179" s="19">
        <v>185</v>
      </c>
      <c r="E179" s="20">
        <v>179</v>
      </c>
      <c r="F179" s="12"/>
      <c r="G179" s="22">
        <v>66238</v>
      </c>
      <c r="H179" s="23">
        <v>66238</v>
      </c>
      <c r="I179" s="24"/>
      <c r="J179" s="24"/>
      <c r="K179" s="24">
        <v>11922.84</v>
      </c>
      <c r="L179" s="12">
        <v>18</v>
      </c>
      <c r="M179" s="12" t="s">
        <v>402</v>
      </c>
      <c r="N179" s="12"/>
      <c r="O179" s="19"/>
      <c r="R179" s="20" t="s">
        <v>600</v>
      </c>
      <c r="S179" s="12" t="s">
        <v>404</v>
      </c>
    </row>
    <row r="180" spans="1:21" x14ac:dyDescent="0.25">
      <c r="A180" s="16">
        <v>112020</v>
      </c>
      <c r="B180" s="17">
        <v>44159</v>
      </c>
      <c r="C180" s="18" t="s">
        <v>601</v>
      </c>
      <c r="D180" s="19">
        <v>186</v>
      </c>
      <c r="E180" s="20">
        <v>180</v>
      </c>
      <c r="F180" s="12"/>
      <c r="G180" s="22">
        <v>1678466</v>
      </c>
      <c r="H180" s="23">
        <v>1678466</v>
      </c>
      <c r="I180" s="24"/>
      <c r="J180" s="24"/>
      <c r="K180" s="24">
        <v>201415.92</v>
      </c>
      <c r="L180" s="12">
        <v>12</v>
      </c>
      <c r="M180" s="12" t="s">
        <v>402</v>
      </c>
      <c r="N180" s="12"/>
      <c r="O180" s="19"/>
      <c r="R180" s="20" t="s">
        <v>602</v>
      </c>
      <c r="S180" s="12" t="s">
        <v>404</v>
      </c>
    </row>
    <row r="181" spans="1:21" x14ac:dyDescent="0.25">
      <c r="A181" s="16">
        <v>112020</v>
      </c>
      <c r="B181" s="17">
        <v>44163</v>
      </c>
      <c r="C181" s="18" t="s">
        <v>432</v>
      </c>
      <c r="D181" s="19">
        <v>187</v>
      </c>
      <c r="E181" s="20">
        <v>181</v>
      </c>
      <c r="F181" s="12"/>
      <c r="G181" s="22">
        <v>3197882</v>
      </c>
      <c r="H181" s="23">
        <v>3197882</v>
      </c>
      <c r="I181" s="24"/>
      <c r="J181" s="24"/>
      <c r="K181" s="24">
        <v>383745.84</v>
      </c>
      <c r="L181" s="12">
        <v>12</v>
      </c>
      <c r="M181" s="12" t="s">
        <v>402</v>
      </c>
      <c r="N181" s="12"/>
      <c r="O181" s="19"/>
      <c r="R181" s="20" t="s">
        <v>603</v>
      </c>
      <c r="S181" s="12" t="s">
        <v>404</v>
      </c>
    </row>
    <row r="182" spans="1:21" x14ac:dyDescent="0.25">
      <c r="A182" s="16">
        <v>122020</v>
      </c>
      <c r="B182" s="17">
        <v>44167</v>
      </c>
      <c r="C182" s="18" t="s">
        <v>401</v>
      </c>
      <c r="D182" s="19">
        <v>188</v>
      </c>
      <c r="E182" s="20">
        <v>182</v>
      </c>
      <c r="F182" s="12"/>
      <c r="G182" s="22">
        <v>1972351</v>
      </c>
      <c r="H182" s="23">
        <v>1972351</v>
      </c>
      <c r="I182" s="24"/>
      <c r="J182" s="24"/>
      <c r="K182" s="24">
        <v>355023.18</v>
      </c>
      <c r="L182" s="12">
        <v>18</v>
      </c>
      <c r="M182" s="12" t="s">
        <v>402</v>
      </c>
      <c r="N182" s="12"/>
      <c r="O182" s="19"/>
      <c r="R182" s="20" t="s">
        <v>604</v>
      </c>
      <c r="S182" s="12" t="s">
        <v>404</v>
      </c>
    </row>
    <row r="183" spans="1:21" x14ac:dyDescent="0.25">
      <c r="A183" s="16">
        <v>122020</v>
      </c>
      <c r="B183" s="17">
        <v>44168</v>
      </c>
      <c r="C183" s="18" t="s">
        <v>401</v>
      </c>
      <c r="D183" s="19">
        <v>189</v>
      </c>
      <c r="E183" s="20">
        <v>183</v>
      </c>
      <c r="F183" s="12"/>
      <c r="G183" s="22">
        <v>164469</v>
      </c>
      <c r="H183" s="23">
        <v>164469</v>
      </c>
      <c r="I183" s="24"/>
      <c r="J183" s="24"/>
      <c r="K183" s="24">
        <v>19736.28</v>
      </c>
      <c r="L183" s="12">
        <v>12</v>
      </c>
      <c r="M183" s="12" t="s">
        <v>402</v>
      </c>
      <c r="N183" s="12"/>
      <c r="O183" s="19"/>
      <c r="R183" s="20" t="s">
        <v>605</v>
      </c>
      <c r="S183" s="12" t="s">
        <v>404</v>
      </c>
    </row>
    <row r="184" spans="1:21" x14ac:dyDescent="0.25">
      <c r="A184" s="16">
        <v>122020</v>
      </c>
      <c r="B184" s="17">
        <v>44168</v>
      </c>
      <c r="C184" s="18" t="s">
        <v>401</v>
      </c>
      <c r="D184" s="19">
        <v>190</v>
      </c>
      <c r="E184" s="20">
        <v>184</v>
      </c>
      <c r="F184" s="12"/>
      <c r="G184" s="22">
        <v>2509989</v>
      </c>
      <c r="H184" s="23">
        <v>2509989</v>
      </c>
      <c r="I184" s="24"/>
      <c r="J184" s="24"/>
      <c r="K184" s="24">
        <v>301198.68</v>
      </c>
      <c r="L184" s="12">
        <v>12</v>
      </c>
      <c r="M184" s="12" t="s">
        <v>402</v>
      </c>
      <c r="N184" s="12"/>
      <c r="O184" s="19"/>
      <c r="R184" s="20" t="s">
        <v>606</v>
      </c>
      <c r="S184" s="12" t="s">
        <v>404</v>
      </c>
    </row>
    <row r="185" spans="1:21" x14ac:dyDescent="0.25">
      <c r="A185" s="16">
        <v>122020</v>
      </c>
      <c r="B185" s="17">
        <v>44168</v>
      </c>
      <c r="C185" s="18" t="s">
        <v>401</v>
      </c>
      <c r="D185" s="19">
        <v>191</v>
      </c>
      <c r="E185" s="20">
        <v>185</v>
      </c>
      <c r="F185" s="12"/>
      <c r="G185" s="22">
        <v>386192</v>
      </c>
      <c r="H185" s="23">
        <v>386192</v>
      </c>
      <c r="I185" s="24"/>
      <c r="J185" s="24"/>
      <c r="K185" s="24">
        <v>46343.040000000001</v>
      </c>
      <c r="L185" s="12">
        <v>12</v>
      </c>
      <c r="M185" s="12" t="s">
        <v>402</v>
      </c>
      <c r="N185" s="12"/>
      <c r="O185" s="19"/>
      <c r="R185" s="20" t="s">
        <v>607</v>
      </c>
      <c r="S185" s="12" t="s">
        <v>404</v>
      </c>
    </row>
    <row r="186" spans="1:21" x14ac:dyDescent="0.25">
      <c r="A186" s="16">
        <v>122020</v>
      </c>
      <c r="B186" s="17">
        <v>44168</v>
      </c>
      <c r="C186" s="18" t="s">
        <v>401</v>
      </c>
      <c r="D186" s="19">
        <v>192</v>
      </c>
      <c r="E186" s="20">
        <v>186</v>
      </c>
      <c r="F186" s="12"/>
      <c r="G186" s="22">
        <v>6822288</v>
      </c>
      <c r="H186" s="23">
        <v>6822288</v>
      </c>
      <c r="I186" s="24"/>
      <c r="J186" s="24"/>
      <c r="K186" s="24"/>
      <c r="L186" s="12"/>
      <c r="M186" s="12" t="s">
        <v>402</v>
      </c>
      <c r="N186" s="12"/>
      <c r="O186" s="19"/>
      <c r="R186" s="20" t="s">
        <v>608</v>
      </c>
      <c r="S186" s="12" t="s">
        <v>409</v>
      </c>
      <c r="U186" s="25"/>
    </row>
    <row r="187" spans="1:21" x14ac:dyDescent="0.25">
      <c r="A187" s="16">
        <v>122020</v>
      </c>
      <c r="B187" s="17">
        <v>44172</v>
      </c>
      <c r="C187" s="18" t="s">
        <v>432</v>
      </c>
      <c r="D187" s="19">
        <v>193</v>
      </c>
      <c r="E187" s="20">
        <v>187</v>
      </c>
      <c r="F187" s="12"/>
      <c r="G187" s="22">
        <v>3859723</v>
      </c>
      <c r="H187" s="23">
        <v>3859723</v>
      </c>
      <c r="I187" s="24"/>
      <c r="J187" s="24"/>
      <c r="K187" s="24">
        <v>463166.76</v>
      </c>
      <c r="L187" s="12">
        <v>12</v>
      </c>
      <c r="M187" s="12" t="s">
        <v>402</v>
      </c>
      <c r="N187" s="12"/>
      <c r="O187" s="19"/>
      <c r="R187" s="20" t="s">
        <v>609</v>
      </c>
      <c r="S187" s="12" t="s">
        <v>404</v>
      </c>
    </row>
    <row r="188" spans="1:21" x14ac:dyDescent="0.25">
      <c r="A188" s="16">
        <v>122020</v>
      </c>
      <c r="B188" s="17">
        <v>44173</v>
      </c>
      <c r="C188" s="18" t="s">
        <v>401</v>
      </c>
      <c r="D188" s="19">
        <v>194</v>
      </c>
      <c r="E188" s="20">
        <v>188</v>
      </c>
      <c r="F188" s="12"/>
      <c r="G188" s="22">
        <v>2108246</v>
      </c>
      <c r="H188" s="23">
        <v>2108246</v>
      </c>
      <c r="I188" s="24"/>
      <c r="J188" s="24"/>
      <c r="K188" s="24"/>
      <c r="L188" s="12"/>
      <c r="M188" s="12" t="s">
        <v>402</v>
      </c>
      <c r="N188" s="12"/>
      <c r="O188" s="19"/>
      <c r="R188" s="20" t="s">
        <v>610</v>
      </c>
      <c r="S188" s="12" t="s">
        <v>409</v>
      </c>
      <c r="U188" s="25"/>
    </row>
    <row r="189" spans="1:21" x14ac:dyDescent="0.25">
      <c r="A189" s="16">
        <v>122020</v>
      </c>
      <c r="B189" s="17">
        <v>44173</v>
      </c>
      <c r="C189" s="18" t="s">
        <v>401</v>
      </c>
      <c r="D189" s="19">
        <v>195</v>
      </c>
      <c r="E189" s="20">
        <v>189</v>
      </c>
      <c r="F189" s="12"/>
      <c r="G189" s="22">
        <v>1469563</v>
      </c>
      <c r="H189" s="23">
        <v>1469563</v>
      </c>
      <c r="I189" s="24"/>
      <c r="J189" s="24"/>
      <c r="K189" s="24"/>
      <c r="L189" s="12"/>
      <c r="M189" s="12" t="s">
        <v>402</v>
      </c>
      <c r="N189" s="12"/>
      <c r="O189" s="19"/>
      <c r="R189" s="20" t="s">
        <v>611</v>
      </c>
      <c r="S189" s="12" t="s">
        <v>409</v>
      </c>
      <c r="U189" s="25"/>
    </row>
    <row r="190" spans="1:21" x14ac:dyDescent="0.25">
      <c r="A190" s="16">
        <v>122020</v>
      </c>
      <c r="B190" s="17">
        <v>44173</v>
      </c>
      <c r="C190" s="18" t="s">
        <v>401</v>
      </c>
      <c r="D190" s="19">
        <v>196</v>
      </c>
      <c r="E190" s="20">
        <v>190</v>
      </c>
      <c r="F190" s="12"/>
      <c r="G190" s="22">
        <v>4775601</v>
      </c>
      <c r="H190" s="23">
        <v>4775601</v>
      </c>
      <c r="I190" s="24"/>
      <c r="J190" s="24"/>
      <c r="K190" s="24"/>
      <c r="L190" s="12"/>
      <c r="M190" s="12" t="s">
        <v>402</v>
      </c>
      <c r="N190" s="12"/>
      <c r="O190" s="19"/>
      <c r="R190" s="20" t="s">
        <v>612</v>
      </c>
      <c r="S190" s="12" t="s">
        <v>409</v>
      </c>
      <c r="U190" s="25"/>
    </row>
    <row r="191" spans="1:21" x14ac:dyDescent="0.25">
      <c r="A191" s="16">
        <v>122020</v>
      </c>
      <c r="B191" s="17">
        <v>44176</v>
      </c>
      <c r="C191" s="18" t="s">
        <v>447</v>
      </c>
      <c r="D191" s="19">
        <v>197</v>
      </c>
      <c r="E191" s="20">
        <v>191</v>
      </c>
      <c r="F191" s="12"/>
      <c r="G191" s="22">
        <v>5514571</v>
      </c>
      <c r="H191" s="23">
        <v>5514571</v>
      </c>
      <c r="I191" s="24"/>
      <c r="J191" s="24"/>
      <c r="K191" s="24"/>
      <c r="L191" s="12"/>
      <c r="M191" s="12" t="s">
        <v>402</v>
      </c>
      <c r="N191" s="12"/>
      <c r="O191" s="19"/>
      <c r="R191" s="20" t="s">
        <v>613</v>
      </c>
      <c r="S191" s="12" t="s">
        <v>409</v>
      </c>
      <c r="U191" s="25"/>
    </row>
    <row r="192" spans="1:21" x14ac:dyDescent="0.25">
      <c r="A192" s="16">
        <v>122020</v>
      </c>
      <c r="B192" s="17">
        <v>44176</v>
      </c>
      <c r="C192" s="18" t="s">
        <v>421</v>
      </c>
      <c r="D192" s="19">
        <v>198</v>
      </c>
      <c r="E192" s="20">
        <v>192</v>
      </c>
      <c r="F192" s="12"/>
      <c r="G192" s="22">
        <v>351420</v>
      </c>
      <c r="H192" s="23">
        <v>351420</v>
      </c>
      <c r="I192" s="24"/>
      <c r="J192" s="24"/>
      <c r="K192" s="24"/>
      <c r="L192" s="12"/>
      <c r="M192" s="12" t="s">
        <v>402</v>
      </c>
      <c r="N192" s="12"/>
      <c r="O192" s="19"/>
      <c r="R192" s="20" t="s">
        <v>614</v>
      </c>
      <c r="S192" s="12" t="s">
        <v>409</v>
      </c>
      <c r="U192" s="25"/>
    </row>
    <row r="193" spans="1:21" x14ac:dyDescent="0.25">
      <c r="A193" s="16">
        <v>122020</v>
      </c>
      <c r="B193" s="17">
        <v>44179</v>
      </c>
      <c r="C193" s="18" t="s">
        <v>421</v>
      </c>
      <c r="D193" s="19">
        <v>199</v>
      </c>
      <c r="E193" s="20">
        <v>193</v>
      </c>
      <c r="F193" s="12"/>
      <c r="G193" s="22">
        <v>5937028</v>
      </c>
      <c r="H193" s="23">
        <v>5937028</v>
      </c>
      <c r="I193" s="24"/>
      <c r="J193" s="24"/>
      <c r="K193" s="24">
        <v>1068665.04</v>
      </c>
      <c r="L193" s="12">
        <v>18</v>
      </c>
      <c r="M193" s="12" t="s">
        <v>402</v>
      </c>
      <c r="N193" s="12"/>
      <c r="O193" s="19"/>
      <c r="R193" s="20" t="s">
        <v>615</v>
      </c>
      <c r="S193" s="12" t="s">
        <v>404</v>
      </c>
    </row>
    <row r="194" spans="1:21" x14ac:dyDescent="0.25">
      <c r="A194" s="16">
        <v>122020</v>
      </c>
      <c r="B194" s="17">
        <v>44181</v>
      </c>
      <c r="C194" s="18" t="s">
        <v>423</v>
      </c>
      <c r="D194" s="19">
        <v>200</v>
      </c>
      <c r="E194" s="20">
        <v>194</v>
      </c>
      <c r="F194" s="12"/>
      <c r="G194" s="22">
        <v>1422776</v>
      </c>
      <c r="H194" s="23">
        <v>1422776</v>
      </c>
      <c r="I194" s="24"/>
      <c r="J194" s="24"/>
      <c r="K194" s="24"/>
      <c r="L194" s="12"/>
      <c r="M194" s="12" t="s">
        <v>424</v>
      </c>
      <c r="N194" s="12"/>
      <c r="O194" s="19"/>
      <c r="R194" s="20"/>
      <c r="S194" s="12" t="s">
        <v>425</v>
      </c>
    </row>
    <row r="195" spans="1:21" x14ac:dyDescent="0.25">
      <c r="A195" s="16">
        <v>122020</v>
      </c>
      <c r="B195" s="17">
        <v>44182</v>
      </c>
      <c r="C195" s="18" t="s">
        <v>616</v>
      </c>
      <c r="D195" s="19">
        <v>201</v>
      </c>
      <c r="E195" s="20">
        <v>195</v>
      </c>
      <c r="F195" s="20" t="s">
        <v>75</v>
      </c>
      <c r="G195" s="22">
        <v>1246080</v>
      </c>
      <c r="H195" s="23">
        <v>1056000</v>
      </c>
      <c r="I195" s="23"/>
      <c r="J195" s="23"/>
      <c r="K195" s="23">
        <v>190080</v>
      </c>
      <c r="L195" s="12">
        <v>18</v>
      </c>
      <c r="M195" s="26" t="s">
        <v>549</v>
      </c>
      <c r="N195" s="12"/>
      <c r="O195" s="12"/>
      <c r="R195" s="20"/>
      <c r="S195" s="26" t="s">
        <v>31</v>
      </c>
    </row>
    <row r="196" spans="1:21" x14ac:dyDescent="0.25">
      <c r="A196" s="16">
        <v>122020</v>
      </c>
      <c r="B196" s="17">
        <v>44184</v>
      </c>
      <c r="C196" s="18" t="s">
        <v>401</v>
      </c>
      <c r="D196" s="19">
        <v>202</v>
      </c>
      <c r="E196" s="20">
        <v>196</v>
      </c>
      <c r="F196" s="12"/>
      <c r="G196" s="22">
        <v>3954277</v>
      </c>
      <c r="H196" s="23">
        <v>3954277</v>
      </c>
      <c r="I196" s="24"/>
      <c r="J196" s="24"/>
      <c r="K196" s="24">
        <v>474513.24</v>
      </c>
      <c r="L196" s="12">
        <v>12</v>
      </c>
      <c r="M196" s="12" t="s">
        <v>402</v>
      </c>
      <c r="N196" s="12"/>
      <c r="O196" s="19"/>
      <c r="R196" s="20" t="s">
        <v>617</v>
      </c>
      <c r="S196" s="12" t="s">
        <v>404</v>
      </c>
    </row>
    <row r="197" spans="1:21" x14ac:dyDescent="0.25">
      <c r="A197" s="16">
        <v>122020</v>
      </c>
      <c r="B197" s="17">
        <v>44184</v>
      </c>
      <c r="C197" s="18" t="s">
        <v>401</v>
      </c>
      <c r="D197" s="19">
        <v>203</v>
      </c>
      <c r="E197" s="20">
        <v>197</v>
      </c>
      <c r="F197" s="12"/>
      <c r="G197" s="22">
        <v>665791</v>
      </c>
      <c r="H197" s="23">
        <v>665791</v>
      </c>
      <c r="I197" s="24"/>
      <c r="J197" s="24"/>
      <c r="K197" s="24">
        <v>79894.92</v>
      </c>
      <c r="L197" s="12">
        <v>12</v>
      </c>
      <c r="M197" s="12" t="s">
        <v>402</v>
      </c>
      <c r="N197" s="12"/>
      <c r="O197" s="19"/>
      <c r="R197" s="20" t="s">
        <v>618</v>
      </c>
      <c r="S197" s="12" t="s">
        <v>404</v>
      </c>
    </row>
    <row r="198" spans="1:21" x14ac:dyDescent="0.25">
      <c r="A198" s="16">
        <v>122020</v>
      </c>
      <c r="B198" s="17">
        <v>44188</v>
      </c>
      <c r="C198" s="18" t="s">
        <v>401</v>
      </c>
      <c r="D198" s="19">
        <v>204</v>
      </c>
      <c r="E198" s="20">
        <v>198</v>
      </c>
      <c r="F198" s="12"/>
      <c r="G198" s="22">
        <v>494788</v>
      </c>
      <c r="H198" s="23">
        <v>494788</v>
      </c>
      <c r="I198" s="24"/>
      <c r="J198" s="24"/>
      <c r="K198" s="24">
        <v>59374.559999999998</v>
      </c>
      <c r="L198" s="12">
        <v>12</v>
      </c>
      <c r="M198" s="12" t="s">
        <v>402</v>
      </c>
      <c r="N198" s="12"/>
      <c r="O198" s="19"/>
      <c r="R198" s="20" t="s">
        <v>619</v>
      </c>
      <c r="S198" s="12" t="s">
        <v>404</v>
      </c>
    </row>
    <row r="199" spans="1:21" x14ac:dyDescent="0.25">
      <c r="A199" s="16">
        <v>122020</v>
      </c>
      <c r="B199" s="17">
        <v>44188</v>
      </c>
      <c r="C199" s="18" t="s">
        <v>401</v>
      </c>
      <c r="D199" s="19">
        <v>205</v>
      </c>
      <c r="E199" s="20">
        <v>199</v>
      </c>
      <c r="F199" s="12"/>
      <c r="G199" s="22">
        <v>1511575</v>
      </c>
      <c r="H199" s="23">
        <v>1511575</v>
      </c>
      <c r="I199" s="24"/>
      <c r="J199" s="24"/>
      <c r="K199" s="24">
        <v>181389</v>
      </c>
      <c r="L199" s="12">
        <v>12</v>
      </c>
      <c r="M199" s="12" t="s">
        <v>402</v>
      </c>
      <c r="N199" s="12"/>
      <c r="O199" s="19"/>
      <c r="R199" s="20" t="s">
        <v>620</v>
      </c>
      <c r="S199" s="12" t="s">
        <v>404</v>
      </c>
    </row>
    <row r="200" spans="1:21" x14ac:dyDescent="0.25">
      <c r="A200" s="16">
        <v>122020</v>
      </c>
      <c r="B200" s="17">
        <v>44188</v>
      </c>
      <c r="C200" s="18" t="s">
        <v>401</v>
      </c>
      <c r="D200" s="19">
        <v>206</v>
      </c>
      <c r="E200" s="20">
        <v>200</v>
      </c>
      <c r="F200" s="12"/>
      <c r="G200" s="22">
        <v>2260978</v>
      </c>
      <c r="H200" s="23">
        <v>2260978</v>
      </c>
      <c r="I200" s="24"/>
      <c r="J200" s="24"/>
      <c r="K200" s="24">
        <v>271317.36</v>
      </c>
      <c r="L200" s="12">
        <v>12</v>
      </c>
      <c r="M200" s="12" t="s">
        <v>402</v>
      </c>
      <c r="N200" s="12"/>
      <c r="O200" s="19"/>
      <c r="R200" s="20" t="s">
        <v>621</v>
      </c>
      <c r="S200" s="12" t="s">
        <v>404</v>
      </c>
    </row>
    <row r="201" spans="1:21" x14ac:dyDescent="0.25">
      <c r="A201" s="16">
        <v>122020</v>
      </c>
      <c r="B201" s="17">
        <v>44188</v>
      </c>
      <c r="C201" s="18" t="s">
        <v>401</v>
      </c>
      <c r="D201" s="19">
        <v>207</v>
      </c>
      <c r="E201" s="20">
        <v>201</v>
      </c>
      <c r="F201" s="12"/>
      <c r="G201" s="22">
        <v>2779806</v>
      </c>
      <c r="H201" s="23">
        <v>2779806</v>
      </c>
      <c r="I201" s="24"/>
      <c r="J201" s="24"/>
      <c r="K201" s="24"/>
      <c r="L201" s="12"/>
      <c r="M201" s="12" t="s">
        <v>402</v>
      </c>
      <c r="N201" s="12"/>
      <c r="O201" s="19"/>
      <c r="R201" s="20" t="s">
        <v>622</v>
      </c>
      <c r="S201" s="12" t="s">
        <v>409</v>
      </c>
      <c r="U201" s="25"/>
    </row>
    <row r="202" spans="1:21" x14ac:dyDescent="0.25">
      <c r="A202" s="16">
        <v>122020</v>
      </c>
      <c r="B202" s="17">
        <v>44193</v>
      </c>
      <c r="C202" s="18" t="s">
        <v>545</v>
      </c>
      <c r="D202" s="19">
        <v>208</v>
      </c>
      <c r="E202" s="20">
        <v>202</v>
      </c>
      <c r="F202" s="12" t="s">
        <v>69</v>
      </c>
      <c r="G202" s="22">
        <v>251557</v>
      </c>
      <c r="H202" s="23">
        <v>251306</v>
      </c>
      <c r="I202" s="23">
        <v>125.5</v>
      </c>
      <c r="J202" s="23">
        <v>125.5</v>
      </c>
      <c r="K202" s="23"/>
      <c r="L202" s="12">
        <v>1</v>
      </c>
      <c r="M202" s="12" t="s">
        <v>391</v>
      </c>
      <c r="N202" s="12"/>
      <c r="O202" s="12"/>
      <c r="R202" s="20"/>
      <c r="S202" s="12" t="s">
        <v>31</v>
      </c>
    </row>
    <row r="203" spans="1:21" x14ac:dyDescent="0.25">
      <c r="A203" s="16">
        <v>122020</v>
      </c>
      <c r="B203" s="17">
        <v>44194</v>
      </c>
      <c r="C203" s="18" t="s">
        <v>419</v>
      </c>
      <c r="D203" s="19">
        <v>209</v>
      </c>
      <c r="E203" s="20">
        <v>203</v>
      </c>
      <c r="F203" s="12"/>
      <c r="G203" s="22">
        <v>3131523</v>
      </c>
      <c r="H203" s="23">
        <v>2717940</v>
      </c>
      <c r="I203" s="24"/>
      <c r="J203" s="24"/>
      <c r="K203" s="24">
        <v>326152.8</v>
      </c>
      <c r="L203" s="12">
        <v>12</v>
      </c>
      <c r="M203" s="12" t="s">
        <v>402</v>
      </c>
      <c r="N203" s="12"/>
      <c r="O203" s="19" t="s">
        <v>623</v>
      </c>
      <c r="R203" s="20" t="s">
        <v>624</v>
      </c>
      <c r="S203" s="12" t="s">
        <v>404</v>
      </c>
    </row>
    <row r="204" spans="1:21" x14ac:dyDescent="0.25">
      <c r="A204" s="16">
        <v>122020</v>
      </c>
      <c r="B204" s="17">
        <v>44194</v>
      </c>
      <c r="C204" s="18" t="s">
        <v>616</v>
      </c>
      <c r="D204" s="19">
        <v>211</v>
      </c>
      <c r="E204" s="20">
        <v>204</v>
      </c>
      <c r="F204" s="20" t="s">
        <v>75</v>
      </c>
      <c r="G204" s="22">
        <v>519200</v>
      </c>
      <c r="H204" s="23">
        <v>440000</v>
      </c>
      <c r="I204" s="23"/>
      <c r="J204" s="23"/>
      <c r="K204" s="23">
        <v>79200</v>
      </c>
      <c r="L204" s="12">
        <v>18</v>
      </c>
      <c r="M204" s="26" t="s">
        <v>549</v>
      </c>
      <c r="N204" s="12"/>
      <c r="O204" s="12"/>
      <c r="R204" s="20"/>
      <c r="S204" s="26" t="s">
        <v>31</v>
      </c>
    </row>
    <row r="205" spans="1:21" x14ac:dyDescent="0.25">
      <c r="A205" s="16">
        <v>122020</v>
      </c>
      <c r="B205" s="17">
        <v>44194</v>
      </c>
      <c r="C205" s="18" t="s">
        <v>625</v>
      </c>
      <c r="D205" s="19">
        <v>210</v>
      </c>
      <c r="E205" s="20">
        <v>205</v>
      </c>
      <c r="F205" s="20" t="s">
        <v>73</v>
      </c>
      <c r="G205" s="22">
        <v>58452.5</v>
      </c>
      <c r="H205" s="23">
        <v>49536</v>
      </c>
      <c r="I205" s="23">
        <v>4458.25</v>
      </c>
      <c r="J205" s="23">
        <v>4458.25</v>
      </c>
      <c r="K205" s="23"/>
      <c r="L205" s="12">
        <v>18</v>
      </c>
      <c r="M205" s="26" t="s">
        <v>549</v>
      </c>
      <c r="N205" s="12"/>
      <c r="O205" s="12"/>
      <c r="R205" s="20"/>
      <c r="S205" s="26" t="s">
        <v>31</v>
      </c>
    </row>
    <row r="206" spans="1:21" x14ac:dyDescent="0.25">
      <c r="A206" s="16">
        <v>12021</v>
      </c>
      <c r="B206" s="17">
        <v>44198</v>
      </c>
      <c r="C206" s="18" t="s">
        <v>626</v>
      </c>
      <c r="D206" s="19">
        <v>212</v>
      </c>
      <c r="E206" s="20">
        <v>206</v>
      </c>
      <c r="F206" s="12"/>
      <c r="G206" s="22">
        <v>670241</v>
      </c>
      <c r="H206" s="23">
        <v>413433</v>
      </c>
      <c r="I206" s="24"/>
      <c r="J206" s="24"/>
      <c r="K206" s="24">
        <v>49611.96</v>
      </c>
      <c r="L206" s="12">
        <v>12</v>
      </c>
      <c r="M206" s="12" t="s">
        <v>402</v>
      </c>
      <c r="N206" s="12"/>
      <c r="O206" s="19" t="s">
        <v>627</v>
      </c>
      <c r="R206" s="20" t="s">
        <v>628</v>
      </c>
      <c r="S206" s="12" t="s">
        <v>404</v>
      </c>
    </row>
    <row r="207" spans="1:21" x14ac:dyDescent="0.25">
      <c r="A207" s="16">
        <v>12021</v>
      </c>
      <c r="B207" s="17">
        <v>44201</v>
      </c>
      <c r="C207" s="18" t="s">
        <v>401</v>
      </c>
      <c r="D207" s="19">
        <v>213</v>
      </c>
      <c r="E207" s="20">
        <v>207</v>
      </c>
      <c r="F207" s="12"/>
      <c r="G207" s="22">
        <v>2824347</v>
      </c>
      <c r="H207" s="23">
        <v>2824347</v>
      </c>
      <c r="I207" s="24"/>
      <c r="J207" s="24"/>
      <c r="K207" s="24"/>
      <c r="L207" s="12"/>
      <c r="M207" s="12" t="s">
        <v>402</v>
      </c>
      <c r="N207" s="12"/>
      <c r="O207" s="19"/>
      <c r="R207" s="20" t="s">
        <v>629</v>
      </c>
      <c r="S207" s="12" t="s">
        <v>409</v>
      </c>
      <c r="U207" s="25"/>
    </row>
    <row r="208" spans="1:21" x14ac:dyDescent="0.25">
      <c r="A208" s="16">
        <v>12021</v>
      </c>
      <c r="B208" s="17">
        <v>44204</v>
      </c>
      <c r="C208" s="18" t="s">
        <v>630</v>
      </c>
      <c r="D208" s="19">
        <v>214</v>
      </c>
      <c r="E208" s="20">
        <v>208</v>
      </c>
      <c r="F208" s="12"/>
      <c r="G208" s="22">
        <v>3382875</v>
      </c>
      <c r="H208" s="23">
        <v>3382875</v>
      </c>
      <c r="I208" s="24"/>
      <c r="J208" s="24"/>
      <c r="K208" s="24">
        <v>405945</v>
      </c>
      <c r="L208" s="12">
        <v>12</v>
      </c>
      <c r="M208" s="12" t="s">
        <v>402</v>
      </c>
      <c r="N208" s="12"/>
      <c r="O208" s="19"/>
      <c r="R208" s="20" t="s">
        <v>631</v>
      </c>
      <c r="S208" s="12" t="s">
        <v>404</v>
      </c>
    </row>
    <row r="209" spans="1:22" x14ac:dyDescent="0.25">
      <c r="A209" s="16">
        <v>12021</v>
      </c>
      <c r="B209" s="17">
        <v>44205</v>
      </c>
      <c r="C209" s="18" t="s">
        <v>401</v>
      </c>
      <c r="D209" s="19">
        <v>215</v>
      </c>
      <c r="E209" s="20">
        <v>209</v>
      </c>
      <c r="F209" s="12"/>
      <c r="G209" s="22">
        <v>5284034</v>
      </c>
      <c r="H209" s="23">
        <v>5077979</v>
      </c>
      <c r="I209" s="24"/>
      <c r="J209" s="24"/>
      <c r="K209" s="24">
        <v>609357.48</v>
      </c>
      <c r="L209" s="12">
        <v>12</v>
      </c>
      <c r="M209" s="12" t="s">
        <v>402</v>
      </c>
      <c r="N209" s="12"/>
      <c r="O209" s="19" t="s">
        <v>632</v>
      </c>
      <c r="R209" s="20" t="s">
        <v>633</v>
      </c>
      <c r="S209" s="12" t="s">
        <v>404</v>
      </c>
    </row>
    <row r="210" spans="1:22" x14ac:dyDescent="0.25">
      <c r="A210" s="16">
        <v>12021</v>
      </c>
      <c r="B210" s="17">
        <v>44205</v>
      </c>
      <c r="C210" s="18" t="s">
        <v>401</v>
      </c>
      <c r="D210" s="19">
        <v>216</v>
      </c>
      <c r="E210" s="20">
        <v>210</v>
      </c>
      <c r="F210" s="12"/>
      <c r="G210" s="22">
        <v>204147</v>
      </c>
      <c r="H210" s="23">
        <v>189748</v>
      </c>
      <c r="I210" s="24"/>
      <c r="J210" s="24"/>
      <c r="K210" s="24">
        <v>22769.759999999998</v>
      </c>
      <c r="L210" s="12">
        <v>12</v>
      </c>
      <c r="M210" s="12" t="s">
        <v>402</v>
      </c>
      <c r="N210" s="12"/>
      <c r="O210" s="19" t="s">
        <v>634</v>
      </c>
      <c r="R210" s="20" t="s">
        <v>635</v>
      </c>
      <c r="S210" s="12" t="s">
        <v>404</v>
      </c>
    </row>
    <row r="211" spans="1:22" x14ac:dyDescent="0.25">
      <c r="A211" s="16">
        <v>12021</v>
      </c>
      <c r="B211" s="17">
        <v>44205</v>
      </c>
      <c r="C211" s="18" t="s">
        <v>434</v>
      </c>
      <c r="D211" s="19">
        <v>217</v>
      </c>
      <c r="E211" s="20">
        <v>211</v>
      </c>
      <c r="F211" s="12"/>
      <c r="G211" s="22">
        <v>5983325</v>
      </c>
      <c r="H211" s="23">
        <v>5726661</v>
      </c>
      <c r="I211" s="24"/>
      <c r="J211" s="24"/>
      <c r="K211" s="24">
        <v>687199.32</v>
      </c>
      <c r="L211" s="12">
        <v>12</v>
      </c>
      <c r="M211" s="12" t="s">
        <v>402</v>
      </c>
      <c r="N211" s="12"/>
      <c r="O211" s="19"/>
      <c r="R211" s="20" t="s">
        <v>636</v>
      </c>
      <c r="S211" s="12" t="s">
        <v>404</v>
      </c>
    </row>
    <row r="212" spans="1:22" s="7" customFormat="1" x14ac:dyDescent="0.25">
      <c r="A212" s="28">
        <v>22021</v>
      </c>
      <c r="B212" s="17">
        <v>44230</v>
      </c>
      <c r="C212" s="18" t="s">
        <v>423</v>
      </c>
      <c r="D212" s="19">
        <v>225</v>
      </c>
      <c r="E212" s="20">
        <v>212</v>
      </c>
      <c r="F212" s="9"/>
      <c r="G212" s="22">
        <v>596475</v>
      </c>
      <c r="H212" s="23">
        <v>596475</v>
      </c>
      <c r="I212" s="29"/>
      <c r="J212" s="29"/>
      <c r="K212" s="7">
        <v>71577</v>
      </c>
      <c r="L212" s="9">
        <v>12</v>
      </c>
      <c r="M212" s="12" t="s">
        <v>402</v>
      </c>
      <c r="N212" s="9"/>
      <c r="O212" s="19"/>
      <c r="R212" s="20" t="s">
        <v>637</v>
      </c>
      <c r="S212" s="9" t="s">
        <v>404</v>
      </c>
    </row>
    <row r="213" spans="1:22" x14ac:dyDescent="0.25">
      <c r="A213" s="16">
        <v>12021</v>
      </c>
      <c r="B213" s="17">
        <v>44205</v>
      </c>
      <c r="C213" s="18" t="s">
        <v>638</v>
      </c>
      <c r="D213" s="19">
        <v>218</v>
      </c>
      <c r="E213" s="20">
        <v>213</v>
      </c>
      <c r="F213" s="12"/>
      <c r="G213" s="22">
        <v>2169000</v>
      </c>
      <c r="H213" s="23">
        <v>2169000</v>
      </c>
      <c r="I213" s="24"/>
      <c r="J213" s="24"/>
      <c r="K213" s="24">
        <v>260280</v>
      </c>
      <c r="L213" s="12">
        <v>12</v>
      </c>
      <c r="M213" s="12" t="s">
        <v>402</v>
      </c>
      <c r="N213" s="12"/>
      <c r="O213" s="19"/>
      <c r="R213" s="20" t="s">
        <v>639</v>
      </c>
      <c r="S213" s="12" t="s">
        <v>404</v>
      </c>
    </row>
    <row r="214" spans="1:22" x14ac:dyDescent="0.25">
      <c r="A214" s="16">
        <v>12021</v>
      </c>
      <c r="B214" s="17">
        <v>44205</v>
      </c>
      <c r="C214" s="18" t="s">
        <v>640</v>
      </c>
      <c r="D214" s="19">
        <v>219</v>
      </c>
      <c r="E214" s="20">
        <v>214</v>
      </c>
      <c r="F214" s="12"/>
      <c r="G214" s="22">
        <v>80256</v>
      </c>
      <c r="H214" s="23">
        <v>72300</v>
      </c>
      <c r="I214" s="24"/>
      <c r="J214" s="24"/>
      <c r="K214" s="24">
        <v>8676</v>
      </c>
      <c r="L214" s="12">
        <v>12</v>
      </c>
      <c r="M214" s="12" t="s">
        <v>402</v>
      </c>
      <c r="N214" s="12"/>
      <c r="O214" s="19" t="s">
        <v>641</v>
      </c>
      <c r="R214" s="20" t="s">
        <v>642</v>
      </c>
      <c r="S214" s="12" t="s">
        <v>404</v>
      </c>
    </row>
    <row r="215" spans="1:22" x14ac:dyDescent="0.25">
      <c r="A215" s="16">
        <v>12021</v>
      </c>
      <c r="B215" s="17">
        <v>44208</v>
      </c>
      <c r="C215" s="18" t="s">
        <v>401</v>
      </c>
      <c r="D215" s="19">
        <v>220</v>
      </c>
      <c r="E215" s="20">
        <v>215</v>
      </c>
      <c r="F215" s="12"/>
      <c r="G215" s="22">
        <v>677038</v>
      </c>
      <c r="H215" s="23">
        <v>677038</v>
      </c>
      <c r="I215" s="24"/>
      <c r="J215" s="24"/>
      <c r="K215" s="24">
        <v>81244.56</v>
      </c>
      <c r="L215" s="12">
        <v>12</v>
      </c>
      <c r="M215" s="12" t="s">
        <v>402</v>
      </c>
      <c r="N215" s="12"/>
      <c r="O215" s="19"/>
      <c r="R215" s="20" t="s">
        <v>643</v>
      </c>
      <c r="S215" s="12" t="s">
        <v>404</v>
      </c>
    </row>
    <row r="216" spans="1:22" x14ac:dyDescent="0.25">
      <c r="A216" s="16">
        <v>12021</v>
      </c>
      <c r="B216" s="17">
        <v>44208</v>
      </c>
      <c r="C216" s="18" t="s">
        <v>401</v>
      </c>
      <c r="D216" s="19">
        <v>221</v>
      </c>
      <c r="E216" s="20">
        <v>216</v>
      </c>
      <c r="F216" s="12"/>
      <c r="G216" s="22">
        <v>4018895</v>
      </c>
      <c r="H216" s="23">
        <v>4018895</v>
      </c>
      <c r="I216" s="24"/>
      <c r="J216" s="24"/>
      <c r="K216" s="24">
        <v>482267.4</v>
      </c>
      <c r="L216" s="12">
        <v>12</v>
      </c>
      <c r="M216" s="12" t="s">
        <v>402</v>
      </c>
      <c r="N216" s="12"/>
      <c r="O216" s="19"/>
      <c r="R216" s="20" t="s">
        <v>644</v>
      </c>
      <c r="S216" s="12" t="s">
        <v>404</v>
      </c>
    </row>
    <row r="217" spans="1:22" x14ac:dyDescent="0.25">
      <c r="A217" s="16">
        <v>12021</v>
      </c>
      <c r="B217" s="17">
        <v>44211</v>
      </c>
      <c r="C217" s="18" t="s">
        <v>481</v>
      </c>
      <c r="D217" s="19">
        <v>222</v>
      </c>
      <c r="E217" s="20">
        <v>217</v>
      </c>
      <c r="F217" s="12"/>
      <c r="G217" s="22">
        <v>1241210</v>
      </c>
      <c r="H217" s="23">
        <v>1241210</v>
      </c>
      <c r="I217" s="24"/>
      <c r="J217" s="24"/>
      <c r="K217" s="24">
        <v>148945.20000000001</v>
      </c>
      <c r="L217" s="12">
        <v>12</v>
      </c>
      <c r="M217" s="12" t="s">
        <v>402</v>
      </c>
      <c r="N217" s="12"/>
      <c r="O217" s="19"/>
      <c r="R217" s="20" t="s">
        <v>645</v>
      </c>
      <c r="S217" s="12" t="s">
        <v>404</v>
      </c>
    </row>
    <row r="218" spans="1:22" x14ac:dyDescent="0.25">
      <c r="A218" s="16">
        <v>22021</v>
      </c>
      <c r="B218" s="17">
        <v>44230</v>
      </c>
      <c r="C218" s="18" t="s">
        <v>401</v>
      </c>
      <c r="D218" s="19">
        <v>226</v>
      </c>
      <c r="E218" s="20">
        <v>218</v>
      </c>
      <c r="F218" s="12"/>
      <c r="G218" s="22">
        <v>321200</v>
      </c>
      <c r="H218" s="23">
        <v>321200</v>
      </c>
      <c r="I218" s="24"/>
      <c r="J218" s="24"/>
      <c r="K218" s="24"/>
      <c r="L218" s="12"/>
      <c r="M218" s="12" t="s">
        <v>402</v>
      </c>
      <c r="N218" s="12"/>
      <c r="O218" s="19"/>
      <c r="R218" s="20" t="s">
        <v>646</v>
      </c>
      <c r="S218" s="12" t="s">
        <v>409</v>
      </c>
      <c r="U218" s="25"/>
    </row>
    <row r="219" spans="1:22" x14ac:dyDescent="0.25">
      <c r="A219" s="16">
        <v>12021</v>
      </c>
      <c r="B219" s="17">
        <v>44223</v>
      </c>
      <c r="C219" s="18" t="s">
        <v>562</v>
      </c>
      <c r="D219" s="19">
        <v>223</v>
      </c>
      <c r="E219" s="20">
        <v>219</v>
      </c>
      <c r="F219" s="12"/>
      <c r="G219" s="22">
        <v>5789269</v>
      </c>
      <c r="H219" s="23">
        <v>5789269</v>
      </c>
      <c r="I219" s="24"/>
      <c r="J219" s="24"/>
      <c r="K219" s="24">
        <v>694712.28</v>
      </c>
      <c r="L219" s="12">
        <v>12</v>
      </c>
      <c r="M219" s="12" t="s">
        <v>402</v>
      </c>
      <c r="N219" s="12"/>
      <c r="O219" s="19"/>
      <c r="R219" s="20" t="s">
        <v>647</v>
      </c>
      <c r="S219" s="12" t="s">
        <v>404</v>
      </c>
      <c r="V219" s="16">
        <v>12021</v>
      </c>
    </row>
    <row r="220" spans="1:22" x14ac:dyDescent="0.25">
      <c r="A220" s="16">
        <v>22021</v>
      </c>
      <c r="B220" s="17">
        <v>44230</v>
      </c>
      <c r="C220" s="18" t="s">
        <v>401</v>
      </c>
      <c r="D220" s="19">
        <v>227</v>
      </c>
      <c r="E220" s="20">
        <v>220</v>
      </c>
      <c r="F220" s="12"/>
      <c r="G220" s="22">
        <v>5171555</v>
      </c>
      <c r="H220" s="23">
        <v>5171555</v>
      </c>
      <c r="I220" s="24"/>
      <c r="J220" s="24"/>
      <c r="K220" s="24">
        <v>620586.6</v>
      </c>
      <c r="L220" s="12">
        <v>12</v>
      </c>
      <c r="M220" s="12" t="s">
        <v>402</v>
      </c>
      <c r="N220" s="12"/>
      <c r="O220" s="19"/>
      <c r="R220" s="20" t="s">
        <v>648</v>
      </c>
      <c r="S220" s="12" t="s">
        <v>404</v>
      </c>
    </row>
    <row r="221" spans="1:22" x14ac:dyDescent="0.25">
      <c r="A221" s="16">
        <v>12021</v>
      </c>
      <c r="B221" s="17">
        <v>44225</v>
      </c>
      <c r="C221" s="18" t="s">
        <v>415</v>
      </c>
      <c r="D221" s="19">
        <v>224</v>
      </c>
      <c r="E221" s="20">
        <v>221</v>
      </c>
      <c r="F221" s="12"/>
      <c r="G221" s="22">
        <v>714195</v>
      </c>
      <c r="H221" s="23">
        <v>660120</v>
      </c>
      <c r="I221" s="24"/>
      <c r="J221" s="24"/>
      <c r="K221" s="24">
        <v>79214.399999999994</v>
      </c>
      <c r="L221" s="12">
        <v>12</v>
      </c>
      <c r="M221" s="12" t="s">
        <v>402</v>
      </c>
      <c r="N221" s="12"/>
      <c r="O221" s="19" t="s">
        <v>649</v>
      </c>
      <c r="R221" s="20" t="s">
        <v>650</v>
      </c>
      <c r="S221" s="12" t="s">
        <v>404</v>
      </c>
    </row>
    <row r="222" spans="1:22" x14ac:dyDescent="0.25">
      <c r="A222" s="16">
        <v>22021</v>
      </c>
      <c r="B222" s="17">
        <v>44230</v>
      </c>
      <c r="C222" s="18" t="s">
        <v>401</v>
      </c>
      <c r="D222" s="19">
        <v>228</v>
      </c>
      <c r="E222" s="20">
        <v>222</v>
      </c>
      <c r="F222" s="12"/>
      <c r="G222" s="22">
        <v>2701783</v>
      </c>
      <c r="H222" s="23">
        <v>2701783</v>
      </c>
      <c r="I222" s="24"/>
      <c r="J222" s="24"/>
      <c r="K222" s="24">
        <v>324213.96000000002</v>
      </c>
      <c r="L222" s="12">
        <v>12</v>
      </c>
      <c r="M222" s="12" t="s">
        <v>402</v>
      </c>
      <c r="N222" s="12"/>
      <c r="O222" s="19"/>
      <c r="R222" s="20" t="s">
        <v>651</v>
      </c>
      <c r="S222" s="12" t="s">
        <v>404</v>
      </c>
    </row>
    <row r="223" spans="1:22" x14ac:dyDescent="0.25">
      <c r="A223" s="16">
        <v>22021</v>
      </c>
      <c r="B223" s="17">
        <v>44230</v>
      </c>
      <c r="C223" s="18" t="s">
        <v>401</v>
      </c>
      <c r="D223" s="19">
        <v>229</v>
      </c>
      <c r="E223" s="20">
        <v>223</v>
      </c>
      <c r="F223" s="12"/>
      <c r="G223" s="22">
        <v>1117157</v>
      </c>
      <c r="H223" s="23">
        <v>1117157</v>
      </c>
      <c r="I223" s="24"/>
      <c r="J223" s="24"/>
      <c r="K223" s="24">
        <v>134058.84</v>
      </c>
      <c r="L223" s="12">
        <v>12</v>
      </c>
      <c r="M223" s="12" t="s">
        <v>402</v>
      </c>
      <c r="N223" s="12"/>
      <c r="O223" s="19"/>
      <c r="R223" s="20" t="s">
        <v>652</v>
      </c>
      <c r="S223" s="12" t="s">
        <v>404</v>
      </c>
    </row>
    <row r="224" spans="1:22" x14ac:dyDescent="0.25">
      <c r="A224" s="16">
        <v>22021</v>
      </c>
      <c r="B224" s="17">
        <v>44230</v>
      </c>
      <c r="C224" s="18" t="s">
        <v>401</v>
      </c>
      <c r="D224" s="19">
        <v>230</v>
      </c>
      <c r="E224" s="20">
        <v>224</v>
      </c>
      <c r="F224" s="12"/>
      <c r="G224" s="22">
        <v>1105656</v>
      </c>
      <c r="H224" s="23">
        <v>1105656</v>
      </c>
      <c r="I224" s="24"/>
      <c r="J224" s="24"/>
      <c r="K224" s="24">
        <v>132678.72</v>
      </c>
      <c r="L224" s="12">
        <v>12</v>
      </c>
      <c r="M224" s="12" t="s">
        <v>402</v>
      </c>
      <c r="N224" s="12"/>
      <c r="O224" s="19"/>
      <c r="R224" s="20" t="s">
        <v>653</v>
      </c>
      <c r="S224" s="12" t="s">
        <v>404</v>
      </c>
    </row>
    <row r="225" spans="1:21" x14ac:dyDescent="0.25">
      <c r="A225" s="16">
        <v>22021</v>
      </c>
      <c r="B225" s="17">
        <v>44230</v>
      </c>
      <c r="C225" s="18" t="s">
        <v>447</v>
      </c>
      <c r="D225" s="19">
        <v>231</v>
      </c>
      <c r="E225" s="20">
        <v>225</v>
      </c>
      <c r="F225" s="12"/>
      <c r="G225" s="22">
        <v>7180142</v>
      </c>
      <c r="H225" s="23">
        <v>6868240</v>
      </c>
      <c r="I225" s="24"/>
      <c r="J225" s="24"/>
      <c r="K225" s="24">
        <v>824188.8</v>
      </c>
      <c r="L225" s="12">
        <v>12</v>
      </c>
      <c r="M225" s="12" t="s">
        <v>402</v>
      </c>
      <c r="N225" s="12"/>
      <c r="O225" s="19" t="s">
        <v>654</v>
      </c>
      <c r="R225" s="20" t="s">
        <v>655</v>
      </c>
      <c r="S225" s="12" t="s">
        <v>404</v>
      </c>
    </row>
    <row r="226" spans="1:21" s="3" customFormat="1" x14ac:dyDescent="0.25">
      <c r="A226" s="16">
        <v>22021</v>
      </c>
      <c r="B226" s="17">
        <v>44230</v>
      </c>
      <c r="C226" s="18" t="s">
        <v>401</v>
      </c>
      <c r="D226" s="19">
        <v>232</v>
      </c>
      <c r="E226" s="20">
        <v>226</v>
      </c>
      <c r="F226" s="12"/>
      <c r="G226" s="22">
        <v>2739060</v>
      </c>
      <c r="H226" s="23">
        <v>2739060</v>
      </c>
      <c r="I226" s="24"/>
      <c r="J226" s="24"/>
      <c r="K226" s="24"/>
      <c r="L226" s="12"/>
      <c r="M226" s="12" t="s">
        <v>402</v>
      </c>
      <c r="N226" s="12"/>
      <c r="O226" s="19"/>
      <c r="P226"/>
      <c r="Q226"/>
      <c r="R226" s="20" t="s">
        <v>656</v>
      </c>
      <c r="S226" s="12" t="s">
        <v>409</v>
      </c>
      <c r="T226"/>
      <c r="U226" s="25"/>
    </row>
    <row r="227" spans="1:21" x14ac:dyDescent="0.25">
      <c r="A227" s="16">
        <v>22021</v>
      </c>
      <c r="B227" s="17">
        <v>44231</v>
      </c>
      <c r="C227" s="18" t="s">
        <v>432</v>
      </c>
      <c r="D227" s="19">
        <v>233</v>
      </c>
      <c r="E227" s="20">
        <v>227</v>
      </c>
      <c r="F227" s="12"/>
      <c r="G227" s="22">
        <v>4440751</v>
      </c>
      <c r="H227" s="23">
        <v>4440751</v>
      </c>
      <c r="I227" s="24"/>
      <c r="J227" s="24"/>
      <c r="K227" s="24">
        <v>532890.12</v>
      </c>
      <c r="L227" s="12">
        <v>12</v>
      </c>
      <c r="M227" s="12" t="s">
        <v>402</v>
      </c>
      <c r="N227" s="12"/>
      <c r="O227" s="19"/>
      <c r="R227" s="20" t="s">
        <v>657</v>
      </c>
      <c r="S227" s="12" t="s">
        <v>404</v>
      </c>
    </row>
    <row r="228" spans="1:21" x14ac:dyDescent="0.25">
      <c r="A228" s="16">
        <v>22021</v>
      </c>
      <c r="B228" s="17">
        <v>44236</v>
      </c>
      <c r="C228" s="18" t="s">
        <v>423</v>
      </c>
      <c r="D228" s="19">
        <v>234</v>
      </c>
      <c r="E228" s="20">
        <v>228</v>
      </c>
      <c r="F228" s="12"/>
      <c r="G228" s="22">
        <v>1681948</v>
      </c>
      <c r="H228" s="23">
        <v>1681948</v>
      </c>
      <c r="I228" s="24"/>
      <c r="J228" s="24"/>
      <c r="K228" s="12">
        <v>201833.76</v>
      </c>
      <c r="L228" s="12"/>
      <c r="M228" s="12" t="s">
        <v>424</v>
      </c>
      <c r="N228" s="12"/>
      <c r="O228" s="19"/>
      <c r="Q228" t="s">
        <v>462</v>
      </c>
      <c r="R228" s="20"/>
      <c r="S228" s="12" t="s">
        <v>463</v>
      </c>
    </row>
    <row r="229" spans="1:21" x14ac:dyDescent="0.25">
      <c r="A229" s="16">
        <v>22021</v>
      </c>
      <c r="B229" s="17">
        <v>44236</v>
      </c>
      <c r="C229" s="18" t="s">
        <v>401</v>
      </c>
      <c r="D229" s="19">
        <v>235</v>
      </c>
      <c r="E229" s="20">
        <v>229</v>
      </c>
      <c r="F229" s="12"/>
      <c r="G229" s="22">
        <v>3076827</v>
      </c>
      <c r="H229" s="23">
        <v>3076827</v>
      </c>
      <c r="I229" s="24"/>
      <c r="J229" s="24"/>
      <c r="K229" s="24">
        <v>369219.24</v>
      </c>
      <c r="L229" s="12">
        <v>12</v>
      </c>
      <c r="M229" s="12" t="s">
        <v>402</v>
      </c>
      <c r="N229" s="12"/>
      <c r="O229" s="19"/>
      <c r="R229" s="20" t="s">
        <v>658</v>
      </c>
      <c r="S229" s="12" t="s">
        <v>404</v>
      </c>
    </row>
    <row r="230" spans="1:21" x14ac:dyDescent="0.25">
      <c r="A230" s="16">
        <v>22021</v>
      </c>
      <c r="B230" s="17">
        <v>44236</v>
      </c>
      <c r="C230" s="18" t="s">
        <v>401</v>
      </c>
      <c r="D230" s="19">
        <v>236</v>
      </c>
      <c r="E230" s="20">
        <v>230</v>
      </c>
      <c r="F230" s="12"/>
      <c r="G230" s="22">
        <v>218424</v>
      </c>
      <c r="H230" s="23">
        <v>218424</v>
      </c>
      <c r="I230" s="24"/>
      <c r="J230" s="24"/>
      <c r="K230" s="24">
        <v>26210.880000000001</v>
      </c>
      <c r="L230" s="12">
        <v>12</v>
      </c>
      <c r="M230" s="12" t="s">
        <v>402</v>
      </c>
      <c r="N230" s="12"/>
      <c r="O230" s="19"/>
      <c r="R230" s="20" t="s">
        <v>659</v>
      </c>
      <c r="S230" s="12" t="s">
        <v>404</v>
      </c>
    </row>
    <row r="231" spans="1:21" x14ac:dyDescent="0.25">
      <c r="A231" s="16">
        <v>22021</v>
      </c>
      <c r="B231" s="17">
        <v>44236</v>
      </c>
      <c r="C231" s="18" t="s">
        <v>401</v>
      </c>
      <c r="D231" s="19">
        <v>237</v>
      </c>
      <c r="E231" s="20">
        <v>231</v>
      </c>
      <c r="F231" s="12"/>
      <c r="G231" s="22">
        <v>522494</v>
      </c>
      <c r="H231" s="23">
        <v>522494</v>
      </c>
      <c r="I231" s="24"/>
      <c r="J231" s="24"/>
      <c r="K231" s="24"/>
      <c r="L231" s="12"/>
      <c r="M231" s="12" t="s">
        <v>402</v>
      </c>
      <c r="N231" s="12"/>
      <c r="O231" s="19"/>
      <c r="R231" s="20" t="s">
        <v>660</v>
      </c>
      <c r="S231" s="12" t="s">
        <v>409</v>
      </c>
      <c r="U231" s="25"/>
    </row>
    <row r="232" spans="1:21" x14ac:dyDescent="0.25">
      <c r="A232" s="16">
        <v>22021</v>
      </c>
      <c r="B232" s="17">
        <v>44242</v>
      </c>
      <c r="C232" s="18" t="s">
        <v>432</v>
      </c>
      <c r="D232" s="19">
        <v>240</v>
      </c>
      <c r="E232" s="20">
        <v>232</v>
      </c>
      <c r="F232" s="12"/>
      <c r="G232" s="22">
        <v>3503002</v>
      </c>
      <c r="H232" s="23">
        <v>3503002</v>
      </c>
      <c r="I232" s="24"/>
      <c r="J232" s="24"/>
      <c r="K232" s="24">
        <v>420360.24</v>
      </c>
      <c r="L232" s="12">
        <v>12</v>
      </c>
      <c r="M232" s="12" t="s">
        <v>402</v>
      </c>
      <c r="N232" s="12"/>
      <c r="O232" s="19"/>
      <c r="R232" s="20" t="s">
        <v>661</v>
      </c>
      <c r="S232" s="12" t="s">
        <v>404</v>
      </c>
    </row>
    <row r="233" spans="1:21" x14ac:dyDescent="0.25">
      <c r="A233" s="16">
        <v>22021</v>
      </c>
      <c r="B233" s="17">
        <v>44244</v>
      </c>
      <c r="C233" s="18" t="s">
        <v>401</v>
      </c>
      <c r="D233" s="19">
        <v>241</v>
      </c>
      <c r="E233" s="20">
        <v>233</v>
      </c>
      <c r="F233" s="12"/>
      <c r="G233" s="22">
        <v>3711802</v>
      </c>
      <c r="H233" s="23">
        <v>3711802</v>
      </c>
      <c r="I233" s="24"/>
      <c r="J233" s="24"/>
      <c r="K233" s="24"/>
      <c r="L233" s="12"/>
      <c r="M233" s="12" t="s">
        <v>402</v>
      </c>
      <c r="N233" s="12"/>
      <c r="O233" s="19"/>
      <c r="R233" s="20" t="s">
        <v>662</v>
      </c>
      <c r="S233" s="12" t="s">
        <v>409</v>
      </c>
      <c r="U233" s="25"/>
    </row>
    <row r="234" spans="1:21" x14ac:dyDescent="0.25">
      <c r="A234" s="16">
        <v>32021</v>
      </c>
      <c r="B234" s="17">
        <v>44257</v>
      </c>
      <c r="C234" s="18" t="s">
        <v>401</v>
      </c>
      <c r="D234" s="19">
        <v>245</v>
      </c>
      <c r="E234" s="20">
        <v>234</v>
      </c>
      <c r="F234" s="12"/>
      <c r="G234" s="22">
        <v>844625</v>
      </c>
      <c r="H234" s="23">
        <v>844625</v>
      </c>
      <c r="I234" s="24"/>
      <c r="J234" s="24"/>
      <c r="K234" s="24"/>
      <c r="L234" s="12"/>
      <c r="M234" s="12" t="s">
        <v>402</v>
      </c>
      <c r="N234" s="12"/>
      <c r="O234" s="19"/>
      <c r="R234" s="20" t="s">
        <v>663</v>
      </c>
      <c r="S234" s="12" t="s">
        <v>409</v>
      </c>
      <c r="U234" s="25"/>
    </row>
    <row r="235" spans="1:21" x14ac:dyDescent="0.25">
      <c r="A235" s="16">
        <v>22021</v>
      </c>
      <c r="B235" s="17">
        <v>44245</v>
      </c>
      <c r="C235" s="18" t="s">
        <v>401</v>
      </c>
      <c r="D235" s="19">
        <v>242</v>
      </c>
      <c r="E235" s="20">
        <v>235</v>
      </c>
      <c r="F235" s="12"/>
      <c r="G235" s="22">
        <v>1629781</v>
      </c>
      <c r="H235" s="23">
        <v>1629781</v>
      </c>
      <c r="I235" s="24"/>
      <c r="J235" s="24"/>
      <c r="K235" s="24"/>
      <c r="L235" s="12"/>
      <c r="M235" s="12" t="s">
        <v>402</v>
      </c>
      <c r="N235" s="12"/>
      <c r="O235" s="19"/>
      <c r="R235" s="20" t="s">
        <v>664</v>
      </c>
      <c r="S235" s="12" t="s">
        <v>409</v>
      </c>
      <c r="U235" s="25"/>
    </row>
    <row r="236" spans="1:21" x14ac:dyDescent="0.25">
      <c r="A236" s="16">
        <v>22021</v>
      </c>
      <c r="B236" s="17">
        <v>44246</v>
      </c>
      <c r="C236" s="18" t="s">
        <v>401</v>
      </c>
      <c r="D236" s="19">
        <v>243</v>
      </c>
      <c r="E236" s="20">
        <v>236</v>
      </c>
      <c r="F236" s="12"/>
      <c r="G236" s="22">
        <v>34656</v>
      </c>
      <c r="H236" s="23">
        <v>34656</v>
      </c>
      <c r="I236" s="24"/>
      <c r="J236" s="24"/>
      <c r="K236" s="24"/>
      <c r="L236" s="12"/>
      <c r="M236" s="12" t="s">
        <v>402</v>
      </c>
      <c r="N236" s="12"/>
      <c r="O236" s="19"/>
      <c r="R236" s="20" t="s">
        <v>665</v>
      </c>
      <c r="S236" s="12" t="s">
        <v>409</v>
      </c>
      <c r="U236" s="25"/>
    </row>
    <row r="237" spans="1:21" x14ac:dyDescent="0.25">
      <c r="A237" s="16">
        <v>32021</v>
      </c>
      <c r="B237" s="17">
        <v>44257</v>
      </c>
      <c r="C237" s="18" t="s">
        <v>401</v>
      </c>
      <c r="D237" s="19">
        <v>246</v>
      </c>
      <c r="E237" s="20">
        <v>237</v>
      </c>
      <c r="F237" s="12"/>
      <c r="G237" s="22">
        <v>8240760</v>
      </c>
      <c r="H237" s="23">
        <v>8240760</v>
      </c>
      <c r="I237" s="24"/>
      <c r="J237" s="24"/>
      <c r="K237" s="24"/>
      <c r="L237" s="12"/>
      <c r="M237" s="12" t="s">
        <v>402</v>
      </c>
      <c r="N237" s="12"/>
      <c r="O237" s="19"/>
      <c r="R237" s="20" t="s">
        <v>666</v>
      </c>
      <c r="S237" s="12" t="s">
        <v>409</v>
      </c>
      <c r="U237" s="25"/>
    </row>
    <row r="238" spans="1:21" x14ac:dyDescent="0.25">
      <c r="A238" s="16">
        <v>32021</v>
      </c>
      <c r="B238" s="17">
        <v>44258</v>
      </c>
      <c r="C238" s="18" t="s">
        <v>667</v>
      </c>
      <c r="D238" s="19">
        <v>247</v>
      </c>
      <c r="E238" s="20">
        <v>238</v>
      </c>
      <c r="F238" s="12"/>
      <c r="G238" s="22">
        <v>5687671</v>
      </c>
      <c r="H238" s="23">
        <v>5687671</v>
      </c>
      <c r="I238" s="24"/>
      <c r="J238" s="24"/>
      <c r="K238" s="24"/>
      <c r="L238" s="12"/>
      <c r="M238" s="12" t="s">
        <v>402</v>
      </c>
      <c r="N238" s="12"/>
      <c r="O238" s="19"/>
      <c r="R238" s="20" t="s">
        <v>668</v>
      </c>
      <c r="S238" s="12" t="s">
        <v>409</v>
      </c>
      <c r="U238" s="25"/>
    </row>
    <row r="239" spans="1:21" x14ac:dyDescent="0.25">
      <c r="A239" s="16">
        <v>22021</v>
      </c>
      <c r="B239" s="17">
        <v>44253</v>
      </c>
      <c r="C239" s="18" t="s">
        <v>640</v>
      </c>
      <c r="D239" s="19">
        <v>244</v>
      </c>
      <c r="E239" s="20">
        <v>239</v>
      </c>
      <c r="F239" s="12"/>
      <c r="G239" s="22">
        <v>2214576</v>
      </c>
      <c r="H239" s="23">
        <v>1758214</v>
      </c>
      <c r="I239" s="24"/>
      <c r="J239" s="24"/>
      <c r="K239" s="24"/>
      <c r="L239" s="12"/>
      <c r="M239" s="12" t="s">
        <v>402</v>
      </c>
      <c r="N239" s="12"/>
      <c r="O239" s="19" t="s">
        <v>669</v>
      </c>
      <c r="R239" s="20" t="s">
        <v>670</v>
      </c>
      <c r="S239" s="12" t="s">
        <v>409</v>
      </c>
      <c r="U239" s="25"/>
    </row>
    <row r="240" spans="1:21" x14ac:dyDescent="0.25">
      <c r="A240" s="16">
        <v>32021</v>
      </c>
      <c r="B240" s="17">
        <v>44258</v>
      </c>
      <c r="C240" s="18" t="s">
        <v>401</v>
      </c>
      <c r="D240" s="19">
        <v>248</v>
      </c>
      <c r="E240" s="20">
        <v>240</v>
      </c>
      <c r="F240" s="12"/>
      <c r="G240" s="22">
        <v>95760</v>
      </c>
      <c r="H240" s="23">
        <v>95760</v>
      </c>
      <c r="I240" s="24"/>
      <c r="J240" s="24"/>
      <c r="K240" s="24"/>
      <c r="L240" s="12"/>
      <c r="M240" s="12" t="s">
        <v>402</v>
      </c>
      <c r="N240" s="12"/>
      <c r="O240" s="19"/>
      <c r="R240" s="20" t="s">
        <v>671</v>
      </c>
      <c r="S240" s="12" t="s">
        <v>409</v>
      </c>
      <c r="U240" s="25"/>
    </row>
    <row r="241" spans="1:21" x14ac:dyDescent="0.25">
      <c r="A241" s="16">
        <v>32021</v>
      </c>
      <c r="B241" s="17">
        <v>44258</v>
      </c>
      <c r="C241" s="18" t="s">
        <v>401</v>
      </c>
      <c r="D241" s="19">
        <v>249</v>
      </c>
      <c r="E241" s="20">
        <v>241</v>
      </c>
      <c r="F241" s="12"/>
      <c r="G241" s="22">
        <v>5099998</v>
      </c>
      <c r="H241" s="23">
        <v>5099998</v>
      </c>
      <c r="I241" s="24"/>
      <c r="J241" s="24"/>
      <c r="K241" s="24"/>
      <c r="L241" s="12"/>
      <c r="M241" s="12" t="s">
        <v>402</v>
      </c>
      <c r="N241" s="12"/>
      <c r="O241" s="19"/>
      <c r="R241" s="20" t="s">
        <v>672</v>
      </c>
      <c r="S241" s="12" t="s">
        <v>409</v>
      </c>
      <c r="U241" s="25"/>
    </row>
    <row r="242" spans="1:21" x14ac:dyDescent="0.25">
      <c r="A242" s="16">
        <v>32021</v>
      </c>
      <c r="B242" s="17">
        <v>44258</v>
      </c>
      <c r="C242" s="18" t="s">
        <v>401</v>
      </c>
      <c r="D242" s="19">
        <v>250</v>
      </c>
      <c r="E242" s="20">
        <v>242</v>
      </c>
      <c r="F242" s="12"/>
      <c r="G242" s="22">
        <v>1106136</v>
      </c>
      <c r="H242" s="23">
        <v>1106136</v>
      </c>
      <c r="I242" s="24"/>
      <c r="J242" s="24"/>
      <c r="K242" s="24"/>
      <c r="L242" s="12"/>
      <c r="M242" s="12" t="s">
        <v>402</v>
      </c>
      <c r="N242" s="12"/>
      <c r="O242" s="19"/>
      <c r="R242" s="20" t="s">
        <v>673</v>
      </c>
      <c r="S242" s="12" t="s">
        <v>409</v>
      </c>
      <c r="U242" s="25"/>
    </row>
    <row r="243" spans="1:21" x14ac:dyDescent="0.25">
      <c r="A243" s="16">
        <v>32021</v>
      </c>
      <c r="B243" s="17">
        <v>44258</v>
      </c>
      <c r="C243" s="18" t="s">
        <v>421</v>
      </c>
      <c r="D243" s="19">
        <v>251</v>
      </c>
      <c r="E243" s="20">
        <v>243</v>
      </c>
      <c r="F243" s="12"/>
      <c r="G243" s="22">
        <v>2055234</v>
      </c>
      <c r="H243" s="23">
        <v>2055234</v>
      </c>
      <c r="I243" s="24"/>
      <c r="J243" s="24"/>
      <c r="K243" s="24"/>
      <c r="L243" s="12"/>
      <c r="M243" s="12" t="s">
        <v>402</v>
      </c>
      <c r="N243" s="12"/>
      <c r="O243" s="19"/>
      <c r="R243" s="20" t="s">
        <v>674</v>
      </c>
      <c r="S243" s="12" t="s">
        <v>409</v>
      </c>
      <c r="U243" s="25"/>
    </row>
    <row r="244" spans="1:21" x14ac:dyDescent="0.25">
      <c r="A244" s="16">
        <v>32021</v>
      </c>
      <c r="B244" s="17">
        <v>44259</v>
      </c>
      <c r="C244" s="18" t="s">
        <v>421</v>
      </c>
      <c r="D244" s="19">
        <v>252</v>
      </c>
      <c r="E244" s="20">
        <v>244</v>
      </c>
      <c r="F244" s="12"/>
      <c r="G244" s="22">
        <v>696009</v>
      </c>
      <c r="H244" s="23">
        <v>696009</v>
      </c>
      <c r="I244" s="24"/>
      <c r="J244" s="24"/>
      <c r="K244" s="24"/>
      <c r="L244" s="12"/>
      <c r="M244" s="12" t="s">
        <v>402</v>
      </c>
      <c r="N244" s="12"/>
      <c r="O244" s="19"/>
      <c r="R244" s="20" t="s">
        <v>675</v>
      </c>
      <c r="S244" s="12" t="s">
        <v>409</v>
      </c>
      <c r="U244" s="25"/>
    </row>
    <row r="245" spans="1:21" x14ac:dyDescent="0.25">
      <c r="A245" s="16">
        <v>32021</v>
      </c>
      <c r="B245" s="17">
        <v>44263</v>
      </c>
      <c r="C245" s="18" t="s">
        <v>588</v>
      </c>
      <c r="D245" s="19">
        <v>253</v>
      </c>
      <c r="E245" s="20">
        <v>245</v>
      </c>
      <c r="F245" s="12" t="s">
        <v>64</v>
      </c>
      <c r="G245" s="22">
        <v>1341139</v>
      </c>
      <c r="H245" s="23">
        <v>1339800</v>
      </c>
      <c r="I245" s="23"/>
      <c r="J245" s="23"/>
      <c r="K245" s="23">
        <v>1339</v>
      </c>
      <c r="L245" s="12">
        <v>1</v>
      </c>
      <c r="M245" s="12" t="s">
        <v>391</v>
      </c>
      <c r="N245" s="12"/>
      <c r="O245" s="12"/>
      <c r="R245" s="20"/>
      <c r="S245" s="12" t="s">
        <v>31</v>
      </c>
    </row>
    <row r="246" spans="1:21" x14ac:dyDescent="0.25">
      <c r="A246" s="16">
        <v>32021</v>
      </c>
      <c r="B246" s="17">
        <v>44264</v>
      </c>
      <c r="C246" s="18" t="s">
        <v>538</v>
      </c>
      <c r="D246" s="19">
        <v>254</v>
      </c>
      <c r="E246" s="20">
        <v>246</v>
      </c>
      <c r="F246" s="12"/>
      <c r="G246" s="22">
        <v>1239494</v>
      </c>
      <c r="H246" s="23">
        <v>1239494</v>
      </c>
      <c r="I246" s="24"/>
      <c r="J246" s="24"/>
      <c r="K246" s="24">
        <v>148739.28</v>
      </c>
      <c r="L246" s="12">
        <v>12</v>
      </c>
      <c r="M246" s="12" t="s">
        <v>402</v>
      </c>
      <c r="N246" s="12"/>
      <c r="O246" s="19"/>
      <c r="R246" s="20" t="s">
        <v>676</v>
      </c>
      <c r="S246" s="12" t="s">
        <v>404</v>
      </c>
    </row>
    <row r="247" spans="1:21" x14ac:dyDescent="0.25">
      <c r="A247" s="16">
        <v>32021</v>
      </c>
      <c r="B247" s="17">
        <v>44266</v>
      </c>
      <c r="C247" s="18" t="s">
        <v>677</v>
      </c>
      <c r="D247" s="19">
        <v>255</v>
      </c>
      <c r="E247" s="20">
        <v>247</v>
      </c>
      <c r="F247" s="12"/>
      <c r="G247" s="22">
        <v>794922</v>
      </c>
      <c r="H247" s="23">
        <v>715502</v>
      </c>
      <c r="I247" s="24"/>
      <c r="J247" s="24"/>
      <c r="K247" s="24">
        <v>85860.24</v>
      </c>
      <c r="L247" s="12">
        <v>12</v>
      </c>
      <c r="M247" s="12" t="s">
        <v>402</v>
      </c>
      <c r="N247" s="12"/>
      <c r="O247" s="19"/>
      <c r="R247" s="20" t="s">
        <v>678</v>
      </c>
      <c r="S247" s="12" t="s">
        <v>404</v>
      </c>
    </row>
    <row r="248" spans="1:21" x14ac:dyDescent="0.25">
      <c r="A248" s="16">
        <v>32021</v>
      </c>
      <c r="B248" s="17">
        <v>44266</v>
      </c>
      <c r="C248" s="18" t="s">
        <v>457</v>
      </c>
      <c r="D248" s="19">
        <v>256</v>
      </c>
      <c r="E248" s="20">
        <v>248</v>
      </c>
      <c r="F248" s="12"/>
      <c r="G248" s="22">
        <v>1655546</v>
      </c>
      <c r="H248" s="23">
        <v>1624500</v>
      </c>
      <c r="I248" s="24"/>
      <c r="J248" s="24"/>
      <c r="K248" s="24">
        <v>194940</v>
      </c>
      <c r="L248" s="12">
        <v>12</v>
      </c>
      <c r="M248" s="12" t="s">
        <v>402</v>
      </c>
      <c r="N248" s="12"/>
      <c r="O248" s="19" t="s">
        <v>679</v>
      </c>
      <c r="R248" s="20" t="s">
        <v>680</v>
      </c>
      <c r="S248" s="12" t="s">
        <v>404</v>
      </c>
    </row>
    <row r="249" spans="1:21" x14ac:dyDescent="0.25">
      <c r="A249" s="16">
        <v>32021</v>
      </c>
      <c r="B249" s="17">
        <v>44266</v>
      </c>
      <c r="C249" s="18" t="s">
        <v>681</v>
      </c>
      <c r="D249" s="19">
        <v>257</v>
      </c>
      <c r="E249" s="20">
        <v>249</v>
      </c>
      <c r="F249" s="12"/>
      <c r="G249" s="22">
        <v>356184</v>
      </c>
      <c r="H249" s="23">
        <v>225140</v>
      </c>
      <c r="I249" s="24"/>
      <c r="J249" s="24"/>
      <c r="K249" s="24">
        <v>27016.799999999999</v>
      </c>
      <c r="L249" s="12">
        <v>12</v>
      </c>
      <c r="M249" s="12" t="s">
        <v>402</v>
      </c>
      <c r="N249" s="12"/>
      <c r="O249" s="19" t="s">
        <v>682</v>
      </c>
      <c r="R249" s="20" t="s">
        <v>683</v>
      </c>
      <c r="S249" s="12" t="s">
        <v>404</v>
      </c>
    </row>
    <row r="250" spans="1:21" x14ac:dyDescent="0.25">
      <c r="A250" s="16">
        <v>32021</v>
      </c>
      <c r="B250" s="17">
        <v>44266</v>
      </c>
      <c r="C250" s="18" t="s">
        <v>428</v>
      </c>
      <c r="D250" s="19">
        <v>258</v>
      </c>
      <c r="E250" s="20">
        <v>250</v>
      </c>
      <c r="F250" s="12"/>
      <c r="G250" s="22">
        <v>500172</v>
      </c>
      <c r="H250" s="23">
        <v>389880</v>
      </c>
      <c r="I250" s="24"/>
      <c r="J250" s="24"/>
      <c r="K250" s="24">
        <v>46785.599999999999</v>
      </c>
      <c r="L250" s="12">
        <v>12</v>
      </c>
      <c r="M250" s="12" t="s">
        <v>402</v>
      </c>
      <c r="N250" s="12"/>
      <c r="O250" s="19" t="s">
        <v>684</v>
      </c>
      <c r="R250" s="20" t="s">
        <v>685</v>
      </c>
      <c r="S250" s="12" t="s">
        <v>404</v>
      </c>
    </row>
    <row r="251" spans="1:21" x14ac:dyDescent="0.25">
      <c r="A251" s="16">
        <v>32021</v>
      </c>
      <c r="B251" s="17">
        <v>44266</v>
      </c>
      <c r="C251" s="18" t="s">
        <v>518</v>
      </c>
      <c r="D251" s="19">
        <v>259</v>
      </c>
      <c r="E251" s="20">
        <v>251</v>
      </c>
      <c r="F251" s="12"/>
      <c r="G251" s="22">
        <v>6254325</v>
      </c>
      <c r="H251" s="23">
        <v>6254325</v>
      </c>
      <c r="I251" s="24"/>
      <c r="J251" s="24"/>
      <c r="K251" s="24">
        <v>750519</v>
      </c>
      <c r="L251" s="12">
        <v>12</v>
      </c>
      <c r="M251" s="12" t="s">
        <v>402</v>
      </c>
      <c r="N251" s="12"/>
      <c r="O251" s="19"/>
      <c r="R251" s="20" t="s">
        <v>686</v>
      </c>
      <c r="S251" s="12" t="s">
        <v>404</v>
      </c>
    </row>
    <row r="252" spans="1:21" x14ac:dyDescent="0.25">
      <c r="A252" s="16">
        <v>32021</v>
      </c>
      <c r="B252" s="17">
        <v>44272</v>
      </c>
      <c r="C252" s="18" t="s">
        <v>434</v>
      </c>
      <c r="D252" s="19">
        <v>260</v>
      </c>
      <c r="E252" s="20">
        <v>252</v>
      </c>
      <c r="F252" s="12"/>
      <c r="G252" s="22">
        <v>7314750</v>
      </c>
      <c r="H252" s="23">
        <v>7116192</v>
      </c>
      <c r="I252" s="24"/>
      <c r="J252" s="24"/>
      <c r="K252" s="24">
        <v>853943.04</v>
      </c>
      <c r="L252" s="12">
        <v>12</v>
      </c>
      <c r="M252" s="12" t="s">
        <v>402</v>
      </c>
      <c r="N252" s="12"/>
      <c r="O252" s="19"/>
      <c r="R252" s="20" t="s">
        <v>687</v>
      </c>
      <c r="S252" s="12" t="s">
        <v>404</v>
      </c>
    </row>
    <row r="253" spans="1:21" x14ac:dyDescent="0.25">
      <c r="A253" s="16">
        <v>32021</v>
      </c>
      <c r="B253" s="17">
        <v>44273</v>
      </c>
      <c r="C253" s="18" t="s">
        <v>625</v>
      </c>
      <c r="D253" s="19">
        <v>261</v>
      </c>
      <c r="E253" s="20">
        <v>253</v>
      </c>
      <c r="F253" s="20" t="s">
        <v>73</v>
      </c>
      <c r="G253" s="22">
        <v>32096</v>
      </c>
      <c r="H253" s="23">
        <v>27200</v>
      </c>
      <c r="I253" s="23">
        <v>2448</v>
      </c>
      <c r="J253" s="23">
        <v>2448</v>
      </c>
      <c r="K253" s="24"/>
      <c r="L253" s="12">
        <v>18</v>
      </c>
      <c r="M253" s="26" t="s">
        <v>549</v>
      </c>
      <c r="N253" s="12"/>
      <c r="O253" s="12"/>
      <c r="R253" s="20"/>
      <c r="S253" s="26" t="s">
        <v>31</v>
      </c>
    </row>
    <row r="254" spans="1:21" x14ac:dyDescent="0.25">
      <c r="A254" s="16">
        <v>32021</v>
      </c>
      <c r="B254" s="17">
        <v>44274</v>
      </c>
      <c r="C254" s="18" t="s">
        <v>432</v>
      </c>
      <c r="D254" s="19">
        <v>262</v>
      </c>
      <c r="E254" s="20">
        <v>254</v>
      </c>
      <c r="F254" s="12"/>
      <c r="G254" s="22">
        <v>4541153</v>
      </c>
      <c r="H254" s="23">
        <v>4541153</v>
      </c>
      <c r="I254" s="24"/>
      <c r="J254" s="24"/>
      <c r="K254" s="12">
        <v>544938.36</v>
      </c>
      <c r="L254" s="12">
        <v>12</v>
      </c>
      <c r="M254" s="12" t="s">
        <v>402</v>
      </c>
      <c r="N254" s="12"/>
      <c r="O254" s="19"/>
      <c r="R254" s="20" t="s">
        <v>688</v>
      </c>
      <c r="S254" s="12" t="s">
        <v>404</v>
      </c>
    </row>
    <row r="255" spans="1:21" x14ac:dyDescent="0.25">
      <c r="A255" s="16">
        <v>32021</v>
      </c>
      <c r="B255" s="17">
        <v>44277</v>
      </c>
      <c r="C255" s="18" t="s">
        <v>401</v>
      </c>
      <c r="D255" s="19">
        <v>263</v>
      </c>
      <c r="E255" s="20">
        <v>255</v>
      </c>
      <c r="F255" s="12"/>
      <c r="G255" s="22">
        <v>587943</v>
      </c>
      <c r="H255" s="23">
        <v>587943</v>
      </c>
      <c r="I255" s="24"/>
      <c r="J255" s="24"/>
      <c r="K255" s="12">
        <v>70556.759999999995</v>
      </c>
      <c r="L255" s="12">
        <v>12</v>
      </c>
      <c r="M255" s="12" t="s">
        <v>402</v>
      </c>
      <c r="N255" s="12"/>
      <c r="O255" s="19"/>
      <c r="R255" s="20" t="s">
        <v>689</v>
      </c>
      <c r="S255" s="12" t="s">
        <v>404</v>
      </c>
    </row>
    <row r="256" spans="1:21" x14ac:dyDescent="0.25">
      <c r="A256" s="16">
        <v>32021</v>
      </c>
      <c r="B256" s="17">
        <v>44277</v>
      </c>
      <c r="C256" s="18" t="s">
        <v>401</v>
      </c>
      <c r="D256" s="19">
        <v>264</v>
      </c>
      <c r="E256" s="20">
        <v>256</v>
      </c>
      <c r="F256" s="12"/>
      <c r="G256" s="22">
        <v>4701550</v>
      </c>
      <c r="H256" s="23">
        <v>4701550</v>
      </c>
      <c r="I256" s="24"/>
      <c r="J256" s="24"/>
      <c r="K256" s="24">
        <v>564186</v>
      </c>
      <c r="L256" s="12">
        <v>12</v>
      </c>
      <c r="M256" s="12" t="s">
        <v>402</v>
      </c>
      <c r="N256" s="12"/>
      <c r="O256" s="19"/>
      <c r="R256" s="20" t="s">
        <v>690</v>
      </c>
      <c r="S256" s="12" t="s">
        <v>404</v>
      </c>
    </row>
    <row r="257" spans="1:19" x14ac:dyDescent="0.25">
      <c r="A257" s="16">
        <v>32021</v>
      </c>
      <c r="B257" s="17">
        <v>44277</v>
      </c>
      <c r="C257" s="18" t="s">
        <v>401</v>
      </c>
      <c r="D257" s="19">
        <v>265</v>
      </c>
      <c r="E257" s="20">
        <v>257</v>
      </c>
      <c r="F257" s="12"/>
      <c r="G257" s="22">
        <v>544767</v>
      </c>
      <c r="H257" s="23">
        <v>544767</v>
      </c>
      <c r="I257" s="24"/>
      <c r="J257" s="24"/>
      <c r="K257" s="24">
        <v>65372.04</v>
      </c>
      <c r="L257" s="12">
        <v>12</v>
      </c>
      <c r="M257" s="12" t="s">
        <v>402</v>
      </c>
      <c r="N257" s="12"/>
      <c r="O257" s="19"/>
      <c r="R257" s="20" t="s">
        <v>691</v>
      </c>
      <c r="S257" s="12" t="s">
        <v>404</v>
      </c>
    </row>
    <row r="258" spans="1:19" x14ac:dyDescent="0.25">
      <c r="A258" s="16">
        <v>32021</v>
      </c>
      <c r="B258" s="17">
        <v>44278</v>
      </c>
      <c r="C258" s="18" t="s">
        <v>545</v>
      </c>
      <c r="D258" s="19">
        <v>266</v>
      </c>
      <c r="E258" s="20">
        <v>258</v>
      </c>
      <c r="F258" s="12" t="s">
        <v>69</v>
      </c>
      <c r="G258" s="22">
        <v>251557.3</v>
      </c>
      <c r="H258" s="23">
        <v>251306</v>
      </c>
      <c r="I258" s="23">
        <v>125.65</v>
      </c>
      <c r="J258" s="23">
        <v>125.65</v>
      </c>
      <c r="K258" s="24"/>
      <c r="L258" s="12">
        <v>1</v>
      </c>
      <c r="M258" s="12" t="s">
        <v>391</v>
      </c>
      <c r="N258" s="12"/>
      <c r="O258" s="12"/>
      <c r="R258" s="20"/>
      <c r="S258" s="12" t="s">
        <v>31</v>
      </c>
    </row>
    <row r="259" spans="1:19" x14ac:dyDescent="0.25">
      <c r="A259" s="16">
        <v>32021</v>
      </c>
      <c r="B259" s="17">
        <v>44278</v>
      </c>
      <c r="C259" s="18" t="s">
        <v>545</v>
      </c>
      <c r="D259" s="19">
        <v>267</v>
      </c>
      <c r="E259" s="20">
        <v>259</v>
      </c>
      <c r="F259" s="12" t="s">
        <v>69</v>
      </c>
      <c r="G259" s="22">
        <v>103898</v>
      </c>
      <c r="H259" s="23">
        <v>103795</v>
      </c>
      <c r="I259" s="23">
        <v>51.89</v>
      </c>
      <c r="J259" s="23">
        <v>51.11</v>
      </c>
      <c r="K259" s="30"/>
      <c r="L259" s="12">
        <v>1</v>
      </c>
      <c r="M259" s="12" t="s">
        <v>391</v>
      </c>
      <c r="N259" s="12"/>
      <c r="O259" s="12"/>
      <c r="R259" s="20"/>
      <c r="S259" s="12" t="s">
        <v>31</v>
      </c>
    </row>
    <row r="260" spans="1:19" x14ac:dyDescent="0.25">
      <c r="A260" s="16">
        <v>32021</v>
      </c>
      <c r="B260" s="17">
        <v>44278</v>
      </c>
      <c r="C260" s="18" t="s">
        <v>419</v>
      </c>
      <c r="D260" s="19">
        <v>268</v>
      </c>
      <c r="E260" s="20">
        <v>260</v>
      </c>
      <c r="F260" s="12"/>
      <c r="G260" s="22">
        <v>384870</v>
      </c>
      <c r="H260" s="23">
        <v>331170</v>
      </c>
      <c r="I260" s="24"/>
      <c r="J260" s="24"/>
      <c r="K260" s="30">
        <v>39740.400000000001</v>
      </c>
      <c r="L260" s="12">
        <v>12</v>
      </c>
      <c r="M260" s="12" t="s">
        <v>402</v>
      </c>
      <c r="N260" s="12"/>
      <c r="O260" s="19" t="s">
        <v>692</v>
      </c>
      <c r="R260" s="20" t="s">
        <v>693</v>
      </c>
      <c r="S260" s="12" t="s">
        <v>404</v>
      </c>
    </row>
    <row r="261" spans="1:19" x14ac:dyDescent="0.25">
      <c r="A261" s="16">
        <v>32021</v>
      </c>
      <c r="B261" s="17">
        <v>44278</v>
      </c>
      <c r="C261" s="18" t="s">
        <v>419</v>
      </c>
      <c r="D261" s="19">
        <v>269</v>
      </c>
      <c r="E261" s="20">
        <v>261</v>
      </c>
      <c r="F261" s="12"/>
      <c r="G261" s="22">
        <v>152866</v>
      </c>
      <c r="H261" s="23">
        <v>116350</v>
      </c>
      <c r="I261" s="24"/>
      <c r="J261" s="24"/>
      <c r="K261" s="24">
        <v>13962</v>
      </c>
      <c r="L261" s="12">
        <v>12</v>
      </c>
      <c r="M261" s="12" t="s">
        <v>402</v>
      </c>
      <c r="N261" s="12"/>
      <c r="O261" s="19" t="s">
        <v>694</v>
      </c>
      <c r="R261" s="20" t="s">
        <v>695</v>
      </c>
      <c r="S261" s="12" t="s">
        <v>404</v>
      </c>
    </row>
    <row r="262" spans="1:19" x14ac:dyDescent="0.25">
      <c r="A262" s="16">
        <v>32021</v>
      </c>
      <c r="B262" s="17">
        <v>44279</v>
      </c>
      <c r="C262" s="18" t="s">
        <v>432</v>
      </c>
      <c r="D262" s="19">
        <v>270</v>
      </c>
      <c r="E262" s="20">
        <v>262</v>
      </c>
      <c r="F262" s="12"/>
      <c r="G262" s="22">
        <v>3386665</v>
      </c>
      <c r="H262" s="23">
        <v>3386665</v>
      </c>
      <c r="I262" s="24"/>
      <c r="J262" s="24"/>
      <c r="K262" s="24">
        <v>406399.8</v>
      </c>
      <c r="L262" s="12">
        <v>12</v>
      </c>
      <c r="M262" s="12" t="s">
        <v>402</v>
      </c>
      <c r="N262" s="12"/>
      <c r="O262" s="19"/>
      <c r="R262" s="20" t="s">
        <v>696</v>
      </c>
      <c r="S262" s="12" t="s">
        <v>404</v>
      </c>
    </row>
    <row r="263" spans="1:19" x14ac:dyDescent="0.25">
      <c r="A263" s="16">
        <v>32021</v>
      </c>
      <c r="B263" s="17">
        <v>44284</v>
      </c>
      <c r="C263" s="18" t="s">
        <v>401</v>
      </c>
      <c r="D263" s="19">
        <v>271</v>
      </c>
      <c r="E263" s="20">
        <v>263</v>
      </c>
      <c r="F263" s="12"/>
      <c r="G263" s="22">
        <v>4431951</v>
      </c>
      <c r="H263" s="23">
        <v>4431951</v>
      </c>
      <c r="I263" s="24"/>
      <c r="J263" s="24"/>
      <c r="K263" s="12">
        <v>531834.12</v>
      </c>
      <c r="L263" s="12">
        <v>12</v>
      </c>
      <c r="M263" s="12" t="s">
        <v>402</v>
      </c>
      <c r="N263" s="12"/>
      <c r="O263" s="19"/>
      <c r="R263" s="20" t="s">
        <v>697</v>
      </c>
      <c r="S263" s="12" t="s">
        <v>404</v>
      </c>
    </row>
    <row r="264" spans="1:19" x14ac:dyDescent="0.25">
      <c r="A264" s="16">
        <v>32021</v>
      </c>
      <c r="B264" s="17">
        <v>44284</v>
      </c>
      <c r="C264" s="18" t="s">
        <v>401</v>
      </c>
      <c r="D264" s="19">
        <v>272</v>
      </c>
      <c r="E264" s="20">
        <v>264</v>
      </c>
      <c r="F264" s="12"/>
      <c r="G264" s="22">
        <v>470175</v>
      </c>
      <c r="H264" s="23">
        <v>470175</v>
      </c>
      <c r="I264" s="24"/>
      <c r="J264" s="24"/>
      <c r="K264" s="24">
        <v>56421</v>
      </c>
      <c r="L264" s="12">
        <v>12</v>
      </c>
      <c r="M264" s="12" t="s">
        <v>402</v>
      </c>
      <c r="N264" s="12"/>
      <c r="O264" s="19"/>
      <c r="R264" s="20" t="s">
        <v>698</v>
      </c>
      <c r="S264" s="12" t="s">
        <v>404</v>
      </c>
    </row>
    <row r="265" spans="1:19" x14ac:dyDescent="0.25">
      <c r="A265" s="16">
        <v>32021</v>
      </c>
      <c r="B265" s="17">
        <v>44284</v>
      </c>
      <c r="C265" s="18" t="s">
        <v>401</v>
      </c>
      <c r="D265" s="19">
        <v>273</v>
      </c>
      <c r="E265" s="20">
        <v>265</v>
      </c>
      <c r="F265" s="12"/>
      <c r="G265" s="22">
        <v>148023</v>
      </c>
      <c r="H265" s="23">
        <v>148023</v>
      </c>
      <c r="I265" s="24"/>
      <c r="J265" s="24"/>
      <c r="K265" s="24">
        <v>17762.759999999998</v>
      </c>
      <c r="L265" s="12">
        <v>12</v>
      </c>
      <c r="M265" s="12" t="s">
        <v>402</v>
      </c>
      <c r="N265" s="12"/>
      <c r="O265" s="19"/>
      <c r="R265" s="20" t="s">
        <v>699</v>
      </c>
      <c r="S265" s="12" t="s">
        <v>404</v>
      </c>
    </row>
    <row r="266" spans="1:19" x14ac:dyDescent="0.25">
      <c r="A266" s="16">
        <v>32021</v>
      </c>
      <c r="B266" s="17">
        <v>44285</v>
      </c>
      <c r="C266" s="18" t="s">
        <v>415</v>
      </c>
      <c r="D266" s="19">
        <v>274</v>
      </c>
      <c r="E266" s="20">
        <v>266</v>
      </c>
      <c r="F266" s="12"/>
      <c r="G266" s="22">
        <v>2368699</v>
      </c>
      <c r="H266" s="23">
        <v>2028599</v>
      </c>
      <c r="I266" s="24"/>
      <c r="J266" s="24"/>
      <c r="K266" s="30">
        <v>243431.88</v>
      </c>
      <c r="L266" s="12">
        <v>12</v>
      </c>
      <c r="M266" s="12" t="s">
        <v>402</v>
      </c>
      <c r="N266" s="12"/>
      <c r="O266" s="19" t="s">
        <v>700</v>
      </c>
      <c r="R266" s="20" t="s">
        <v>701</v>
      </c>
      <c r="S266" s="12" t="s">
        <v>404</v>
      </c>
    </row>
    <row r="267" spans="1:19" x14ac:dyDescent="0.25">
      <c r="A267" s="16">
        <v>32021</v>
      </c>
      <c r="B267" s="17">
        <v>44286</v>
      </c>
      <c r="C267" s="18" t="s">
        <v>413</v>
      </c>
      <c r="D267" s="19">
        <v>275</v>
      </c>
      <c r="E267" s="20">
        <v>269</v>
      </c>
      <c r="F267" s="12"/>
      <c r="G267" s="22">
        <v>790464</v>
      </c>
      <c r="H267" s="23">
        <v>790464</v>
      </c>
      <c r="I267" s="24"/>
      <c r="J267" s="24"/>
      <c r="K267" s="24">
        <v>94855.679999999993</v>
      </c>
      <c r="L267" s="12">
        <v>12</v>
      </c>
      <c r="M267" s="12" t="s">
        <v>402</v>
      </c>
      <c r="N267" s="12"/>
      <c r="O267" s="12"/>
      <c r="R267" s="20" t="s">
        <v>702</v>
      </c>
      <c r="S267" s="12" t="s">
        <v>404</v>
      </c>
    </row>
    <row r="268" spans="1:19" x14ac:dyDescent="0.25">
      <c r="A268" s="16">
        <v>52020</v>
      </c>
      <c r="B268" s="17">
        <v>43979</v>
      </c>
      <c r="C268" s="18" t="s">
        <v>703</v>
      </c>
      <c r="D268" s="19">
        <v>29</v>
      </c>
      <c r="E268" s="20" t="s">
        <v>704</v>
      </c>
      <c r="F268" s="20" t="s">
        <v>82</v>
      </c>
      <c r="G268" s="22">
        <v>1242047</v>
      </c>
      <c r="H268" s="23">
        <v>1242047</v>
      </c>
      <c r="I268" s="24"/>
      <c r="J268" s="24"/>
      <c r="K268" s="24"/>
      <c r="L268" s="12">
        <v>0</v>
      </c>
      <c r="M268" s="12" t="s">
        <v>705</v>
      </c>
      <c r="N268" s="12"/>
      <c r="O268" s="12"/>
      <c r="R268" s="20"/>
      <c r="S268" s="12" t="s">
        <v>31</v>
      </c>
    </row>
    <row r="269" spans="1:19" x14ac:dyDescent="0.25">
      <c r="A269" s="16">
        <v>22021</v>
      </c>
      <c r="B269" s="17">
        <v>44237</v>
      </c>
      <c r="C269" s="18" t="s">
        <v>616</v>
      </c>
      <c r="D269" s="19">
        <v>239</v>
      </c>
      <c r="E269" s="20" t="s">
        <v>706</v>
      </c>
      <c r="F269" s="20" t="s">
        <v>75</v>
      </c>
      <c r="G269" s="22">
        <v>830720</v>
      </c>
      <c r="H269" s="23">
        <v>704000</v>
      </c>
      <c r="I269" s="23"/>
      <c r="J269" s="23"/>
      <c r="K269" s="23">
        <v>126720</v>
      </c>
      <c r="L269" s="12">
        <v>18</v>
      </c>
      <c r="M269" s="26" t="s">
        <v>549</v>
      </c>
      <c r="N269" s="12"/>
      <c r="O269" s="12"/>
      <c r="R269" s="20"/>
      <c r="S269" s="26" t="s">
        <v>31</v>
      </c>
    </row>
    <row r="270" spans="1:19" x14ac:dyDescent="0.25">
      <c r="A270" s="16">
        <v>52020</v>
      </c>
      <c r="B270" s="17">
        <v>43980</v>
      </c>
      <c r="C270" s="18" t="s">
        <v>703</v>
      </c>
      <c r="D270" s="19">
        <v>30</v>
      </c>
      <c r="E270" s="20" t="s">
        <v>707</v>
      </c>
      <c r="F270" s="20" t="s">
        <v>82</v>
      </c>
      <c r="G270" s="22">
        <v>2206877</v>
      </c>
      <c r="H270" s="23">
        <v>2206877</v>
      </c>
      <c r="I270" s="24"/>
      <c r="J270" s="24"/>
      <c r="K270" s="24"/>
      <c r="L270" s="12">
        <v>0</v>
      </c>
      <c r="M270" s="12" t="s">
        <v>705</v>
      </c>
      <c r="N270" s="12"/>
      <c r="O270" s="12"/>
      <c r="R270" s="20"/>
      <c r="S270" s="12" t="s">
        <v>31</v>
      </c>
    </row>
    <row r="271" spans="1:19" x14ac:dyDescent="0.25">
      <c r="A271" s="16">
        <v>82020</v>
      </c>
      <c r="B271" s="17">
        <v>44056</v>
      </c>
      <c r="C271" s="18" t="s">
        <v>703</v>
      </c>
      <c r="D271" s="19">
        <v>102</v>
      </c>
      <c r="E271" s="20" t="s">
        <v>708</v>
      </c>
      <c r="F271" s="20" t="s">
        <v>82</v>
      </c>
      <c r="G271" s="22">
        <v>1245667</v>
      </c>
      <c r="H271" s="23">
        <v>1245667</v>
      </c>
      <c r="I271" s="24"/>
      <c r="J271" s="24"/>
      <c r="K271" s="24"/>
      <c r="L271" s="12">
        <v>0</v>
      </c>
      <c r="M271" s="12" t="s">
        <v>705</v>
      </c>
      <c r="N271" s="12"/>
      <c r="O271" s="12"/>
      <c r="R271" s="20"/>
      <c r="S271" s="12" t="s">
        <v>31</v>
      </c>
    </row>
    <row r="272" spans="1:19" x14ac:dyDescent="0.25">
      <c r="A272" s="16">
        <v>92020</v>
      </c>
      <c r="B272" s="17">
        <v>44076</v>
      </c>
      <c r="C272" s="18" t="s">
        <v>703</v>
      </c>
      <c r="D272" s="19">
        <v>124</v>
      </c>
      <c r="E272" s="20" t="s">
        <v>709</v>
      </c>
      <c r="F272" s="20" t="s">
        <v>82</v>
      </c>
      <c r="G272" s="22">
        <v>663370</v>
      </c>
      <c r="H272" s="23">
        <v>663370</v>
      </c>
      <c r="I272" s="24"/>
      <c r="J272" s="24"/>
      <c r="K272" s="24"/>
      <c r="L272" s="12">
        <v>0</v>
      </c>
      <c r="M272" s="12" t="s">
        <v>705</v>
      </c>
      <c r="N272" s="12"/>
      <c r="O272" s="12"/>
      <c r="R272" s="20"/>
      <c r="S272" s="12" t="s">
        <v>31</v>
      </c>
    </row>
    <row r="273" spans="1:22" x14ac:dyDescent="0.25">
      <c r="A273" s="16">
        <v>92020</v>
      </c>
      <c r="B273" s="17">
        <v>44083</v>
      </c>
      <c r="C273" s="18" t="s">
        <v>703</v>
      </c>
      <c r="D273" s="19">
        <v>132</v>
      </c>
      <c r="E273" s="20" t="s">
        <v>710</v>
      </c>
      <c r="F273" s="20" t="s">
        <v>82</v>
      </c>
      <c r="G273" s="22">
        <v>181443</v>
      </c>
      <c r="H273" s="23">
        <v>181443</v>
      </c>
      <c r="I273" s="24"/>
      <c r="J273" s="24"/>
      <c r="K273" s="24"/>
      <c r="L273" s="12">
        <v>0</v>
      </c>
      <c r="M273" s="12" t="s">
        <v>705</v>
      </c>
      <c r="N273" s="12"/>
      <c r="O273" s="12"/>
      <c r="R273" s="20"/>
      <c r="S273" s="12" t="s">
        <v>31</v>
      </c>
    </row>
    <row r="274" spans="1:22" x14ac:dyDescent="0.25">
      <c r="A274" s="16">
        <v>102020</v>
      </c>
      <c r="B274" s="17">
        <v>44117</v>
      </c>
      <c r="C274" s="18" t="s">
        <v>703</v>
      </c>
      <c r="D274" s="19">
        <v>161</v>
      </c>
      <c r="E274" s="20" t="s">
        <v>711</v>
      </c>
      <c r="F274" s="20" t="s">
        <v>82</v>
      </c>
      <c r="G274" s="22">
        <v>1237603</v>
      </c>
      <c r="H274" s="23">
        <v>1237603</v>
      </c>
      <c r="I274" s="24"/>
      <c r="J274" s="24"/>
      <c r="K274" s="24"/>
      <c r="L274" s="12">
        <v>0</v>
      </c>
      <c r="M274" s="12" t="s">
        <v>705</v>
      </c>
      <c r="N274" s="12"/>
      <c r="O274" s="12"/>
      <c r="R274" s="20"/>
      <c r="S274" s="12" t="s">
        <v>31</v>
      </c>
    </row>
    <row r="275" spans="1:22" x14ac:dyDescent="0.25">
      <c r="A275" s="16">
        <v>22021</v>
      </c>
      <c r="B275" s="17">
        <v>44237</v>
      </c>
      <c r="C275" s="18" t="s">
        <v>703</v>
      </c>
      <c r="D275" s="19">
        <v>238</v>
      </c>
      <c r="E275" s="20" t="s">
        <v>712</v>
      </c>
      <c r="F275" s="20" t="s">
        <v>82</v>
      </c>
      <c r="G275" s="22">
        <v>433132</v>
      </c>
      <c r="H275" s="23">
        <v>433132</v>
      </c>
      <c r="I275" s="24"/>
      <c r="J275" s="24"/>
      <c r="K275" s="24"/>
      <c r="L275" s="12">
        <v>0</v>
      </c>
      <c r="M275" s="12" t="s">
        <v>705</v>
      </c>
      <c r="N275" s="12"/>
      <c r="O275" s="12"/>
      <c r="R275" s="20"/>
      <c r="S275" s="12" t="s">
        <v>31</v>
      </c>
    </row>
    <row r="276" spans="1:22" x14ac:dyDescent="0.25">
      <c r="A276" s="16">
        <v>102020</v>
      </c>
      <c r="B276" s="17">
        <v>44107</v>
      </c>
      <c r="C276" s="18" t="s">
        <v>406</v>
      </c>
      <c r="D276" s="19">
        <v>155</v>
      </c>
      <c r="E276" s="20">
        <v>150</v>
      </c>
      <c r="F276" s="12"/>
      <c r="G276" s="22">
        <v>2868097</v>
      </c>
      <c r="H276" s="27">
        <v>2566242</v>
      </c>
      <c r="I276" s="24"/>
      <c r="J276" s="24"/>
      <c r="K276" s="24">
        <v>307949</v>
      </c>
      <c r="L276" s="12"/>
      <c r="M276" s="12" t="s">
        <v>402</v>
      </c>
      <c r="N276" s="12"/>
      <c r="O276" s="19" t="s">
        <v>713</v>
      </c>
      <c r="Q276" s="27">
        <v>2566242</v>
      </c>
      <c r="R276" s="20" t="s">
        <v>714</v>
      </c>
      <c r="S276" s="12" t="s">
        <v>402</v>
      </c>
      <c r="T276" t="e">
        <v>#N/A</v>
      </c>
      <c r="U276" s="25" t="e">
        <v>#N/A</v>
      </c>
      <c r="V276" s="16">
        <v>102020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3.5703125" bestFit="1" customWidth="1"/>
    <col min="6" max="8" width="6" bestFit="1" customWidth="1"/>
    <col min="9" max="9" width="5.140625" bestFit="1" customWidth="1"/>
  </cols>
  <sheetData>
    <row r="1" spans="1:9" x14ac:dyDescent="0.25">
      <c r="A1" s="2" t="s">
        <v>352</v>
      </c>
      <c r="B1" s="2" t="s">
        <v>45</v>
      </c>
      <c r="C1" s="2" t="s">
        <v>46</v>
      </c>
      <c r="D1" s="2" t="s">
        <v>351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</row>
    <row r="2" spans="1:9" x14ac:dyDescent="0.25">
      <c r="A2" t="s">
        <v>1</v>
      </c>
      <c r="B2" t="s">
        <v>20</v>
      </c>
      <c r="C2" t="s">
        <v>353</v>
      </c>
      <c r="D2" t="s">
        <v>357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</v>
      </c>
      <c r="B3" t="s">
        <v>19</v>
      </c>
      <c r="C3" t="s">
        <v>353</v>
      </c>
      <c r="D3" t="s">
        <v>357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</v>
      </c>
      <c r="B4" t="s">
        <v>2</v>
      </c>
      <c r="C4" t="s">
        <v>353</v>
      </c>
      <c r="D4" t="s">
        <v>357</v>
      </c>
      <c r="E4">
        <v>2034029</v>
      </c>
      <c r="F4">
        <v>32826</v>
      </c>
      <c r="G4">
        <v>72045</v>
      </c>
      <c r="H4">
        <v>72045</v>
      </c>
      <c r="I4">
        <v>0</v>
      </c>
    </row>
    <row r="5" spans="1:9" x14ac:dyDescent="0.25">
      <c r="A5" t="s">
        <v>1</v>
      </c>
      <c r="B5" t="s">
        <v>23</v>
      </c>
      <c r="C5" t="s">
        <v>353</v>
      </c>
      <c r="D5" t="s">
        <v>357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</v>
      </c>
      <c r="B6" t="s">
        <v>21</v>
      </c>
      <c r="C6" t="s">
        <v>353</v>
      </c>
      <c r="D6" t="s">
        <v>357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</v>
      </c>
      <c r="B7" t="s">
        <v>26</v>
      </c>
      <c r="C7" t="s">
        <v>353</v>
      </c>
      <c r="D7" t="s">
        <v>357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</v>
      </c>
      <c r="B8" t="s">
        <v>25</v>
      </c>
      <c r="C8" t="s">
        <v>353</v>
      </c>
      <c r="D8" t="s">
        <v>357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</v>
      </c>
      <c r="B9" t="s">
        <v>24</v>
      </c>
      <c r="C9" t="s">
        <v>353</v>
      </c>
      <c r="D9" t="s">
        <v>357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</v>
      </c>
      <c r="B10" t="s">
        <v>28</v>
      </c>
      <c r="C10" t="s">
        <v>353</v>
      </c>
      <c r="D10" t="s">
        <v>357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</v>
      </c>
      <c r="B11" t="s">
        <v>27</v>
      </c>
      <c r="C11" t="s">
        <v>353</v>
      </c>
      <c r="D11" t="s">
        <v>357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</v>
      </c>
      <c r="B12" t="s">
        <v>30</v>
      </c>
      <c r="C12" t="s">
        <v>353</v>
      </c>
      <c r="D12" t="s">
        <v>357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</v>
      </c>
      <c r="B13" t="s">
        <v>29</v>
      </c>
      <c r="C13" t="s">
        <v>353</v>
      </c>
      <c r="D13" t="s">
        <v>357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9" sqref="D19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2" t="s">
        <v>352</v>
      </c>
      <c r="B1" s="2" t="s">
        <v>45</v>
      </c>
      <c r="C1" s="2" t="s">
        <v>46</v>
      </c>
      <c r="D1" s="2" t="s">
        <v>351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</row>
    <row r="2" spans="1:9" x14ac:dyDescent="0.25">
      <c r="A2" t="s">
        <v>1</v>
      </c>
      <c r="B2" t="s">
        <v>20</v>
      </c>
      <c r="C2" t="s">
        <v>353</v>
      </c>
      <c r="D2" t="s">
        <v>359</v>
      </c>
      <c r="F2" s="5">
        <v>1380883.17</v>
      </c>
      <c r="G2" s="5">
        <v>803049.61</v>
      </c>
      <c r="H2" s="5">
        <v>803049.61</v>
      </c>
      <c r="I2" s="5">
        <v>0</v>
      </c>
    </row>
    <row r="3" spans="1:9" x14ac:dyDescent="0.25">
      <c r="A3" t="s">
        <v>1</v>
      </c>
      <c r="B3" t="s">
        <v>19</v>
      </c>
      <c r="C3" t="s">
        <v>353</v>
      </c>
      <c r="D3" t="s">
        <v>359</v>
      </c>
      <c r="F3" s="5">
        <v>2167896.9</v>
      </c>
      <c r="G3" s="5">
        <v>1061562.53</v>
      </c>
      <c r="H3" s="5">
        <v>1061562.53</v>
      </c>
      <c r="I3" s="5">
        <v>0</v>
      </c>
    </row>
    <row r="4" spans="1:9" x14ac:dyDescent="0.25">
      <c r="A4" t="s">
        <v>1</v>
      </c>
      <c r="B4" t="s">
        <v>2</v>
      </c>
      <c r="C4" t="s">
        <v>353</v>
      </c>
      <c r="D4" t="s">
        <v>359</v>
      </c>
      <c r="F4" s="5">
        <v>640987</v>
      </c>
      <c r="G4" s="5">
        <v>2085188</v>
      </c>
      <c r="H4" s="5">
        <v>2085188</v>
      </c>
      <c r="I4" s="5">
        <v>0</v>
      </c>
    </row>
    <row r="5" spans="1:9" x14ac:dyDescent="0.25">
      <c r="A5" t="s">
        <v>1</v>
      </c>
      <c r="B5" t="s">
        <v>23</v>
      </c>
      <c r="C5" t="s">
        <v>353</v>
      </c>
      <c r="D5" t="s">
        <v>359</v>
      </c>
      <c r="F5" s="5">
        <v>823854.47</v>
      </c>
      <c r="G5" s="5">
        <v>448896.98</v>
      </c>
      <c r="H5" s="5">
        <v>448896.98</v>
      </c>
      <c r="I5" s="5">
        <v>0</v>
      </c>
    </row>
    <row r="6" spans="1:9" x14ac:dyDescent="0.25">
      <c r="A6" t="s">
        <v>1</v>
      </c>
      <c r="B6" t="s">
        <v>21</v>
      </c>
      <c r="C6" t="s">
        <v>353</v>
      </c>
      <c r="D6" t="s">
        <v>359</v>
      </c>
      <c r="F6" s="5">
        <v>1949798</v>
      </c>
      <c r="G6" s="5">
        <v>1659081.63</v>
      </c>
      <c r="H6" s="5">
        <v>1659081.63</v>
      </c>
      <c r="I6" s="5">
        <v>0</v>
      </c>
    </row>
    <row r="7" spans="1:9" s="3" customFormat="1" x14ac:dyDescent="0.25">
      <c r="A7" s="3" t="s">
        <v>1</v>
      </c>
      <c r="B7" s="3" t="s">
        <v>21</v>
      </c>
      <c r="C7" s="3" t="s">
        <v>353</v>
      </c>
      <c r="D7" s="3" t="s">
        <v>361</v>
      </c>
      <c r="F7" s="59">
        <v>0</v>
      </c>
      <c r="G7" s="59">
        <v>-236916.81</v>
      </c>
      <c r="H7" s="59">
        <v>-236916.81</v>
      </c>
      <c r="I7" s="59">
        <v>0</v>
      </c>
    </row>
    <row r="8" spans="1:9" x14ac:dyDescent="0.25">
      <c r="A8" t="s">
        <v>1</v>
      </c>
      <c r="B8" t="s">
        <v>26</v>
      </c>
      <c r="C8" t="s">
        <v>353</v>
      </c>
      <c r="D8" t="s">
        <v>359</v>
      </c>
      <c r="F8" s="5">
        <v>2672979.41</v>
      </c>
      <c r="G8" s="5">
        <v>753323.49</v>
      </c>
      <c r="H8" s="5">
        <v>753323.49</v>
      </c>
      <c r="I8" s="5">
        <v>0</v>
      </c>
    </row>
    <row r="9" spans="1:9" x14ac:dyDescent="0.25">
      <c r="A9" t="s">
        <v>1</v>
      </c>
      <c r="B9" t="s">
        <v>25</v>
      </c>
      <c r="C9" t="s">
        <v>353</v>
      </c>
      <c r="D9" t="s">
        <v>359</v>
      </c>
      <c r="F9" s="5">
        <v>2424807.2799999998</v>
      </c>
      <c r="G9" s="5">
        <v>1134577.46</v>
      </c>
      <c r="H9" s="5">
        <v>1134577.46</v>
      </c>
      <c r="I9" s="5">
        <v>0</v>
      </c>
    </row>
    <row r="10" spans="1:9" s="3" customFormat="1" x14ac:dyDescent="0.25">
      <c r="A10" s="3" t="s">
        <v>1</v>
      </c>
      <c r="B10" s="3" t="s">
        <v>25</v>
      </c>
      <c r="C10" s="3" t="s">
        <v>353</v>
      </c>
      <c r="D10" s="3" t="s">
        <v>360</v>
      </c>
      <c r="F10" s="59">
        <v>-236435</v>
      </c>
      <c r="G10" s="59">
        <v>0</v>
      </c>
      <c r="H10" s="59">
        <v>0</v>
      </c>
      <c r="I10" s="59">
        <v>0</v>
      </c>
    </row>
    <row r="11" spans="1:9" x14ac:dyDescent="0.25">
      <c r="A11" t="s">
        <v>1</v>
      </c>
      <c r="B11" t="s">
        <v>24</v>
      </c>
      <c r="C11" t="s">
        <v>353</v>
      </c>
      <c r="D11" t="s">
        <v>359</v>
      </c>
      <c r="F11" s="5">
        <v>2165765.66</v>
      </c>
      <c r="G11" s="5">
        <v>1285317.78</v>
      </c>
      <c r="H11" s="5">
        <v>1285317.78</v>
      </c>
      <c r="I11" s="5">
        <v>0</v>
      </c>
    </row>
    <row r="12" spans="1:9" x14ac:dyDescent="0.25">
      <c r="A12" t="s">
        <v>1</v>
      </c>
      <c r="B12" t="s">
        <v>28</v>
      </c>
      <c r="C12" t="s">
        <v>353</v>
      </c>
      <c r="D12" t="s">
        <v>359</v>
      </c>
      <c r="F12" s="5">
        <v>2463584</v>
      </c>
      <c r="G12" s="5">
        <v>857925</v>
      </c>
      <c r="H12" s="5">
        <v>857925</v>
      </c>
      <c r="I12" s="5">
        <v>0</v>
      </c>
    </row>
    <row r="13" spans="1:9" x14ac:dyDescent="0.25">
      <c r="A13" t="s">
        <v>1</v>
      </c>
      <c r="B13" t="s">
        <v>27</v>
      </c>
      <c r="C13" t="s">
        <v>353</v>
      </c>
      <c r="D13" t="s">
        <v>359</v>
      </c>
      <c r="F13" s="5">
        <v>2120371.54</v>
      </c>
      <c r="G13" s="5">
        <v>1838730.45</v>
      </c>
      <c r="H13" s="5">
        <v>1838730.45</v>
      </c>
      <c r="I13" s="5">
        <v>0</v>
      </c>
    </row>
    <row r="14" spans="1:9" x14ac:dyDescent="0.25">
      <c r="A14" t="s">
        <v>1</v>
      </c>
      <c r="B14" t="s">
        <v>30</v>
      </c>
      <c r="C14" t="s">
        <v>353</v>
      </c>
      <c r="D14" t="s">
        <v>359</v>
      </c>
      <c r="F14" s="5">
        <v>113552</v>
      </c>
      <c r="G14" s="5">
        <v>384666</v>
      </c>
      <c r="H14" s="5">
        <v>384666</v>
      </c>
      <c r="I14" s="5">
        <v>0</v>
      </c>
    </row>
    <row r="15" spans="1:9" x14ac:dyDescent="0.25">
      <c r="A15" t="s">
        <v>1</v>
      </c>
      <c r="B15" t="s">
        <v>29</v>
      </c>
      <c r="C15" t="s">
        <v>353</v>
      </c>
      <c r="D15" t="s">
        <v>359</v>
      </c>
      <c r="F15" s="5">
        <v>4199963.6399999997</v>
      </c>
      <c r="G15" s="5">
        <v>984902.31</v>
      </c>
      <c r="H15" s="5">
        <v>984902.31</v>
      </c>
      <c r="I15" s="5">
        <v>0</v>
      </c>
    </row>
    <row r="16" spans="1:9" x14ac:dyDescent="0.25">
      <c r="F16" s="5"/>
      <c r="G16" s="5"/>
      <c r="H16" s="5"/>
      <c r="I16" s="5"/>
    </row>
    <row r="17" spans="6:9" x14ac:dyDescent="0.25">
      <c r="F17" s="5"/>
      <c r="G17" s="5"/>
      <c r="H17" s="5"/>
      <c r="I17" s="5"/>
    </row>
    <row r="18" spans="6:9" x14ac:dyDescent="0.25">
      <c r="F18" s="5">
        <f>SUM(F2:F17)</f>
        <v>22888008.07</v>
      </c>
      <c r="G18" s="5">
        <f t="shared" ref="G18:I18" si="0">SUM(G2:G17)</f>
        <v>13060304.43</v>
      </c>
      <c r="H18" s="5">
        <f t="shared" si="0"/>
        <v>13060304.43</v>
      </c>
      <c r="I18" s="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4" sqref="F14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2" t="s">
        <v>352</v>
      </c>
      <c r="B1" s="2" t="s">
        <v>45</v>
      </c>
      <c r="C1" s="2" t="s">
        <v>46</v>
      </c>
      <c r="D1" s="2" t="s">
        <v>351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</row>
    <row r="2" spans="1:9" s="3" customFormat="1" x14ac:dyDescent="0.25">
      <c r="A2" s="3" t="s">
        <v>1</v>
      </c>
      <c r="B2" s="3" t="s">
        <v>19</v>
      </c>
      <c r="C2" s="3" t="s">
        <v>353</v>
      </c>
      <c r="D2" s="3" t="s">
        <v>358</v>
      </c>
      <c r="F2" s="59">
        <v>0</v>
      </c>
      <c r="G2" s="59">
        <v>1660</v>
      </c>
      <c r="H2" s="59">
        <v>1660</v>
      </c>
      <c r="I2" s="59">
        <v>0</v>
      </c>
    </row>
    <row r="3" spans="1:9" s="3" customFormat="1" x14ac:dyDescent="0.25">
      <c r="A3" s="3" t="s">
        <v>1</v>
      </c>
      <c r="B3" s="3" t="s">
        <v>2</v>
      </c>
      <c r="C3" s="3" t="s">
        <v>353</v>
      </c>
      <c r="D3" s="3" t="s">
        <v>358</v>
      </c>
      <c r="F3" s="59">
        <v>32826</v>
      </c>
      <c r="G3" s="59">
        <v>72045</v>
      </c>
      <c r="H3" s="59">
        <v>72045</v>
      </c>
      <c r="I3" s="59">
        <v>0</v>
      </c>
    </row>
    <row r="4" spans="1:9" s="3" customFormat="1" x14ac:dyDescent="0.25">
      <c r="A4" s="3" t="s">
        <v>1</v>
      </c>
      <c r="B4" s="3" t="s">
        <v>30</v>
      </c>
      <c r="C4" s="3" t="s">
        <v>353</v>
      </c>
      <c r="D4" s="3" t="s">
        <v>358</v>
      </c>
      <c r="F4" s="59">
        <v>0</v>
      </c>
      <c r="G4" s="59">
        <v>75243</v>
      </c>
      <c r="H4" s="59">
        <v>75243</v>
      </c>
      <c r="I4" s="59">
        <v>0</v>
      </c>
    </row>
    <row r="5" spans="1:9" x14ac:dyDescent="0.25">
      <c r="F5" s="5"/>
      <c r="G5" s="5"/>
      <c r="H5" s="5"/>
      <c r="I5" s="5"/>
    </row>
    <row r="6" spans="1:9" x14ac:dyDescent="0.25">
      <c r="F6" s="5"/>
      <c r="G6" s="5"/>
      <c r="H6" s="5"/>
      <c r="I6" s="5"/>
    </row>
    <row r="7" spans="1:9" x14ac:dyDescent="0.25">
      <c r="F7" s="5">
        <f>SUM(F2:F6)</f>
        <v>32826</v>
      </c>
      <c r="G7" s="5">
        <f>SUM(G2:G6)</f>
        <v>148948</v>
      </c>
      <c r="H7" s="5">
        <f>SUM(H2:H6)</f>
        <v>148948</v>
      </c>
      <c r="I7" s="5">
        <f>SUM(I2:I6)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INDEX</vt:lpstr>
      <vt:lpstr>Analysis Outward Supply</vt:lpstr>
      <vt:lpstr>GSTR3B</vt:lpstr>
      <vt:lpstr>GSTR1</vt:lpstr>
      <vt:lpstr>BOOKS SALES</vt:lpstr>
      <vt:lpstr>RCM-SALES</vt:lpstr>
      <vt:lpstr>GSTR3B-ITC</vt:lpstr>
      <vt:lpstr>RCM-ITC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RAMOFFICE3</cp:lastModifiedBy>
  <dcterms:created xsi:type="dcterms:W3CDTF">2022-03-10T06:43:14Z</dcterms:created>
  <dcterms:modified xsi:type="dcterms:W3CDTF">2022-03-11T08:01:06Z</dcterms:modified>
</cp:coreProperties>
</file>