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GST\SPACE AGE\GST ANNUAL RETURN\FY-2020-21\"/>
    </mc:Choice>
  </mc:AlternateContent>
  <xr:revisionPtr revIDLastSave="0" documentId="13_ncr:1_{188EFCC9-4896-4AF5-921E-00D14FE90EAF}" xr6:coauthVersionLast="45" xr6:coauthVersionMax="45" xr10:uidLastSave="{00000000-0000-0000-0000-000000000000}"/>
  <bookViews>
    <workbookView xWindow="-120" yWindow="-120" windowWidth="20640" windowHeight="11310" tabRatio="886" activeTab="1" xr2:uid="{597E01C5-E415-4324-B6E7-0EEEB8655491}"/>
  </bookViews>
  <sheets>
    <sheet name="INDEX" sheetId="33" r:id="rId1"/>
    <sheet name="Analysis" sheetId="24" r:id="rId2"/>
    <sheet name="CONSO" sheetId="23" r:id="rId3"/>
    <sheet name="B2B" sheetId="3" r:id="rId4"/>
    <sheet name="CDNR" sheetId="11" r:id="rId5"/>
    <sheet name="GSTR3B" sheetId="22" r:id="rId6"/>
    <sheet name="3B-ITC" sheetId="29" r:id="rId7"/>
    <sheet name="RCM" sheetId="38" r:id="rId8"/>
    <sheet name="2A" sheetId="30" r:id="rId9"/>
    <sheet name="Purchase Register" sheetId="32" r:id="rId10"/>
    <sheet name="ITC -Analysis" sheetId="34" r:id="rId11"/>
    <sheet name="2A RECON" sheetId="35" r:id="rId12"/>
    <sheet name="GSTR1 VS BOOKS" sheetId="37" r:id="rId13"/>
    <sheet name="CONSO -Sales" sheetId="40" r:id="rId14"/>
    <sheet name="Sales- Books" sheetId="36" r:id="rId15"/>
    <sheet name="Unloading charges" sheetId="39" r:id="rId16"/>
  </sheets>
  <definedNames>
    <definedName name="_xlnm._FilterDatabase" localSheetId="8" hidden="1">'2A'!$A$1:$U$1779</definedName>
    <definedName name="_xlnm._FilterDatabase" localSheetId="1" hidden="1">Analysis!$A$19:$F$32</definedName>
    <definedName name="_xlnm._FilterDatabase" localSheetId="4" hidden="1">CDNR!$A$1:$P$6</definedName>
    <definedName name="_xlnm._FilterDatabase" localSheetId="2" hidden="1">CONSO!$A$1:$Q$1151</definedName>
    <definedName name="_xlnm._FilterDatabase" localSheetId="5" hidden="1">GSTR3B!$A$1:$I$12</definedName>
    <definedName name="_xlnm._FilterDatabase" localSheetId="9" hidden="1">'Purchase Register'!$A$1:$G$1651</definedName>
    <definedName name="_xlnm._FilterDatabase" localSheetId="14" hidden="1">'Sales- Books'!$B$1:$K$1144</definedName>
  </definedName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24" l="1"/>
  <c r="C50" i="24"/>
  <c r="B53" i="24"/>
  <c r="R31" i="24"/>
  <c r="Q31" i="24"/>
  <c r="P31" i="24"/>
  <c r="O31" i="24"/>
  <c r="N31" i="24"/>
  <c r="R30" i="24"/>
  <c r="Q30" i="24"/>
  <c r="P30" i="24"/>
  <c r="O30" i="24"/>
  <c r="N30" i="24"/>
  <c r="R29" i="24"/>
  <c r="Q29" i="24"/>
  <c r="P29" i="24"/>
  <c r="O29" i="24"/>
  <c r="N29" i="24"/>
  <c r="R28" i="24"/>
  <c r="Q28" i="24"/>
  <c r="P28" i="24"/>
  <c r="O28" i="24"/>
  <c r="N28" i="24"/>
  <c r="R27" i="24"/>
  <c r="Q27" i="24"/>
  <c r="P27" i="24"/>
  <c r="O27" i="24"/>
  <c r="N27" i="24"/>
  <c r="R26" i="24"/>
  <c r="Q26" i="24"/>
  <c r="P26" i="24"/>
  <c r="O26" i="24"/>
  <c r="N26" i="24"/>
  <c r="R25" i="24"/>
  <c r="Q25" i="24"/>
  <c r="P25" i="24"/>
  <c r="O25" i="24"/>
  <c r="N25" i="24"/>
  <c r="R24" i="24"/>
  <c r="Q24" i="24"/>
  <c r="P24" i="24"/>
  <c r="O24" i="24"/>
  <c r="N24" i="24"/>
  <c r="R23" i="24"/>
  <c r="Q23" i="24"/>
  <c r="P23" i="24"/>
  <c r="O23" i="24"/>
  <c r="N23" i="24"/>
  <c r="R22" i="24"/>
  <c r="Q22" i="24"/>
  <c r="P22" i="24"/>
  <c r="O22" i="24"/>
  <c r="N22" i="24"/>
  <c r="R21" i="24"/>
  <c r="Q21" i="24"/>
  <c r="P21" i="24"/>
  <c r="O21" i="24"/>
  <c r="N21" i="24"/>
  <c r="R20" i="24"/>
  <c r="Q20" i="24"/>
  <c r="P20" i="24"/>
  <c r="O20" i="24"/>
  <c r="N20" i="24"/>
  <c r="O1144" i="40"/>
  <c r="N1144" i="40"/>
  <c r="M1144" i="40"/>
  <c r="L1144" i="40"/>
  <c r="K1144" i="40"/>
  <c r="J1144" i="40"/>
  <c r="I1144" i="40"/>
  <c r="H1144" i="40"/>
  <c r="G1144" i="40"/>
  <c r="A1142" i="40" l="1"/>
  <c r="A1141" i="40"/>
  <c r="A1140" i="40"/>
  <c r="A1139" i="40"/>
  <c r="A1138" i="40"/>
  <c r="A1137" i="40"/>
  <c r="A1136" i="40"/>
  <c r="A1135" i="40"/>
  <c r="A1134" i="40"/>
  <c r="A1133" i="40"/>
  <c r="A1132" i="40"/>
  <c r="A1131" i="40"/>
  <c r="A1130" i="40"/>
  <c r="A1129" i="40"/>
  <c r="A1128" i="40"/>
  <c r="A1127" i="40"/>
  <c r="A1126" i="40"/>
  <c r="A1125" i="40"/>
  <c r="A1124" i="40"/>
  <c r="A1123" i="40"/>
  <c r="A1122" i="40"/>
  <c r="A1121" i="40"/>
  <c r="A1120" i="40"/>
  <c r="A1119" i="40"/>
  <c r="A1118" i="40"/>
  <c r="A1117" i="40"/>
  <c r="A1116" i="40"/>
  <c r="A1115" i="40"/>
  <c r="A1114" i="40"/>
  <c r="A1113" i="40"/>
  <c r="A1112" i="40"/>
  <c r="A1111" i="40"/>
  <c r="A1110" i="40"/>
  <c r="A1109" i="40"/>
  <c r="A1108" i="40"/>
  <c r="A1107" i="40"/>
  <c r="A1106" i="40"/>
  <c r="A1105" i="40"/>
  <c r="A1104" i="40"/>
  <c r="A1103" i="40"/>
  <c r="A1102" i="40"/>
  <c r="A1101" i="40"/>
  <c r="A1100" i="40"/>
  <c r="A1099" i="40"/>
  <c r="A1098" i="40"/>
  <c r="A1097" i="40"/>
  <c r="A1096" i="40"/>
  <c r="A1095" i="40"/>
  <c r="A1094" i="40"/>
  <c r="A1093" i="40"/>
  <c r="A1092" i="40"/>
  <c r="A1091" i="40"/>
  <c r="A1090" i="40"/>
  <c r="A1089" i="40"/>
  <c r="A1088" i="40"/>
  <c r="A1087" i="40"/>
  <c r="A1086" i="40"/>
  <c r="A1085" i="40"/>
  <c r="A1084" i="40"/>
  <c r="A1083" i="40"/>
  <c r="A1082" i="40"/>
  <c r="A1081" i="40"/>
  <c r="A1080" i="40"/>
  <c r="A1079" i="40"/>
  <c r="A1078" i="40"/>
  <c r="A1077" i="40"/>
  <c r="A1076" i="40"/>
  <c r="A1075" i="40"/>
  <c r="A1074" i="40"/>
  <c r="A1073" i="40"/>
  <c r="A1072" i="40"/>
  <c r="A1071" i="40"/>
  <c r="A1070" i="40"/>
  <c r="A1069" i="40"/>
  <c r="A1068" i="40"/>
  <c r="A1067" i="40"/>
  <c r="A1066" i="40"/>
  <c r="A1065" i="40"/>
  <c r="A1064" i="40"/>
  <c r="A1063" i="40"/>
  <c r="A1062" i="40"/>
  <c r="A1061" i="40"/>
  <c r="A1060" i="40"/>
  <c r="A1059" i="40"/>
  <c r="A1058" i="40"/>
  <c r="A1057" i="40"/>
  <c r="A1056" i="40"/>
  <c r="A1055" i="40"/>
  <c r="A1054" i="40"/>
  <c r="A1053" i="40"/>
  <c r="A1052" i="40"/>
  <c r="A1051" i="40"/>
  <c r="A1050" i="40"/>
  <c r="A1049" i="40"/>
  <c r="A1048" i="40"/>
  <c r="A1047" i="40"/>
  <c r="A1046" i="40"/>
  <c r="A1045" i="40"/>
  <c r="A1044" i="40"/>
  <c r="A1043" i="40"/>
  <c r="A1042" i="40"/>
  <c r="A1041" i="40"/>
  <c r="A1040" i="40"/>
  <c r="A1039" i="40"/>
  <c r="A1038" i="40"/>
  <c r="A1037" i="40"/>
  <c r="A1036" i="40"/>
  <c r="A1035" i="40"/>
  <c r="A1034" i="40"/>
  <c r="A1033" i="40"/>
  <c r="A1032" i="40"/>
  <c r="A1031" i="40"/>
  <c r="A1030" i="40"/>
  <c r="A1029" i="40"/>
  <c r="A1028" i="40"/>
  <c r="A1027" i="40"/>
  <c r="A1026" i="40"/>
  <c r="A1025" i="40"/>
  <c r="A1024" i="40"/>
  <c r="A1023" i="40"/>
  <c r="A1022" i="40"/>
  <c r="A1021" i="40"/>
  <c r="A1020" i="40"/>
  <c r="A1019" i="40"/>
  <c r="A1018" i="40"/>
  <c r="A1017" i="40"/>
  <c r="A1016" i="40"/>
  <c r="A1015" i="40"/>
  <c r="A1014" i="40"/>
  <c r="A1013" i="40"/>
  <c r="A1012" i="40"/>
  <c r="A1011" i="40"/>
  <c r="A1010" i="40"/>
  <c r="A1009" i="40"/>
  <c r="A1008" i="40"/>
  <c r="A1007" i="40"/>
  <c r="A1006" i="40"/>
  <c r="A1005" i="40"/>
  <c r="A1004" i="40"/>
  <c r="A1003" i="40"/>
  <c r="A1002" i="40"/>
  <c r="A1001" i="40"/>
  <c r="A1000" i="40"/>
  <c r="A999" i="40"/>
  <c r="A998" i="40"/>
  <c r="A997" i="40"/>
  <c r="A996" i="40"/>
  <c r="A995" i="40"/>
  <c r="A994" i="40"/>
  <c r="A993" i="40"/>
  <c r="A992" i="40"/>
  <c r="A991" i="40"/>
  <c r="A990" i="40"/>
  <c r="A989" i="40"/>
  <c r="A988" i="40"/>
  <c r="A987" i="40"/>
  <c r="A986" i="40"/>
  <c r="A985" i="40"/>
  <c r="A984" i="40"/>
  <c r="A983" i="40"/>
  <c r="A982" i="40"/>
  <c r="A981" i="40"/>
  <c r="A980" i="40"/>
  <c r="A979" i="40"/>
  <c r="A978" i="40"/>
  <c r="A977" i="40"/>
  <c r="A976" i="40"/>
  <c r="A975" i="40"/>
  <c r="A974" i="40"/>
  <c r="A973" i="40"/>
  <c r="A972" i="40"/>
  <c r="A971" i="40"/>
  <c r="A970" i="40"/>
  <c r="A969" i="40"/>
  <c r="A968" i="40"/>
  <c r="A967" i="40"/>
  <c r="A966" i="40"/>
  <c r="A965" i="40"/>
  <c r="A964" i="40"/>
  <c r="A963" i="40"/>
  <c r="A962" i="40"/>
  <c r="A961" i="40"/>
  <c r="A960" i="40"/>
  <c r="A959" i="40"/>
  <c r="A958" i="40"/>
  <c r="A957" i="40"/>
  <c r="A956" i="40"/>
  <c r="A955" i="40"/>
  <c r="A954" i="40"/>
  <c r="A953" i="40"/>
  <c r="A952" i="40"/>
  <c r="A951" i="40"/>
  <c r="A950" i="40"/>
  <c r="A949" i="40"/>
  <c r="A948" i="40"/>
  <c r="A947" i="40"/>
  <c r="A946" i="40"/>
  <c r="A945" i="40"/>
  <c r="A944" i="40"/>
  <c r="A943" i="40"/>
  <c r="A942" i="40"/>
  <c r="A941" i="40"/>
  <c r="A940" i="40"/>
  <c r="A939" i="40"/>
  <c r="A938" i="40"/>
  <c r="A937" i="40"/>
  <c r="A936" i="40"/>
  <c r="A935" i="40"/>
  <c r="A934" i="40"/>
  <c r="A933" i="40"/>
  <c r="A932" i="40"/>
  <c r="A931" i="40"/>
  <c r="A930" i="40"/>
  <c r="A929" i="40"/>
  <c r="A928" i="40"/>
  <c r="A927" i="40"/>
  <c r="A926" i="40"/>
  <c r="A925" i="40"/>
  <c r="A924" i="40"/>
  <c r="A923" i="40"/>
  <c r="A922" i="40"/>
  <c r="A921" i="40"/>
  <c r="A920" i="40"/>
  <c r="A919" i="40"/>
  <c r="A918" i="40"/>
  <c r="A917" i="40"/>
  <c r="A916" i="40"/>
  <c r="A915" i="40"/>
  <c r="A914" i="40"/>
  <c r="A913" i="40"/>
  <c r="A912" i="40"/>
  <c r="A911" i="40"/>
  <c r="A910" i="40"/>
  <c r="A909" i="40"/>
  <c r="A908" i="40"/>
  <c r="A907" i="40"/>
  <c r="A906" i="40"/>
  <c r="A905" i="40"/>
  <c r="A904" i="40"/>
  <c r="A903" i="40"/>
  <c r="A902" i="40"/>
  <c r="A901" i="40"/>
  <c r="A900" i="40"/>
  <c r="A899" i="40"/>
  <c r="A898" i="40"/>
  <c r="A897" i="40"/>
  <c r="A896" i="40"/>
  <c r="A895" i="40"/>
  <c r="A894" i="40"/>
  <c r="A893" i="40"/>
  <c r="A892" i="40"/>
  <c r="A891" i="40"/>
  <c r="A890" i="40"/>
  <c r="A889" i="40"/>
  <c r="A888" i="40"/>
  <c r="A887" i="40"/>
  <c r="A886" i="40"/>
  <c r="A885" i="40"/>
  <c r="A884" i="40"/>
  <c r="A883" i="40"/>
  <c r="A882" i="40"/>
  <c r="A881" i="40"/>
  <c r="A880" i="40"/>
  <c r="A879" i="40"/>
  <c r="A878" i="40"/>
  <c r="A877" i="40"/>
  <c r="A876" i="40"/>
  <c r="A875" i="40"/>
  <c r="A874" i="40"/>
  <c r="A873" i="40"/>
  <c r="A872" i="40"/>
  <c r="A871" i="40"/>
  <c r="A870" i="40"/>
  <c r="A869" i="40"/>
  <c r="A868" i="40"/>
  <c r="A867" i="40"/>
  <c r="A866" i="40"/>
  <c r="A865" i="40"/>
  <c r="A864" i="40"/>
  <c r="A863" i="40"/>
  <c r="A862" i="40"/>
  <c r="A861" i="40"/>
  <c r="A860" i="40"/>
  <c r="A859" i="40"/>
  <c r="A858" i="40"/>
  <c r="A857" i="40"/>
  <c r="A856" i="40"/>
  <c r="A855" i="40"/>
  <c r="A854" i="40"/>
  <c r="A853" i="40"/>
  <c r="A852" i="40"/>
  <c r="A851" i="40"/>
  <c r="A850" i="40"/>
  <c r="A849" i="40"/>
  <c r="A848" i="40"/>
  <c r="A847" i="40"/>
  <c r="A846" i="40"/>
  <c r="A845" i="40"/>
  <c r="A844" i="40"/>
  <c r="A843" i="40"/>
  <c r="A842" i="40"/>
  <c r="A841" i="40"/>
  <c r="A840" i="40"/>
  <c r="A839" i="40"/>
  <c r="A838" i="40"/>
  <c r="A837" i="40"/>
  <c r="A836" i="40"/>
  <c r="A835" i="40"/>
  <c r="A834" i="40"/>
  <c r="A833" i="40"/>
  <c r="A832" i="40"/>
  <c r="A831" i="40"/>
  <c r="A830" i="40"/>
  <c r="A829" i="40"/>
  <c r="A828" i="40"/>
  <c r="A827" i="40"/>
  <c r="A826" i="40"/>
  <c r="A825" i="40"/>
  <c r="A824" i="40"/>
  <c r="A823" i="40"/>
  <c r="A822" i="40"/>
  <c r="A821" i="40"/>
  <c r="A820" i="40"/>
  <c r="A819" i="40"/>
  <c r="A818" i="40"/>
  <c r="A817" i="40"/>
  <c r="A816" i="40"/>
  <c r="A815" i="40"/>
  <c r="A814" i="40"/>
  <c r="A813" i="40"/>
  <c r="A812" i="40"/>
  <c r="A811" i="40"/>
  <c r="A810" i="40"/>
  <c r="A809" i="40"/>
  <c r="A808" i="40"/>
  <c r="A807" i="40"/>
  <c r="A806" i="40"/>
  <c r="A805" i="40"/>
  <c r="A804" i="40"/>
  <c r="A803" i="40"/>
  <c r="A802" i="40"/>
  <c r="A801" i="40"/>
  <c r="A800" i="40"/>
  <c r="A799" i="40"/>
  <c r="A798" i="40"/>
  <c r="A797" i="40"/>
  <c r="A796" i="40"/>
  <c r="A795" i="40"/>
  <c r="A794" i="40"/>
  <c r="A793" i="40"/>
  <c r="A792" i="40"/>
  <c r="A791" i="40"/>
  <c r="A790" i="40"/>
  <c r="A789" i="40"/>
  <c r="A788" i="40"/>
  <c r="A787" i="40"/>
  <c r="A786" i="40"/>
  <c r="A785" i="40"/>
  <c r="A784" i="40"/>
  <c r="A783" i="40"/>
  <c r="A782" i="40"/>
  <c r="A781" i="40"/>
  <c r="A780" i="40"/>
  <c r="A779" i="40"/>
  <c r="A778" i="40"/>
  <c r="A777" i="40"/>
  <c r="A776" i="40"/>
  <c r="A775" i="40"/>
  <c r="A774" i="40"/>
  <c r="A773" i="40"/>
  <c r="A772" i="40"/>
  <c r="A771" i="40"/>
  <c r="A770" i="40"/>
  <c r="A769" i="40"/>
  <c r="A768" i="40"/>
  <c r="A767" i="40"/>
  <c r="A766" i="40"/>
  <c r="A765" i="40"/>
  <c r="A764" i="40"/>
  <c r="A763" i="40"/>
  <c r="A762" i="40"/>
  <c r="A761" i="40"/>
  <c r="A760" i="40"/>
  <c r="A759" i="40"/>
  <c r="A758" i="40"/>
  <c r="A757" i="40"/>
  <c r="A756" i="40"/>
  <c r="A755" i="40"/>
  <c r="A754" i="40"/>
  <c r="A753" i="40"/>
  <c r="A752" i="40"/>
  <c r="A751" i="40"/>
  <c r="A750" i="40"/>
  <c r="A749" i="40"/>
  <c r="A748" i="40"/>
  <c r="A747" i="40"/>
  <c r="A746" i="40"/>
  <c r="A745" i="40"/>
  <c r="A744" i="40"/>
  <c r="A743" i="40"/>
  <c r="A742" i="40"/>
  <c r="A741" i="40"/>
  <c r="A740" i="40"/>
  <c r="A739" i="40"/>
  <c r="A738" i="40"/>
  <c r="A737" i="40"/>
  <c r="A736" i="40"/>
  <c r="A735" i="40"/>
  <c r="A734" i="40"/>
  <c r="A733" i="40"/>
  <c r="A732" i="40"/>
  <c r="A731" i="40"/>
  <c r="A730" i="40"/>
  <c r="A729" i="40"/>
  <c r="A728" i="40"/>
  <c r="A727" i="40"/>
  <c r="A726" i="40"/>
  <c r="A725" i="40"/>
  <c r="A724" i="40"/>
  <c r="A723" i="40"/>
  <c r="A722" i="40"/>
  <c r="A721" i="40"/>
  <c r="A720" i="40"/>
  <c r="A719" i="40"/>
  <c r="A718" i="40"/>
  <c r="A717" i="40"/>
  <c r="A716" i="40"/>
  <c r="A715" i="40"/>
  <c r="A714" i="40"/>
  <c r="A713" i="40"/>
  <c r="A712" i="40"/>
  <c r="A711" i="40"/>
  <c r="A710" i="40"/>
  <c r="A709" i="40"/>
  <c r="A708" i="40"/>
  <c r="A707" i="40"/>
  <c r="A706" i="40"/>
  <c r="A705" i="40"/>
  <c r="A704" i="40"/>
  <c r="A703" i="40"/>
  <c r="A702" i="40"/>
  <c r="A701" i="40"/>
  <c r="A700" i="40"/>
  <c r="A699" i="40"/>
  <c r="A698" i="40"/>
  <c r="A697" i="40"/>
  <c r="A696" i="40"/>
  <c r="A695" i="40"/>
  <c r="A694" i="40"/>
  <c r="A693" i="40"/>
  <c r="A692" i="40"/>
  <c r="A691" i="40"/>
  <c r="A690" i="40"/>
  <c r="A689" i="40"/>
  <c r="A688" i="40"/>
  <c r="A687" i="40"/>
  <c r="A686" i="40"/>
  <c r="A685" i="40"/>
  <c r="A684" i="40"/>
  <c r="A683" i="40"/>
  <c r="A682" i="40"/>
  <c r="A681" i="40"/>
  <c r="A680" i="40"/>
  <c r="A679" i="40"/>
  <c r="A678" i="40"/>
  <c r="A677" i="40"/>
  <c r="A676" i="40"/>
  <c r="A675" i="40"/>
  <c r="A674" i="40"/>
  <c r="A673" i="40"/>
  <c r="A672" i="40"/>
  <c r="A671" i="40"/>
  <c r="A670" i="40"/>
  <c r="A669" i="40"/>
  <c r="A668" i="40"/>
  <c r="A667" i="40"/>
  <c r="A666" i="40"/>
  <c r="A665" i="40"/>
  <c r="A664" i="40"/>
  <c r="A663" i="40"/>
  <c r="A662" i="40"/>
  <c r="A661" i="40"/>
  <c r="A660" i="40"/>
  <c r="A659" i="40"/>
  <c r="A658" i="40"/>
  <c r="A657" i="40"/>
  <c r="A656" i="40"/>
  <c r="A655" i="40"/>
  <c r="A654" i="40"/>
  <c r="A653" i="40"/>
  <c r="A652" i="40"/>
  <c r="A651" i="40"/>
  <c r="A650" i="40"/>
  <c r="A649" i="40"/>
  <c r="A648" i="40"/>
  <c r="A647" i="40"/>
  <c r="A646" i="40"/>
  <c r="A645" i="40"/>
  <c r="A644" i="40"/>
  <c r="A643" i="40"/>
  <c r="A642" i="40"/>
  <c r="A641" i="40"/>
  <c r="A640" i="40"/>
  <c r="A639" i="40"/>
  <c r="A638" i="40"/>
  <c r="A637" i="40"/>
  <c r="A636" i="40"/>
  <c r="A635" i="40"/>
  <c r="A634" i="40"/>
  <c r="A633" i="40"/>
  <c r="A632" i="40"/>
  <c r="A631" i="40"/>
  <c r="A630" i="40"/>
  <c r="A629" i="40"/>
  <c r="A628" i="40"/>
  <c r="A627" i="40"/>
  <c r="A626" i="40"/>
  <c r="A625" i="40"/>
  <c r="A624" i="40"/>
  <c r="A623" i="40"/>
  <c r="A622" i="40"/>
  <c r="A621" i="40"/>
  <c r="A620" i="40"/>
  <c r="A619" i="40"/>
  <c r="A618" i="40"/>
  <c r="A617" i="40"/>
  <c r="A616" i="40"/>
  <c r="A615" i="40"/>
  <c r="A614" i="40"/>
  <c r="A613" i="40"/>
  <c r="A612" i="40"/>
  <c r="A611" i="40"/>
  <c r="A610" i="40"/>
  <c r="A609" i="40"/>
  <c r="A608" i="40"/>
  <c r="A607" i="40"/>
  <c r="A606" i="40"/>
  <c r="A605" i="40"/>
  <c r="A604" i="40"/>
  <c r="A603" i="40"/>
  <c r="A602" i="40"/>
  <c r="A601" i="40"/>
  <c r="A600" i="40"/>
  <c r="A599" i="40"/>
  <c r="A598" i="40"/>
  <c r="A597" i="40"/>
  <c r="A596" i="40"/>
  <c r="A595" i="40"/>
  <c r="A594" i="40"/>
  <c r="A593" i="40"/>
  <c r="A592" i="40"/>
  <c r="A591" i="40"/>
  <c r="A590" i="40"/>
  <c r="A589" i="40"/>
  <c r="A588" i="40"/>
  <c r="A587" i="40"/>
  <c r="A586" i="40"/>
  <c r="A585" i="40"/>
  <c r="A584" i="40"/>
  <c r="A583" i="40"/>
  <c r="A582" i="40"/>
  <c r="A581" i="40"/>
  <c r="A580" i="40"/>
  <c r="A579" i="40"/>
  <c r="A578" i="40"/>
  <c r="A577" i="40"/>
  <c r="A576" i="40"/>
  <c r="A575" i="40"/>
  <c r="A574" i="40"/>
  <c r="A573" i="40"/>
  <c r="A572" i="40"/>
  <c r="A571" i="40"/>
  <c r="A570" i="40"/>
  <c r="A569" i="40"/>
  <c r="A568" i="40"/>
  <c r="A567" i="40"/>
  <c r="A566" i="40"/>
  <c r="A565" i="40"/>
  <c r="A564" i="40"/>
  <c r="A563" i="40"/>
  <c r="A562" i="40"/>
  <c r="A561" i="40"/>
  <c r="A560" i="40"/>
  <c r="A559" i="40"/>
  <c r="A558" i="40"/>
  <c r="A557" i="40"/>
  <c r="A556" i="40"/>
  <c r="A555" i="40"/>
  <c r="A554" i="40"/>
  <c r="A553" i="40"/>
  <c r="A552" i="40"/>
  <c r="A551" i="40"/>
  <c r="A550" i="40"/>
  <c r="A549" i="40"/>
  <c r="A548" i="40"/>
  <c r="A547" i="40"/>
  <c r="A546" i="40"/>
  <c r="A545" i="40"/>
  <c r="A544" i="40"/>
  <c r="A543" i="40"/>
  <c r="A542" i="40"/>
  <c r="A541" i="40"/>
  <c r="A540" i="40"/>
  <c r="A539" i="40"/>
  <c r="A538" i="40"/>
  <c r="A537" i="40"/>
  <c r="A536" i="40"/>
  <c r="A535" i="40"/>
  <c r="A534" i="40"/>
  <c r="A533" i="40"/>
  <c r="A532" i="40"/>
  <c r="A531" i="40"/>
  <c r="A530" i="40"/>
  <c r="A529" i="40"/>
  <c r="A528" i="40"/>
  <c r="A527" i="40"/>
  <c r="A526" i="40"/>
  <c r="A525" i="40"/>
  <c r="A524" i="40"/>
  <c r="A523" i="40"/>
  <c r="A522" i="40"/>
  <c r="A521" i="40"/>
  <c r="A520" i="40"/>
  <c r="A519" i="40"/>
  <c r="A518" i="40"/>
  <c r="A517" i="40"/>
  <c r="A516" i="40"/>
  <c r="A515" i="40"/>
  <c r="A514" i="40"/>
  <c r="A513" i="40"/>
  <c r="A512" i="40"/>
  <c r="A511" i="40"/>
  <c r="A510" i="40"/>
  <c r="A509" i="40"/>
  <c r="A508" i="40"/>
  <c r="A507" i="40"/>
  <c r="A506" i="40"/>
  <c r="A505" i="40"/>
  <c r="A504" i="40"/>
  <c r="A503" i="40"/>
  <c r="A502" i="40"/>
  <c r="A501" i="40"/>
  <c r="A500" i="40"/>
  <c r="A499" i="40"/>
  <c r="A498" i="40"/>
  <c r="A497" i="40"/>
  <c r="A496" i="40"/>
  <c r="A495" i="40"/>
  <c r="A494" i="40"/>
  <c r="A493" i="40"/>
  <c r="A492" i="40"/>
  <c r="A491" i="40"/>
  <c r="A490" i="40"/>
  <c r="A489" i="40"/>
  <c r="A488" i="40"/>
  <c r="A487" i="40"/>
  <c r="A486" i="40"/>
  <c r="A485" i="40"/>
  <c r="A484" i="40"/>
  <c r="A483" i="40"/>
  <c r="A482" i="40"/>
  <c r="A481" i="40"/>
  <c r="A480" i="40"/>
  <c r="A479" i="40"/>
  <c r="A478" i="40"/>
  <c r="A477" i="40"/>
  <c r="A476" i="40"/>
  <c r="A475" i="40"/>
  <c r="A474" i="40"/>
  <c r="A473" i="40"/>
  <c r="A472" i="40"/>
  <c r="A471" i="40"/>
  <c r="A470" i="40"/>
  <c r="A469" i="40"/>
  <c r="A468" i="40"/>
  <c r="A467" i="40"/>
  <c r="A466" i="40"/>
  <c r="A465" i="40"/>
  <c r="A464" i="40"/>
  <c r="A463" i="40"/>
  <c r="A462" i="40"/>
  <c r="A461" i="40"/>
  <c r="A460" i="40"/>
  <c r="A459" i="40"/>
  <c r="A458" i="40"/>
  <c r="A457" i="40"/>
  <c r="A456" i="40"/>
  <c r="A455" i="40"/>
  <c r="A454" i="40"/>
  <c r="A453" i="40"/>
  <c r="A452" i="40"/>
  <c r="A451" i="40"/>
  <c r="A450" i="40"/>
  <c r="A449" i="40"/>
  <c r="A448" i="40"/>
  <c r="A447" i="40"/>
  <c r="A446" i="40"/>
  <c r="A445" i="40"/>
  <c r="A444" i="40"/>
  <c r="A443" i="40"/>
  <c r="A442" i="40"/>
  <c r="A441" i="40"/>
  <c r="A440" i="40"/>
  <c r="A439" i="40"/>
  <c r="A438" i="40"/>
  <c r="A437" i="40"/>
  <c r="A436" i="40"/>
  <c r="A435" i="40"/>
  <c r="A434" i="40"/>
  <c r="A433" i="40"/>
  <c r="A432" i="40"/>
  <c r="A431" i="40"/>
  <c r="A430" i="40"/>
  <c r="A429" i="40"/>
  <c r="A428" i="40"/>
  <c r="A427" i="40"/>
  <c r="A426" i="40"/>
  <c r="A425" i="40"/>
  <c r="A424" i="40"/>
  <c r="A423" i="40"/>
  <c r="A422" i="40"/>
  <c r="A421" i="40"/>
  <c r="A420" i="40"/>
  <c r="A419" i="40"/>
  <c r="A418" i="40"/>
  <c r="A417" i="40"/>
  <c r="A416" i="40"/>
  <c r="A415" i="40"/>
  <c r="A414" i="40"/>
  <c r="A413" i="40"/>
  <c r="A412" i="40"/>
  <c r="A411" i="40"/>
  <c r="A410" i="40"/>
  <c r="A409" i="40"/>
  <c r="A408" i="40"/>
  <c r="A407" i="40"/>
  <c r="A406" i="40"/>
  <c r="A405" i="40"/>
  <c r="A404" i="40"/>
  <c r="A403" i="40"/>
  <c r="A402" i="40"/>
  <c r="A401" i="40"/>
  <c r="A400" i="40"/>
  <c r="A399" i="40"/>
  <c r="A398" i="40"/>
  <c r="A397" i="40"/>
  <c r="A396" i="40"/>
  <c r="A395" i="40"/>
  <c r="A394" i="40"/>
  <c r="A393" i="40"/>
  <c r="A392" i="40"/>
  <c r="A391" i="40"/>
  <c r="A390" i="40"/>
  <c r="A389" i="40"/>
  <c r="A388" i="40"/>
  <c r="A387" i="40"/>
  <c r="A386" i="40"/>
  <c r="A385" i="40"/>
  <c r="A384" i="40"/>
  <c r="A383" i="40"/>
  <c r="A382" i="40"/>
  <c r="A381" i="40"/>
  <c r="A380" i="40"/>
  <c r="A379" i="40"/>
  <c r="A378" i="40"/>
  <c r="A377" i="40"/>
  <c r="A376" i="40"/>
  <c r="A375" i="40"/>
  <c r="A374" i="40"/>
  <c r="A373" i="40"/>
  <c r="A372" i="40"/>
  <c r="A371" i="40"/>
  <c r="A370" i="40"/>
  <c r="A369" i="40"/>
  <c r="A368" i="40"/>
  <c r="A367" i="40"/>
  <c r="A366" i="40"/>
  <c r="A365" i="40"/>
  <c r="A364" i="40"/>
  <c r="A363" i="40"/>
  <c r="A362" i="40"/>
  <c r="A361" i="40"/>
  <c r="A360" i="40"/>
  <c r="A359" i="40"/>
  <c r="A358" i="40"/>
  <c r="A357" i="40"/>
  <c r="A356" i="40"/>
  <c r="A355" i="40"/>
  <c r="A354" i="40"/>
  <c r="A353" i="40"/>
  <c r="A352" i="40"/>
  <c r="A351" i="40"/>
  <c r="A350" i="40"/>
  <c r="A349" i="40"/>
  <c r="A348" i="40"/>
  <c r="A347" i="40"/>
  <c r="A346" i="40"/>
  <c r="A345" i="40"/>
  <c r="A344" i="40"/>
  <c r="A343" i="40"/>
  <c r="A342" i="40"/>
  <c r="A341" i="40"/>
  <c r="A340" i="40"/>
  <c r="A339" i="40"/>
  <c r="A338" i="40"/>
  <c r="A337" i="40"/>
  <c r="A336" i="40"/>
  <c r="A335" i="40"/>
  <c r="A334" i="40"/>
  <c r="A333" i="40"/>
  <c r="A332" i="40"/>
  <c r="A331" i="40"/>
  <c r="A330" i="40"/>
  <c r="A329" i="40"/>
  <c r="A328" i="40"/>
  <c r="A327" i="40"/>
  <c r="A326" i="40"/>
  <c r="A325" i="40"/>
  <c r="A324" i="40"/>
  <c r="A323" i="40"/>
  <c r="A322" i="40"/>
  <c r="A321" i="40"/>
  <c r="A320" i="40"/>
  <c r="A319" i="40"/>
  <c r="A318" i="40"/>
  <c r="A317" i="40"/>
  <c r="A316" i="40"/>
  <c r="A315" i="40"/>
  <c r="A314" i="40"/>
  <c r="A313" i="40"/>
  <c r="A312" i="40"/>
  <c r="A311" i="40"/>
  <c r="A310" i="40"/>
  <c r="A309" i="40"/>
  <c r="A308" i="40"/>
  <c r="A307" i="40"/>
  <c r="A306" i="40"/>
  <c r="A305" i="40"/>
  <c r="A304" i="40"/>
  <c r="A303" i="40"/>
  <c r="A302" i="40"/>
  <c r="A301" i="40"/>
  <c r="A300" i="40"/>
  <c r="A299" i="40"/>
  <c r="A298" i="40"/>
  <c r="A297" i="40"/>
  <c r="A296" i="40"/>
  <c r="A295" i="40"/>
  <c r="A294" i="40"/>
  <c r="A293" i="40"/>
  <c r="A292" i="40"/>
  <c r="A291" i="40"/>
  <c r="A290" i="40"/>
  <c r="A289" i="40"/>
  <c r="A288" i="40"/>
  <c r="A287" i="40"/>
  <c r="A286" i="40"/>
  <c r="A285" i="40"/>
  <c r="A284" i="40"/>
  <c r="A283" i="40"/>
  <c r="A282" i="40"/>
  <c r="A281" i="40"/>
  <c r="A280" i="40"/>
  <c r="A279" i="40"/>
  <c r="A278" i="40"/>
  <c r="A277" i="40"/>
  <c r="A276" i="40"/>
  <c r="A275" i="40"/>
  <c r="A274" i="40"/>
  <c r="A273" i="40"/>
  <c r="A272" i="40"/>
  <c r="A271" i="40"/>
  <c r="A270" i="40"/>
  <c r="A269" i="40"/>
  <c r="A268" i="40"/>
  <c r="A267" i="40"/>
  <c r="A266" i="40"/>
  <c r="A265" i="40"/>
  <c r="A264" i="40"/>
  <c r="A263" i="40"/>
  <c r="A262" i="40"/>
  <c r="A261" i="40"/>
  <c r="A260" i="40"/>
  <c r="A259" i="40"/>
  <c r="A258" i="40"/>
  <c r="A257" i="40"/>
  <c r="A256" i="40"/>
  <c r="A255" i="40"/>
  <c r="A254" i="40"/>
  <c r="A253" i="40"/>
  <c r="A252" i="40"/>
  <c r="A251" i="40"/>
  <c r="A250" i="40"/>
  <c r="A249" i="40"/>
  <c r="A248" i="40"/>
  <c r="A247" i="40"/>
  <c r="A246" i="40"/>
  <c r="A245" i="40"/>
  <c r="A244" i="40"/>
  <c r="A243" i="40"/>
  <c r="A242" i="40"/>
  <c r="A241" i="40"/>
  <c r="A240" i="40"/>
  <c r="A239" i="40"/>
  <c r="A238" i="40"/>
  <c r="A237" i="40"/>
  <c r="A236" i="40"/>
  <c r="A235" i="40"/>
  <c r="A234" i="40"/>
  <c r="A233" i="40"/>
  <c r="A232" i="40"/>
  <c r="A231" i="40"/>
  <c r="A230" i="40"/>
  <c r="A229" i="40"/>
  <c r="A228" i="40"/>
  <c r="A227" i="40"/>
  <c r="A226" i="40"/>
  <c r="A225" i="40"/>
  <c r="A224" i="40"/>
  <c r="A223" i="40"/>
  <c r="A222" i="40"/>
  <c r="A221" i="40"/>
  <c r="A220" i="40"/>
  <c r="A219" i="40"/>
  <c r="A218" i="40"/>
  <c r="A217" i="40"/>
  <c r="A216" i="40"/>
  <c r="A215" i="40"/>
  <c r="A214" i="40"/>
  <c r="A213" i="40"/>
  <c r="A212" i="40"/>
  <c r="A211" i="40"/>
  <c r="A210" i="40"/>
  <c r="A209" i="40"/>
  <c r="A208" i="40"/>
  <c r="A207" i="40"/>
  <c r="A206" i="40"/>
  <c r="A205" i="40"/>
  <c r="A204" i="40"/>
  <c r="A203" i="40"/>
  <c r="A202" i="40"/>
  <c r="A201" i="40"/>
  <c r="A200" i="40"/>
  <c r="A199" i="40"/>
  <c r="A198" i="40"/>
  <c r="A197" i="40"/>
  <c r="A196" i="40"/>
  <c r="A195" i="40"/>
  <c r="A194" i="40"/>
  <c r="A193" i="40"/>
  <c r="A192" i="40"/>
  <c r="A191" i="40"/>
  <c r="A190" i="40"/>
  <c r="A189" i="40"/>
  <c r="A188" i="40"/>
  <c r="A187" i="40"/>
  <c r="A186" i="40"/>
  <c r="A185" i="40"/>
  <c r="A184" i="40"/>
  <c r="A183" i="40"/>
  <c r="A182" i="40"/>
  <c r="A181" i="40"/>
  <c r="A180" i="40"/>
  <c r="A179" i="40"/>
  <c r="A178" i="40"/>
  <c r="A177" i="40"/>
  <c r="A176" i="40"/>
  <c r="A175" i="40"/>
  <c r="A174" i="40"/>
  <c r="A173" i="40"/>
  <c r="A172" i="40"/>
  <c r="A171" i="40"/>
  <c r="A170" i="40"/>
  <c r="A169" i="40"/>
  <c r="A168" i="40"/>
  <c r="A167" i="40"/>
  <c r="A166" i="40"/>
  <c r="A165" i="40"/>
  <c r="A164" i="40"/>
  <c r="A163" i="40"/>
  <c r="A162" i="40"/>
  <c r="A161" i="40"/>
  <c r="A160" i="40"/>
  <c r="A159" i="40"/>
  <c r="A158" i="40"/>
  <c r="A157" i="40"/>
  <c r="A156" i="40"/>
  <c r="A155" i="40"/>
  <c r="A154" i="40"/>
  <c r="A153" i="40"/>
  <c r="A152" i="40"/>
  <c r="A151" i="40"/>
  <c r="A150" i="40"/>
  <c r="A149" i="40"/>
  <c r="A148" i="40"/>
  <c r="A147" i="40"/>
  <c r="A146" i="40"/>
  <c r="A145" i="40"/>
  <c r="A144" i="40"/>
  <c r="A143" i="40"/>
  <c r="A142" i="40"/>
  <c r="A141" i="40"/>
  <c r="A140" i="40"/>
  <c r="A139" i="40"/>
  <c r="A138" i="40"/>
  <c r="A137" i="40"/>
  <c r="A136" i="40"/>
  <c r="A135" i="40"/>
  <c r="A134" i="40"/>
  <c r="A133" i="40"/>
  <c r="A132" i="40"/>
  <c r="A131" i="40"/>
  <c r="A130" i="40"/>
  <c r="A129" i="40"/>
  <c r="A128" i="40"/>
  <c r="A127" i="40"/>
  <c r="A126" i="40"/>
  <c r="A125" i="40"/>
  <c r="A124" i="40"/>
  <c r="A123" i="40"/>
  <c r="A122" i="40"/>
  <c r="A121" i="40"/>
  <c r="A120" i="40"/>
  <c r="A119" i="40"/>
  <c r="A118" i="40"/>
  <c r="A117" i="40"/>
  <c r="A116" i="40"/>
  <c r="A115" i="40"/>
  <c r="A114" i="40"/>
  <c r="A113" i="40"/>
  <c r="A112" i="40"/>
  <c r="A111" i="40"/>
  <c r="A110" i="40"/>
  <c r="A109" i="40"/>
  <c r="A108" i="40"/>
  <c r="A107" i="40"/>
  <c r="A106" i="40"/>
  <c r="A105" i="40"/>
  <c r="A104" i="40"/>
  <c r="A103" i="40"/>
  <c r="A102" i="40"/>
  <c r="A101" i="40"/>
  <c r="A100" i="40"/>
  <c r="A99" i="40"/>
  <c r="A98" i="40"/>
  <c r="A97" i="40"/>
  <c r="A96" i="40"/>
  <c r="A95" i="40"/>
  <c r="A94" i="40"/>
  <c r="A93" i="40"/>
  <c r="A92" i="40"/>
  <c r="A91" i="40"/>
  <c r="A90" i="40"/>
  <c r="A89" i="40"/>
  <c r="A88" i="40"/>
  <c r="A87" i="40"/>
  <c r="A86" i="40"/>
  <c r="A85" i="40"/>
  <c r="A84" i="40"/>
  <c r="A83" i="40"/>
  <c r="A82" i="40"/>
  <c r="A81" i="40"/>
  <c r="A80" i="40"/>
  <c r="A79" i="40"/>
  <c r="A78" i="40"/>
  <c r="A77" i="40"/>
  <c r="A76" i="40"/>
  <c r="A75" i="40"/>
  <c r="A74" i="40"/>
  <c r="A73" i="40"/>
  <c r="A72" i="40"/>
  <c r="A71" i="40"/>
  <c r="A70" i="40"/>
  <c r="A69" i="40"/>
  <c r="A68" i="40"/>
  <c r="A67" i="40"/>
  <c r="A66" i="40"/>
  <c r="A65" i="40"/>
  <c r="A64" i="40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G6" i="39"/>
  <c r="K6" i="39"/>
  <c r="J6" i="39"/>
  <c r="I6" i="39"/>
  <c r="N1139" i="36"/>
  <c r="M1139" i="36"/>
  <c r="L1139" i="36"/>
  <c r="K1139" i="36"/>
  <c r="J1139" i="36"/>
  <c r="I1139" i="36"/>
  <c r="H1139" i="36"/>
  <c r="I31" i="37" l="1"/>
  <c r="H31" i="37"/>
  <c r="G31" i="37"/>
  <c r="F31" i="37"/>
  <c r="I30" i="37"/>
  <c r="H30" i="37"/>
  <c r="G30" i="37"/>
  <c r="F30" i="37"/>
  <c r="I29" i="37"/>
  <c r="H29" i="37"/>
  <c r="G29" i="37"/>
  <c r="F29" i="37"/>
  <c r="I28" i="37"/>
  <c r="H28" i="37"/>
  <c r="G28" i="37"/>
  <c r="F28" i="37"/>
  <c r="I27" i="37"/>
  <c r="H27" i="37"/>
  <c r="G27" i="37"/>
  <c r="F27" i="37"/>
  <c r="I26" i="37"/>
  <c r="H26" i="37"/>
  <c r="G26" i="37"/>
  <c r="F26" i="37"/>
  <c r="I25" i="37"/>
  <c r="H25" i="37"/>
  <c r="G25" i="37"/>
  <c r="F25" i="37"/>
  <c r="I24" i="37"/>
  <c r="H24" i="37"/>
  <c r="G24" i="37"/>
  <c r="F24" i="37"/>
  <c r="I23" i="37"/>
  <c r="H23" i="37"/>
  <c r="G23" i="37"/>
  <c r="F23" i="37"/>
  <c r="I22" i="37"/>
  <c r="H22" i="37"/>
  <c r="G22" i="37"/>
  <c r="F22" i="37"/>
  <c r="I21" i="37"/>
  <c r="H21" i="37"/>
  <c r="G21" i="37"/>
  <c r="F21" i="37"/>
  <c r="I20" i="37"/>
  <c r="H20" i="37"/>
  <c r="G20" i="37"/>
  <c r="F20" i="37"/>
  <c r="I19" i="37"/>
  <c r="H19" i="37"/>
  <c r="G19" i="37"/>
  <c r="F19" i="37"/>
  <c r="I18" i="37"/>
  <c r="H18" i="37"/>
  <c r="G18" i="37"/>
  <c r="F18" i="37"/>
  <c r="I17" i="37"/>
  <c r="H17" i="37"/>
  <c r="G17" i="37"/>
  <c r="F17" i="37"/>
  <c r="I16" i="37"/>
  <c r="H16" i="37"/>
  <c r="G16" i="37"/>
  <c r="F16" i="37"/>
  <c r="I15" i="37"/>
  <c r="H15" i="37"/>
  <c r="G15" i="37"/>
  <c r="F15" i="37"/>
  <c r="I14" i="37"/>
  <c r="H14" i="37"/>
  <c r="G14" i="37"/>
  <c r="F14" i="37"/>
  <c r="I13" i="37"/>
  <c r="H13" i="37"/>
  <c r="G13" i="37"/>
  <c r="F13" i="37"/>
  <c r="I12" i="37"/>
  <c r="H12" i="37"/>
  <c r="G12" i="37"/>
  <c r="F12" i="37"/>
  <c r="I11" i="37"/>
  <c r="H11" i="37"/>
  <c r="G11" i="37"/>
  <c r="F11" i="37"/>
  <c r="I10" i="37"/>
  <c r="H10" i="37"/>
  <c r="G10" i="37"/>
  <c r="F10" i="37"/>
  <c r="I9" i="37"/>
  <c r="H9" i="37"/>
  <c r="G9" i="37"/>
  <c r="F9" i="37"/>
  <c r="I8" i="37"/>
  <c r="H8" i="37"/>
  <c r="G8" i="37"/>
  <c r="F8" i="37"/>
  <c r="I7" i="37"/>
  <c r="H7" i="37"/>
  <c r="G7" i="37"/>
  <c r="F7" i="37"/>
  <c r="I6" i="37"/>
  <c r="H6" i="37"/>
  <c r="G6" i="37"/>
  <c r="F6" i="37"/>
  <c r="I5" i="37"/>
  <c r="H5" i="37"/>
  <c r="G5" i="37"/>
  <c r="F5" i="37"/>
  <c r="I4" i="37"/>
  <c r="H4" i="37"/>
  <c r="G4" i="37"/>
  <c r="F4" i="37"/>
  <c r="I3" i="37"/>
  <c r="H3" i="37"/>
  <c r="G3" i="37"/>
  <c r="F3" i="37"/>
  <c r="E31" i="34" l="1"/>
  <c r="D31" i="34"/>
  <c r="C31" i="34"/>
  <c r="B31" i="34"/>
  <c r="E30" i="34"/>
  <c r="D30" i="34"/>
  <c r="C30" i="34"/>
  <c r="B30" i="34"/>
  <c r="E29" i="34"/>
  <c r="D29" i="34"/>
  <c r="C29" i="34"/>
  <c r="B29" i="34"/>
  <c r="E28" i="34"/>
  <c r="D28" i="34"/>
  <c r="C28" i="34"/>
  <c r="B28" i="34"/>
  <c r="E27" i="34"/>
  <c r="D27" i="34"/>
  <c r="C27" i="34"/>
  <c r="B27" i="34"/>
  <c r="E26" i="34"/>
  <c r="D26" i="34"/>
  <c r="C26" i="34"/>
  <c r="B26" i="34"/>
  <c r="E25" i="34"/>
  <c r="D25" i="34"/>
  <c r="C25" i="34"/>
  <c r="B25" i="34"/>
  <c r="E24" i="34"/>
  <c r="D24" i="34"/>
  <c r="C24" i="34"/>
  <c r="B24" i="34"/>
  <c r="E23" i="34"/>
  <c r="D23" i="34"/>
  <c r="C23" i="34"/>
  <c r="B23" i="34"/>
  <c r="E22" i="34"/>
  <c r="D22" i="34"/>
  <c r="C22" i="34"/>
  <c r="B22" i="34"/>
  <c r="E21" i="34"/>
  <c r="D21" i="34"/>
  <c r="C21" i="34"/>
  <c r="B21" i="34"/>
  <c r="E20" i="34"/>
  <c r="D20" i="34"/>
  <c r="C20" i="34"/>
  <c r="B20" i="34"/>
  <c r="E32" i="34"/>
  <c r="D32" i="34"/>
  <c r="C32" i="34"/>
  <c r="B32" i="34"/>
  <c r="E30" i="37"/>
  <c r="M30" i="37" s="1"/>
  <c r="D30" i="37"/>
  <c r="L30" i="37" s="1"/>
  <c r="C30" i="37"/>
  <c r="K30" i="37" s="1"/>
  <c r="B30" i="37"/>
  <c r="J30" i="37" s="1"/>
  <c r="E29" i="37"/>
  <c r="M29" i="37" s="1"/>
  <c r="D29" i="37"/>
  <c r="L29" i="37" s="1"/>
  <c r="C29" i="37"/>
  <c r="K29" i="37" s="1"/>
  <c r="B29" i="37"/>
  <c r="J29" i="37" s="1"/>
  <c r="N32" i="24" l="1"/>
  <c r="N29" i="37"/>
  <c r="O29" i="37" s="1"/>
  <c r="N30" i="37"/>
  <c r="O30" i="37" s="1"/>
  <c r="F43" i="24"/>
  <c r="E43" i="24"/>
  <c r="D43" i="24"/>
  <c r="C43" i="24"/>
  <c r="B43" i="24"/>
  <c r="B39" i="24"/>
  <c r="B38" i="24"/>
  <c r="L31" i="24"/>
  <c r="K31" i="24"/>
  <c r="J31" i="24"/>
  <c r="I31" i="24"/>
  <c r="H31" i="24"/>
  <c r="L30" i="24"/>
  <c r="K30" i="24"/>
  <c r="J30" i="24"/>
  <c r="I30" i="24"/>
  <c r="H30" i="24"/>
  <c r="L29" i="24"/>
  <c r="K29" i="24"/>
  <c r="J29" i="24"/>
  <c r="I29" i="24"/>
  <c r="H29" i="24"/>
  <c r="L28" i="24"/>
  <c r="K28" i="24"/>
  <c r="J28" i="24"/>
  <c r="I28" i="24"/>
  <c r="H28" i="24"/>
  <c r="L27" i="24"/>
  <c r="K27" i="24"/>
  <c r="J27" i="24"/>
  <c r="I27" i="24"/>
  <c r="H27" i="24"/>
  <c r="L26" i="24"/>
  <c r="K26" i="24"/>
  <c r="J26" i="24"/>
  <c r="I26" i="24"/>
  <c r="H26" i="24"/>
  <c r="L25" i="24"/>
  <c r="K25" i="24"/>
  <c r="J25" i="24"/>
  <c r="I25" i="24"/>
  <c r="H25" i="24"/>
  <c r="L24" i="24"/>
  <c r="K24" i="24"/>
  <c r="J24" i="24"/>
  <c r="I24" i="24"/>
  <c r="H24" i="24"/>
  <c r="L23" i="24"/>
  <c r="K23" i="24"/>
  <c r="J23" i="24"/>
  <c r="I23" i="24"/>
  <c r="H23" i="24"/>
  <c r="L22" i="24"/>
  <c r="K22" i="24"/>
  <c r="J22" i="24"/>
  <c r="I22" i="24"/>
  <c r="H22" i="24"/>
  <c r="L21" i="24"/>
  <c r="K21" i="24"/>
  <c r="J21" i="24"/>
  <c r="I21" i="24"/>
  <c r="H21" i="24"/>
  <c r="L20" i="24"/>
  <c r="K20" i="24"/>
  <c r="J20" i="24"/>
  <c r="I20" i="24"/>
  <c r="H20" i="24"/>
  <c r="I13" i="38"/>
  <c r="H13" i="38"/>
  <c r="G13" i="38"/>
  <c r="F13" i="38"/>
  <c r="E13" i="38"/>
  <c r="E31" i="37" l="1"/>
  <c r="M31" i="37" s="1"/>
  <c r="D31" i="37"/>
  <c r="L31" i="37" s="1"/>
  <c r="C31" i="37"/>
  <c r="B31" i="37"/>
  <c r="E28" i="37"/>
  <c r="M28" i="37" s="1"/>
  <c r="D28" i="37"/>
  <c r="L28" i="37" s="1"/>
  <c r="C28" i="37"/>
  <c r="K28" i="37" s="1"/>
  <c r="B28" i="37"/>
  <c r="J28" i="37" s="1"/>
  <c r="E27" i="37"/>
  <c r="M27" i="37" s="1"/>
  <c r="D27" i="37"/>
  <c r="L27" i="37" s="1"/>
  <c r="C27" i="37"/>
  <c r="K27" i="37" s="1"/>
  <c r="B27" i="37"/>
  <c r="J27" i="37" s="1"/>
  <c r="E26" i="37"/>
  <c r="M26" i="37" s="1"/>
  <c r="D26" i="37"/>
  <c r="L26" i="37" s="1"/>
  <c r="C26" i="37"/>
  <c r="K26" i="37" s="1"/>
  <c r="B26" i="37"/>
  <c r="J26" i="37" s="1"/>
  <c r="E25" i="37"/>
  <c r="M25" i="37" s="1"/>
  <c r="D25" i="37"/>
  <c r="L25" i="37" s="1"/>
  <c r="C25" i="37"/>
  <c r="K25" i="37" s="1"/>
  <c r="B25" i="37"/>
  <c r="J25" i="37" s="1"/>
  <c r="E24" i="37"/>
  <c r="M24" i="37" s="1"/>
  <c r="D24" i="37"/>
  <c r="L24" i="37" s="1"/>
  <c r="C24" i="37"/>
  <c r="K24" i="37" s="1"/>
  <c r="B24" i="37"/>
  <c r="J24" i="37" s="1"/>
  <c r="E23" i="37"/>
  <c r="M23" i="37" s="1"/>
  <c r="D23" i="37"/>
  <c r="L23" i="37" s="1"/>
  <c r="C23" i="37"/>
  <c r="B23" i="37"/>
  <c r="J23" i="37" s="1"/>
  <c r="E22" i="37"/>
  <c r="M22" i="37" s="1"/>
  <c r="D22" i="37"/>
  <c r="L22" i="37" s="1"/>
  <c r="C22" i="37"/>
  <c r="K22" i="37" s="1"/>
  <c r="B22" i="37"/>
  <c r="J22" i="37" s="1"/>
  <c r="E21" i="37"/>
  <c r="M21" i="37" s="1"/>
  <c r="D21" i="37"/>
  <c r="L21" i="37" s="1"/>
  <c r="C21" i="37"/>
  <c r="K21" i="37" s="1"/>
  <c r="B21" i="37"/>
  <c r="J21" i="37" s="1"/>
  <c r="E20" i="37"/>
  <c r="M20" i="37" s="1"/>
  <c r="D20" i="37"/>
  <c r="L20" i="37" s="1"/>
  <c r="C20" i="37"/>
  <c r="K20" i="37" s="1"/>
  <c r="B20" i="37"/>
  <c r="J20" i="37" s="1"/>
  <c r="E19" i="37"/>
  <c r="M19" i="37" s="1"/>
  <c r="D19" i="37"/>
  <c r="L19" i="37" s="1"/>
  <c r="C19" i="37"/>
  <c r="K19" i="37" s="1"/>
  <c r="B19" i="37"/>
  <c r="J19" i="37" s="1"/>
  <c r="E18" i="37"/>
  <c r="M18" i="37" s="1"/>
  <c r="D18" i="37"/>
  <c r="L18" i="37" s="1"/>
  <c r="C18" i="37"/>
  <c r="K18" i="37" s="1"/>
  <c r="B18" i="37"/>
  <c r="J18" i="37" s="1"/>
  <c r="E17" i="37"/>
  <c r="M17" i="37" s="1"/>
  <c r="D17" i="37"/>
  <c r="L17" i="37" s="1"/>
  <c r="C17" i="37"/>
  <c r="K17" i="37" s="1"/>
  <c r="B17" i="37"/>
  <c r="J17" i="37" s="1"/>
  <c r="E16" i="37"/>
  <c r="M16" i="37" s="1"/>
  <c r="D16" i="37"/>
  <c r="L16" i="37" s="1"/>
  <c r="C16" i="37"/>
  <c r="K16" i="37" s="1"/>
  <c r="B16" i="37"/>
  <c r="J16" i="37" s="1"/>
  <c r="E15" i="37"/>
  <c r="M15" i="37" s="1"/>
  <c r="D15" i="37"/>
  <c r="L15" i="37" s="1"/>
  <c r="C15" i="37"/>
  <c r="K15" i="37" s="1"/>
  <c r="B15" i="37"/>
  <c r="J15" i="37" s="1"/>
  <c r="E14" i="37"/>
  <c r="M14" i="37" s="1"/>
  <c r="D14" i="37"/>
  <c r="L14" i="37" s="1"/>
  <c r="C14" i="37"/>
  <c r="K14" i="37" s="1"/>
  <c r="B14" i="37"/>
  <c r="J14" i="37" s="1"/>
  <c r="E13" i="37"/>
  <c r="M13" i="37" s="1"/>
  <c r="D13" i="37"/>
  <c r="L13" i="37" s="1"/>
  <c r="C13" i="37"/>
  <c r="K13" i="37" s="1"/>
  <c r="B13" i="37"/>
  <c r="J13" i="37" s="1"/>
  <c r="E12" i="37"/>
  <c r="M12" i="37" s="1"/>
  <c r="D12" i="37"/>
  <c r="L12" i="37" s="1"/>
  <c r="C12" i="37"/>
  <c r="K12" i="37" s="1"/>
  <c r="B12" i="37"/>
  <c r="J12" i="37" s="1"/>
  <c r="E11" i="37"/>
  <c r="M11" i="37" s="1"/>
  <c r="D11" i="37"/>
  <c r="L11" i="37" s="1"/>
  <c r="C11" i="37"/>
  <c r="K11" i="37" s="1"/>
  <c r="B11" i="37"/>
  <c r="J11" i="37" s="1"/>
  <c r="E10" i="37"/>
  <c r="M10" i="37" s="1"/>
  <c r="D10" i="37"/>
  <c r="L10" i="37" s="1"/>
  <c r="C10" i="37"/>
  <c r="K10" i="37" s="1"/>
  <c r="B10" i="37"/>
  <c r="J10" i="37" s="1"/>
  <c r="E9" i="37"/>
  <c r="M9" i="37" s="1"/>
  <c r="D9" i="37"/>
  <c r="L9" i="37" s="1"/>
  <c r="C9" i="37"/>
  <c r="K9" i="37" s="1"/>
  <c r="B9" i="37"/>
  <c r="J9" i="37" s="1"/>
  <c r="E8" i="37"/>
  <c r="M8" i="37" s="1"/>
  <c r="D8" i="37"/>
  <c r="L8" i="37" s="1"/>
  <c r="C8" i="37"/>
  <c r="K8" i="37" s="1"/>
  <c r="B8" i="37"/>
  <c r="J8" i="37" s="1"/>
  <c r="E7" i="37"/>
  <c r="M7" i="37" s="1"/>
  <c r="D7" i="37"/>
  <c r="L7" i="37" s="1"/>
  <c r="C7" i="37"/>
  <c r="K7" i="37" s="1"/>
  <c r="B7" i="37"/>
  <c r="J7" i="37" s="1"/>
  <c r="E6" i="37"/>
  <c r="M6" i="37" s="1"/>
  <c r="D6" i="37"/>
  <c r="L6" i="37" s="1"/>
  <c r="C6" i="37"/>
  <c r="K6" i="37" s="1"/>
  <c r="B6" i="37"/>
  <c r="J6" i="37" s="1"/>
  <c r="E5" i="37"/>
  <c r="M5" i="37" s="1"/>
  <c r="D5" i="37"/>
  <c r="L5" i="37" s="1"/>
  <c r="C5" i="37"/>
  <c r="K5" i="37" s="1"/>
  <c r="B5" i="37"/>
  <c r="J5" i="37" s="1"/>
  <c r="E4" i="37"/>
  <c r="M4" i="37" s="1"/>
  <c r="D4" i="37"/>
  <c r="L4" i="37" s="1"/>
  <c r="C4" i="37"/>
  <c r="K4" i="37" s="1"/>
  <c r="B4" i="37"/>
  <c r="J4" i="37" s="1"/>
  <c r="D3" i="37"/>
  <c r="E3" i="37"/>
  <c r="C3" i="37"/>
  <c r="B3" i="37"/>
  <c r="J31" i="37" l="1"/>
  <c r="K3" i="37"/>
  <c r="K23" i="37"/>
  <c r="J3" i="37"/>
  <c r="K31" i="37"/>
  <c r="N31" i="37" s="1"/>
  <c r="O31" i="37" s="1"/>
  <c r="N4" i="37"/>
  <c r="O4" i="37" s="1"/>
  <c r="N5" i="37"/>
  <c r="O5" i="37" s="1"/>
  <c r="N6" i="37"/>
  <c r="O6" i="37" s="1"/>
  <c r="N7" i="37"/>
  <c r="O7" i="37" s="1"/>
  <c r="N8" i="37"/>
  <c r="O8" i="37" s="1"/>
  <c r="N9" i="37"/>
  <c r="O9" i="37" s="1"/>
  <c r="N10" i="37"/>
  <c r="O10" i="37" s="1"/>
  <c r="N11" i="37"/>
  <c r="O11" i="37" s="1"/>
  <c r="N12" i="37"/>
  <c r="O12" i="37" s="1"/>
  <c r="N13" i="37"/>
  <c r="O13" i="37" s="1"/>
  <c r="N14" i="37"/>
  <c r="O14" i="37" s="1"/>
  <c r="N15" i="37"/>
  <c r="O15" i="37" s="1"/>
  <c r="N16" i="37"/>
  <c r="O16" i="37" s="1"/>
  <c r="N17" i="37"/>
  <c r="O17" i="37" s="1"/>
  <c r="N18" i="37"/>
  <c r="O18" i="37" s="1"/>
  <c r="N19" i="37"/>
  <c r="O19" i="37" s="1"/>
  <c r="N20" i="37"/>
  <c r="O20" i="37" s="1"/>
  <c r="N21" i="37"/>
  <c r="O21" i="37" s="1"/>
  <c r="N22" i="37"/>
  <c r="O22" i="37" s="1"/>
  <c r="N23" i="37"/>
  <c r="O23" i="37" s="1"/>
  <c r="N24" i="37"/>
  <c r="O24" i="37" s="1"/>
  <c r="N25" i="37"/>
  <c r="O25" i="37" s="1"/>
  <c r="N26" i="37"/>
  <c r="O26" i="37" s="1"/>
  <c r="N27" i="37"/>
  <c r="O27" i="37" s="1"/>
  <c r="N28" i="37"/>
  <c r="O28" i="37" s="1"/>
  <c r="M3" i="37"/>
  <c r="L3" i="37"/>
  <c r="N3" i="37" l="1"/>
  <c r="O3" i="37" s="1"/>
  <c r="F38" i="24"/>
  <c r="E38" i="24"/>
  <c r="D38" i="24"/>
  <c r="C38" i="24"/>
  <c r="O32" i="24" l="1"/>
  <c r="C40" i="24" s="1"/>
  <c r="M176" i="35"/>
  <c r="L176" i="35"/>
  <c r="I176" i="35"/>
  <c r="H176" i="35"/>
  <c r="G176" i="35"/>
  <c r="F176" i="35"/>
  <c r="E176" i="35"/>
  <c r="D176" i="35"/>
  <c r="R32" i="24" l="1"/>
  <c r="F40" i="24" s="1"/>
  <c r="F45" i="24" s="1"/>
  <c r="C45" i="24"/>
  <c r="C44" i="24"/>
  <c r="B40" i="24"/>
  <c r="Q32" i="24"/>
  <c r="E40" i="24" s="1"/>
  <c r="P32" i="24"/>
  <c r="D40" i="24" s="1"/>
  <c r="M174" i="35"/>
  <c r="M173" i="35"/>
  <c r="M172" i="35"/>
  <c r="M171" i="35"/>
  <c r="M170" i="35"/>
  <c r="M169" i="35"/>
  <c r="M168" i="35"/>
  <c r="M167" i="35"/>
  <c r="M166" i="35"/>
  <c r="M165" i="35"/>
  <c r="M164" i="35"/>
  <c r="M163" i="35"/>
  <c r="M162" i="35"/>
  <c r="M161" i="35"/>
  <c r="M160" i="35"/>
  <c r="M159" i="35"/>
  <c r="M158" i="35"/>
  <c r="M157" i="35"/>
  <c r="M156" i="35"/>
  <c r="M155" i="35"/>
  <c r="M154" i="35"/>
  <c r="M153" i="35"/>
  <c r="M152" i="35"/>
  <c r="M151" i="35"/>
  <c r="M150" i="35"/>
  <c r="M149" i="35"/>
  <c r="M148" i="35"/>
  <c r="M147" i="35"/>
  <c r="M146" i="35"/>
  <c r="M145" i="35"/>
  <c r="M144" i="35"/>
  <c r="M143" i="35"/>
  <c r="M142" i="35"/>
  <c r="M141" i="35"/>
  <c r="M140" i="35"/>
  <c r="M139" i="35"/>
  <c r="M138" i="35"/>
  <c r="M137" i="35"/>
  <c r="M136" i="35"/>
  <c r="M135" i="35"/>
  <c r="M134" i="35"/>
  <c r="M133" i="35"/>
  <c r="M132" i="35"/>
  <c r="M131" i="35"/>
  <c r="M130" i="35"/>
  <c r="M129" i="35"/>
  <c r="M128" i="35"/>
  <c r="M127" i="35"/>
  <c r="M126" i="35"/>
  <c r="M125" i="35"/>
  <c r="M124" i="35"/>
  <c r="M123" i="35"/>
  <c r="M122" i="35"/>
  <c r="M121" i="35"/>
  <c r="M120" i="35"/>
  <c r="M119" i="35"/>
  <c r="M118" i="35"/>
  <c r="M117" i="35"/>
  <c r="M116" i="35"/>
  <c r="M115" i="35"/>
  <c r="M114" i="35"/>
  <c r="M113" i="35"/>
  <c r="M112" i="35"/>
  <c r="M111" i="35"/>
  <c r="M110" i="35"/>
  <c r="M109" i="35"/>
  <c r="M108" i="35"/>
  <c r="M107" i="35"/>
  <c r="M106" i="35"/>
  <c r="M105" i="35"/>
  <c r="M104" i="35"/>
  <c r="M103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L173" i="35"/>
  <c r="I173" i="35"/>
  <c r="H173" i="35"/>
  <c r="G173" i="35"/>
  <c r="F173" i="35"/>
  <c r="E173" i="35"/>
  <c r="D173" i="35"/>
  <c r="C173" i="35"/>
  <c r="K173" i="35" s="1"/>
  <c r="B173" i="35"/>
  <c r="J173" i="35" s="1"/>
  <c r="I174" i="35"/>
  <c r="H174" i="35"/>
  <c r="G174" i="35"/>
  <c r="F174" i="35"/>
  <c r="E174" i="35"/>
  <c r="D174" i="35"/>
  <c r="L174" i="35" s="1"/>
  <c r="C174" i="35"/>
  <c r="K174" i="35" s="1"/>
  <c r="B174" i="35"/>
  <c r="I172" i="35"/>
  <c r="H172" i="35"/>
  <c r="G172" i="35"/>
  <c r="F172" i="35"/>
  <c r="I171" i="35"/>
  <c r="H171" i="35"/>
  <c r="G171" i="35"/>
  <c r="F171" i="35"/>
  <c r="I170" i="35"/>
  <c r="H170" i="35"/>
  <c r="G170" i="35"/>
  <c r="F170" i="35"/>
  <c r="I169" i="35"/>
  <c r="H169" i="35"/>
  <c r="G169" i="35"/>
  <c r="F169" i="35"/>
  <c r="I168" i="35"/>
  <c r="H168" i="35"/>
  <c r="G168" i="35"/>
  <c r="F168" i="35"/>
  <c r="I167" i="35"/>
  <c r="H167" i="35"/>
  <c r="G167" i="35"/>
  <c r="F167" i="35"/>
  <c r="I166" i="35"/>
  <c r="H166" i="35"/>
  <c r="G166" i="35"/>
  <c r="F166" i="35"/>
  <c r="I165" i="35"/>
  <c r="H165" i="35"/>
  <c r="G165" i="35"/>
  <c r="F165" i="35"/>
  <c r="I164" i="35"/>
  <c r="H164" i="35"/>
  <c r="G164" i="35"/>
  <c r="F164" i="35"/>
  <c r="I163" i="35"/>
  <c r="H163" i="35"/>
  <c r="G163" i="35"/>
  <c r="F163" i="35"/>
  <c r="I162" i="35"/>
  <c r="H162" i="35"/>
  <c r="G162" i="35"/>
  <c r="F162" i="35"/>
  <c r="I161" i="35"/>
  <c r="H161" i="35"/>
  <c r="G161" i="35"/>
  <c r="F161" i="35"/>
  <c r="I160" i="35"/>
  <c r="H160" i="35"/>
  <c r="G160" i="35"/>
  <c r="F160" i="35"/>
  <c r="I159" i="35"/>
  <c r="H159" i="35"/>
  <c r="G159" i="35"/>
  <c r="F159" i="35"/>
  <c r="I158" i="35"/>
  <c r="H158" i="35"/>
  <c r="G158" i="35"/>
  <c r="F158" i="35"/>
  <c r="I157" i="35"/>
  <c r="H157" i="35"/>
  <c r="G157" i="35"/>
  <c r="F157" i="35"/>
  <c r="I156" i="35"/>
  <c r="H156" i="35"/>
  <c r="G156" i="35"/>
  <c r="F156" i="35"/>
  <c r="I155" i="35"/>
  <c r="H155" i="35"/>
  <c r="G155" i="35"/>
  <c r="F155" i="35"/>
  <c r="I154" i="35"/>
  <c r="H154" i="35"/>
  <c r="G154" i="35"/>
  <c r="F154" i="35"/>
  <c r="I153" i="35"/>
  <c r="H153" i="35"/>
  <c r="G153" i="35"/>
  <c r="F153" i="35"/>
  <c r="I152" i="35"/>
  <c r="H152" i="35"/>
  <c r="G152" i="35"/>
  <c r="F152" i="35"/>
  <c r="I151" i="35"/>
  <c r="H151" i="35"/>
  <c r="G151" i="35"/>
  <c r="F151" i="35"/>
  <c r="I150" i="35"/>
  <c r="H150" i="35"/>
  <c r="G150" i="35"/>
  <c r="F150" i="35"/>
  <c r="I149" i="35"/>
  <c r="H149" i="35"/>
  <c r="G149" i="35"/>
  <c r="F149" i="35"/>
  <c r="I148" i="35"/>
  <c r="H148" i="35"/>
  <c r="G148" i="35"/>
  <c r="F148" i="35"/>
  <c r="I147" i="35"/>
  <c r="H147" i="35"/>
  <c r="G147" i="35"/>
  <c r="F147" i="35"/>
  <c r="I146" i="35"/>
  <c r="H146" i="35"/>
  <c r="G146" i="35"/>
  <c r="F146" i="35"/>
  <c r="I145" i="35"/>
  <c r="H145" i="35"/>
  <c r="G145" i="35"/>
  <c r="F145" i="35"/>
  <c r="I144" i="35"/>
  <c r="H144" i="35"/>
  <c r="G144" i="35"/>
  <c r="F144" i="35"/>
  <c r="I143" i="35"/>
  <c r="H143" i="35"/>
  <c r="G143" i="35"/>
  <c r="F143" i="35"/>
  <c r="I142" i="35"/>
  <c r="H142" i="35"/>
  <c r="G142" i="35"/>
  <c r="F142" i="35"/>
  <c r="I141" i="35"/>
  <c r="H141" i="35"/>
  <c r="G141" i="35"/>
  <c r="F141" i="35"/>
  <c r="I140" i="35"/>
  <c r="H140" i="35"/>
  <c r="G140" i="35"/>
  <c r="F140" i="35"/>
  <c r="I139" i="35"/>
  <c r="H139" i="35"/>
  <c r="G139" i="35"/>
  <c r="F139" i="35"/>
  <c r="I138" i="35"/>
  <c r="H138" i="35"/>
  <c r="G138" i="35"/>
  <c r="F138" i="35"/>
  <c r="I137" i="35"/>
  <c r="H137" i="35"/>
  <c r="G137" i="35"/>
  <c r="F137" i="35"/>
  <c r="I136" i="35"/>
  <c r="H136" i="35"/>
  <c r="G136" i="35"/>
  <c r="F136" i="35"/>
  <c r="I135" i="35"/>
  <c r="H135" i="35"/>
  <c r="G135" i="35"/>
  <c r="F135" i="35"/>
  <c r="I134" i="35"/>
  <c r="H134" i="35"/>
  <c r="G134" i="35"/>
  <c r="F134" i="35"/>
  <c r="I133" i="35"/>
  <c r="H133" i="35"/>
  <c r="G133" i="35"/>
  <c r="F133" i="35"/>
  <c r="I132" i="35"/>
  <c r="H132" i="35"/>
  <c r="G132" i="35"/>
  <c r="F132" i="35"/>
  <c r="I131" i="35"/>
  <c r="H131" i="35"/>
  <c r="G131" i="35"/>
  <c r="F131" i="35"/>
  <c r="I130" i="35"/>
  <c r="H130" i="35"/>
  <c r="G130" i="35"/>
  <c r="F130" i="35"/>
  <c r="I129" i="35"/>
  <c r="H129" i="35"/>
  <c r="G129" i="35"/>
  <c r="F129" i="35"/>
  <c r="I128" i="35"/>
  <c r="H128" i="35"/>
  <c r="G128" i="35"/>
  <c r="F128" i="35"/>
  <c r="I127" i="35"/>
  <c r="H127" i="35"/>
  <c r="G127" i="35"/>
  <c r="F127" i="35"/>
  <c r="I126" i="35"/>
  <c r="H126" i="35"/>
  <c r="G126" i="35"/>
  <c r="F126" i="35"/>
  <c r="I125" i="35"/>
  <c r="H125" i="35"/>
  <c r="G125" i="35"/>
  <c r="F125" i="35"/>
  <c r="I124" i="35"/>
  <c r="H124" i="35"/>
  <c r="G124" i="35"/>
  <c r="F124" i="35"/>
  <c r="I123" i="35"/>
  <c r="H123" i="35"/>
  <c r="G123" i="35"/>
  <c r="F123" i="35"/>
  <c r="I122" i="35"/>
  <c r="H122" i="35"/>
  <c r="G122" i="35"/>
  <c r="F122" i="35"/>
  <c r="I121" i="35"/>
  <c r="H121" i="35"/>
  <c r="G121" i="35"/>
  <c r="F121" i="35"/>
  <c r="I120" i="35"/>
  <c r="H120" i="35"/>
  <c r="G120" i="35"/>
  <c r="F120" i="35"/>
  <c r="I119" i="35"/>
  <c r="H119" i="35"/>
  <c r="G119" i="35"/>
  <c r="F119" i="35"/>
  <c r="I118" i="35"/>
  <c r="H118" i="35"/>
  <c r="G118" i="35"/>
  <c r="F118" i="35"/>
  <c r="I117" i="35"/>
  <c r="H117" i="35"/>
  <c r="G117" i="35"/>
  <c r="F117" i="35"/>
  <c r="I116" i="35"/>
  <c r="H116" i="35"/>
  <c r="G116" i="35"/>
  <c r="F116" i="35"/>
  <c r="I115" i="35"/>
  <c r="H115" i="35"/>
  <c r="G115" i="35"/>
  <c r="F115" i="35"/>
  <c r="I114" i="35"/>
  <c r="H114" i="35"/>
  <c r="G114" i="35"/>
  <c r="F114" i="35"/>
  <c r="I113" i="35"/>
  <c r="H113" i="35"/>
  <c r="G113" i="35"/>
  <c r="F113" i="35"/>
  <c r="I112" i="35"/>
  <c r="H112" i="35"/>
  <c r="G112" i="35"/>
  <c r="F112" i="35"/>
  <c r="I111" i="35"/>
  <c r="H111" i="35"/>
  <c r="G111" i="35"/>
  <c r="F111" i="35"/>
  <c r="I110" i="35"/>
  <c r="H110" i="35"/>
  <c r="G110" i="35"/>
  <c r="F110" i="35"/>
  <c r="I109" i="35"/>
  <c r="H109" i="35"/>
  <c r="G109" i="35"/>
  <c r="F109" i="35"/>
  <c r="I108" i="35"/>
  <c r="H108" i="35"/>
  <c r="G108" i="35"/>
  <c r="F108" i="35"/>
  <c r="I107" i="35"/>
  <c r="H107" i="35"/>
  <c r="G107" i="35"/>
  <c r="F107" i="35"/>
  <c r="I106" i="35"/>
  <c r="H106" i="35"/>
  <c r="G106" i="35"/>
  <c r="F106" i="35"/>
  <c r="I105" i="35"/>
  <c r="H105" i="35"/>
  <c r="G105" i="35"/>
  <c r="F105" i="35"/>
  <c r="I104" i="35"/>
  <c r="H104" i="35"/>
  <c r="G104" i="35"/>
  <c r="F104" i="35"/>
  <c r="I103" i="35"/>
  <c r="H103" i="35"/>
  <c r="G103" i="35"/>
  <c r="F103" i="35"/>
  <c r="I102" i="35"/>
  <c r="H102" i="35"/>
  <c r="G102" i="35"/>
  <c r="F102" i="35"/>
  <c r="I101" i="35"/>
  <c r="H101" i="35"/>
  <c r="G101" i="35"/>
  <c r="F101" i="35"/>
  <c r="I100" i="35"/>
  <c r="H100" i="35"/>
  <c r="G100" i="35"/>
  <c r="F100" i="35"/>
  <c r="I99" i="35"/>
  <c r="H99" i="35"/>
  <c r="G99" i="35"/>
  <c r="F99" i="35"/>
  <c r="I98" i="35"/>
  <c r="H98" i="35"/>
  <c r="G98" i="35"/>
  <c r="F98" i="35"/>
  <c r="I97" i="35"/>
  <c r="H97" i="35"/>
  <c r="G97" i="35"/>
  <c r="F97" i="35"/>
  <c r="I96" i="35"/>
  <c r="H96" i="35"/>
  <c r="G96" i="35"/>
  <c r="F96" i="35"/>
  <c r="I95" i="35"/>
  <c r="H95" i="35"/>
  <c r="G95" i="35"/>
  <c r="F95" i="35"/>
  <c r="I94" i="35"/>
  <c r="H94" i="35"/>
  <c r="G94" i="35"/>
  <c r="F94" i="35"/>
  <c r="I93" i="35"/>
  <c r="H93" i="35"/>
  <c r="G93" i="35"/>
  <c r="F93" i="35"/>
  <c r="I92" i="35"/>
  <c r="H92" i="35"/>
  <c r="G92" i="35"/>
  <c r="F92" i="35"/>
  <c r="I91" i="35"/>
  <c r="H91" i="35"/>
  <c r="G91" i="35"/>
  <c r="F91" i="35"/>
  <c r="I90" i="35"/>
  <c r="H90" i="35"/>
  <c r="G90" i="35"/>
  <c r="F90" i="35"/>
  <c r="I89" i="35"/>
  <c r="H89" i="35"/>
  <c r="G89" i="35"/>
  <c r="F89" i="35"/>
  <c r="I88" i="35"/>
  <c r="H88" i="35"/>
  <c r="G88" i="35"/>
  <c r="F88" i="35"/>
  <c r="I87" i="35"/>
  <c r="H87" i="35"/>
  <c r="G87" i="35"/>
  <c r="F87" i="35"/>
  <c r="I86" i="35"/>
  <c r="H86" i="35"/>
  <c r="G86" i="35"/>
  <c r="F86" i="35"/>
  <c r="I85" i="35"/>
  <c r="H85" i="35"/>
  <c r="G85" i="35"/>
  <c r="F85" i="35"/>
  <c r="I84" i="35"/>
  <c r="H84" i="35"/>
  <c r="G84" i="35"/>
  <c r="F84" i="35"/>
  <c r="I83" i="35"/>
  <c r="H83" i="35"/>
  <c r="G83" i="35"/>
  <c r="F83" i="35"/>
  <c r="I82" i="35"/>
  <c r="H82" i="35"/>
  <c r="G82" i="35"/>
  <c r="F82" i="35"/>
  <c r="I81" i="35"/>
  <c r="H81" i="35"/>
  <c r="G81" i="35"/>
  <c r="F81" i="35"/>
  <c r="I80" i="35"/>
  <c r="H80" i="35"/>
  <c r="G80" i="35"/>
  <c r="F80" i="35"/>
  <c r="I79" i="35"/>
  <c r="H79" i="35"/>
  <c r="G79" i="35"/>
  <c r="F79" i="35"/>
  <c r="I78" i="35"/>
  <c r="H78" i="35"/>
  <c r="G78" i="35"/>
  <c r="F78" i="35"/>
  <c r="I77" i="35"/>
  <c r="H77" i="35"/>
  <c r="G77" i="35"/>
  <c r="F77" i="35"/>
  <c r="I76" i="35"/>
  <c r="H76" i="35"/>
  <c r="G76" i="35"/>
  <c r="F76" i="35"/>
  <c r="I75" i="35"/>
  <c r="H75" i="35"/>
  <c r="G75" i="35"/>
  <c r="F75" i="35"/>
  <c r="I74" i="35"/>
  <c r="H74" i="35"/>
  <c r="G74" i="35"/>
  <c r="F74" i="35"/>
  <c r="I73" i="35"/>
  <c r="H73" i="35"/>
  <c r="G73" i="35"/>
  <c r="F73" i="35"/>
  <c r="I72" i="35"/>
  <c r="H72" i="35"/>
  <c r="G72" i="35"/>
  <c r="F72" i="35"/>
  <c r="I71" i="35"/>
  <c r="H71" i="35"/>
  <c r="G71" i="35"/>
  <c r="F71" i="35"/>
  <c r="I70" i="35"/>
  <c r="H70" i="35"/>
  <c r="G70" i="35"/>
  <c r="F70" i="35"/>
  <c r="I69" i="35"/>
  <c r="H69" i="35"/>
  <c r="G69" i="35"/>
  <c r="F69" i="35"/>
  <c r="I68" i="35"/>
  <c r="H68" i="35"/>
  <c r="G68" i="35"/>
  <c r="F68" i="35"/>
  <c r="I67" i="35"/>
  <c r="H67" i="35"/>
  <c r="G67" i="35"/>
  <c r="F67" i="35"/>
  <c r="I66" i="35"/>
  <c r="H66" i="35"/>
  <c r="G66" i="35"/>
  <c r="F66" i="35"/>
  <c r="I65" i="35"/>
  <c r="H65" i="35"/>
  <c r="G65" i="35"/>
  <c r="F65" i="35"/>
  <c r="I64" i="35"/>
  <c r="H64" i="35"/>
  <c r="G64" i="35"/>
  <c r="F64" i="35"/>
  <c r="I63" i="35"/>
  <c r="H63" i="35"/>
  <c r="G63" i="35"/>
  <c r="F63" i="35"/>
  <c r="I62" i="35"/>
  <c r="H62" i="35"/>
  <c r="G62" i="35"/>
  <c r="F62" i="35"/>
  <c r="I61" i="35"/>
  <c r="H61" i="35"/>
  <c r="G61" i="35"/>
  <c r="F61" i="35"/>
  <c r="I60" i="35"/>
  <c r="H60" i="35"/>
  <c r="G60" i="35"/>
  <c r="F60" i="35"/>
  <c r="I59" i="35"/>
  <c r="H59" i="35"/>
  <c r="G59" i="35"/>
  <c r="F59" i="35"/>
  <c r="I58" i="35"/>
  <c r="H58" i="35"/>
  <c r="G58" i="35"/>
  <c r="F58" i="35"/>
  <c r="I57" i="35"/>
  <c r="H57" i="35"/>
  <c r="G57" i="35"/>
  <c r="F57" i="35"/>
  <c r="I56" i="35"/>
  <c r="H56" i="35"/>
  <c r="G56" i="35"/>
  <c r="F56" i="35"/>
  <c r="I55" i="35"/>
  <c r="H55" i="35"/>
  <c r="G55" i="35"/>
  <c r="F55" i="35"/>
  <c r="I54" i="35"/>
  <c r="H54" i="35"/>
  <c r="G54" i="35"/>
  <c r="F54" i="35"/>
  <c r="I53" i="35"/>
  <c r="H53" i="35"/>
  <c r="G53" i="35"/>
  <c r="F53" i="35"/>
  <c r="I52" i="35"/>
  <c r="H52" i="35"/>
  <c r="G52" i="35"/>
  <c r="F52" i="35"/>
  <c r="I51" i="35"/>
  <c r="H51" i="35"/>
  <c r="G51" i="35"/>
  <c r="F51" i="35"/>
  <c r="I50" i="35"/>
  <c r="H50" i="35"/>
  <c r="G50" i="35"/>
  <c r="F50" i="35"/>
  <c r="I49" i="35"/>
  <c r="H49" i="35"/>
  <c r="G49" i="35"/>
  <c r="F49" i="35"/>
  <c r="I48" i="35"/>
  <c r="H48" i="35"/>
  <c r="G48" i="35"/>
  <c r="F48" i="35"/>
  <c r="I47" i="35"/>
  <c r="H47" i="35"/>
  <c r="G47" i="35"/>
  <c r="F47" i="35"/>
  <c r="I46" i="35"/>
  <c r="H46" i="35"/>
  <c r="G46" i="35"/>
  <c r="F46" i="35"/>
  <c r="I45" i="35"/>
  <c r="H45" i="35"/>
  <c r="G45" i="35"/>
  <c r="F45" i="35"/>
  <c r="I44" i="35"/>
  <c r="H44" i="35"/>
  <c r="G44" i="35"/>
  <c r="F44" i="35"/>
  <c r="I43" i="35"/>
  <c r="H43" i="35"/>
  <c r="G43" i="35"/>
  <c r="F43" i="35"/>
  <c r="I42" i="35"/>
  <c r="H42" i="35"/>
  <c r="G42" i="35"/>
  <c r="F42" i="35"/>
  <c r="I41" i="35"/>
  <c r="H41" i="35"/>
  <c r="G41" i="35"/>
  <c r="F41" i="35"/>
  <c r="I40" i="35"/>
  <c r="H40" i="35"/>
  <c r="G40" i="35"/>
  <c r="F40" i="35"/>
  <c r="I39" i="35"/>
  <c r="H39" i="35"/>
  <c r="G39" i="35"/>
  <c r="F39" i="35"/>
  <c r="I38" i="35"/>
  <c r="H38" i="35"/>
  <c r="G38" i="35"/>
  <c r="F38" i="35"/>
  <c r="I37" i="35"/>
  <c r="H37" i="35"/>
  <c r="G37" i="35"/>
  <c r="F37" i="35"/>
  <c r="I36" i="35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2" i="35"/>
  <c r="H32" i="35"/>
  <c r="G32" i="35"/>
  <c r="F32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7" i="35"/>
  <c r="H27" i="35"/>
  <c r="G27" i="35"/>
  <c r="F27" i="35"/>
  <c r="I26" i="35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6" i="35"/>
  <c r="H16" i="35"/>
  <c r="G16" i="35"/>
  <c r="F16" i="35"/>
  <c r="I15" i="35"/>
  <c r="H15" i="35"/>
  <c r="G15" i="35"/>
  <c r="F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I5" i="35"/>
  <c r="H5" i="35"/>
  <c r="G5" i="35"/>
  <c r="F5" i="35"/>
  <c r="I4" i="35"/>
  <c r="H4" i="35"/>
  <c r="G4" i="35"/>
  <c r="F4" i="35"/>
  <c r="I3" i="35"/>
  <c r="H3" i="35"/>
  <c r="L3" i="35" s="1"/>
  <c r="G3" i="35"/>
  <c r="F3" i="35"/>
  <c r="E172" i="35"/>
  <c r="D172" i="35"/>
  <c r="C172" i="35"/>
  <c r="B172" i="35"/>
  <c r="E171" i="35"/>
  <c r="D171" i="35"/>
  <c r="C171" i="35"/>
  <c r="B171" i="35"/>
  <c r="E170" i="35"/>
  <c r="D170" i="35"/>
  <c r="C170" i="35"/>
  <c r="B170" i="35"/>
  <c r="E169" i="35"/>
  <c r="D169" i="35"/>
  <c r="C169" i="35"/>
  <c r="B169" i="35"/>
  <c r="E168" i="35"/>
  <c r="D168" i="35"/>
  <c r="C168" i="35"/>
  <c r="B168" i="35"/>
  <c r="E167" i="35"/>
  <c r="D167" i="35"/>
  <c r="C167" i="35"/>
  <c r="B167" i="35"/>
  <c r="E166" i="35"/>
  <c r="D166" i="35"/>
  <c r="C166" i="35"/>
  <c r="B166" i="35"/>
  <c r="E165" i="35"/>
  <c r="D165" i="35"/>
  <c r="C165" i="35"/>
  <c r="B165" i="35"/>
  <c r="E164" i="35"/>
  <c r="D164" i="35"/>
  <c r="C164" i="35"/>
  <c r="B164" i="35"/>
  <c r="E163" i="35"/>
  <c r="D163" i="35"/>
  <c r="C163" i="35"/>
  <c r="B163" i="35"/>
  <c r="E162" i="35"/>
  <c r="D162" i="35"/>
  <c r="C162" i="35"/>
  <c r="B162" i="35"/>
  <c r="E161" i="35"/>
  <c r="D161" i="35"/>
  <c r="C161" i="35"/>
  <c r="B161" i="35"/>
  <c r="E160" i="35"/>
  <c r="D160" i="35"/>
  <c r="C160" i="35"/>
  <c r="B160" i="35"/>
  <c r="E159" i="35"/>
  <c r="D159" i="35"/>
  <c r="C159" i="35"/>
  <c r="B159" i="35"/>
  <c r="E158" i="35"/>
  <c r="D158" i="35"/>
  <c r="C158" i="35"/>
  <c r="B158" i="35"/>
  <c r="E157" i="35"/>
  <c r="D157" i="35"/>
  <c r="C157" i="35"/>
  <c r="B157" i="35"/>
  <c r="E156" i="35"/>
  <c r="D156" i="35"/>
  <c r="C156" i="35"/>
  <c r="B156" i="35"/>
  <c r="E155" i="35"/>
  <c r="D155" i="35"/>
  <c r="C155" i="35"/>
  <c r="B155" i="35"/>
  <c r="E154" i="35"/>
  <c r="D154" i="35"/>
  <c r="C154" i="35"/>
  <c r="B154" i="35"/>
  <c r="E153" i="35"/>
  <c r="D153" i="35"/>
  <c r="C153" i="35"/>
  <c r="B153" i="35"/>
  <c r="E152" i="35"/>
  <c r="D152" i="35"/>
  <c r="C152" i="35"/>
  <c r="B152" i="35"/>
  <c r="E151" i="35"/>
  <c r="D151" i="35"/>
  <c r="C151" i="35"/>
  <c r="B151" i="35"/>
  <c r="E150" i="35"/>
  <c r="D150" i="35"/>
  <c r="C150" i="35"/>
  <c r="B150" i="35"/>
  <c r="E149" i="35"/>
  <c r="D149" i="35"/>
  <c r="C149" i="35"/>
  <c r="B149" i="35"/>
  <c r="E148" i="35"/>
  <c r="D148" i="35"/>
  <c r="C148" i="35"/>
  <c r="B148" i="35"/>
  <c r="E147" i="35"/>
  <c r="D147" i="35"/>
  <c r="C147" i="35"/>
  <c r="B147" i="35"/>
  <c r="E146" i="35"/>
  <c r="D146" i="35"/>
  <c r="C146" i="35"/>
  <c r="B146" i="35"/>
  <c r="E145" i="35"/>
  <c r="D145" i="35"/>
  <c r="C145" i="35"/>
  <c r="B145" i="35"/>
  <c r="E144" i="35"/>
  <c r="D144" i="35"/>
  <c r="C144" i="35"/>
  <c r="B144" i="35"/>
  <c r="E143" i="35"/>
  <c r="D143" i="35"/>
  <c r="C143" i="35"/>
  <c r="B143" i="35"/>
  <c r="E142" i="35"/>
  <c r="D142" i="35"/>
  <c r="C142" i="35"/>
  <c r="B142" i="35"/>
  <c r="E141" i="35"/>
  <c r="D141" i="35"/>
  <c r="C141" i="35"/>
  <c r="B141" i="35"/>
  <c r="E140" i="35"/>
  <c r="D140" i="35"/>
  <c r="C140" i="35"/>
  <c r="B140" i="35"/>
  <c r="E139" i="35"/>
  <c r="D139" i="35"/>
  <c r="C139" i="35"/>
  <c r="B139" i="35"/>
  <c r="E138" i="35"/>
  <c r="D138" i="35"/>
  <c r="C138" i="35"/>
  <c r="B138" i="35"/>
  <c r="E137" i="35"/>
  <c r="D137" i="35"/>
  <c r="C137" i="35"/>
  <c r="B137" i="35"/>
  <c r="E136" i="35"/>
  <c r="D136" i="35"/>
  <c r="C136" i="35"/>
  <c r="B136" i="35"/>
  <c r="E135" i="35"/>
  <c r="D135" i="35"/>
  <c r="C135" i="35"/>
  <c r="B135" i="35"/>
  <c r="E134" i="35"/>
  <c r="D134" i="35"/>
  <c r="C134" i="35"/>
  <c r="B134" i="35"/>
  <c r="E133" i="35"/>
  <c r="D133" i="35"/>
  <c r="C133" i="35"/>
  <c r="B133" i="35"/>
  <c r="E132" i="35"/>
  <c r="D132" i="35"/>
  <c r="C132" i="35"/>
  <c r="B132" i="35"/>
  <c r="E131" i="35"/>
  <c r="D131" i="35"/>
  <c r="C131" i="35"/>
  <c r="B131" i="35"/>
  <c r="E130" i="35"/>
  <c r="D130" i="35"/>
  <c r="C130" i="35"/>
  <c r="B130" i="35"/>
  <c r="E129" i="35"/>
  <c r="D129" i="35"/>
  <c r="C129" i="35"/>
  <c r="B129" i="35"/>
  <c r="E128" i="35"/>
  <c r="D128" i="35"/>
  <c r="C128" i="35"/>
  <c r="B128" i="35"/>
  <c r="E127" i="35"/>
  <c r="D127" i="35"/>
  <c r="C127" i="35"/>
  <c r="B127" i="35"/>
  <c r="E126" i="35"/>
  <c r="D126" i="35"/>
  <c r="C126" i="35"/>
  <c r="B126" i="35"/>
  <c r="E125" i="35"/>
  <c r="D125" i="35"/>
  <c r="C125" i="35"/>
  <c r="B125" i="35"/>
  <c r="E124" i="35"/>
  <c r="D124" i="35"/>
  <c r="C124" i="35"/>
  <c r="B124" i="35"/>
  <c r="E123" i="35"/>
  <c r="D123" i="35"/>
  <c r="C123" i="35"/>
  <c r="B123" i="35"/>
  <c r="E122" i="35"/>
  <c r="D122" i="35"/>
  <c r="C122" i="35"/>
  <c r="B122" i="35"/>
  <c r="E121" i="35"/>
  <c r="D121" i="35"/>
  <c r="C121" i="35"/>
  <c r="B121" i="35"/>
  <c r="E120" i="35"/>
  <c r="D120" i="35"/>
  <c r="C120" i="35"/>
  <c r="B120" i="35"/>
  <c r="E119" i="35"/>
  <c r="D119" i="35"/>
  <c r="C119" i="35"/>
  <c r="B119" i="35"/>
  <c r="E118" i="35"/>
  <c r="D118" i="35"/>
  <c r="C118" i="35"/>
  <c r="B118" i="35"/>
  <c r="E117" i="35"/>
  <c r="D117" i="35"/>
  <c r="C117" i="35"/>
  <c r="B117" i="35"/>
  <c r="E116" i="35"/>
  <c r="D116" i="35"/>
  <c r="C116" i="35"/>
  <c r="B116" i="35"/>
  <c r="E115" i="35"/>
  <c r="D115" i="35"/>
  <c r="C115" i="35"/>
  <c r="B115" i="35"/>
  <c r="E114" i="35"/>
  <c r="D114" i="35"/>
  <c r="C114" i="35"/>
  <c r="B114" i="35"/>
  <c r="E113" i="35"/>
  <c r="D113" i="35"/>
  <c r="C113" i="35"/>
  <c r="B113" i="35"/>
  <c r="E112" i="35"/>
  <c r="D112" i="35"/>
  <c r="C112" i="35"/>
  <c r="B112" i="35"/>
  <c r="E111" i="35"/>
  <c r="D111" i="35"/>
  <c r="C111" i="35"/>
  <c r="B111" i="35"/>
  <c r="E110" i="35"/>
  <c r="D110" i="35"/>
  <c r="C110" i="35"/>
  <c r="B110" i="35"/>
  <c r="E109" i="35"/>
  <c r="D109" i="35"/>
  <c r="C109" i="35"/>
  <c r="B109" i="35"/>
  <c r="E108" i="35"/>
  <c r="D108" i="35"/>
  <c r="C108" i="35"/>
  <c r="B108" i="35"/>
  <c r="E107" i="35"/>
  <c r="D107" i="35"/>
  <c r="C107" i="35"/>
  <c r="B107" i="35"/>
  <c r="E106" i="35"/>
  <c r="D106" i="35"/>
  <c r="C106" i="35"/>
  <c r="B106" i="35"/>
  <c r="E105" i="35"/>
  <c r="D105" i="35"/>
  <c r="C105" i="35"/>
  <c r="B105" i="35"/>
  <c r="E104" i="35"/>
  <c r="D104" i="35"/>
  <c r="C104" i="35"/>
  <c r="B104" i="35"/>
  <c r="E103" i="35"/>
  <c r="D103" i="35"/>
  <c r="C103" i="35"/>
  <c r="B103" i="35"/>
  <c r="E102" i="35"/>
  <c r="D102" i="35"/>
  <c r="C102" i="35"/>
  <c r="B102" i="35"/>
  <c r="E101" i="35"/>
  <c r="D101" i="35"/>
  <c r="C101" i="35"/>
  <c r="B101" i="35"/>
  <c r="E100" i="35"/>
  <c r="D100" i="35"/>
  <c r="C100" i="35"/>
  <c r="B100" i="35"/>
  <c r="E99" i="35"/>
  <c r="D99" i="35"/>
  <c r="C99" i="35"/>
  <c r="B99" i="35"/>
  <c r="E98" i="35"/>
  <c r="D98" i="35"/>
  <c r="C98" i="35"/>
  <c r="B98" i="35"/>
  <c r="E97" i="35"/>
  <c r="D97" i="35"/>
  <c r="C97" i="35"/>
  <c r="B97" i="35"/>
  <c r="E96" i="35"/>
  <c r="D96" i="35"/>
  <c r="C96" i="35"/>
  <c r="B96" i="35"/>
  <c r="E95" i="35"/>
  <c r="D95" i="35"/>
  <c r="C95" i="35"/>
  <c r="B95" i="35"/>
  <c r="E94" i="35"/>
  <c r="D94" i="35"/>
  <c r="C94" i="35"/>
  <c r="B94" i="35"/>
  <c r="E93" i="35"/>
  <c r="D93" i="35"/>
  <c r="C93" i="35"/>
  <c r="B93" i="35"/>
  <c r="E92" i="35"/>
  <c r="D92" i="35"/>
  <c r="C92" i="35"/>
  <c r="B92" i="35"/>
  <c r="E91" i="35"/>
  <c r="D91" i="35"/>
  <c r="C91" i="35"/>
  <c r="B91" i="35"/>
  <c r="E90" i="35"/>
  <c r="D90" i="35"/>
  <c r="C90" i="35"/>
  <c r="B90" i="35"/>
  <c r="E89" i="35"/>
  <c r="D89" i="35"/>
  <c r="C89" i="35"/>
  <c r="B89" i="35"/>
  <c r="E88" i="35"/>
  <c r="D88" i="35"/>
  <c r="C88" i="35"/>
  <c r="B88" i="35"/>
  <c r="E87" i="35"/>
  <c r="D87" i="35"/>
  <c r="C87" i="35"/>
  <c r="B87" i="35"/>
  <c r="E86" i="35"/>
  <c r="D86" i="35"/>
  <c r="C86" i="35"/>
  <c r="B86" i="35"/>
  <c r="E85" i="35"/>
  <c r="D85" i="35"/>
  <c r="C85" i="35"/>
  <c r="B85" i="35"/>
  <c r="E84" i="35"/>
  <c r="D84" i="35"/>
  <c r="C84" i="35"/>
  <c r="B84" i="35"/>
  <c r="E83" i="35"/>
  <c r="D83" i="35"/>
  <c r="C83" i="35"/>
  <c r="B83" i="35"/>
  <c r="E82" i="35"/>
  <c r="D82" i="35"/>
  <c r="C82" i="35"/>
  <c r="B82" i="35"/>
  <c r="E81" i="35"/>
  <c r="D81" i="35"/>
  <c r="C81" i="35"/>
  <c r="B81" i="35"/>
  <c r="E80" i="35"/>
  <c r="D80" i="35"/>
  <c r="C80" i="35"/>
  <c r="B80" i="35"/>
  <c r="E79" i="35"/>
  <c r="D79" i="35"/>
  <c r="C79" i="35"/>
  <c r="B79" i="35"/>
  <c r="E78" i="35"/>
  <c r="D78" i="35"/>
  <c r="C78" i="35"/>
  <c r="B78" i="35"/>
  <c r="E77" i="35"/>
  <c r="D77" i="35"/>
  <c r="C77" i="35"/>
  <c r="B77" i="35"/>
  <c r="E76" i="35"/>
  <c r="D76" i="35"/>
  <c r="C76" i="35"/>
  <c r="B76" i="35"/>
  <c r="E75" i="35"/>
  <c r="D75" i="35"/>
  <c r="C75" i="35"/>
  <c r="B75" i="35"/>
  <c r="E74" i="35"/>
  <c r="D74" i="35"/>
  <c r="C74" i="35"/>
  <c r="B74" i="35"/>
  <c r="E73" i="35"/>
  <c r="D73" i="35"/>
  <c r="C73" i="35"/>
  <c r="B73" i="35"/>
  <c r="E72" i="35"/>
  <c r="D72" i="35"/>
  <c r="C72" i="35"/>
  <c r="B72" i="35"/>
  <c r="E71" i="35"/>
  <c r="D71" i="35"/>
  <c r="C71" i="35"/>
  <c r="B71" i="35"/>
  <c r="E70" i="35"/>
  <c r="D70" i="35"/>
  <c r="C70" i="35"/>
  <c r="B70" i="35"/>
  <c r="E69" i="35"/>
  <c r="D69" i="35"/>
  <c r="C69" i="35"/>
  <c r="B69" i="35"/>
  <c r="E68" i="35"/>
  <c r="D68" i="35"/>
  <c r="C68" i="35"/>
  <c r="B68" i="35"/>
  <c r="E67" i="35"/>
  <c r="D67" i="35"/>
  <c r="C67" i="35"/>
  <c r="B67" i="35"/>
  <c r="E66" i="35"/>
  <c r="D66" i="35"/>
  <c r="C66" i="35"/>
  <c r="B66" i="35"/>
  <c r="E65" i="35"/>
  <c r="D65" i="35"/>
  <c r="C65" i="35"/>
  <c r="B65" i="35"/>
  <c r="E64" i="35"/>
  <c r="D64" i="35"/>
  <c r="C64" i="35"/>
  <c r="B64" i="35"/>
  <c r="E63" i="35"/>
  <c r="D63" i="35"/>
  <c r="C63" i="35"/>
  <c r="B63" i="35"/>
  <c r="E62" i="35"/>
  <c r="D62" i="35"/>
  <c r="C62" i="35"/>
  <c r="B62" i="35"/>
  <c r="E61" i="35"/>
  <c r="D61" i="35"/>
  <c r="C61" i="35"/>
  <c r="B61" i="35"/>
  <c r="E60" i="35"/>
  <c r="D60" i="35"/>
  <c r="C60" i="35"/>
  <c r="B60" i="35"/>
  <c r="E59" i="35"/>
  <c r="D59" i="35"/>
  <c r="C59" i="35"/>
  <c r="B59" i="35"/>
  <c r="E58" i="35"/>
  <c r="D58" i="35"/>
  <c r="C58" i="35"/>
  <c r="B58" i="35"/>
  <c r="E57" i="35"/>
  <c r="D57" i="35"/>
  <c r="C57" i="35"/>
  <c r="B57" i="35"/>
  <c r="E56" i="35"/>
  <c r="D56" i="35"/>
  <c r="C56" i="35"/>
  <c r="B56" i="35"/>
  <c r="E55" i="35"/>
  <c r="D55" i="35"/>
  <c r="C55" i="35"/>
  <c r="B55" i="35"/>
  <c r="E54" i="35"/>
  <c r="D54" i="35"/>
  <c r="C54" i="35"/>
  <c r="B54" i="35"/>
  <c r="E53" i="35"/>
  <c r="D53" i="35"/>
  <c r="C53" i="35"/>
  <c r="B53" i="35"/>
  <c r="E52" i="35"/>
  <c r="D52" i="35"/>
  <c r="C52" i="35"/>
  <c r="B52" i="35"/>
  <c r="E51" i="35"/>
  <c r="D51" i="35"/>
  <c r="C51" i="35"/>
  <c r="B51" i="35"/>
  <c r="E50" i="35"/>
  <c r="D50" i="35"/>
  <c r="C50" i="35"/>
  <c r="B50" i="35"/>
  <c r="E49" i="35"/>
  <c r="D49" i="35"/>
  <c r="C49" i="35"/>
  <c r="B49" i="35"/>
  <c r="E48" i="35"/>
  <c r="D48" i="35"/>
  <c r="C48" i="35"/>
  <c r="B48" i="35"/>
  <c r="E47" i="35"/>
  <c r="D47" i="35"/>
  <c r="C47" i="35"/>
  <c r="B47" i="35"/>
  <c r="E46" i="35"/>
  <c r="D46" i="35"/>
  <c r="C46" i="35"/>
  <c r="B46" i="35"/>
  <c r="E45" i="35"/>
  <c r="D45" i="35"/>
  <c r="C45" i="35"/>
  <c r="B45" i="35"/>
  <c r="E44" i="35"/>
  <c r="D44" i="35"/>
  <c r="C44" i="35"/>
  <c r="B44" i="35"/>
  <c r="E43" i="35"/>
  <c r="D43" i="35"/>
  <c r="C43" i="35"/>
  <c r="B43" i="35"/>
  <c r="E42" i="35"/>
  <c r="D42" i="35"/>
  <c r="C42" i="35"/>
  <c r="B42" i="35"/>
  <c r="E41" i="35"/>
  <c r="D41" i="35"/>
  <c r="C41" i="35"/>
  <c r="B41" i="35"/>
  <c r="E40" i="35"/>
  <c r="D40" i="35"/>
  <c r="C40" i="35"/>
  <c r="B40" i="35"/>
  <c r="E39" i="35"/>
  <c r="D39" i="35"/>
  <c r="C39" i="35"/>
  <c r="B39" i="35"/>
  <c r="E38" i="35"/>
  <c r="D38" i="35"/>
  <c r="C38" i="35"/>
  <c r="B38" i="35"/>
  <c r="E37" i="35"/>
  <c r="D37" i="35"/>
  <c r="C37" i="35"/>
  <c r="B37" i="35"/>
  <c r="E36" i="35"/>
  <c r="D36" i="35"/>
  <c r="C36" i="35"/>
  <c r="B36" i="35"/>
  <c r="E35" i="35"/>
  <c r="D35" i="35"/>
  <c r="C35" i="35"/>
  <c r="B35" i="35"/>
  <c r="E34" i="35"/>
  <c r="D34" i="35"/>
  <c r="C34" i="35"/>
  <c r="B34" i="35"/>
  <c r="E33" i="35"/>
  <c r="D33" i="35"/>
  <c r="C33" i="35"/>
  <c r="B33" i="35"/>
  <c r="E32" i="35"/>
  <c r="D32" i="35"/>
  <c r="C32" i="35"/>
  <c r="B32" i="35"/>
  <c r="E31" i="35"/>
  <c r="D31" i="35"/>
  <c r="C31" i="35"/>
  <c r="B31" i="35"/>
  <c r="E30" i="35"/>
  <c r="D30" i="35"/>
  <c r="C30" i="35"/>
  <c r="B30" i="35"/>
  <c r="E29" i="35"/>
  <c r="D29" i="35"/>
  <c r="C29" i="35"/>
  <c r="B29" i="35"/>
  <c r="E28" i="35"/>
  <c r="D28" i="35"/>
  <c r="C28" i="35"/>
  <c r="B28" i="35"/>
  <c r="E27" i="35"/>
  <c r="D27" i="35"/>
  <c r="C27" i="35"/>
  <c r="B27" i="35"/>
  <c r="E26" i="35"/>
  <c r="D26" i="35"/>
  <c r="C26" i="35"/>
  <c r="B26" i="35"/>
  <c r="E25" i="35"/>
  <c r="D25" i="35"/>
  <c r="C25" i="35"/>
  <c r="B25" i="35"/>
  <c r="E24" i="35"/>
  <c r="D24" i="35"/>
  <c r="C24" i="35"/>
  <c r="B24" i="35"/>
  <c r="E23" i="35"/>
  <c r="D23" i="35"/>
  <c r="C23" i="35"/>
  <c r="B23" i="35"/>
  <c r="E22" i="35"/>
  <c r="D22" i="35"/>
  <c r="C22" i="35"/>
  <c r="B22" i="35"/>
  <c r="E21" i="35"/>
  <c r="D21" i="35"/>
  <c r="C21" i="35"/>
  <c r="B21" i="35"/>
  <c r="E20" i="35"/>
  <c r="D20" i="35"/>
  <c r="C20" i="35"/>
  <c r="B20" i="35"/>
  <c r="E19" i="35"/>
  <c r="D19" i="35"/>
  <c r="C19" i="35"/>
  <c r="B19" i="35"/>
  <c r="E18" i="35"/>
  <c r="D18" i="35"/>
  <c r="C18" i="35"/>
  <c r="B18" i="35"/>
  <c r="E17" i="35"/>
  <c r="D17" i="35"/>
  <c r="C17" i="35"/>
  <c r="B17" i="35"/>
  <c r="E16" i="35"/>
  <c r="D16" i="35"/>
  <c r="C16" i="35"/>
  <c r="B16" i="35"/>
  <c r="E15" i="35"/>
  <c r="D15" i="35"/>
  <c r="C15" i="35"/>
  <c r="E14" i="35"/>
  <c r="D14" i="35"/>
  <c r="C14" i="35"/>
  <c r="E13" i="35"/>
  <c r="D13" i="35"/>
  <c r="C13" i="35"/>
  <c r="E12" i="35"/>
  <c r="D12" i="35"/>
  <c r="C12" i="35"/>
  <c r="E11" i="35"/>
  <c r="D11" i="35"/>
  <c r="C11" i="35"/>
  <c r="E10" i="35"/>
  <c r="D10" i="35"/>
  <c r="C10" i="35"/>
  <c r="B10" i="35"/>
  <c r="E9" i="35"/>
  <c r="D9" i="35"/>
  <c r="C9" i="35"/>
  <c r="B9" i="35"/>
  <c r="E8" i="35"/>
  <c r="D8" i="35"/>
  <c r="C8" i="35"/>
  <c r="B8" i="35"/>
  <c r="E7" i="35"/>
  <c r="D7" i="35"/>
  <c r="C7" i="35"/>
  <c r="B7" i="35"/>
  <c r="E6" i="35"/>
  <c r="D6" i="35"/>
  <c r="C6" i="35"/>
  <c r="B6" i="35"/>
  <c r="E5" i="35"/>
  <c r="D5" i="35"/>
  <c r="C5" i="35"/>
  <c r="B5" i="35"/>
  <c r="E4" i="35"/>
  <c r="D4" i="35"/>
  <c r="C4" i="35"/>
  <c r="B4" i="35"/>
  <c r="D3" i="35"/>
  <c r="E3" i="35"/>
  <c r="C3" i="35"/>
  <c r="B3" i="35"/>
  <c r="Q15" i="34"/>
  <c r="P15" i="34"/>
  <c r="O15" i="34"/>
  <c r="N15" i="34"/>
  <c r="Q14" i="34"/>
  <c r="P14" i="34"/>
  <c r="O14" i="34"/>
  <c r="N14" i="34"/>
  <c r="Q13" i="34"/>
  <c r="P13" i="34"/>
  <c r="O13" i="34"/>
  <c r="N13" i="34"/>
  <c r="Q12" i="34"/>
  <c r="P12" i="34"/>
  <c r="O12" i="34"/>
  <c r="N12" i="34"/>
  <c r="Q11" i="34"/>
  <c r="P11" i="34"/>
  <c r="O11" i="34"/>
  <c r="N11" i="34"/>
  <c r="Q10" i="34"/>
  <c r="P10" i="34"/>
  <c r="O10" i="34"/>
  <c r="N10" i="34"/>
  <c r="Q9" i="34"/>
  <c r="P9" i="34"/>
  <c r="O9" i="34"/>
  <c r="N9" i="34"/>
  <c r="Q8" i="34"/>
  <c r="P8" i="34"/>
  <c r="O8" i="34"/>
  <c r="N8" i="34"/>
  <c r="Q7" i="34"/>
  <c r="P7" i="34"/>
  <c r="O7" i="34"/>
  <c r="N7" i="34"/>
  <c r="Q6" i="34"/>
  <c r="P6" i="34"/>
  <c r="O6" i="34"/>
  <c r="N6" i="34"/>
  <c r="Q5" i="34"/>
  <c r="P5" i="34"/>
  <c r="O5" i="34"/>
  <c r="N5" i="34"/>
  <c r="Q4" i="34"/>
  <c r="P4" i="34"/>
  <c r="O4" i="34"/>
  <c r="N4" i="34"/>
  <c r="Q3" i="34"/>
  <c r="P3" i="34"/>
  <c r="O3" i="34"/>
  <c r="N3" i="34"/>
  <c r="K14" i="34"/>
  <c r="W14" i="34" s="1"/>
  <c r="K13" i="34"/>
  <c r="W13" i="34" s="1"/>
  <c r="K12" i="34"/>
  <c r="W12" i="34" s="1"/>
  <c r="K11" i="34"/>
  <c r="W11" i="34" s="1"/>
  <c r="K10" i="34"/>
  <c r="W10" i="34" s="1"/>
  <c r="K9" i="34"/>
  <c r="W9" i="34" s="1"/>
  <c r="K8" i="34"/>
  <c r="W8" i="34" s="1"/>
  <c r="K7" i="34"/>
  <c r="W7" i="34" s="1"/>
  <c r="K6" i="34"/>
  <c r="W6" i="34" s="1"/>
  <c r="K5" i="34"/>
  <c r="W5" i="34" s="1"/>
  <c r="K4" i="34"/>
  <c r="W4" i="34" s="1"/>
  <c r="K3" i="34"/>
  <c r="W3" i="34" s="1"/>
  <c r="E15" i="34"/>
  <c r="D15" i="34"/>
  <c r="E14" i="34"/>
  <c r="D14" i="34"/>
  <c r="C14" i="34"/>
  <c r="B14" i="34"/>
  <c r="E13" i="34"/>
  <c r="D13" i="34"/>
  <c r="C13" i="34"/>
  <c r="B13" i="34"/>
  <c r="E12" i="34"/>
  <c r="D12" i="34"/>
  <c r="C12" i="34"/>
  <c r="E11" i="34"/>
  <c r="D11" i="34"/>
  <c r="C11" i="34"/>
  <c r="B11" i="34"/>
  <c r="E10" i="34"/>
  <c r="D10" i="34"/>
  <c r="C10" i="34"/>
  <c r="E9" i="34"/>
  <c r="D9" i="34"/>
  <c r="C9" i="34"/>
  <c r="B9" i="34"/>
  <c r="E8" i="34"/>
  <c r="D8" i="34"/>
  <c r="C8" i="34"/>
  <c r="B8" i="34"/>
  <c r="E7" i="34"/>
  <c r="D7" i="34"/>
  <c r="C7" i="34"/>
  <c r="B7" i="34"/>
  <c r="E6" i="34"/>
  <c r="D6" i="34"/>
  <c r="C6" i="34"/>
  <c r="B6" i="34"/>
  <c r="E5" i="34"/>
  <c r="D5" i="34"/>
  <c r="C5" i="34"/>
  <c r="E4" i="34"/>
  <c r="D4" i="34"/>
  <c r="C4" i="34"/>
  <c r="D3" i="34"/>
  <c r="E3" i="34"/>
  <c r="C3" i="34"/>
  <c r="C15" i="34" s="1"/>
  <c r="A1650" i="32"/>
  <c r="A1649" i="32"/>
  <c r="A1648" i="32"/>
  <c r="A1647" i="32"/>
  <c r="A1646" i="32"/>
  <c r="A1645" i="32"/>
  <c r="A1644" i="32"/>
  <c r="A1643" i="32"/>
  <c r="A1642" i="32"/>
  <c r="A1641" i="32"/>
  <c r="A1640" i="32"/>
  <c r="A1639" i="32"/>
  <c r="A1638" i="32"/>
  <c r="A1637" i="32"/>
  <c r="A1636" i="32"/>
  <c r="A1635" i="32"/>
  <c r="A1634" i="32"/>
  <c r="A1633" i="32"/>
  <c r="A1632" i="32"/>
  <c r="A1631" i="32"/>
  <c r="A1630" i="32"/>
  <c r="A1629" i="32"/>
  <c r="A1628" i="32"/>
  <c r="A1627" i="32"/>
  <c r="A1626" i="32"/>
  <c r="A1625" i="32"/>
  <c r="A1624" i="32"/>
  <c r="A1623" i="32"/>
  <c r="A1622" i="32"/>
  <c r="A1621" i="32"/>
  <c r="A1620" i="32"/>
  <c r="A1619" i="32"/>
  <c r="A1618" i="32"/>
  <c r="A1617" i="32"/>
  <c r="A1616" i="32"/>
  <c r="A1615" i="32"/>
  <c r="A1614" i="32"/>
  <c r="A1613" i="32"/>
  <c r="A1612" i="32"/>
  <c r="A1611" i="32"/>
  <c r="A1610" i="32"/>
  <c r="A1609" i="32"/>
  <c r="A1608" i="32"/>
  <c r="A1607" i="32"/>
  <c r="A1606" i="32"/>
  <c r="A1605" i="32"/>
  <c r="A1604" i="32"/>
  <c r="A1603" i="32"/>
  <c r="A1602" i="32"/>
  <c r="A1601" i="32"/>
  <c r="A1600" i="32"/>
  <c r="A1599" i="32"/>
  <c r="A1598" i="32"/>
  <c r="A1597" i="32"/>
  <c r="A1596" i="32"/>
  <c r="A1595" i="32"/>
  <c r="A1594" i="32"/>
  <c r="A1593" i="32"/>
  <c r="A1592" i="32"/>
  <c r="A1591" i="32"/>
  <c r="A1590" i="32"/>
  <c r="A1589" i="32"/>
  <c r="A1588" i="32"/>
  <c r="A1587" i="32"/>
  <c r="A1586" i="32"/>
  <c r="A1585" i="32"/>
  <c r="A1584" i="32"/>
  <c r="A1583" i="32"/>
  <c r="A1582" i="32"/>
  <c r="A1581" i="32"/>
  <c r="A1580" i="32"/>
  <c r="A1579" i="32"/>
  <c r="A1578" i="32"/>
  <c r="A1577" i="32"/>
  <c r="A1576" i="32"/>
  <c r="A1575" i="32"/>
  <c r="A1574" i="32"/>
  <c r="A1573" i="32"/>
  <c r="A1572" i="32"/>
  <c r="A1571" i="32"/>
  <c r="A1570" i="32"/>
  <c r="A1569" i="32"/>
  <c r="A1568" i="32"/>
  <c r="A1567" i="32"/>
  <c r="A1566" i="32"/>
  <c r="A1565" i="32"/>
  <c r="A1564" i="32"/>
  <c r="A1563" i="32"/>
  <c r="A1562" i="32"/>
  <c r="A1561" i="32"/>
  <c r="A1560" i="32"/>
  <c r="A1559" i="32"/>
  <c r="A1558" i="32"/>
  <c r="A1557" i="32"/>
  <c r="A1556" i="32"/>
  <c r="A1555" i="32"/>
  <c r="A1554" i="32"/>
  <c r="A1553" i="32"/>
  <c r="A1552" i="32"/>
  <c r="A1551" i="32"/>
  <c r="A1550" i="32"/>
  <c r="A1549" i="32"/>
  <c r="A1548" i="32"/>
  <c r="A1547" i="32"/>
  <c r="A1546" i="32"/>
  <c r="A1545" i="32"/>
  <c r="A1544" i="32"/>
  <c r="A1543" i="32"/>
  <c r="A1542" i="32"/>
  <c r="A1541" i="32"/>
  <c r="A1540" i="32"/>
  <c r="A1539" i="32"/>
  <c r="A1538" i="32"/>
  <c r="A1537" i="32"/>
  <c r="A1536" i="32"/>
  <c r="A1535" i="32"/>
  <c r="A1534" i="32"/>
  <c r="A1533" i="32"/>
  <c r="A1532" i="32"/>
  <c r="A1531" i="32"/>
  <c r="A1530" i="32"/>
  <c r="A1529" i="32"/>
  <c r="A1528" i="32"/>
  <c r="A1527" i="32"/>
  <c r="A1526" i="32"/>
  <c r="A1525" i="32"/>
  <c r="A1524" i="32"/>
  <c r="A1523" i="32"/>
  <c r="A1522" i="32"/>
  <c r="A1521" i="32"/>
  <c r="A1520" i="32"/>
  <c r="A1519" i="32"/>
  <c r="A1518" i="32"/>
  <c r="A1517" i="32"/>
  <c r="A1516" i="32"/>
  <c r="A1515" i="32"/>
  <c r="A1514" i="32"/>
  <c r="A1513" i="32"/>
  <c r="A1512" i="32"/>
  <c r="A1511" i="32"/>
  <c r="A1510" i="32"/>
  <c r="A1509" i="32"/>
  <c r="A1508" i="32"/>
  <c r="A1507" i="32"/>
  <c r="A1506" i="32"/>
  <c r="A1505" i="32"/>
  <c r="A1504" i="32"/>
  <c r="A1503" i="32"/>
  <c r="A1502" i="32"/>
  <c r="A1501" i="32"/>
  <c r="A1500" i="32"/>
  <c r="A1499" i="32"/>
  <c r="A1498" i="32"/>
  <c r="A1497" i="32"/>
  <c r="A1496" i="32"/>
  <c r="A1495" i="32"/>
  <c r="A1494" i="32"/>
  <c r="A1493" i="32"/>
  <c r="A1492" i="32"/>
  <c r="A1491" i="32"/>
  <c r="A1490" i="32"/>
  <c r="A1489" i="32"/>
  <c r="A1488" i="32"/>
  <c r="A1487" i="32"/>
  <c r="A1486" i="32"/>
  <c r="A1485" i="32"/>
  <c r="A1484" i="32"/>
  <c r="A1483" i="32"/>
  <c r="A1482" i="32"/>
  <c r="A1481" i="32"/>
  <c r="A1480" i="32"/>
  <c r="A1479" i="32"/>
  <c r="A1478" i="32"/>
  <c r="A1477" i="32"/>
  <c r="A1476" i="32"/>
  <c r="A1475" i="32"/>
  <c r="A1474" i="32"/>
  <c r="A1473" i="32"/>
  <c r="A1472" i="32"/>
  <c r="A1471" i="32"/>
  <c r="A1470" i="32"/>
  <c r="A1469" i="32"/>
  <c r="A1468" i="32"/>
  <c r="A1467" i="32"/>
  <c r="A1466" i="32"/>
  <c r="A1465" i="32"/>
  <c r="A1464" i="32"/>
  <c r="A1463" i="32"/>
  <c r="A1462" i="32"/>
  <c r="A1461" i="32"/>
  <c r="A1460" i="32"/>
  <c r="A1459" i="32"/>
  <c r="A1458" i="32"/>
  <c r="A1457" i="32"/>
  <c r="A1456" i="32"/>
  <c r="A1455" i="32"/>
  <c r="A1454" i="32"/>
  <c r="A1453" i="32"/>
  <c r="A1452" i="32"/>
  <c r="A1451" i="32"/>
  <c r="A1450" i="32"/>
  <c r="A1449" i="32"/>
  <c r="A1448" i="32"/>
  <c r="A1447" i="32"/>
  <c r="A1446" i="32"/>
  <c r="A1445" i="32"/>
  <c r="A1444" i="32"/>
  <c r="A1443" i="32"/>
  <c r="A1442" i="32"/>
  <c r="A1441" i="32"/>
  <c r="A1440" i="32"/>
  <c r="A1439" i="32"/>
  <c r="A1438" i="32"/>
  <c r="A1437" i="32"/>
  <c r="A1436" i="32"/>
  <c r="A1435" i="32"/>
  <c r="A1434" i="32"/>
  <c r="A1433" i="32"/>
  <c r="A1432" i="32"/>
  <c r="A1431" i="32"/>
  <c r="A1430" i="32"/>
  <c r="A1429" i="32"/>
  <c r="A1428" i="32"/>
  <c r="A1427" i="32"/>
  <c r="A1426" i="32"/>
  <c r="A1425" i="32"/>
  <c r="A1424" i="32"/>
  <c r="A1423" i="32"/>
  <c r="A1422" i="32"/>
  <c r="A1421" i="32"/>
  <c r="A1420" i="32"/>
  <c r="A1419" i="32"/>
  <c r="A1418" i="32"/>
  <c r="A1417" i="32"/>
  <c r="A1416" i="32"/>
  <c r="A1415" i="32"/>
  <c r="A1414" i="32"/>
  <c r="A1413" i="32"/>
  <c r="A1412" i="32"/>
  <c r="A1411" i="32"/>
  <c r="A1410" i="32"/>
  <c r="A1409" i="32"/>
  <c r="A1408" i="32"/>
  <c r="A1407" i="32"/>
  <c r="A1406" i="32"/>
  <c r="A1405" i="32"/>
  <c r="A1404" i="32"/>
  <c r="A1403" i="32"/>
  <c r="A1402" i="32"/>
  <c r="A1401" i="32"/>
  <c r="A1400" i="32"/>
  <c r="A1399" i="32"/>
  <c r="A1398" i="32"/>
  <c r="A1397" i="32"/>
  <c r="A1396" i="32"/>
  <c r="A1395" i="32"/>
  <c r="A1394" i="32"/>
  <c r="A1393" i="32"/>
  <c r="A1392" i="32"/>
  <c r="A1391" i="32"/>
  <c r="A1390" i="32"/>
  <c r="A1389" i="32"/>
  <c r="A1388" i="32"/>
  <c r="A1387" i="32"/>
  <c r="A1386" i="32"/>
  <c r="A1385" i="32"/>
  <c r="A1384" i="32"/>
  <c r="A1383" i="32"/>
  <c r="A1382" i="32"/>
  <c r="A1381" i="32"/>
  <c r="A1380" i="32"/>
  <c r="A1379" i="32"/>
  <c r="A1378" i="32"/>
  <c r="A1377" i="32"/>
  <c r="A1376" i="32"/>
  <c r="A1375" i="32"/>
  <c r="A1374" i="32"/>
  <c r="A1373" i="32"/>
  <c r="A1372" i="32"/>
  <c r="A1371" i="32"/>
  <c r="A1370" i="32"/>
  <c r="A1369" i="32"/>
  <c r="A1368" i="32"/>
  <c r="A1367" i="32"/>
  <c r="A1366" i="32"/>
  <c r="A1365" i="32"/>
  <c r="A1364" i="32"/>
  <c r="A1363" i="32"/>
  <c r="A1362" i="32"/>
  <c r="A1361" i="32"/>
  <c r="A1360" i="32"/>
  <c r="A1359" i="32"/>
  <c r="A1358" i="32"/>
  <c r="A1357" i="32"/>
  <c r="A1356" i="32"/>
  <c r="A1355" i="32"/>
  <c r="A1354" i="32"/>
  <c r="A1353" i="32"/>
  <c r="A1352" i="32"/>
  <c r="A1351" i="32"/>
  <c r="A1350" i="32"/>
  <c r="A1349" i="32"/>
  <c r="A1348" i="32"/>
  <c r="A1347" i="32"/>
  <c r="A1346" i="32"/>
  <c r="A1345" i="32"/>
  <c r="A1344" i="32"/>
  <c r="A1343" i="32"/>
  <c r="A1342" i="32"/>
  <c r="A1341" i="32"/>
  <c r="A1340" i="32"/>
  <c r="A1339" i="32"/>
  <c r="A1338" i="32"/>
  <c r="A1337" i="32"/>
  <c r="A1336" i="32"/>
  <c r="A1335" i="32"/>
  <c r="A1334" i="32"/>
  <c r="A1333" i="32"/>
  <c r="A1332" i="32"/>
  <c r="A1331" i="32"/>
  <c r="A1330" i="32"/>
  <c r="A1329" i="32"/>
  <c r="A1328" i="32"/>
  <c r="A1327" i="32"/>
  <c r="A1326" i="32"/>
  <c r="A1325" i="32"/>
  <c r="A1324" i="32"/>
  <c r="A1323" i="32"/>
  <c r="A1322" i="32"/>
  <c r="A1321" i="32"/>
  <c r="A1320" i="32"/>
  <c r="A1319" i="32"/>
  <c r="A1318" i="32"/>
  <c r="A1317" i="32"/>
  <c r="A1316" i="32"/>
  <c r="A1315" i="32"/>
  <c r="A1314" i="32"/>
  <c r="A1313" i="32"/>
  <c r="A1312" i="32"/>
  <c r="A1311" i="32"/>
  <c r="A1310" i="32"/>
  <c r="A1309" i="32"/>
  <c r="A1308" i="32"/>
  <c r="A1307" i="32"/>
  <c r="A1306" i="32"/>
  <c r="A1305" i="32"/>
  <c r="A1304" i="32"/>
  <c r="A1303" i="32"/>
  <c r="A1302" i="32"/>
  <c r="A1301" i="32"/>
  <c r="A1300" i="32"/>
  <c r="A1299" i="32"/>
  <c r="A1298" i="32"/>
  <c r="A1297" i="32"/>
  <c r="A1296" i="32"/>
  <c r="A1295" i="32"/>
  <c r="A1294" i="32"/>
  <c r="A1293" i="32"/>
  <c r="A1292" i="32"/>
  <c r="A1291" i="32"/>
  <c r="A1290" i="32"/>
  <c r="A1289" i="32"/>
  <c r="A1288" i="32"/>
  <c r="A1287" i="32"/>
  <c r="A1286" i="32"/>
  <c r="A1285" i="32"/>
  <c r="A1284" i="32"/>
  <c r="A1283" i="32"/>
  <c r="A1282" i="32"/>
  <c r="A1281" i="32"/>
  <c r="A1280" i="32"/>
  <c r="A1279" i="32"/>
  <c r="A1278" i="32"/>
  <c r="A1277" i="32"/>
  <c r="A1276" i="32"/>
  <c r="A1275" i="32"/>
  <c r="A1274" i="32"/>
  <c r="A1273" i="32"/>
  <c r="A1272" i="32"/>
  <c r="A1271" i="32"/>
  <c r="A1270" i="32"/>
  <c r="A1269" i="32"/>
  <c r="A1268" i="32"/>
  <c r="A1267" i="32"/>
  <c r="A1266" i="32"/>
  <c r="A1265" i="32"/>
  <c r="A1264" i="32"/>
  <c r="A1263" i="32"/>
  <c r="A1262" i="32"/>
  <c r="A1261" i="32"/>
  <c r="A1260" i="32"/>
  <c r="A1259" i="32"/>
  <c r="A1258" i="32"/>
  <c r="A1257" i="32"/>
  <c r="A1256" i="32"/>
  <c r="A1255" i="32"/>
  <c r="A1254" i="32"/>
  <c r="A1253" i="32"/>
  <c r="A1252" i="32"/>
  <c r="A1251" i="32"/>
  <c r="A1250" i="32"/>
  <c r="A1249" i="32"/>
  <c r="A1248" i="32"/>
  <c r="A1247" i="32"/>
  <c r="A1246" i="32"/>
  <c r="A1245" i="32"/>
  <c r="A1244" i="32"/>
  <c r="A1243" i="32"/>
  <c r="A1242" i="32"/>
  <c r="A1241" i="32"/>
  <c r="A1240" i="32"/>
  <c r="A1239" i="32"/>
  <c r="A1238" i="32"/>
  <c r="A1237" i="32"/>
  <c r="A1236" i="32"/>
  <c r="A1235" i="32"/>
  <c r="A1234" i="32"/>
  <c r="A1233" i="32"/>
  <c r="A1232" i="32"/>
  <c r="A1231" i="32"/>
  <c r="A1230" i="32"/>
  <c r="A1229" i="32"/>
  <c r="A1228" i="32"/>
  <c r="A1227" i="32"/>
  <c r="A1226" i="32"/>
  <c r="A1225" i="32"/>
  <c r="A1224" i="32"/>
  <c r="A1223" i="32"/>
  <c r="A1222" i="32"/>
  <c r="A1221" i="32"/>
  <c r="A1220" i="32"/>
  <c r="A1219" i="32"/>
  <c r="A1218" i="32"/>
  <c r="A1217" i="32"/>
  <c r="A1216" i="32"/>
  <c r="A1215" i="32"/>
  <c r="A1214" i="32"/>
  <c r="A1213" i="32"/>
  <c r="A1212" i="32"/>
  <c r="A1211" i="32"/>
  <c r="A1210" i="32"/>
  <c r="A1209" i="32"/>
  <c r="A1208" i="32"/>
  <c r="A1207" i="32"/>
  <c r="A1206" i="32"/>
  <c r="A1205" i="32"/>
  <c r="A1204" i="32"/>
  <c r="A1203" i="32"/>
  <c r="A1202" i="32"/>
  <c r="A1201" i="32"/>
  <c r="A1200" i="32"/>
  <c r="A1199" i="32"/>
  <c r="A1198" i="32"/>
  <c r="A1197" i="32"/>
  <c r="A1196" i="32"/>
  <c r="A1195" i="32"/>
  <c r="A1194" i="32"/>
  <c r="A1193" i="32"/>
  <c r="A1192" i="32"/>
  <c r="A1191" i="32"/>
  <c r="A1190" i="32"/>
  <c r="A1189" i="32"/>
  <c r="A1188" i="32"/>
  <c r="A1187" i="32"/>
  <c r="A1186" i="32"/>
  <c r="A1185" i="32"/>
  <c r="A1184" i="32"/>
  <c r="A1183" i="32"/>
  <c r="A1182" i="32"/>
  <c r="A1181" i="32"/>
  <c r="A1180" i="32"/>
  <c r="A1179" i="32"/>
  <c r="A1178" i="32"/>
  <c r="A1177" i="32"/>
  <c r="A1176" i="32"/>
  <c r="A1175" i="32"/>
  <c r="A1174" i="32"/>
  <c r="A1173" i="32"/>
  <c r="A1172" i="32"/>
  <c r="A1171" i="32"/>
  <c r="A1170" i="32"/>
  <c r="A1169" i="32"/>
  <c r="A1168" i="32"/>
  <c r="A1167" i="32"/>
  <c r="A1166" i="32"/>
  <c r="A1165" i="32"/>
  <c r="A1164" i="32"/>
  <c r="A1163" i="32"/>
  <c r="A1162" i="32"/>
  <c r="A1161" i="32"/>
  <c r="A1160" i="32"/>
  <c r="A1159" i="32"/>
  <c r="A1158" i="32"/>
  <c r="A1157" i="32"/>
  <c r="A1156" i="32"/>
  <c r="A1155" i="32"/>
  <c r="A1154" i="32"/>
  <c r="A1153" i="32"/>
  <c r="A1152" i="32"/>
  <c r="A1151" i="32"/>
  <c r="A1150" i="32"/>
  <c r="A1149" i="32"/>
  <c r="A1148" i="32"/>
  <c r="A1147" i="32"/>
  <c r="A1146" i="32"/>
  <c r="A1145" i="32"/>
  <c r="A1144" i="32"/>
  <c r="A1143" i="32"/>
  <c r="A1142" i="32"/>
  <c r="A1141" i="32"/>
  <c r="A1140" i="32"/>
  <c r="A1139" i="32"/>
  <c r="A1138" i="32"/>
  <c r="A1137" i="32"/>
  <c r="A1136" i="32"/>
  <c r="A1135" i="32"/>
  <c r="A1134" i="32"/>
  <c r="A1133" i="32"/>
  <c r="A1132" i="32"/>
  <c r="A1131" i="32"/>
  <c r="A1130" i="32"/>
  <c r="A1129" i="32"/>
  <c r="A1128" i="32"/>
  <c r="A1127" i="32"/>
  <c r="A1126" i="32"/>
  <c r="A1125" i="32"/>
  <c r="A1124" i="32"/>
  <c r="A1123" i="32"/>
  <c r="A1122" i="32"/>
  <c r="A1121" i="32"/>
  <c r="A1120" i="32"/>
  <c r="A1119" i="32"/>
  <c r="A1118" i="32"/>
  <c r="A1117" i="32"/>
  <c r="A1116" i="32"/>
  <c r="A1115" i="32"/>
  <c r="A1114" i="32"/>
  <c r="A1113" i="32"/>
  <c r="A1112" i="32"/>
  <c r="A1111" i="32"/>
  <c r="A1110" i="32"/>
  <c r="A1109" i="32"/>
  <c r="A1108" i="32"/>
  <c r="A1107" i="32"/>
  <c r="A1106" i="32"/>
  <c r="A1105" i="32"/>
  <c r="A1104" i="32"/>
  <c r="A1103" i="32"/>
  <c r="A1102" i="32"/>
  <c r="A1101" i="32"/>
  <c r="A1100" i="32"/>
  <c r="A1099" i="32"/>
  <c r="A1098" i="32"/>
  <c r="A1097" i="32"/>
  <c r="A1096" i="32"/>
  <c r="A1095" i="32"/>
  <c r="A1094" i="32"/>
  <c r="A1093" i="32"/>
  <c r="A1092" i="32"/>
  <c r="A1091" i="32"/>
  <c r="A1090" i="32"/>
  <c r="A1089" i="32"/>
  <c r="A1088" i="32"/>
  <c r="A1087" i="32"/>
  <c r="A1086" i="32"/>
  <c r="A1085" i="32"/>
  <c r="A1084" i="32"/>
  <c r="A1083" i="32"/>
  <c r="A1082" i="32"/>
  <c r="A1081" i="32"/>
  <c r="A1080" i="32"/>
  <c r="A1079" i="32"/>
  <c r="A1078" i="32"/>
  <c r="A1077" i="32"/>
  <c r="A1076" i="32"/>
  <c r="A1075" i="32"/>
  <c r="A1074" i="32"/>
  <c r="A1073" i="32"/>
  <c r="A1072" i="32"/>
  <c r="A1071" i="32"/>
  <c r="A1070" i="32"/>
  <c r="A1069" i="32"/>
  <c r="A1068" i="32"/>
  <c r="A1067" i="32"/>
  <c r="A1066" i="32"/>
  <c r="A1065" i="32"/>
  <c r="A1064" i="32"/>
  <c r="A1063" i="32"/>
  <c r="A1062" i="32"/>
  <c r="A1061" i="32"/>
  <c r="A1060" i="32"/>
  <c r="A1059" i="32"/>
  <c r="A1058" i="32"/>
  <c r="A1057" i="32"/>
  <c r="A1056" i="32"/>
  <c r="A1055" i="32"/>
  <c r="A1054" i="32"/>
  <c r="A1053" i="32"/>
  <c r="A1052" i="32"/>
  <c r="A1051" i="32"/>
  <c r="A1050" i="32"/>
  <c r="A1049" i="32"/>
  <c r="A1048" i="32"/>
  <c r="A1047" i="32"/>
  <c r="A1046" i="32"/>
  <c r="A1045" i="32"/>
  <c r="A1044" i="32"/>
  <c r="A1043" i="32"/>
  <c r="A1042" i="32"/>
  <c r="A1041" i="32"/>
  <c r="A1040" i="32"/>
  <c r="A1039" i="32"/>
  <c r="A1038" i="32"/>
  <c r="A1037" i="32"/>
  <c r="A1036" i="32"/>
  <c r="A1035" i="32"/>
  <c r="A1034" i="32"/>
  <c r="A1033" i="32"/>
  <c r="A1032" i="32"/>
  <c r="A1031" i="32"/>
  <c r="A1030" i="32"/>
  <c r="A1029" i="32"/>
  <c r="A1028" i="32"/>
  <c r="A1027" i="32"/>
  <c r="A1026" i="32"/>
  <c r="A1025" i="32"/>
  <c r="A1024" i="32"/>
  <c r="A1023" i="32"/>
  <c r="A1022" i="32"/>
  <c r="A1021" i="32"/>
  <c r="A1020" i="32"/>
  <c r="A1019" i="32"/>
  <c r="A1018" i="32"/>
  <c r="A1017" i="32"/>
  <c r="A1016" i="32"/>
  <c r="A1015" i="32"/>
  <c r="A1014" i="32"/>
  <c r="A1013" i="32"/>
  <c r="A1012" i="32"/>
  <c r="A1011" i="32"/>
  <c r="A1010" i="32"/>
  <c r="A1009" i="32"/>
  <c r="A1008" i="32"/>
  <c r="A1007" i="32"/>
  <c r="A1006" i="32"/>
  <c r="A1005" i="32"/>
  <c r="A1004" i="32"/>
  <c r="A1003" i="32"/>
  <c r="A1002" i="32"/>
  <c r="A1001" i="32"/>
  <c r="A1000" i="32"/>
  <c r="A999" i="32"/>
  <c r="A998" i="32"/>
  <c r="A997" i="32"/>
  <c r="A996" i="32"/>
  <c r="A995" i="32"/>
  <c r="A994" i="32"/>
  <c r="A993" i="32"/>
  <c r="A992" i="32"/>
  <c r="A991" i="32"/>
  <c r="A990" i="32"/>
  <c r="A989" i="32"/>
  <c r="A988" i="32"/>
  <c r="A987" i="32"/>
  <c r="A986" i="32"/>
  <c r="A985" i="32"/>
  <c r="A984" i="32"/>
  <c r="A983" i="32"/>
  <c r="A982" i="32"/>
  <c r="A981" i="32"/>
  <c r="A980" i="32"/>
  <c r="A979" i="32"/>
  <c r="A978" i="32"/>
  <c r="A977" i="32"/>
  <c r="A976" i="32"/>
  <c r="A975" i="32"/>
  <c r="A974" i="32"/>
  <c r="A973" i="32"/>
  <c r="A972" i="32"/>
  <c r="A971" i="32"/>
  <c r="A970" i="32"/>
  <c r="A969" i="32"/>
  <c r="A968" i="32"/>
  <c r="A967" i="32"/>
  <c r="A966" i="32"/>
  <c r="A965" i="32"/>
  <c r="A964" i="32"/>
  <c r="A963" i="32"/>
  <c r="A962" i="32"/>
  <c r="A961" i="32"/>
  <c r="A960" i="32"/>
  <c r="A959" i="32"/>
  <c r="A958" i="32"/>
  <c r="A957" i="32"/>
  <c r="A956" i="32"/>
  <c r="A955" i="32"/>
  <c r="A954" i="32"/>
  <c r="A953" i="32"/>
  <c r="A952" i="32"/>
  <c r="A951" i="32"/>
  <c r="A950" i="32"/>
  <c r="A949" i="32"/>
  <c r="A948" i="32"/>
  <c r="A947" i="32"/>
  <c r="A946" i="32"/>
  <c r="A945" i="32"/>
  <c r="A944" i="32"/>
  <c r="A943" i="32"/>
  <c r="A942" i="32"/>
  <c r="A941" i="32"/>
  <c r="A940" i="32"/>
  <c r="A939" i="32"/>
  <c r="A938" i="32"/>
  <c r="A937" i="32"/>
  <c r="A936" i="32"/>
  <c r="A935" i="32"/>
  <c r="A934" i="32"/>
  <c r="A933" i="32"/>
  <c r="A932" i="32"/>
  <c r="A931" i="32"/>
  <c r="A930" i="32"/>
  <c r="A929" i="32"/>
  <c r="A928" i="32"/>
  <c r="A927" i="32"/>
  <c r="A926" i="32"/>
  <c r="A925" i="32"/>
  <c r="A924" i="32"/>
  <c r="A923" i="32"/>
  <c r="A922" i="32"/>
  <c r="A921" i="32"/>
  <c r="A920" i="32"/>
  <c r="A919" i="32"/>
  <c r="A918" i="32"/>
  <c r="A917" i="32"/>
  <c r="A916" i="32"/>
  <c r="A915" i="32"/>
  <c r="A914" i="32"/>
  <c r="A913" i="32"/>
  <c r="A912" i="32"/>
  <c r="A911" i="32"/>
  <c r="A910" i="32"/>
  <c r="A909" i="32"/>
  <c r="A908" i="32"/>
  <c r="A907" i="32"/>
  <c r="A906" i="32"/>
  <c r="A905" i="32"/>
  <c r="A904" i="32"/>
  <c r="A903" i="32"/>
  <c r="A902" i="32"/>
  <c r="A901" i="32"/>
  <c r="A900" i="32"/>
  <c r="A899" i="32"/>
  <c r="A898" i="32"/>
  <c r="A897" i="32"/>
  <c r="A896" i="32"/>
  <c r="A895" i="32"/>
  <c r="A894" i="32"/>
  <c r="A893" i="32"/>
  <c r="A892" i="32"/>
  <c r="A891" i="32"/>
  <c r="A890" i="32"/>
  <c r="A889" i="32"/>
  <c r="A888" i="32"/>
  <c r="A887" i="32"/>
  <c r="A886" i="32"/>
  <c r="A885" i="32"/>
  <c r="A884" i="32"/>
  <c r="A883" i="32"/>
  <c r="A882" i="32"/>
  <c r="A881" i="32"/>
  <c r="A880" i="32"/>
  <c r="A879" i="32"/>
  <c r="A878" i="32"/>
  <c r="A877" i="32"/>
  <c r="A876" i="32"/>
  <c r="A875" i="32"/>
  <c r="A874" i="32"/>
  <c r="A873" i="32"/>
  <c r="A872" i="32"/>
  <c r="A871" i="32"/>
  <c r="A870" i="32"/>
  <c r="A869" i="32"/>
  <c r="A868" i="32"/>
  <c r="A867" i="32"/>
  <c r="A866" i="32"/>
  <c r="A865" i="32"/>
  <c r="A864" i="32"/>
  <c r="A863" i="32"/>
  <c r="A862" i="32"/>
  <c r="A861" i="32"/>
  <c r="A860" i="32"/>
  <c r="A859" i="32"/>
  <c r="A858" i="32"/>
  <c r="A857" i="32"/>
  <c r="A856" i="32"/>
  <c r="A855" i="32"/>
  <c r="A854" i="32"/>
  <c r="A853" i="32"/>
  <c r="A852" i="32"/>
  <c r="A851" i="32"/>
  <c r="A850" i="32"/>
  <c r="A849" i="32"/>
  <c r="A848" i="32"/>
  <c r="A847" i="32"/>
  <c r="A846" i="32"/>
  <c r="A845" i="32"/>
  <c r="A844" i="32"/>
  <c r="A843" i="32"/>
  <c r="A842" i="32"/>
  <c r="A841" i="32"/>
  <c r="A840" i="32"/>
  <c r="A839" i="32"/>
  <c r="A838" i="32"/>
  <c r="A837" i="32"/>
  <c r="A836" i="32"/>
  <c r="A835" i="32"/>
  <c r="A834" i="32"/>
  <c r="A833" i="32"/>
  <c r="A832" i="32"/>
  <c r="A831" i="32"/>
  <c r="A830" i="32"/>
  <c r="A829" i="32"/>
  <c r="A828" i="32"/>
  <c r="A827" i="32"/>
  <c r="A826" i="32"/>
  <c r="A825" i="32"/>
  <c r="A824" i="32"/>
  <c r="A823" i="32"/>
  <c r="A822" i="32"/>
  <c r="A821" i="32"/>
  <c r="A820" i="32"/>
  <c r="A819" i="32"/>
  <c r="A818" i="32"/>
  <c r="A817" i="32"/>
  <c r="A816" i="32"/>
  <c r="A815" i="32"/>
  <c r="A814" i="32"/>
  <c r="A813" i="32"/>
  <c r="A812" i="32"/>
  <c r="A811" i="32"/>
  <c r="A810" i="32"/>
  <c r="A809" i="32"/>
  <c r="A808" i="32"/>
  <c r="A807" i="32"/>
  <c r="A806" i="32"/>
  <c r="A805" i="32"/>
  <c r="A804" i="32"/>
  <c r="A803" i="32"/>
  <c r="A802" i="32"/>
  <c r="A801" i="32"/>
  <c r="A800" i="32"/>
  <c r="A799" i="32"/>
  <c r="A798" i="32"/>
  <c r="A797" i="32"/>
  <c r="A796" i="32"/>
  <c r="A795" i="32"/>
  <c r="A794" i="32"/>
  <c r="A793" i="32"/>
  <c r="A792" i="32"/>
  <c r="A791" i="32"/>
  <c r="A790" i="32"/>
  <c r="A789" i="32"/>
  <c r="A788" i="32"/>
  <c r="A787" i="32"/>
  <c r="A786" i="32"/>
  <c r="A785" i="32"/>
  <c r="A784" i="32"/>
  <c r="A783" i="32"/>
  <c r="A782" i="32"/>
  <c r="A781" i="32"/>
  <c r="A780" i="32"/>
  <c r="A779" i="32"/>
  <c r="A778" i="32"/>
  <c r="A777" i="32"/>
  <c r="A776" i="32"/>
  <c r="A775" i="32"/>
  <c r="A774" i="32"/>
  <c r="A773" i="32"/>
  <c r="A772" i="32"/>
  <c r="A771" i="32"/>
  <c r="A770" i="32"/>
  <c r="A769" i="32"/>
  <c r="A768" i="32"/>
  <c r="A767" i="32"/>
  <c r="A766" i="32"/>
  <c r="A765" i="32"/>
  <c r="A764" i="32"/>
  <c r="A763" i="32"/>
  <c r="A762" i="32"/>
  <c r="A761" i="32"/>
  <c r="A760" i="32"/>
  <c r="A759" i="32"/>
  <c r="A758" i="32"/>
  <c r="A757" i="32"/>
  <c r="A756" i="32"/>
  <c r="A755" i="32"/>
  <c r="A754" i="32"/>
  <c r="A753" i="32"/>
  <c r="A752" i="32"/>
  <c r="A751" i="32"/>
  <c r="A750" i="32"/>
  <c r="A749" i="32"/>
  <c r="A748" i="32"/>
  <c r="A747" i="32"/>
  <c r="A746" i="32"/>
  <c r="A745" i="32"/>
  <c r="A744" i="32"/>
  <c r="A743" i="32"/>
  <c r="A742" i="32"/>
  <c r="A741" i="32"/>
  <c r="A740" i="32"/>
  <c r="A739" i="32"/>
  <c r="A738" i="32"/>
  <c r="A737" i="32"/>
  <c r="A736" i="32"/>
  <c r="A735" i="32"/>
  <c r="A734" i="32"/>
  <c r="A733" i="32"/>
  <c r="A732" i="32"/>
  <c r="A731" i="32"/>
  <c r="A730" i="32"/>
  <c r="A729" i="32"/>
  <c r="A728" i="32"/>
  <c r="A727" i="32"/>
  <c r="A726" i="32"/>
  <c r="A725" i="32"/>
  <c r="A724" i="32"/>
  <c r="A723" i="32"/>
  <c r="A722" i="32"/>
  <c r="A721" i="32"/>
  <c r="A720" i="32"/>
  <c r="A719" i="32"/>
  <c r="A718" i="32"/>
  <c r="A717" i="32"/>
  <c r="A716" i="32"/>
  <c r="A715" i="32"/>
  <c r="A714" i="32"/>
  <c r="A713" i="32"/>
  <c r="A712" i="32"/>
  <c r="A711" i="32"/>
  <c r="A710" i="32"/>
  <c r="A709" i="32"/>
  <c r="A708" i="32"/>
  <c r="A707" i="32"/>
  <c r="A706" i="32"/>
  <c r="A705" i="32"/>
  <c r="A704" i="32"/>
  <c r="A703" i="32"/>
  <c r="A702" i="32"/>
  <c r="A701" i="32"/>
  <c r="A700" i="32"/>
  <c r="A699" i="32"/>
  <c r="A698" i="32"/>
  <c r="A697" i="32"/>
  <c r="A696" i="32"/>
  <c r="A695" i="32"/>
  <c r="A694" i="32"/>
  <c r="A693" i="32"/>
  <c r="A692" i="32"/>
  <c r="A691" i="32"/>
  <c r="A690" i="32"/>
  <c r="A689" i="32"/>
  <c r="A688" i="32"/>
  <c r="A687" i="32"/>
  <c r="A686" i="32"/>
  <c r="A685" i="32"/>
  <c r="A684" i="32"/>
  <c r="A683" i="32"/>
  <c r="A682" i="32"/>
  <c r="A681" i="32"/>
  <c r="A680" i="32"/>
  <c r="A679" i="32"/>
  <c r="A678" i="32"/>
  <c r="A677" i="32"/>
  <c r="A676" i="32"/>
  <c r="A675" i="32"/>
  <c r="A674" i="32"/>
  <c r="A673" i="32"/>
  <c r="A672" i="32"/>
  <c r="A671" i="32"/>
  <c r="A670" i="32"/>
  <c r="A669" i="32"/>
  <c r="A668" i="32"/>
  <c r="A667" i="32"/>
  <c r="A666" i="32"/>
  <c r="A665" i="32"/>
  <c r="A664" i="32"/>
  <c r="A663" i="32"/>
  <c r="A662" i="32"/>
  <c r="A661" i="32"/>
  <c r="A660" i="32"/>
  <c r="A659" i="32"/>
  <c r="A658" i="32"/>
  <c r="A657" i="32"/>
  <c r="A656" i="32"/>
  <c r="A655" i="32"/>
  <c r="A654" i="32"/>
  <c r="A653" i="32"/>
  <c r="A652" i="32"/>
  <c r="A651" i="32"/>
  <c r="A650" i="32"/>
  <c r="A649" i="32"/>
  <c r="A648" i="32"/>
  <c r="A647" i="32"/>
  <c r="A646" i="32"/>
  <c r="A645" i="32"/>
  <c r="A644" i="32"/>
  <c r="A643" i="32"/>
  <c r="A642" i="32"/>
  <c r="A641" i="32"/>
  <c r="A640" i="32"/>
  <c r="A639" i="32"/>
  <c r="A638" i="32"/>
  <c r="A637" i="32"/>
  <c r="A636" i="32"/>
  <c r="A635" i="32"/>
  <c r="A634" i="32"/>
  <c r="A633" i="32"/>
  <c r="A632" i="32"/>
  <c r="A631" i="32"/>
  <c r="A630" i="32"/>
  <c r="A629" i="32"/>
  <c r="A628" i="32"/>
  <c r="A627" i="32"/>
  <c r="A626" i="32"/>
  <c r="A625" i="32"/>
  <c r="A624" i="32"/>
  <c r="A623" i="32"/>
  <c r="A622" i="32"/>
  <c r="A621" i="32"/>
  <c r="A620" i="32"/>
  <c r="A619" i="32"/>
  <c r="A618" i="32"/>
  <c r="A617" i="32"/>
  <c r="A616" i="32"/>
  <c r="A615" i="32"/>
  <c r="A614" i="32"/>
  <c r="A613" i="32"/>
  <c r="A612" i="32"/>
  <c r="A611" i="32"/>
  <c r="A610" i="32"/>
  <c r="A609" i="32"/>
  <c r="A608" i="32"/>
  <c r="A607" i="32"/>
  <c r="A606" i="32"/>
  <c r="A605" i="32"/>
  <c r="A604" i="32"/>
  <c r="A603" i="32"/>
  <c r="A602" i="32"/>
  <c r="A601" i="32"/>
  <c r="A600" i="32"/>
  <c r="A599" i="32"/>
  <c r="A598" i="32"/>
  <c r="A597" i="32"/>
  <c r="A596" i="32"/>
  <c r="A595" i="32"/>
  <c r="A594" i="32"/>
  <c r="A593" i="32"/>
  <c r="A592" i="32"/>
  <c r="A591" i="32"/>
  <c r="A590" i="32"/>
  <c r="A589" i="32"/>
  <c r="A588" i="32"/>
  <c r="A587" i="32"/>
  <c r="A586" i="32"/>
  <c r="A585" i="32"/>
  <c r="A584" i="32"/>
  <c r="A583" i="32"/>
  <c r="A582" i="32"/>
  <c r="A581" i="32"/>
  <c r="A580" i="32"/>
  <c r="A579" i="32"/>
  <c r="A578" i="32"/>
  <c r="A577" i="32"/>
  <c r="A576" i="32"/>
  <c r="A575" i="32"/>
  <c r="A574" i="32"/>
  <c r="A573" i="32"/>
  <c r="A572" i="32"/>
  <c r="A571" i="32"/>
  <c r="A570" i="32"/>
  <c r="A569" i="32"/>
  <c r="A568" i="32"/>
  <c r="A567" i="32"/>
  <c r="A566" i="32"/>
  <c r="A565" i="32"/>
  <c r="A564" i="32"/>
  <c r="A563" i="32"/>
  <c r="A562" i="32"/>
  <c r="A561" i="32"/>
  <c r="A560" i="32"/>
  <c r="A559" i="32"/>
  <c r="A558" i="32"/>
  <c r="A557" i="32"/>
  <c r="A556" i="32"/>
  <c r="A555" i="32"/>
  <c r="A554" i="32"/>
  <c r="A553" i="32"/>
  <c r="A552" i="32"/>
  <c r="A551" i="32"/>
  <c r="A550" i="32"/>
  <c r="A549" i="32"/>
  <c r="A548" i="32"/>
  <c r="A547" i="32"/>
  <c r="A546" i="32"/>
  <c r="A545" i="32"/>
  <c r="A544" i="32"/>
  <c r="A543" i="32"/>
  <c r="A542" i="32"/>
  <c r="A541" i="32"/>
  <c r="A540" i="32"/>
  <c r="A539" i="32"/>
  <c r="A538" i="32"/>
  <c r="A537" i="32"/>
  <c r="A536" i="32"/>
  <c r="A535" i="32"/>
  <c r="A534" i="32"/>
  <c r="A533" i="32"/>
  <c r="A532" i="32"/>
  <c r="A531" i="32"/>
  <c r="A530" i="32"/>
  <c r="A529" i="32"/>
  <c r="A528" i="32"/>
  <c r="A527" i="32"/>
  <c r="A526" i="32"/>
  <c r="A525" i="32"/>
  <c r="A524" i="32"/>
  <c r="A523" i="32"/>
  <c r="A522" i="32"/>
  <c r="A521" i="32"/>
  <c r="A520" i="32"/>
  <c r="A519" i="32"/>
  <c r="A518" i="32"/>
  <c r="A517" i="32"/>
  <c r="A516" i="32"/>
  <c r="A515" i="32"/>
  <c r="A514" i="32"/>
  <c r="A513" i="32"/>
  <c r="A512" i="32"/>
  <c r="A511" i="32"/>
  <c r="A510" i="32"/>
  <c r="A509" i="32"/>
  <c r="A508" i="32"/>
  <c r="A507" i="32"/>
  <c r="A506" i="32"/>
  <c r="A505" i="32"/>
  <c r="A504" i="32"/>
  <c r="A503" i="32"/>
  <c r="A502" i="32"/>
  <c r="A501" i="32"/>
  <c r="A500" i="32"/>
  <c r="A499" i="32"/>
  <c r="A498" i="32"/>
  <c r="A497" i="32"/>
  <c r="A496" i="32"/>
  <c r="A495" i="32"/>
  <c r="A494" i="32"/>
  <c r="A493" i="32"/>
  <c r="A492" i="32"/>
  <c r="A491" i="32"/>
  <c r="A490" i="32"/>
  <c r="A489" i="32"/>
  <c r="A488" i="32"/>
  <c r="A487" i="32"/>
  <c r="A486" i="32"/>
  <c r="A485" i="32"/>
  <c r="A484" i="32"/>
  <c r="A483" i="32"/>
  <c r="A482" i="32"/>
  <c r="A481" i="32"/>
  <c r="A480" i="32"/>
  <c r="A479" i="32"/>
  <c r="A478" i="32"/>
  <c r="A477" i="32"/>
  <c r="A476" i="32"/>
  <c r="A475" i="32"/>
  <c r="A474" i="32"/>
  <c r="A473" i="32"/>
  <c r="A472" i="32"/>
  <c r="A471" i="32"/>
  <c r="A470" i="32"/>
  <c r="A469" i="32"/>
  <c r="A468" i="32"/>
  <c r="A467" i="32"/>
  <c r="A466" i="32"/>
  <c r="A465" i="32"/>
  <c r="A464" i="32"/>
  <c r="A463" i="32"/>
  <c r="A462" i="32"/>
  <c r="A461" i="32"/>
  <c r="A460" i="32"/>
  <c r="A459" i="32"/>
  <c r="A458" i="32"/>
  <c r="A457" i="32"/>
  <c r="A456" i="32"/>
  <c r="A455" i="32"/>
  <c r="A454" i="32"/>
  <c r="A453" i="32"/>
  <c r="A452" i="32"/>
  <c r="A451" i="32"/>
  <c r="A450" i="32"/>
  <c r="A449" i="32"/>
  <c r="A448" i="32"/>
  <c r="A447" i="32"/>
  <c r="A446" i="32"/>
  <c r="A445" i="32"/>
  <c r="A444" i="32"/>
  <c r="A443" i="32"/>
  <c r="A442" i="32"/>
  <c r="A441" i="32"/>
  <c r="A440" i="32"/>
  <c r="A439" i="32"/>
  <c r="A438" i="32"/>
  <c r="A437" i="32"/>
  <c r="A436" i="32"/>
  <c r="A435" i="32"/>
  <c r="A434" i="32"/>
  <c r="A433" i="32"/>
  <c r="A432" i="32"/>
  <c r="A431" i="32"/>
  <c r="A430" i="32"/>
  <c r="A429" i="32"/>
  <c r="A428" i="32"/>
  <c r="A427" i="32"/>
  <c r="A426" i="32"/>
  <c r="A425" i="32"/>
  <c r="A424" i="32"/>
  <c r="A423" i="32"/>
  <c r="A422" i="32"/>
  <c r="A421" i="32"/>
  <c r="A420" i="32"/>
  <c r="A419" i="32"/>
  <c r="A418" i="32"/>
  <c r="A417" i="32"/>
  <c r="A416" i="32"/>
  <c r="A415" i="32"/>
  <c r="A414" i="32"/>
  <c r="A413" i="32"/>
  <c r="A412" i="32"/>
  <c r="A411" i="32"/>
  <c r="A410" i="32"/>
  <c r="A409" i="32"/>
  <c r="A408" i="32"/>
  <c r="A407" i="32"/>
  <c r="A406" i="32"/>
  <c r="A405" i="32"/>
  <c r="A404" i="32"/>
  <c r="A403" i="32"/>
  <c r="A402" i="32"/>
  <c r="A401" i="32"/>
  <c r="A400" i="32"/>
  <c r="A399" i="32"/>
  <c r="A398" i="32"/>
  <c r="A397" i="32"/>
  <c r="A396" i="32"/>
  <c r="A395" i="32"/>
  <c r="A394" i="32"/>
  <c r="A393" i="32"/>
  <c r="A392" i="32"/>
  <c r="A391" i="32"/>
  <c r="A390" i="32"/>
  <c r="A389" i="32"/>
  <c r="A388" i="32"/>
  <c r="A387" i="32"/>
  <c r="A386" i="32"/>
  <c r="A385" i="32"/>
  <c r="A384" i="32"/>
  <c r="A383" i="32"/>
  <c r="A382" i="32"/>
  <c r="A381" i="32"/>
  <c r="A380" i="32"/>
  <c r="A379" i="32"/>
  <c r="A378" i="32"/>
  <c r="A377" i="32"/>
  <c r="A376" i="32"/>
  <c r="A375" i="32"/>
  <c r="A374" i="32"/>
  <c r="A373" i="32"/>
  <c r="A372" i="32"/>
  <c r="A371" i="32"/>
  <c r="A370" i="32"/>
  <c r="A369" i="32"/>
  <c r="A368" i="32"/>
  <c r="A367" i="32"/>
  <c r="A366" i="32"/>
  <c r="A365" i="32"/>
  <c r="A364" i="32"/>
  <c r="A363" i="32"/>
  <c r="A362" i="32"/>
  <c r="A361" i="32"/>
  <c r="A360" i="32"/>
  <c r="A359" i="32"/>
  <c r="A358" i="32"/>
  <c r="A357" i="32"/>
  <c r="A356" i="32"/>
  <c r="A355" i="32"/>
  <c r="A354" i="32"/>
  <c r="A353" i="32"/>
  <c r="A352" i="32"/>
  <c r="A351" i="32"/>
  <c r="A350" i="32"/>
  <c r="A349" i="32"/>
  <c r="A348" i="32"/>
  <c r="A347" i="32"/>
  <c r="A346" i="32"/>
  <c r="A345" i="32"/>
  <c r="A344" i="32"/>
  <c r="A343" i="32"/>
  <c r="A342" i="32"/>
  <c r="A341" i="32"/>
  <c r="A340" i="32"/>
  <c r="A339" i="32"/>
  <c r="A338" i="32"/>
  <c r="A337" i="32"/>
  <c r="A336" i="32"/>
  <c r="A335" i="32"/>
  <c r="A334" i="32"/>
  <c r="A333" i="32"/>
  <c r="A332" i="32"/>
  <c r="A331" i="32"/>
  <c r="A330" i="32"/>
  <c r="A329" i="32"/>
  <c r="A328" i="32"/>
  <c r="A327" i="32"/>
  <c r="A326" i="32"/>
  <c r="A325" i="32"/>
  <c r="A324" i="32"/>
  <c r="A323" i="32"/>
  <c r="A322" i="32"/>
  <c r="A321" i="32"/>
  <c r="A320" i="32"/>
  <c r="A319" i="32"/>
  <c r="A318" i="32"/>
  <c r="A317" i="32"/>
  <c r="A316" i="32"/>
  <c r="A315" i="32"/>
  <c r="A314" i="32"/>
  <c r="A313" i="32"/>
  <c r="A312" i="32"/>
  <c r="A311" i="32"/>
  <c r="A310" i="32"/>
  <c r="A309" i="32"/>
  <c r="A308" i="32"/>
  <c r="A307" i="32"/>
  <c r="A306" i="32"/>
  <c r="A305" i="32"/>
  <c r="A304" i="32"/>
  <c r="A303" i="32"/>
  <c r="A302" i="32"/>
  <c r="A301" i="32"/>
  <c r="A300" i="32"/>
  <c r="A299" i="32"/>
  <c r="A298" i="32"/>
  <c r="A297" i="32"/>
  <c r="A296" i="32"/>
  <c r="A295" i="32"/>
  <c r="A294" i="32"/>
  <c r="A293" i="32"/>
  <c r="A292" i="32"/>
  <c r="A291" i="32"/>
  <c r="A290" i="32"/>
  <c r="A289" i="32"/>
  <c r="A288" i="32"/>
  <c r="A287" i="32"/>
  <c r="A286" i="32"/>
  <c r="A285" i="32"/>
  <c r="A284" i="32"/>
  <c r="A283" i="32"/>
  <c r="A282" i="32"/>
  <c r="A281" i="32"/>
  <c r="A280" i="32"/>
  <c r="A279" i="32"/>
  <c r="A278" i="32"/>
  <c r="A277" i="32"/>
  <c r="A276" i="32"/>
  <c r="A275" i="32"/>
  <c r="A274" i="32"/>
  <c r="A273" i="32"/>
  <c r="A272" i="32"/>
  <c r="A271" i="32"/>
  <c r="A270" i="32"/>
  <c r="A269" i="32"/>
  <c r="A268" i="32"/>
  <c r="A267" i="32"/>
  <c r="A266" i="32"/>
  <c r="A265" i="32"/>
  <c r="A264" i="32"/>
  <c r="A263" i="32"/>
  <c r="A262" i="32"/>
  <c r="A261" i="32"/>
  <c r="A260" i="32"/>
  <c r="A259" i="32"/>
  <c r="A258" i="32"/>
  <c r="A257" i="32"/>
  <c r="A256" i="32"/>
  <c r="A255" i="32"/>
  <c r="A254" i="32"/>
  <c r="A253" i="32"/>
  <c r="A252" i="32"/>
  <c r="A251" i="32"/>
  <c r="A250" i="32"/>
  <c r="A249" i="32"/>
  <c r="A248" i="32"/>
  <c r="A247" i="32"/>
  <c r="A246" i="32"/>
  <c r="A245" i="32"/>
  <c r="A244" i="32"/>
  <c r="A243" i="32"/>
  <c r="A242" i="32"/>
  <c r="A241" i="32"/>
  <c r="A240" i="32"/>
  <c r="A239" i="32"/>
  <c r="A238" i="32"/>
  <c r="A237" i="32"/>
  <c r="A236" i="32"/>
  <c r="A235" i="32"/>
  <c r="A234" i="32"/>
  <c r="A233" i="32"/>
  <c r="A232" i="32"/>
  <c r="A231" i="32"/>
  <c r="A230" i="32"/>
  <c r="A229" i="32"/>
  <c r="A228" i="32"/>
  <c r="A227" i="32"/>
  <c r="A226" i="32"/>
  <c r="A225" i="32"/>
  <c r="A224" i="32"/>
  <c r="A223" i="32"/>
  <c r="A222" i="32"/>
  <c r="A221" i="32"/>
  <c r="A220" i="32"/>
  <c r="A219" i="32"/>
  <c r="A218" i="32"/>
  <c r="A217" i="32"/>
  <c r="A216" i="32"/>
  <c r="A215" i="32"/>
  <c r="A214" i="32"/>
  <c r="A213" i="32"/>
  <c r="A212" i="32"/>
  <c r="A211" i="32"/>
  <c r="A210" i="32"/>
  <c r="A209" i="32"/>
  <c r="A208" i="32"/>
  <c r="A207" i="32"/>
  <c r="A206" i="32"/>
  <c r="A205" i="32"/>
  <c r="A204" i="32"/>
  <c r="A203" i="32"/>
  <c r="A202" i="32"/>
  <c r="A201" i="32"/>
  <c r="A200" i="32"/>
  <c r="A199" i="32"/>
  <c r="A198" i="32"/>
  <c r="A197" i="32"/>
  <c r="A196" i="32"/>
  <c r="A195" i="32"/>
  <c r="A194" i="32"/>
  <c r="A193" i="32"/>
  <c r="A192" i="32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8" i="32"/>
  <c r="A87" i="32"/>
  <c r="A86" i="32"/>
  <c r="A85" i="32"/>
  <c r="A84" i="32"/>
  <c r="A83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A3" i="32"/>
  <c r="A2" i="32"/>
  <c r="F44" i="24" l="1"/>
  <c r="E45" i="24"/>
  <c r="E44" i="24"/>
  <c r="D45" i="24"/>
  <c r="D44" i="24"/>
  <c r="B45" i="24"/>
  <c r="B44" i="24"/>
  <c r="C176" i="35"/>
  <c r="N173" i="35"/>
  <c r="O173" i="35" s="1"/>
  <c r="J3" i="35"/>
  <c r="L4" i="35"/>
  <c r="J5" i="35"/>
  <c r="J6" i="35"/>
  <c r="J7" i="35"/>
  <c r="L8" i="35"/>
  <c r="L9" i="35"/>
  <c r="J10" i="35"/>
  <c r="L12" i="35"/>
  <c r="L16" i="35"/>
  <c r="J17" i="35"/>
  <c r="L18" i="35"/>
  <c r="L19" i="35"/>
  <c r="J20" i="35"/>
  <c r="J21" i="35"/>
  <c r="J22" i="35"/>
  <c r="L23" i="35"/>
  <c r="J24" i="35"/>
  <c r="J25" i="35"/>
  <c r="J26" i="35"/>
  <c r="J27" i="35"/>
  <c r="L28" i="35"/>
  <c r="J29" i="35"/>
  <c r="L30" i="35"/>
  <c r="L31" i="35"/>
  <c r="L32" i="35"/>
  <c r="J33" i="35"/>
  <c r="J34" i="35"/>
  <c r="L35" i="35"/>
  <c r="J36" i="35"/>
  <c r="L37" i="35"/>
  <c r="L38" i="35"/>
  <c r="L39" i="35"/>
  <c r="J40" i="35"/>
  <c r="L40" i="35"/>
  <c r="J41" i="35"/>
  <c r="J42" i="35"/>
  <c r="J43" i="35"/>
  <c r="L44" i="35"/>
  <c r="J4" i="35"/>
  <c r="L5" i="35"/>
  <c r="L6" i="35"/>
  <c r="L7" i="35"/>
  <c r="J8" i="35"/>
  <c r="J9" i="35"/>
  <c r="L10" i="35"/>
  <c r="L11" i="35"/>
  <c r="L13" i="35"/>
  <c r="L14" i="35"/>
  <c r="L15" i="35"/>
  <c r="J16" i="35"/>
  <c r="L17" i="35"/>
  <c r="J18" i="35"/>
  <c r="J19" i="35"/>
  <c r="L20" i="35"/>
  <c r="L21" i="35"/>
  <c r="L22" i="35"/>
  <c r="J23" i="35"/>
  <c r="L24" i="35"/>
  <c r="L25" i="35"/>
  <c r="L26" i="35"/>
  <c r="L27" i="35"/>
  <c r="J28" i="35"/>
  <c r="L29" i="35"/>
  <c r="J30" i="35"/>
  <c r="J31" i="35"/>
  <c r="J32" i="35"/>
  <c r="L33" i="35"/>
  <c r="L34" i="35"/>
  <c r="J35" i="35"/>
  <c r="L36" i="35"/>
  <c r="J37" i="35"/>
  <c r="J38" i="35"/>
  <c r="J39" i="35"/>
  <c r="L41" i="35"/>
  <c r="L42" i="35"/>
  <c r="L43" i="35"/>
  <c r="J44" i="35"/>
  <c r="L45" i="35"/>
  <c r="J45" i="35"/>
  <c r="J46" i="35"/>
  <c r="L46" i="35"/>
  <c r="J47" i="35"/>
  <c r="L47" i="35"/>
  <c r="J48" i="35"/>
  <c r="L48" i="35"/>
  <c r="J49" i="35"/>
  <c r="L49" i="35"/>
  <c r="J50" i="35"/>
  <c r="L50" i="35"/>
  <c r="J51" i="35"/>
  <c r="L51" i="35"/>
  <c r="J52" i="35"/>
  <c r="L52" i="35"/>
  <c r="J53" i="35"/>
  <c r="L53" i="35"/>
  <c r="J54" i="35"/>
  <c r="L54" i="35"/>
  <c r="J55" i="35"/>
  <c r="L55" i="35"/>
  <c r="J56" i="35"/>
  <c r="L56" i="35"/>
  <c r="J57" i="35"/>
  <c r="L57" i="35"/>
  <c r="J58" i="35"/>
  <c r="L58" i="35"/>
  <c r="J59" i="35"/>
  <c r="L59" i="35"/>
  <c r="J60" i="35"/>
  <c r="L60" i="35"/>
  <c r="J61" i="35"/>
  <c r="L61" i="35"/>
  <c r="J62" i="35"/>
  <c r="L62" i="35"/>
  <c r="J63" i="35"/>
  <c r="L63" i="35"/>
  <c r="J64" i="35"/>
  <c r="L64" i="35"/>
  <c r="J65" i="35"/>
  <c r="L65" i="35"/>
  <c r="J66" i="35"/>
  <c r="L66" i="35"/>
  <c r="J67" i="35"/>
  <c r="L67" i="35"/>
  <c r="J68" i="35"/>
  <c r="L68" i="35"/>
  <c r="J69" i="35"/>
  <c r="L69" i="35"/>
  <c r="J70" i="35"/>
  <c r="L70" i="35"/>
  <c r="J71" i="35"/>
  <c r="L71" i="35"/>
  <c r="J72" i="35"/>
  <c r="L72" i="35"/>
  <c r="J73" i="35"/>
  <c r="L73" i="35"/>
  <c r="J74" i="35"/>
  <c r="L74" i="35"/>
  <c r="J75" i="35"/>
  <c r="L75" i="35"/>
  <c r="J76" i="35"/>
  <c r="L76" i="35"/>
  <c r="J77" i="35"/>
  <c r="L77" i="35"/>
  <c r="J78" i="35"/>
  <c r="L78" i="35"/>
  <c r="J79" i="35"/>
  <c r="L79" i="35"/>
  <c r="J80" i="35"/>
  <c r="L80" i="35"/>
  <c r="J81" i="35"/>
  <c r="L81" i="35"/>
  <c r="J82" i="35"/>
  <c r="L82" i="35"/>
  <c r="J83" i="35"/>
  <c r="L83" i="35"/>
  <c r="J84" i="35"/>
  <c r="L84" i="35"/>
  <c r="J85" i="35"/>
  <c r="L85" i="35"/>
  <c r="J86" i="35"/>
  <c r="L86" i="35"/>
  <c r="J87" i="35"/>
  <c r="L87" i="35"/>
  <c r="J88" i="35"/>
  <c r="L88" i="35"/>
  <c r="J89" i="35"/>
  <c r="L89" i="35"/>
  <c r="J90" i="35"/>
  <c r="L90" i="35"/>
  <c r="J91" i="35"/>
  <c r="L91" i="35"/>
  <c r="J92" i="35"/>
  <c r="L92" i="35"/>
  <c r="J93" i="35"/>
  <c r="L93" i="35"/>
  <c r="J94" i="35"/>
  <c r="L94" i="35"/>
  <c r="J95" i="35"/>
  <c r="L95" i="35"/>
  <c r="J96" i="35"/>
  <c r="L96" i="35"/>
  <c r="J97" i="35"/>
  <c r="L97" i="35"/>
  <c r="J98" i="35"/>
  <c r="L98" i="35"/>
  <c r="J99" i="35"/>
  <c r="L99" i="35"/>
  <c r="J100" i="35"/>
  <c r="L100" i="35"/>
  <c r="J101" i="35"/>
  <c r="L101" i="35"/>
  <c r="J102" i="35"/>
  <c r="L102" i="35"/>
  <c r="J103" i="35"/>
  <c r="L103" i="35"/>
  <c r="J104" i="35"/>
  <c r="L104" i="35"/>
  <c r="J105" i="35"/>
  <c r="L105" i="35"/>
  <c r="J106" i="35"/>
  <c r="L106" i="35"/>
  <c r="J107" i="35"/>
  <c r="L107" i="35"/>
  <c r="J108" i="35"/>
  <c r="L108" i="35"/>
  <c r="J109" i="35"/>
  <c r="L109" i="35"/>
  <c r="J110" i="35"/>
  <c r="L110" i="35"/>
  <c r="J111" i="35"/>
  <c r="L111" i="35"/>
  <c r="J112" i="35"/>
  <c r="L112" i="35"/>
  <c r="J113" i="35"/>
  <c r="L113" i="35"/>
  <c r="J114" i="35"/>
  <c r="L114" i="35"/>
  <c r="J115" i="35"/>
  <c r="L115" i="35"/>
  <c r="J116" i="35"/>
  <c r="L116" i="35"/>
  <c r="J117" i="35"/>
  <c r="L117" i="35"/>
  <c r="J118" i="35"/>
  <c r="L118" i="35"/>
  <c r="J119" i="35"/>
  <c r="L119" i="35"/>
  <c r="J120" i="35"/>
  <c r="L120" i="35"/>
  <c r="J121" i="35"/>
  <c r="L121" i="35"/>
  <c r="J122" i="35"/>
  <c r="L122" i="35"/>
  <c r="J123" i="35"/>
  <c r="L123" i="35"/>
  <c r="J124" i="35"/>
  <c r="L124" i="35"/>
  <c r="J125" i="35"/>
  <c r="L125" i="35"/>
  <c r="J126" i="35"/>
  <c r="L126" i="35"/>
  <c r="J127" i="35"/>
  <c r="L127" i="35"/>
  <c r="J128" i="35"/>
  <c r="L128" i="35"/>
  <c r="J129" i="35"/>
  <c r="L129" i="35"/>
  <c r="J130" i="35"/>
  <c r="L130" i="35"/>
  <c r="J131" i="35"/>
  <c r="L131" i="35"/>
  <c r="J132" i="35"/>
  <c r="L132" i="35"/>
  <c r="J133" i="35"/>
  <c r="L133" i="35"/>
  <c r="J134" i="35"/>
  <c r="L134" i="35"/>
  <c r="J135" i="35"/>
  <c r="L135" i="35"/>
  <c r="J136" i="35"/>
  <c r="L136" i="35"/>
  <c r="J137" i="35"/>
  <c r="L137" i="35"/>
  <c r="J138" i="35"/>
  <c r="L138" i="35"/>
  <c r="J139" i="35"/>
  <c r="L139" i="35"/>
  <c r="J140" i="35"/>
  <c r="L140" i="35"/>
  <c r="J141" i="35"/>
  <c r="L141" i="35"/>
  <c r="J142" i="35"/>
  <c r="L142" i="35"/>
  <c r="J143" i="35"/>
  <c r="L143" i="35"/>
  <c r="J144" i="35"/>
  <c r="L144" i="35"/>
  <c r="J145" i="35"/>
  <c r="L145" i="35"/>
  <c r="J146" i="35"/>
  <c r="L146" i="35"/>
  <c r="J147" i="35"/>
  <c r="L147" i="35"/>
  <c r="J148" i="35"/>
  <c r="L148" i="35"/>
  <c r="J149" i="35"/>
  <c r="L149" i="35"/>
  <c r="J150" i="35"/>
  <c r="L150" i="35"/>
  <c r="J151" i="35"/>
  <c r="L151" i="35"/>
  <c r="J152" i="35"/>
  <c r="L152" i="35"/>
  <c r="J153" i="35"/>
  <c r="L153" i="35"/>
  <c r="J154" i="35"/>
  <c r="L154" i="35"/>
  <c r="J155" i="35"/>
  <c r="L155" i="35"/>
  <c r="J156" i="35"/>
  <c r="L156" i="35"/>
  <c r="J157" i="35"/>
  <c r="L157" i="35"/>
  <c r="J158" i="35"/>
  <c r="L158" i="35"/>
  <c r="J159" i="35"/>
  <c r="L159" i="35"/>
  <c r="J160" i="35"/>
  <c r="L160" i="35"/>
  <c r="J161" i="35"/>
  <c r="L161" i="35"/>
  <c r="J162" i="35"/>
  <c r="L162" i="35"/>
  <c r="J163" i="35"/>
  <c r="L163" i="35"/>
  <c r="J164" i="35"/>
  <c r="L164" i="35"/>
  <c r="J165" i="35"/>
  <c r="L165" i="35"/>
  <c r="J166" i="35"/>
  <c r="L166" i="35"/>
  <c r="J167" i="35"/>
  <c r="L167" i="35"/>
  <c r="J168" i="35"/>
  <c r="L168" i="35"/>
  <c r="J169" i="35"/>
  <c r="L169" i="35"/>
  <c r="J170" i="35"/>
  <c r="L170" i="35"/>
  <c r="J171" i="35"/>
  <c r="L171" i="35"/>
  <c r="J172" i="35"/>
  <c r="L172" i="35"/>
  <c r="K3" i="35"/>
  <c r="K4" i="35"/>
  <c r="K5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45" i="35"/>
  <c r="K46" i="35"/>
  <c r="K47" i="35"/>
  <c r="K48" i="35"/>
  <c r="K49" i="35"/>
  <c r="K50" i="35"/>
  <c r="K51" i="35"/>
  <c r="K52" i="35"/>
  <c r="K53" i="35"/>
  <c r="K54" i="35"/>
  <c r="K55" i="35"/>
  <c r="K56" i="35"/>
  <c r="K57" i="35"/>
  <c r="K58" i="35"/>
  <c r="K59" i="35"/>
  <c r="K60" i="35"/>
  <c r="K61" i="35"/>
  <c r="K62" i="35"/>
  <c r="K63" i="35"/>
  <c r="K64" i="35"/>
  <c r="K65" i="35"/>
  <c r="K66" i="35"/>
  <c r="K67" i="35"/>
  <c r="K68" i="35"/>
  <c r="K69" i="35"/>
  <c r="K70" i="35"/>
  <c r="K71" i="35"/>
  <c r="K72" i="35"/>
  <c r="K73" i="35"/>
  <c r="K74" i="35"/>
  <c r="K75" i="35"/>
  <c r="K76" i="35"/>
  <c r="K77" i="35"/>
  <c r="K78" i="35"/>
  <c r="K79" i="35"/>
  <c r="K80" i="35"/>
  <c r="K81" i="35"/>
  <c r="K82" i="35"/>
  <c r="K83" i="35"/>
  <c r="K84" i="35"/>
  <c r="K85" i="35"/>
  <c r="K86" i="35"/>
  <c r="K87" i="35"/>
  <c r="K88" i="35"/>
  <c r="K89" i="35"/>
  <c r="K90" i="35"/>
  <c r="K91" i="35"/>
  <c r="K92" i="35"/>
  <c r="K93" i="35"/>
  <c r="K94" i="35"/>
  <c r="K95" i="35"/>
  <c r="K96" i="35"/>
  <c r="K97" i="35"/>
  <c r="K98" i="35"/>
  <c r="K99" i="35"/>
  <c r="K100" i="35"/>
  <c r="K101" i="35"/>
  <c r="K102" i="35"/>
  <c r="K103" i="35"/>
  <c r="K104" i="35"/>
  <c r="K105" i="35"/>
  <c r="K106" i="35"/>
  <c r="K107" i="35"/>
  <c r="K108" i="35"/>
  <c r="K109" i="35"/>
  <c r="K110" i="35"/>
  <c r="K111" i="35"/>
  <c r="K112" i="35"/>
  <c r="K113" i="35"/>
  <c r="K114" i="35"/>
  <c r="K115" i="35"/>
  <c r="K116" i="35"/>
  <c r="K117" i="35"/>
  <c r="K118" i="35"/>
  <c r="K119" i="35"/>
  <c r="K120" i="35"/>
  <c r="K121" i="35"/>
  <c r="K122" i="35"/>
  <c r="K123" i="35"/>
  <c r="K124" i="35"/>
  <c r="K125" i="35"/>
  <c r="K126" i="35"/>
  <c r="K127" i="35"/>
  <c r="K128" i="35"/>
  <c r="K129" i="35"/>
  <c r="K130" i="35"/>
  <c r="K131" i="35"/>
  <c r="K132" i="35"/>
  <c r="K133" i="35"/>
  <c r="K134" i="35"/>
  <c r="K135" i="35"/>
  <c r="K136" i="35"/>
  <c r="K137" i="35"/>
  <c r="K138" i="35"/>
  <c r="K139" i="35"/>
  <c r="K140" i="35"/>
  <c r="K141" i="35"/>
  <c r="K142" i="35"/>
  <c r="K143" i="35"/>
  <c r="K144" i="35"/>
  <c r="K145" i="35"/>
  <c r="K146" i="35"/>
  <c r="K147" i="35"/>
  <c r="K148" i="35"/>
  <c r="K149" i="35"/>
  <c r="K150" i="35"/>
  <c r="K151" i="35"/>
  <c r="K152" i="35"/>
  <c r="K153" i="35"/>
  <c r="K154" i="35"/>
  <c r="K155" i="35"/>
  <c r="K156" i="35"/>
  <c r="K157" i="35"/>
  <c r="K158" i="35"/>
  <c r="K159" i="35"/>
  <c r="K160" i="35"/>
  <c r="K161" i="35"/>
  <c r="K162" i="35"/>
  <c r="K163" i="35"/>
  <c r="K164" i="35"/>
  <c r="K165" i="35"/>
  <c r="K166" i="35"/>
  <c r="K167" i="35"/>
  <c r="K168" i="35"/>
  <c r="K169" i="35"/>
  <c r="K170" i="35"/>
  <c r="K171" i="35"/>
  <c r="K172" i="35"/>
  <c r="N54" i="35"/>
  <c r="O54" i="35" s="1"/>
  <c r="N93" i="35"/>
  <c r="O93" i="35" s="1"/>
  <c r="W15" i="34"/>
  <c r="J14" i="34"/>
  <c r="V14" i="34" s="1"/>
  <c r="H14" i="34"/>
  <c r="T14" i="34" s="1"/>
  <c r="J13" i="34"/>
  <c r="V13" i="34" s="1"/>
  <c r="H13" i="34"/>
  <c r="T13" i="34" s="1"/>
  <c r="J12" i="34"/>
  <c r="V12" i="34" s="1"/>
  <c r="H12" i="34"/>
  <c r="J11" i="34"/>
  <c r="V11" i="34" s="1"/>
  <c r="H11" i="34"/>
  <c r="T11" i="34" s="1"/>
  <c r="J10" i="34"/>
  <c r="V10" i="34" s="1"/>
  <c r="H10" i="34"/>
  <c r="J9" i="34"/>
  <c r="V9" i="34" s="1"/>
  <c r="H9" i="34"/>
  <c r="T9" i="34" s="1"/>
  <c r="J8" i="34"/>
  <c r="V8" i="34" s="1"/>
  <c r="H8" i="34"/>
  <c r="T8" i="34" s="1"/>
  <c r="J7" i="34"/>
  <c r="V7" i="34" s="1"/>
  <c r="H7" i="34"/>
  <c r="T7" i="34" s="1"/>
  <c r="J6" i="34"/>
  <c r="V6" i="34" s="1"/>
  <c r="H3" i="34"/>
  <c r="J4" i="34"/>
  <c r="V4" i="34" s="1"/>
  <c r="H5" i="34"/>
  <c r="I14" i="34"/>
  <c r="U14" i="34" s="1"/>
  <c r="J3" i="34"/>
  <c r="H4" i="34"/>
  <c r="J5" i="34"/>
  <c r="V5" i="34" s="1"/>
  <c r="H6" i="34"/>
  <c r="T6" i="34" s="1"/>
  <c r="I3" i="34"/>
  <c r="I4" i="34"/>
  <c r="U4" i="34" s="1"/>
  <c r="I5" i="34"/>
  <c r="U5" i="34" s="1"/>
  <c r="I6" i="34"/>
  <c r="U6" i="34" s="1"/>
  <c r="I7" i="34"/>
  <c r="U7" i="34" s="1"/>
  <c r="I8" i="34"/>
  <c r="U8" i="34" s="1"/>
  <c r="I9" i="34"/>
  <c r="U9" i="34" s="1"/>
  <c r="I10" i="34"/>
  <c r="U10" i="34" s="1"/>
  <c r="I11" i="34"/>
  <c r="U11" i="34" s="1"/>
  <c r="I12" i="34"/>
  <c r="U12" i="34" s="1"/>
  <c r="I13" i="34"/>
  <c r="U13" i="34" s="1"/>
  <c r="K15" i="34"/>
  <c r="N96" i="35"/>
  <c r="O96" i="35" s="1"/>
  <c r="N90" i="35"/>
  <c r="O90" i="35" s="1"/>
  <c r="N106" i="35"/>
  <c r="O106" i="35" s="1"/>
  <c r="N122" i="35"/>
  <c r="O122" i="35" s="1"/>
  <c r="N16" i="35"/>
  <c r="O16" i="35" s="1"/>
  <c r="N17" i="35"/>
  <c r="O17" i="35" s="1"/>
  <c r="N18" i="35"/>
  <c r="O18" i="35" s="1"/>
  <c r="N19" i="35"/>
  <c r="O19" i="35" s="1"/>
  <c r="N27" i="35"/>
  <c r="O27" i="35" s="1"/>
  <c r="N28" i="35"/>
  <c r="O28" i="35" s="1"/>
  <c r="N29" i="35"/>
  <c r="O29" i="35" s="1"/>
  <c r="N30" i="35"/>
  <c r="O30" i="35" s="1"/>
  <c r="N31" i="35"/>
  <c r="O31" i="35" s="1"/>
  <c r="N32" i="35"/>
  <c r="O32" i="35" s="1"/>
  <c r="N33" i="35"/>
  <c r="O33" i="35" s="1"/>
  <c r="N35" i="35"/>
  <c r="O35" i="35" s="1"/>
  <c r="N37" i="35"/>
  <c r="O37" i="35" s="1"/>
  <c r="N38" i="35"/>
  <c r="O38" i="35" s="1"/>
  <c r="N39" i="35"/>
  <c r="O39" i="35" s="1"/>
  <c r="N42" i="35"/>
  <c r="O42" i="35" s="1"/>
  <c r="N44" i="35"/>
  <c r="O44" i="35" s="1"/>
  <c r="N46" i="35"/>
  <c r="O46" i="35" s="1"/>
  <c r="N47" i="35"/>
  <c r="O47" i="35" s="1"/>
  <c r="N48" i="35"/>
  <c r="O48" i="35" s="1"/>
  <c r="N49" i="35"/>
  <c r="O49" i="35" s="1"/>
  <c r="N50" i="35"/>
  <c r="O50" i="35" s="1"/>
  <c r="N51" i="35"/>
  <c r="O51" i="35" s="1"/>
  <c r="N94" i="35"/>
  <c r="O94" i="35" s="1"/>
  <c r="N95" i="35"/>
  <c r="O95" i="35" s="1"/>
  <c r="N102" i="35"/>
  <c r="O102" i="35" s="1"/>
  <c r="N103" i="35"/>
  <c r="O103" i="35" s="1"/>
  <c r="N107" i="35"/>
  <c r="O107" i="35" s="1"/>
  <c r="N20" i="35"/>
  <c r="O20" i="35" s="1"/>
  <c r="N21" i="35"/>
  <c r="O21" i="35" s="1"/>
  <c r="N22" i="35"/>
  <c r="O22" i="35" s="1"/>
  <c r="N25" i="35"/>
  <c r="O25" i="35" s="1"/>
  <c r="N91" i="35"/>
  <c r="O91" i="35" s="1"/>
  <c r="N99" i="35"/>
  <c r="O99" i="35" s="1"/>
  <c r="N110" i="35"/>
  <c r="O110" i="35" s="1"/>
  <c r="N111" i="35"/>
  <c r="O111" i="35" s="1"/>
  <c r="N115" i="35"/>
  <c r="O115" i="35" s="1"/>
  <c r="N118" i="35"/>
  <c r="O118" i="35" s="1"/>
  <c r="N119" i="35"/>
  <c r="O119" i="35" s="1"/>
  <c r="N123" i="35"/>
  <c r="O123" i="35" s="1"/>
  <c r="N125" i="35"/>
  <c r="O125" i="35" s="1"/>
  <c r="N128" i="35"/>
  <c r="O128" i="35" s="1"/>
  <c r="N133" i="35"/>
  <c r="O133" i="35" s="1"/>
  <c r="N141" i="35"/>
  <c r="O141" i="35" s="1"/>
  <c r="N144" i="35"/>
  <c r="O144" i="35" s="1"/>
  <c r="N149" i="35"/>
  <c r="O149" i="35" s="1"/>
  <c r="N157" i="35"/>
  <c r="O157" i="35" s="1"/>
  <c r="N160" i="35"/>
  <c r="O160" i="35" s="1"/>
  <c r="N165" i="35"/>
  <c r="O165" i="35" s="1"/>
  <c r="J174" i="35"/>
  <c r="N174" i="35" s="1"/>
  <c r="O174" i="35" s="1"/>
  <c r="B12" i="34"/>
  <c r="B14" i="35"/>
  <c r="J14" i="35" s="1"/>
  <c r="N14" i="35" s="1"/>
  <c r="O14" i="35" s="1"/>
  <c r="N45" i="35" l="1"/>
  <c r="O45" i="35" s="1"/>
  <c r="N23" i="35"/>
  <c r="O23" i="35" s="1"/>
  <c r="N43" i="35"/>
  <c r="O43" i="35" s="1"/>
  <c r="N41" i="35"/>
  <c r="O41" i="35" s="1"/>
  <c r="N36" i="35"/>
  <c r="O36" i="35" s="1"/>
  <c r="N34" i="35"/>
  <c r="O34" i="35" s="1"/>
  <c r="N26" i="35"/>
  <c r="O26" i="35" s="1"/>
  <c r="N10" i="35"/>
  <c r="O10" i="35" s="1"/>
  <c r="K176" i="35"/>
  <c r="N168" i="35"/>
  <c r="O168" i="35" s="1"/>
  <c r="N152" i="35"/>
  <c r="O152" i="35" s="1"/>
  <c r="N136" i="35"/>
  <c r="O136" i="35" s="1"/>
  <c r="N121" i="35"/>
  <c r="O121" i="35" s="1"/>
  <c r="N114" i="35"/>
  <c r="O114" i="35" s="1"/>
  <c r="N98" i="35"/>
  <c r="O98" i="35" s="1"/>
  <c r="N87" i="35"/>
  <c r="O87" i="35" s="1"/>
  <c r="N62" i="35"/>
  <c r="O62" i="35" s="1"/>
  <c r="B3" i="34"/>
  <c r="T3" i="34" s="1"/>
  <c r="B11" i="35"/>
  <c r="B12" i="35"/>
  <c r="J12" i="35" s="1"/>
  <c r="N12" i="35" s="1"/>
  <c r="O12" i="35" s="1"/>
  <c r="B4" i="34"/>
  <c r="T4" i="34" s="1"/>
  <c r="B13" i="35"/>
  <c r="J13" i="35" s="1"/>
  <c r="N13" i="35" s="1"/>
  <c r="O13" i="35" s="1"/>
  <c r="B5" i="34"/>
  <c r="T5" i="34" s="1"/>
  <c r="B10" i="34"/>
  <c r="B15" i="35"/>
  <c r="J15" i="35" s="1"/>
  <c r="N15" i="35" s="1"/>
  <c r="O15" i="35" s="1"/>
  <c r="T10" i="34"/>
  <c r="T12" i="34"/>
  <c r="N9" i="35"/>
  <c r="O9" i="35" s="1"/>
  <c r="N40" i="35"/>
  <c r="O40" i="35" s="1"/>
  <c r="N24" i="35"/>
  <c r="O24" i="35" s="1"/>
  <c r="N6" i="35"/>
  <c r="O6" i="35" s="1"/>
  <c r="N172" i="35"/>
  <c r="O172" i="35" s="1"/>
  <c r="N171" i="35"/>
  <c r="O171" i="35" s="1"/>
  <c r="N170" i="35"/>
  <c r="O170" i="35" s="1"/>
  <c r="N169" i="35"/>
  <c r="O169" i="35" s="1"/>
  <c r="N167" i="35"/>
  <c r="O167" i="35" s="1"/>
  <c r="N166" i="35"/>
  <c r="O166" i="35" s="1"/>
  <c r="N164" i="35"/>
  <c r="O164" i="35" s="1"/>
  <c r="N163" i="35"/>
  <c r="O163" i="35" s="1"/>
  <c r="N162" i="35"/>
  <c r="O162" i="35" s="1"/>
  <c r="N161" i="35"/>
  <c r="O161" i="35" s="1"/>
  <c r="N159" i="35"/>
  <c r="O159" i="35" s="1"/>
  <c r="N158" i="35"/>
  <c r="O158" i="35" s="1"/>
  <c r="N156" i="35"/>
  <c r="O156" i="35" s="1"/>
  <c r="N155" i="35"/>
  <c r="O155" i="35" s="1"/>
  <c r="N154" i="35"/>
  <c r="O154" i="35" s="1"/>
  <c r="N153" i="35"/>
  <c r="O153" i="35" s="1"/>
  <c r="N151" i="35"/>
  <c r="O151" i="35" s="1"/>
  <c r="N150" i="35"/>
  <c r="O150" i="35" s="1"/>
  <c r="N148" i="35"/>
  <c r="O148" i="35" s="1"/>
  <c r="N147" i="35"/>
  <c r="O147" i="35" s="1"/>
  <c r="N146" i="35"/>
  <c r="O146" i="35" s="1"/>
  <c r="N145" i="35"/>
  <c r="O145" i="35" s="1"/>
  <c r="N143" i="35"/>
  <c r="O143" i="35" s="1"/>
  <c r="N142" i="35"/>
  <c r="O142" i="35" s="1"/>
  <c r="N140" i="35"/>
  <c r="O140" i="35" s="1"/>
  <c r="N139" i="35"/>
  <c r="O139" i="35" s="1"/>
  <c r="N138" i="35"/>
  <c r="O138" i="35" s="1"/>
  <c r="N137" i="35"/>
  <c r="O137" i="35" s="1"/>
  <c r="N135" i="35"/>
  <c r="O135" i="35" s="1"/>
  <c r="N134" i="35"/>
  <c r="O134" i="35" s="1"/>
  <c r="N132" i="35"/>
  <c r="O132" i="35" s="1"/>
  <c r="N131" i="35"/>
  <c r="O131" i="35" s="1"/>
  <c r="N130" i="35"/>
  <c r="O130" i="35" s="1"/>
  <c r="N129" i="35"/>
  <c r="O129" i="35" s="1"/>
  <c r="N127" i="35"/>
  <c r="O127" i="35" s="1"/>
  <c r="N126" i="35"/>
  <c r="O126" i="35" s="1"/>
  <c r="N124" i="35"/>
  <c r="O124" i="35" s="1"/>
  <c r="N120" i="35"/>
  <c r="O120" i="35" s="1"/>
  <c r="N117" i="35"/>
  <c r="O117" i="35" s="1"/>
  <c r="N116" i="35"/>
  <c r="O116" i="35" s="1"/>
  <c r="N113" i="35"/>
  <c r="O113" i="35" s="1"/>
  <c r="N112" i="35"/>
  <c r="O112" i="35" s="1"/>
  <c r="N109" i="35"/>
  <c r="O109" i="35" s="1"/>
  <c r="N108" i="35"/>
  <c r="O108" i="35" s="1"/>
  <c r="N105" i="35"/>
  <c r="O105" i="35" s="1"/>
  <c r="N104" i="35"/>
  <c r="O104" i="35" s="1"/>
  <c r="N101" i="35"/>
  <c r="O101" i="35" s="1"/>
  <c r="N100" i="35"/>
  <c r="O100" i="35" s="1"/>
  <c r="N97" i="35"/>
  <c r="O97" i="35" s="1"/>
  <c r="N92" i="35"/>
  <c r="O92" i="35" s="1"/>
  <c r="N89" i="35"/>
  <c r="O89" i="35" s="1"/>
  <c r="N88" i="35"/>
  <c r="O88" i="35" s="1"/>
  <c r="N86" i="35"/>
  <c r="O86" i="35" s="1"/>
  <c r="N85" i="35"/>
  <c r="O85" i="35" s="1"/>
  <c r="N84" i="35"/>
  <c r="O84" i="35" s="1"/>
  <c r="N83" i="35"/>
  <c r="O83" i="35" s="1"/>
  <c r="N82" i="35"/>
  <c r="O82" i="35" s="1"/>
  <c r="N81" i="35"/>
  <c r="O81" i="35" s="1"/>
  <c r="N80" i="35"/>
  <c r="O80" i="35" s="1"/>
  <c r="N79" i="35"/>
  <c r="O79" i="35" s="1"/>
  <c r="N78" i="35"/>
  <c r="O78" i="35" s="1"/>
  <c r="N77" i="35"/>
  <c r="O77" i="35" s="1"/>
  <c r="N76" i="35"/>
  <c r="O76" i="35" s="1"/>
  <c r="N75" i="35"/>
  <c r="O75" i="35" s="1"/>
  <c r="N74" i="35"/>
  <c r="O74" i="35" s="1"/>
  <c r="N73" i="35"/>
  <c r="O73" i="35" s="1"/>
  <c r="N72" i="35"/>
  <c r="O72" i="35" s="1"/>
  <c r="N71" i="35"/>
  <c r="O71" i="35" s="1"/>
  <c r="N70" i="35"/>
  <c r="O70" i="35" s="1"/>
  <c r="N69" i="35"/>
  <c r="O69" i="35" s="1"/>
  <c r="N68" i="35"/>
  <c r="O68" i="35" s="1"/>
  <c r="N67" i="35"/>
  <c r="O67" i="35" s="1"/>
  <c r="N66" i="35"/>
  <c r="O66" i="35" s="1"/>
  <c r="N65" i="35"/>
  <c r="O65" i="35" s="1"/>
  <c r="N64" i="35"/>
  <c r="O64" i="35" s="1"/>
  <c r="N63" i="35"/>
  <c r="O63" i="35" s="1"/>
  <c r="N61" i="35"/>
  <c r="O61" i="35" s="1"/>
  <c r="N60" i="35"/>
  <c r="O60" i="35" s="1"/>
  <c r="N59" i="35"/>
  <c r="O59" i="35" s="1"/>
  <c r="N58" i="35"/>
  <c r="O58" i="35" s="1"/>
  <c r="N57" i="35"/>
  <c r="O57" i="35" s="1"/>
  <c r="N56" i="35"/>
  <c r="O56" i="35" s="1"/>
  <c r="N55" i="35"/>
  <c r="O55" i="35" s="1"/>
  <c r="N53" i="35"/>
  <c r="O53" i="35" s="1"/>
  <c r="N52" i="35"/>
  <c r="O52" i="35" s="1"/>
  <c r="N8" i="35"/>
  <c r="O8" i="35" s="1"/>
  <c r="N4" i="35"/>
  <c r="O4" i="35" s="1"/>
  <c r="N7" i="35"/>
  <c r="O7" i="35" s="1"/>
  <c r="N5" i="35"/>
  <c r="O5" i="35" s="1"/>
  <c r="N3" i="35"/>
  <c r="U3" i="34"/>
  <c r="U15" i="34" s="1"/>
  <c r="I15" i="34"/>
  <c r="V3" i="34"/>
  <c r="V15" i="34" s="1"/>
  <c r="J15" i="34"/>
  <c r="H15" i="34"/>
  <c r="A1779" i="30"/>
  <c r="A1778" i="30"/>
  <c r="A1777" i="30"/>
  <c r="A1776" i="30"/>
  <c r="A1775" i="30"/>
  <c r="A1774" i="30"/>
  <c r="A1773" i="30"/>
  <c r="A1772" i="30"/>
  <c r="A1771" i="30"/>
  <c r="A1770" i="30"/>
  <c r="A1769" i="30"/>
  <c r="A1768" i="30"/>
  <c r="A1767" i="30"/>
  <c r="A1766" i="30"/>
  <c r="A1765" i="30"/>
  <c r="A1764" i="30"/>
  <c r="A1763" i="30"/>
  <c r="A1762" i="30"/>
  <c r="A1761" i="30"/>
  <c r="A1760" i="30"/>
  <c r="A1759" i="30"/>
  <c r="A1758" i="30"/>
  <c r="A1757" i="30"/>
  <c r="A1756" i="30"/>
  <c r="A1755" i="30"/>
  <c r="A1754" i="30"/>
  <c r="A1753" i="30"/>
  <c r="A1752" i="30"/>
  <c r="A1751" i="30"/>
  <c r="A1750" i="30"/>
  <c r="A1749" i="30"/>
  <c r="A1748" i="30"/>
  <c r="A1747" i="30"/>
  <c r="A1746" i="30"/>
  <c r="A1745" i="30"/>
  <c r="A1744" i="30"/>
  <c r="A1743" i="30"/>
  <c r="A1742" i="30"/>
  <c r="A1741" i="30"/>
  <c r="A1740" i="30"/>
  <c r="A1739" i="30"/>
  <c r="A1738" i="30"/>
  <c r="A1737" i="30"/>
  <c r="A1736" i="30"/>
  <c r="A1735" i="30"/>
  <c r="A1734" i="30"/>
  <c r="A1733" i="30"/>
  <c r="A1732" i="30"/>
  <c r="A1731" i="30"/>
  <c r="A1730" i="30"/>
  <c r="A1729" i="30"/>
  <c r="A1728" i="30"/>
  <c r="A1727" i="30"/>
  <c r="A1726" i="30"/>
  <c r="A1725" i="30"/>
  <c r="A1724" i="30"/>
  <c r="A1723" i="30"/>
  <c r="A1722" i="30"/>
  <c r="A1721" i="30"/>
  <c r="A1720" i="30"/>
  <c r="A1719" i="30"/>
  <c r="A1718" i="30"/>
  <c r="A1717" i="30"/>
  <c r="A1716" i="30"/>
  <c r="A1715" i="30"/>
  <c r="A1714" i="30"/>
  <c r="A1713" i="30"/>
  <c r="A1712" i="30"/>
  <c r="A1711" i="30"/>
  <c r="A1710" i="30"/>
  <c r="A1709" i="30"/>
  <c r="A1708" i="30"/>
  <c r="A1707" i="30"/>
  <c r="A1706" i="30"/>
  <c r="A1705" i="30"/>
  <c r="A1704" i="30"/>
  <c r="A1703" i="30"/>
  <c r="A1702" i="30"/>
  <c r="A1701" i="30"/>
  <c r="A1700" i="30"/>
  <c r="A1699" i="30"/>
  <c r="A1698" i="30"/>
  <c r="A1697" i="30"/>
  <c r="A1696" i="30"/>
  <c r="A1695" i="30"/>
  <c r="A1694" i="30"/>
  <c r="A1693" i="30"/>
  <c r="A1692" i="30"/>
  <c r="A1691" i="30"/>
  <c r="A1690" i="30"/>
  <c r="A1689" i="30"/>
  <c r="A1688" i="30"/>
  <c r="A1687" i="30"/>
  <c r="A1686" i="30"/>
  <c r="A1685" i="30"/>
  <c r="A1684" i="30"/>
  <c r="A1683" i="30"/>
  <c r="A1682" i="30"/>
  <c r="A1681" i="30"/>
  <c r="A1680" i="30"/>
  <c r="A1679" i="30"/>
  <c r="A1678" i="30"/>
  <c r="A1677" i="30"/>
  <c r="A1676" i="30"/>
  <c r="A1675" i="30"/>
  <c r="A1674" i="30"/>
  <c r="A1673" i="30"/>
  <c r="A1672" i="30"/>
  <c r="A1671" i="30"/>
  <c r="A1670" i="30"/>
  <c r="A1669" i="30"/>
  <c r="A1668" i="30"/>
  <c r="A1667" i="30"/>
  <c r="A1666" i="30"/>
  <c r="A1665" i="30"/>
  <c r="A1664" i="30"/>
  <c r="A1663" i="30"/>
  <c r="A1662" i="30"/>
  <c r="A1661" i="30"/>
  <c r="A1660" i="30"/>
  <c r="A1659" i="30"/>
  <c r="A1658" i="30"/>
  <c r="A1657" i="30"/>
  <c r="A1656" i="30"/>
  <c r="A1655" i="30"/>
  <c r="A1654" i="30"/>
  <c r="A1653" i="30"/>
  <c r="A1652" i="30"/>
  <c r="A1651" i="30"/>
  <c r="A1650" i="30"/>
  <c r="A1649" i="30"/>
  <c r="A1648" i="30"/>
  <c r="A1647" i="30"/>
  <c r="A1646" i="30"/>
  <c r="A1645" i="30"/>
  <c r="A1644" i="30"/>
  <c r="A1643" i="30"/>
  <c r="A1642" i="30"/>
  <c r="A1641" i="30"/>
  <c r="A1640" i="30"/>
  <c r="A1639" i="30"/>
  <c r="A1638" i="30"/>
  <c r="A1637" i="30"/>
  <c r="A1636" i="30"/>
  <c r="A1635" i="30"/>
  <c r="A1634" i="30"/>
  <c r="A1633" i="30"/>
  <c r="A1632" i="30"/>
  <c r="A1631" i="30"/>
  <c r="A1630" i="30"/>
  <c r="A1629" i="30"/>
  <c r="A1628" i="30"/>
  <c r="A1627" i="30"/>
  <c r="A1626" i="30"/>
  <c r="A1625" i="30"/>
  <c r="A1624" i="30"/>
  <c r="A1623" i="30"/>
  <c r="A1622" i="30"/>
  <c r="A1621" i="30"/>
  <c r="A1620" i="30"/>
  <c r="A1619" i="30"/>
  <c r="A1618" i="30"/>
  <c r="A1617" i="30"/>
  <c r="A1616" i="30"/>
  <c r="A1615" i="30"/>
  <c r="A1614" i="30"/>
  <c r="A1613" i="30"/>
  <c r="A1612" i="30"/>
  <c r="A1611" i="30"/>
  <c r="A1610" i="30"/>
  <c r="A1609" i="30"/>
  <c r="A1608" i="30"/>
  <c r="A1607" i="30"/>
  <c r="A1606" i="30"/>
  <c r="A1605" i="30"/>
  <c r="A1604" i="30"/>
  <c r="A1603" i="30"/>
  <c r="A1602" i="30"/>
  <c r="A1601" i="30"/>
  <c r="A1600" i="30"/>
  <c r="A1599" i="30"/>
  <c r="A1598" i="30"/>
  <c r="A1597" i="30"/>
  <c r="A1596" i="30"/>
  <c r="A1595" i="30"/>
  <c r="A1594" i="30"/>
  <c r="A1593" i="30"/>
  <c r="A1592" i="30"/>
  <c r="A1591" i="30"/>
  <c r="A1590" i="30"/>
  <c r="A1589" i="30"/>
  <c r="A1588" i="30"/>
  <c r="A1587" i="30"/>
  <c r="A1586" i="30"/>
  <c r="A1585" i="30"/>
  <c r="A1584" i="30"/>
  <c r="A1583" i="30"/>
  <c r="A1582" i="30"/>
  <c r="A1581" i="30"/>
  <c r="A1580" i="30"/>
  <c r="A1579" i="30"/>
  <c r="A1578" i="30"/>
  <c r="A1577" i="30"/>
  <c r="A1576" i="30"/>
  <c r="A1575" i="30"/>
  <c r="A1574" i="30"/>
  <c r="A1573" i="30"/>
  <c r="A1572" i="30"/>
  <c r="A1571" i="30"/>
  <c r="A1570" i="30"/>
  <c r="A1569" i="30"/>
  <c r="A1568" i="30"/>
  <c r="A1567" i="30"/>
  <c r="A1566" i="30"/>
  <c r="A1565" i="30"/>
  <c r="A1564" i="30"/>
  <c r="A1563" i="30"/>
  <c r="A1562" i="30"/>
  <c r="A1561" i="30"/>
  <c r="A1560" i="30"/>
  <c r="A1559" i="30"/>
  <c r="A1558" i="30"/>
  <c r="A1557" i="30"/>
  <c r="A1556" i="30"/>
  <c r="A1555" i="30"/>
  <c r="A1554" i="30"/>
  <c r="A1553" i="30"/>
  <c r="A1552" i="30"/>
  <c r="A1551" i="30"/>
  <c r="A1550" i="30"/>
  <c r="A1549" i="30"/>
  <c r="A1548" i="30"/>
  <c r="A1547" i="30"/>
  <c r="A1546" i="30"/>
  <c r="A1545" i="30"/>
  <c r="A1544" i="30"/>
  <c r="A1543" i="30"/>
  <c r="A1542" i="30"/>
  <c r="A1541" i="30"/>
  <c r="A1540" i="30"/>
  <c r="A1539" i="30"/>
  <c r="A1538" i="30"/>
  <c r="A1537" i="30"/>
  <c r="A1536" i="30"/>
  <c r="A1535" i="30"/>
  <c r="A1534" i="30"/>
  <c r="A1533" i="30"/>
  <c r="A1532" i="30"/>
  <c r="A1531" i="30"/>
  <c r="A1530" i="30"/>
  <c r="A1529" i="30"/>
  <c r="A1528" i="30"/>
  <c r="A1527" i="30"/>
  <c r="A1526" i="30"/>
  <c r="A1525" i="30"/>
  <c r="A1524" i="30"/>
  <c r="A1523" i="30"/>
  <c r="A1522" i="30"/>
  <c r="A1521" i="30"/>
  <c r="A1520" i="30"/>
  <c r="A1519" i="30"/>
  <c r="A1518" i="30"/>
  <c r="A1517" i="30"/>
  <c r="A1516" i="30"/>
  <c r="A1515" i="30"/>
  <c r="A1514" i="30"/>
  <c r="A1513" i="30"/>
  <c r="A1512" i="30"/>
  <c r="A1511" i="30"/>
  <c r="A1510" i="30"/>
  <c r="A1509" i="30"/>
  <c r="A1508" i="30"/>
  <c r="A1507" i="30"/>
  <c r="A1506" i="30"/>
  <c r="A1505" i="30"/>
  <c r="A1504" i="30"/>
  <c r="A1503" i="30"/>
  <c r="A1502" i="30"/>
  <c r="A1501" i="30"/>
  <c r="A1500" i="30"/>
  <c r="A1499" i="30"/>
  <c r="A1498" i="30"/>
  <c r="A1497" i="30"/>
  <c r="A1496" i="30"/>
  <c r="A1495" i="30"/>
  <c r="A1494" i="30"/>
  <c r="A1493" i="30"/>
  <c r="A1492" i="30"/>
  <c r="A1491" i="30"/>
  <c r="A1490" i="30"/>
  <c r="A1489" i="30"/>
  <c r="A1488" i="30"/>
  <c r="A1487" i="30"/>
  <c r="A1486" i="30"/>
  <c r="A1485" i="30"/>
  <c r="A1484" i="30"/>
  <c r="A1483" i="30"/>
  <c r="A1482" i="30"/>
  <c r="A1481" i="30"/>
  <c r="A1480" i="30"/>
  <c r="A1479" i="30"/>
  <c r="A1478" i="30"/>
  <c r="A1477" i="30"/>
  <c r="A1476" i="30"/>
  <c r="A1475" i="30"/>
  <c r="A1474" i="30"/>
  <c r="A1473" i="30"/>
  <c r="A1472" i="30"/>
  <c r="A1471" i="30"/>
  <c r="A1470" i="30"/>
  <c r="A1469" i="30"/>
  <c r="A1468" i="30"/>
  <c r="A1467" i="30"/>
  <c r="A1466" i="30"/>
  <c r="A1465" i="30"/>
  <c r="A1464" i="30"/>
  <c r="A1463" i="30"/>
  <c r="A1462" i="30"/>
  <c r="A1461" i="30"/>
  <c r="A1460" i="30"/>
  <c r="A1459" i="30"/>
  <c r="A1458" i="30"/>
  <c r="A1457" i="30"/>
  <c r="A1456" i="30"/>
  <c r="A1455" i="30"/>
  <c r="A1454" i="30"/>
  <c r="A1453" i="30"/>
  <c r="A1452" i="30"/>
  <c r="A1451" i="30"/>
  <c r="A1450" i="30"/>
  <c r="A1449" i="30"/>
  <c r="A1448" i="30"/>
  <c r="A1447" i="30"/>
  <c r="A1446" i="30"/>
  <c r="A1445" i="30"/>
  <c r="A1444" i="30"/>
  <c r="A1443" i="30"/>
  <c r="A1442" i="30"/>
  <c r="A1441" i="30"/>
  <c r="A1440" i="30"/>
  <c r="A1439" i="30"/>
  <c r="A1438" i="30"/>
  <c r="A1437" i="30"/>
  <c r="A1436" i="30"/>
  <c r="A1435" i="30"/>
  <c r="A1434" i="30"/>
  <c r="A1433" i="30"/>
  <c r="A1432" i="30"/>
  <c r="A1431" i="30"/>
  <c r="A1430" i="30"/>
  <c r="A1429" i="30"/>
  <c r="A1428" i="30"/>
  <c r="A1427" i="30"/>
  <c r="A1426" i="30"/>
  <c r="A1425" i="30"/>
  <c r="A1424" i="30"/>
  <c r="A1423" i="30"/>
  <c r="A1422" i="30"/>
  <c r="A1421" i="30"/>
  <c r="A1420" i="30"/>
  <c r="A1419" i="30"/>
  <c r="A1418" i="30"/>
  <c r="A1417" i="30"/>
  <c r="A1416" i="30"/>
  <c r="A1415" i="30"/>
  <c r="A1414" i="30"/>
  <c r="A1413" i="30"/>
  <c r="A1412" i="30"/>
  <c r="A1411" i="30"/>
  <c r="A1410" i="30"/>
  <c r="A1409" i="30"/>
  <c r="A1408" i="30"/>
  <c r="A1407" i="30"/>
  <c r="A1406" i="30"/>
  <c r="A1405" i="30"/>
  <c r="A1404" i="30"/>
  <c r="A1403" i="30"/>
  <c r="A1402" i="30"/>
  <c r="A1401" i="30"/>
  <c r="A1400" i="30"/>
  <c r="A1399" i="30"/>
  <c r="A1398" i="30"/>
  <c r="A1397" i="30"/>
  <c r="A1396" i="30"/>
  <c r="A1395" i="30"/>
  <c r="A1394" i="30"/>
  <c r="A1393" i="30"/>
  <c r="A1392" i="30"/>
  <c r="A1391" i="30"/>
  <c r="A1390" i="30"/>
  <c r="A1389" i="30"/>
  <c r="A1388" i="30"/>
  <c r="A1387" i="30"/>
  <c r="A1386" i="30"/>
  <c r="A1385" i="30"/>
  <c r="A1384" i="30"/>
  <c r="A1383" i="30"/>
  <c r="A1382" i="30"/>
  <c r="A1381" i="30"/>
  <c r="A1380" i="30"/>
  <c r="A1379" i="30"/>
  <c r="A1378" i="30"/>
  <c r="A1377" i="30"/>
  <c r="A1376" i="30"/>
  <c r="A1375" i="30"/>
  <c r="A1374" i="30"/>
  <c r="A1373" i="30"/>
  <c r="A1372" i="30"/>
  <c r="A1371" i="30"/>
  <c r="A1370" i="30"/>
  <c r="A1369" i="30"/>
  <c r="A1368" i="30"/>
  <c r="A1367" i="30"/>
  <c r="A1366" i="30"/>
  <c r="A1365" i="30"/>
  <c r="A1364" i="30"/>
  <c r="A1363" i="30"/>
  <c r="A1362" i="30"/>
  <c r="A1361" i="30"/>
  <c r="A1360" i="30"/>
  <c r="A1359" i="30"/>
  <c r="A1358" i="30"/>
  <c r="A1357" i="30"/>
  <c r="A1356" i="30"/>
  <c r="A1355" i="30"/>
  <c r="A1354" i="30"/>
  <c r="A1353" i="30"/>
  <c r="A1352" i="30"/>
  <c r="A1351" i="30"/>
  <c r="A1350" i="30"/>
  <c r="A1349" i="30"/>
  <c r="A1348" i="30"/>
  <c r="A1347" i="30"/>
  <c r="A1346" i="30"/>
  <c r="A1345" i="30"/>
  <c r="A1344" i="30"/>
  <c r="A1343" i="30"/>
  <c r="A1342" i="30"/>
  <c r="A1341" i="30"/>
  <c r="A1340" i="30"/>
  <c r="A1339" i="30"/>
  <c r="A1338" i="30"/>
  <c r="A1337" i="30"/>
  <c r="A1336" i="30"/>
  <c r="A1335" i="30"/>
  <c r="A1334" i="30"/>
  <c r="A1333" i="30"/>
  <c r="A1332" i="30"/>
  <c r="A1331" i="30"/>
  <c r="A1330" i="30"/>
  <c r="A1329" i="30"/>
  <c r="A1328" i="30"/>
  <c r="A1327" i="30"/>
  <c r="A1326" i="30"/>
  <c r="A1325" i="30"/>
  <c r="A1324" i="30"/>
  <c r="A1323" i="30"/>
  <c r="A1322" i="30"/>
  <c r="A1321" i="30"/>
  <c r="A1320" i="30"/>
  <c r="A1319" i="30"/>
  <c r="A1318" i="30"/>
  <c r="A1317" i="30"/>
  <c r="A1316" i="30"/>
  <c r="A1315" i="30"/>
  <c r="A1314" i="30"/>
  <c r="A1313" i="30"/>
  <c r="A1312" i="30"/>
  <c r="A1311" i="30"/>
  <c r="A1310" i="30"/>
  <c r="A1309" i="30"/>
  <c r="A1308" i="30"/>
  <c r="A1307" i="30"/>
  <c r="A1306" i="30"/>
  <c r="A1305" i="30"/>
  <c r="A1304" i="30"/>
  <c r="A1303" i="30"/>
  <c r="A1302" i="30"/>
  <c r="A1301" i="30"/>
  <c r="A1300" i="30"/>
  <c r="A1299" i="30"/>
  <c r="A1298" i="30"/>
  <c r="A1297" i="30"/>
  <c r="A1296" i="30"/>
  <c r="A1295" i="30"/>
  <c r="A1294" i="30"/>
  <c r="A1293" i="30"/>
  <c r="A1292" i="30"/>
  <c r="A1291" i="30"/>
  <c r="A1290" i="30"/>
  <c r="A1289" i="30"/>
  <c r="A1288" i="30"/>
  <c r="A1287" i="30"/>
  <c r="A1286" i="30"/>
  <c r="A1285" i="30"/>
  <c r="A1284" i="30"/>
  <c r="A1283" i="30"/>
  <c r="A1282" i="30"/>
  <c r="A1281" i="30"/>
  <c r="A1280" i="30"/>
  <c r="A1279" i="30"/>
  <c r="A1278" i="30"/>
  <c r="A1277" i="30"/>
  <c r="A1276" i="30"/>
  <c r="A1275" i="30"/>
  <c r="A1274" i="30"/>
  <c r="A1273" i="30"/>
  <c r="A1272" i="30"/>
  <c r="A1271" i="30"/>
  <c r="A1270" i="30"/>
  <c r="A1269" i="30"/>
  <c r="A1268" i="30"/>
  <c r="A1267" i="30"/>
  <c r="A1266" i="30"/>
  <c r="A1265" i="30"/>
  <c r="A1264" i="30"/>
  <c r="A1263" i="30"/>
  <c r="A1262" i="30"/>
  <c r="A1261" i="30"/>
  <c r="A1260" i="30"/>
  <c r="A1259" i="30"/>
  <c r="A1258" i="30"/>
  <c r="A1257" i="30"/>
  <c r="A1256" i="30"/>
  <c r="A1255" i="30"/>
  <c r="A1254" i="30"/>
  <c r="A1253" i="30"/>
  <c r="A1252" i="30"/>
  <c r="A1251" i="30"/>
  <c r="A1250" i="30"/>
  <c r="A1249" i="30"/>
  <c r="A1248" i="30"/>
  <c r="A1247" i="30"/>
  <c r="A1246" i="30"/>
  <c r="A1245" i="30"/>
  <c r="A1244" i="30"/>
  <c r="A1243" i="30"/>
  <c r="A1242" i="30"/>
  <c r="A1241" i="30"/>
  <c r="A1240" i="30"/>
  <c r="A1239" i="30"/>
  <c r="A1238" i="30"/>
  <c r="A1237" i="30"/>
  <c r="A1236" i="30"/>
  <c r="A1235" i="30"/>
  <c r="A1234" i="30"/>
  <c r="A1233" i="30"/>
  <c r="A1232" i="30"/>
  <c r="A1231" i="30"/>
  <c r="A1230" i="30"/>
  <c r="A1229" i="30"/>
  <c r="A1228" i="30"/>
  <c r="A1227" i="30"/>
  <c r="A1226" i="30"/>
  <c r="A1225" i="30"/>
  <c r="A1224" i="30"/>
  <c r="A1223" i="30"/>
  <c r="A1222" i="30"/>
  <c r="A1221" i="30"/>
  <c r="A1220" i="30"/>
  <c r="A1219" i="30"/>
  <c r="A1218" i="30"/>
  <c r="A1217" i="30"/>
  <c r="A1216" i="30"/>
  <c r="A1215" i="30"/>
  <c r="A1214" i="30"/>
  <c r="A1213" i="30"/>
  <c r="A1212" i="30"/>
  <c r="A1211" i="30"/>
  <c r="A1210" i="30"/>
  <c r="A1209" i="30"/>
  <c r="A1208" i="30"/>
  <c r="A1207" i="30"/>
  <c r="A1206" i="30"/>
  <c r="A1205" i="30"/>
  <c r="A1204" i="30"/>
  <c r="A1203" i="30"/>
  <c r="A1202" i="30"/>
  <c r="A1201" i="30"/>
  <c r="A1200" i="30"/>
  <c r="A1199" i="30"/>
  <c r="A1198" i="30"/>
  <c r="A1197" i="30"/>
  <c r="A1196" i="30"/>
  <c r="A1195" i="30"/>
  <c r="A1194" i="30"/>
  <c r="A1193" i="30"/>
  <c r="A1192" i="30"/>
  <c r="A1191" i="30"/>
  <c r="A1190" i="30"/>
  <c r="A1189" i="30"/>
  <c r="A1188" i="30"/>
  <c r="A1187" i="30"/>
  <c r="A1186" i="30"/>
  <c r="A1185" i="30"/>
  <c r="A1184" i="30"/>
  <c r="A1183" i="30"/>
  <c r="A1182" i="30"/>
  <c r="A1181" i="30"/>
  <c r="A1180" i="30"/>
  <c r="A1179" i="30"/>
  <c r="A1178" i="30"/>
  <c r="A1177" i="30"/>
  <c r="A1176" i="30"/>
  <c r="A1175" i="30"/>
  <c r="A1174" i="30"/>
  <c r="A1173" i="30"/>
  <c r="A1172" i="30"/>
  <c r="A1171" i="30"/>
  <c r="A1170" i="30"/>
  <c r="A1169" i="30"/>
  <c r="A1168" i="30"/>
  <c r="A1167" i="30"/>
  <c r="A1166" i="30"/>
  <c r="A1165" i="30"/>
  <c r="A1164" i="30"/>
  <c r="A1163" i="30"/>
  <c r="A1162" i="30"/>
  <c r="A1161" i="30"/>
  <c r="A1160" i="30"/>
  <c r="A1159" i="30"/>
  <c r="A1158" i="30"/>
  <c r="A1157" i="30"/>
  <c r="A1156" i="30"/>
  <c r="A1155" i="30"/>
  <c r="A1154" i="30"/>
  <c r="A1153" i="30"/>
  <c r="A1152" i="30"/>
  <c r="A1151" i="30"/>
  <c r="A1150" i="30"/>
  <c r="A1149" i="30"/>
  <c r="A1148" i="30"/>
  <c r="A1147" i="30"/>
  <c r="A1146" i="30"/>
  <c r="A1145" i="30"/>
  <c r="A1144" i="30"/>
  <c r="A1143" i="30"/>
  <c r="A1142" i="30"/>
  <c r="A1141" i="30"/>
  <c r="A1140" i="30"/>
  <c r="A1139" i="30"/>
  <c r="A1138" i="30"/>
  <c r="A1137" i="30"/>
  <c r="A1136" i="30"/>
  <c r="A1135" i="30"/>
  <c r="A1134" i="30"/>
  <c r="A1133" i="30"/>
  <c r="A1132" i="30"/>
  <c r="A1131" i="30"/>
  <c r="A1130" i="30"/>
  <c r="A1129" i="30"/>
  <c r="A1128" i="30"/>
  <c r="A1127" i="30"/>
  <c r="A1126" i="30"/>
  <c r="A1125" i="30"/>
  <c r="A1124" i="30"/>
  <c r="A1123" i="30"/>
  <c r="A1122" i="30"/>
  <c r="A1121" i="30"/>
  <c r="A1120" i="30"/>
  <c r="A1119" i="30"/>
  <c r="A1118" i="30"/>
  <c r="A1117" i="30"/>
  <c r="A1116" i="30"/>
  <c r="A1115" i="30"/>
  <c r="A1114" i="30"/>
  <c r="A1113" i="30"/>
  <c r="A1112" i="30"/>
  <c r="A1111" i="30"/>
  <c r="A1110" i="30"/>
  <c r="A1109" i="30"/>
  <c r="A1108" i="30"/>
  <c r="A1107" i="30"/>
  <c r="A1106" i="30"/>
  <c r="A1105" i="30"/>
  <c r="A1104" i="30"/>
  <c r="A1103" i="30"/>
  <c r="A1102" i="30"/>
  <c r="A1101" i="30"/>
  <c r="A1100" i="30"/>
  <c r="A1099" i="30"/>
  <c r="A1098" i="30"/>
  <c r="A1097" i="30"/>
  <c r="A1096" i="30"/>
  <c r="A1095" i="30"/>
  <c r="A1094" i="30"/>
  <c r="A1093" i="30"/>
  <c r="A1092" i="30"/>
  <c r="A1091" i="30"/>
  <c r="A1090" i="30"/>
  <c r="A1089" i="30"/>
  <c r="A1088" i="30"/>
  <c r="A1087" i="30"/>
  <c r="A1086" i="30"/>
  <c r="A1085" i="30"/>
  <c r="A1084" i="30"/>
  <c r="A1083" i="30"/>
  <c r="A1082" i="30"/>
  <c r="A1081" i="30"/>
  <c r="A1080" i="30"/>
  <c r="A1079" i="30"/>
  <c r="A1078" i="30"/>
  <c r="A1077" i="30"/>
  <c r="A1076" i="30"/>
  <c r="A1075" i="30"/>
  <c r="A1074" i="30"/>
  <c r="A1073" i="30"/>
  <c r="A1072" i="30"/>
  <c r="A1071" i="30"/>
  <c r="A1070" i="30"/>
  <c r="A1069" i="30"/>
  <c r="A1068" i="30"/>
  <c r="A1067" i="30"/>
  <c r="A1066" i="30"/>
  <c r="A1065" i="30"/>
  <c r="A1064" i="30"/>
  <c r="A1063" i="30"/>
  <c r="A1062" i="30"/>
  <c r="A1061" i="30"/>
  <c r="A1060" i="30"/>
  <c r="A1059" i="30"/>
  <c r="A1058" i="30"/>
  <c r="A1057" i="30"/>
  <c r="A1056" i="30"/>
  <c r="A1055" i="30"/>
  <c r="A1054" i="30"/>
  <c r="A1053" i="30"/>
  <c r="A1052" i="30"/>
  <c r="A1051" i="30"/>
  <c r="A1050" i="30"/>
  <c r="A1049" i="30"/>
  <c r="A1048" i="30"/>
  <c r="A1047" i="30"/>
  <c r="A1046" i="30"/>
  <c r="A1045" i="30"/>
  <c r="A1044" i="30"/>
  <c r="A1043" i="30"/>
  <c r="A1042" i="30"/>
  <c r="A1041" i="30"/>
  <c r="A1040" i="30"/>
  <c r="A1039" i="30"/>
  <c r="A1038" i="30"/>
  <c r="A1037" i="30"/>
  <c r="A1036" i="30"/>
  <c r="A1035" i="30"/>
  <c r="A1034" i="30"/>
  <c r="A1033" i="30"/>
  <c r="A1032" i="30"/>
  <c r="A1031" i="30"/>
  <c r="A1030" i="30"/>
  <c r="A1029" i="30"/>
  <c r="A1028" i="30"/>
  <c r="A1027" i="30"/>
  <c r="A1026" i="30"/>
  <c r="A1025" i="30"/>
  <c r="A1024" i="30"/>
  <c r="A1023" i="30"/>
  <c r="A1022" i="30"/>
  <c r="A1021" i="30"/>
  <c r="A1020" i="30"/>
  <c r="A1019" i="30"/>
  <c r="A1018" i="30"/>
  <c r="A1017" i="30"/>
  <c r="A1016" i="30"/>
  <c r="A1015" i="30"/>
  <c r="A1014" i="30"/>
  <c r="A1013" i="30"/>
  <c r="A1012" i="30"/>
  <c r="A1011" i="30"/>
  <c r="A1010" i="30"/>
  <c r="A1009" i="30"/>
  <c r="A1008" i="30"/>
  <c r="A1007" i="30"/>
  <c r="A1006" i="30"/>
  <c r="A1005" i="30"/>
  <c r="A1004" i="30"/>
  <c r="A1003" i="30"/>
  <c r="A1002" i="30"/>
  <c r="A1001" i="30"/>
  <c r="A1000" i="30"/>
  <c r="A999" i="30"/>
  <c r="A998" i="30"/>
  <c r="A997" i="30"/>
  <c r="A996" i="30"/>
  <c r="A995" i="30"/>
  <c r="A994" i="30"/>
  <c r="A993" i="30"/>
  <c r="A992" i="30"/>
  <c r="A991" i="30"/>
  <c r="A990" i="30"/>
  <c r="A989" i="30"/>
  <c r="A988" i="30"/>
  <c r="A987" i="30"/>
  <c r="A986" i="30"/>
  <c r="A985" i="30"/>
  <c r="A984" i="30"/>
  <c r="A983" i="30"/>
  <c r="A982" i="30"/>
  <c r="A981" i="30"/>
  <c r="A980" i="30"/>
  <c r="A979" i="30"/>
  <c r="A978" i="30"/>
  <c r="A977" i="30"/>
  <c r="A976" i="30"/>
  <c r="A975" i="30"/>
  <c r="A974" i="30"/>
  <c r="A973" i="30"/>
  <c r="A972" i="30"/>
  <c r="A971" i="30"/>
  <c r="A970" i="30"/>
  <c r="A969" i="30"/>
  <c r="A968" i="30"/>
  <c r="A967" i="30"/>
  <c r="A966" i="30"/>
  <c r="A965" i="30"/>
  <c r="A964" i="30"/>
  <c r="A963" i="30"/>
  <c r="A962" i="30"/>
  <c r="A961" i="30"/>
  <c r="A960" i="30"/>
  <c r="A959" i="30"/>
  <c r="A958" i="30"/>
  <c r="A957" i="30"/>
  <c r="A956" i="30"/>
  <c r="A955" i="30"/>
  <c r="A954" i="30"/>
  <c r="A953" i="30"/>
  <c r="A952" i="30"/>
  <c r="A951" i="30"/>
  <c r="A950" i="30"/>
  <c r="A949" i="30"/>
  <c r="A948" i="30"/>
  <c r="A947" i="30"/>
  <c r="A946" i="30"/>
  <c r="A945" i="30"/>
  <c r="A944" i="30"/>
  <c r="A943" i="30"/>
  <c r="A942" i="30"/>
  <c r="A941" i="30"/>
  <c r="A940" i="30"/>
  <c r="A939" i="30"/>
  <c r="A938" i="30"/>
  <c r="A937" i="30"/>
  <c r="A936" i="30"/>
  <c r="A935" i="30"/>
  <c r="A934" i="30"/>
  <c r="A933" i="30"/>
  <c r="A932" i="30"/>
  <c r="A931" i="30"/>
  <c r="A930" i="30"/>
  <c r="A929" i="30"/>
  <c r="A928" i="30"/>
  <c r="A927" i="30"/>
  <c r="A926" i="30"/>
  <c r="A925" i="30"/>
  <c r="A924" i="30"/>
  <c r="A923" i="30"/>
  <c r="A922" i="30"/>
  <c r="A921" i="30"/>
  <c r="A920" i="30"/>
  <c r="A919" i="30"/>
  <c r="A918" i="30"/>
  <c r="A917" i="30"/>
  <c r="A916" i="30"/>
  <c r="A915" i="30"/>
  <c r="A914" i="30"/>
  <c r="A913" i="30"/>
  <c r="A912" i="30"/>
  <c r="A911" i="30"/>
  <c r="A910" i="30"/>
  <c r="A909" i="30"/>
  <c r="A908" i="30"/>
  <c r="A907" i="30"/>
  <c r="A906" i="30"/>
  <c r="A905" i="30"/>
  <c r="A904" i="30"/>
  <c r="A903" i="30"/>
  <c r="A902" i="30"/>
  <c r="A901" i="30"/>
  <c r="A900" i="30"/>
  <c r="A899" i="30"/>
  <c r="A898" i="30"/>
  <c r="A897" i="30"/>
  <c r="A896" i="30"/>
  <c r="A895" i="30"/>
  <c r="A894" i="30"/>
  <c r="A893" i="30"/>
  <c r="A892" i="30"/>
  <c r="A891" i="30"/>
  <c r="A890" i="30"/>
  <c r="A889" i="30"/>
  <c r="A888" i="30"/>
  <c r="A887" i="30"/>
  <c r="A886" i="30"/>
  <c r="A885" i="30"/>
  <c r="A884" i="30"/>
  <c r="A883" i="30"/>
  <c r="A882" i="30"/>
  <c r="A881" i="30"/>
  <c r="A880" i="30"/>
  <c r="A879" i="30"/>
  <c r="A878" i="30"/>
  <c r="A877" i="30"/>
  <c r="A876" i="30"/>
  <c r="A875" i="30"/>
  <c r="A874" i="30"/>
  <c r="A873" i="30"/>
  <c r="A872" i="30"/>
  <c r="A871" i="30"/>
  <c r="A870" i="30"/>
  <c r="A869" i="30"/>
  <c r="A868" i="30"/>
  <c r="A867" i="30"/>
  <c r="A866" i="30"/>
  <c r="A865" i="30"/>
  <c r="A864" i="30"/>
  <c r="A863" i="30"/>
  <c r="A862" i="30"/>
  <c r="A861" i="30"/>
  <c r="A860" i="30"/>
  <c r="A859" i="30"/>
  <c r="A858" i="30"/>
  <c r="A857" i="30"/>
  <c r="A856" i="30"/>
  <c r="A855" i="30"/>
  <c r="A854" i="30"/>
  <c r="A853" i="30"/>
  <c r="A852" i="30"/>
  <c r="A851" i="30"/>
  <c r="A850" i="30"/>
  <c r="A849" i="30"/>
  <c r="A848" i="30"/>
  <c r="A847" i="30"/>
  <c r="A846" i="30"/>
  <c r="A845" i="30"/>
  <c r="A844" i="30"/>
  <c r="A843" i="30"/>
  <c r="A842" i="30"/>
  <c r="A841" i="30"/>
  <c r="A840" i="30"/>
  <c r="A839" i="30"/>
  <c r="A838" i="30"/>
  <c r="A837" i="30"/>
  <c r="A836" i="30"/>
  <c r="A835" i="30"/>
  <c r="A834" i="30"/>
  <c r="A833" i="30"/>
  <c r="A832" i="30"/>
  <c r="A831" i="30"/>
  <c r="A830" i="30"/>
  <c r="A829" i="30"/>
  <c r="A828" i="30"/>
  <c r="A827" i="30"/>
  <c r="A826" i="30"/>
  <c r="A825" i="30"/>
  <c r="A824" i="30"/>
  <c r="A823" i="30"/>
  <c r="A822" i="30"/>
  <c r="A821" i="30"/>
  <c r="A820" i="30"/>
  <c r="A819" i="30"/>
  <c r="A818" i="30"/>
  <c r="A817" i="30"/>
  <c r="A816" i="30"/>
  <c r="A815" i="30"/>
  <c r="A814" i="30"/>
  <c r="A813" i="30"/>
  <c r="A812" i="30"/>
  <c r="A811" i="30"/>
  <c r="A810" i="30"/>
  <c r="A809" i="30"/>
  <c r="A808" i="30"/>
  <c r="A807" i="30"/>
  <c r="A806" i="30"/>
  <c r="A805" i="30"/>
  <c r="A804" i="30"/>
  <c r="A803" i="30"/>
  <c r="A802" i="30"/>
  <c r="A801" i="30"/>
  <c r="A800" i="30"/>
  <c r="A799" i="30"/>
  <c r="A798" i="30"/>
  <c r="A797" i="30"/>
  <c r="A796" i="30"/>
  <c r="A795" i="30"/>
  <c r="A794" i="30"/>
  <c r="A793" i="30"/>
  <c r="A792" i="30"/>
  <c r="A791" i="30"/>
  <c r="A790" i="30"/>
  <c r="A789" i="30"/>
  <c r="A788" i="30"/>
  <c r="A787" i="30"/>
  <c r="A786" i="30"/>
  <c r="A785" i="30"/>
  <c r="A784" i="30"/>
  <c r="A783" i="30"/>
  <c r="A782" i="30"/>
  <c r="A781" i="30"/>
  <c r="A780" i="30"/>
  <c r="A779" i="30"/>
  <c r="A778" i="30"/>
  <c r="A777" i="30"/>
  <c r="A776" i="30"/>
  <c r="A775" i="30"/>
  <c r="A774" i="30"/>
  <c r="A773" i="30"/>
  <c r="A772" i="30"/>
  <c r="A771" i="30"/>
  <c r="A770" i="30"/>
  <c r="A769" i="30"/>
  <c r="A768" i="30"/>
  <c r="A767" i="30"/>
  <c r="A766" i="30"/>
  <c r="A765" i="30"/>
  <c r="A764" i="30"/>
  <c r="A763" i="30"/>
  <c r="A762" i="30"/>
  <c r="A761" i="30"/>
  <c r="A760" i="30"/>
  <c r="A759" i="30"/>
  <c r="A758" i="30"/>
  <c r="A757" i="30"/>
  <c r="A756" i="30"/>
  <c r="A755" i="30"/>
  <c r="A754" i="30"/>
  <c r="A753" i="30"/>
  <c r="A752" i="30"/>
  <c r="A751" i="30"/>
  <c r="A750" i="30"/>
  <c r="A749" i="30"/>
  <c r="A748" i="30"/>
  <c r="A747" i="30"/>
  <c r="A746" i="30"/>
  <c r="A745" i="30"/>
  <c r="A744" i="30"/>
  <c r="A743" i="30"/>
  <c r="A742" i="30"/>
  <c r="A741" i="30"/>
  <c r="A740" i="30"/>
  <c r="A739" i="30"/>
  <c r="A738" i="30"/>
  <c r="A737" i="30"/>
  <c r="A736" i="30"/>
  <c r="A735" i="30"/>
  <c r="A734" i="30"/>
  <c r="A733" i="30"/>
  <c r="A732" i="30"/>
  <c r="A731" i="30"/>
  <c r="A730" i="30"/>
  <c r="A729" i="30"/>
  <c r="A728" i="30"/>
  <c r="A727" i="30"/>
  <c r="A726" i="30"/>
  <c r="A725" i="30"/>
  <c r="A724" i="30"/>
  <c r="A723" i="30"/>
  <c r="A722" i="30"/>
  <c r="A721" i="30"/>
  <c r="A720" i="30"/>
  <c r="A719" i="30"/>
  <c r="A718" i="30"/>
  <c r="A717" i="30"/>
  <c r="A716" i="30"/>
  <c r="A715" i="30"/>
  <c r="A714" i="30"/>
  <c r="A713" i="30"/>
  <c r="A712" i="30"/>
  <c r="A711" i="30"/>
  <c r="A710" i="30"/>
  <c r="A709" i="30"/>
  <c r="A708" i="30"/>
  <c r="A707" i="30"/>
  <c r="A706" i="30"/>
  <c r="A705" i="30"/>
  <c r="A704" i="30"/>
  <c r="A703" i="30"/>
  <c r="A702" i="30"/>
  <c r="A701" i="30"/>
  <c r="A700" i="30"/>
  <c r="A699" i="30"/>
  <c r="A698" i="30"/>
  <c r="A697" i="30"/>
  <c r="A696" i="30"/>
  <c r="A695" i="30"/>
  <c r="A694" i="30"/>
  <c r="A693" i="30"/>
  <c r="A692" i="30"/>
  <c r="A691" i="30"/>
  <c r="A690" i="30"/>
  <c r="A689" i="30"/>
  <c r="A688" i="30"/>
  <c r="A687" i="30"/>
  <c r="A686" i="30"/>
  <c r="A685" i="30"/>
  <c r="A684" i="30"/>
  <c r="A683" i="30"/>
  <c r="A682" i="30"/>
  <c r="A681" i="30"/>
  <c r="A680" i="30"/>
  <c r="A679" i="30"/>
  <c r="A678" i="30"/>
  <c r="A677" i="30"/>
  <c r="A676" i="30"/>
  <c r="A675" i="30"/>
  <c r="A674" i="30"/>
  <c r="A673" i="30"/>
  <c r="A672" i="30"/>
  <c r="A671" i="30"/>
  <c r="A670" i="30"/>
  <c r="A669" i="30"/>
  <c r="A668" i="30"/>
  <c r="A667" i="30"/>
  <c r="A666" i="30"/>
  <c r="A665" i="30"/>
  <c r="A664" i="30"/>
  <c r="A663" i="30"/>
  <c r="A662" i="30"/>
  <c r="A661" i="30"/>
  <c r="A660" i="30"/>
  <c r="A659" i="30"/>
  <c r="A658" i="30"/>
  <c r="A657" i="30"/>
  <c r="A656" i="30"/>
  <c r="A655" i="30"/>
  <c r="A654" i="30"/>
  <c r="A653" i="30"/>
  <c r="A652" i="30"/>
  <c r="A651" i="30"/>
  <c r="A650" i="30"/>
  <c r="A649" i="30"/>
  <c r="A648" i="30"/>
  <c r="A647" i="30"/>
  <c r="A646" i="30"/>
  <c r="A645" i="30"/>
  <c r="A644" i="30"/>
  <c r="A643" i="30"/>
  <c r="A642" i="30"/>
  <c r="A641" i="30"/>
  <c r="A640" i="30"/>
  <c r="A639" i="30"/>
  <c r="A638" i="30"/>
  <c r="A637" i="30"/>
  <c r="A636" i="30"/>
  <c r="A635" i="30"/>
  <c r="A634" i="30"/>
  <c r="A633" i="30"/>
  <c r="A632" i="30"/>
  <c r="A631" i="30"/>
  <c r="A630" i="30"/>
  <c r="A629" i="30"/>
  <c r="A628" i="30"/>
  <c r="A627" i="30"/>
  <c r="A626" i="30"/>
  <c r="A625" i="30"/>
  <c r="A624" i="30"/>
  <c r="A623" i="30"/>
  <c r="A622" i="30"/>
  <c r="A621" i="30"/>
  <c r="A620" i="30"/>
  <c r="A619" i="30"/>
  <c r="A618" i="30"/>
  <c r="A617" i="30"/>
  <c r="A616" i="30"/>
  <c r="A615" i="30"/>
  <c r="A614" i="30"/>
  <c r="A613" i="30"/>
  <c r="A612" i="30"/>
  <c r="A611" i="30"/>
  <c r="A610" i="30"/>
  <c r="A609" i="30"/>
  <c r="A608" i="30"/>
  <c r="A607" i="30"/>
  <c r="A606" i="30"/>
  <c r="A605" i="30"/>
  <c r="A604" i="30"/>
  <c r="A603" i="30"/>
  <c r="A602" i="30"/>
  <c r="A601" i="30"/>
  <c r="A600" i="30"/>
  <c r="A599" i="30"/>
  <c r="A598" i="30"/>
  <c r="A597" i="30"/>
  <c r="A596" i="30"/>
  <c r="A595" i="30"/>
  <c r="A594" i="30"/>
  <c r="A593" i="30"/>
  <c r="A592" i="30"/>
  <c r="A591" i="30"/>
  <c r="A590" i="30"/>
  <c r="A589" i="30"/>
  <c r="A588" i="30"/>
  <c r="A587" i="30"/>
  <c r="A586" i="30"/>
  <c r="A585" i="30"/>
  <c r="A584" i="30"/>
  <c r="A583" i="30"/>
  <c r="A582" i="30"/>
  <c r="A581" i="30"/>
  <c r="A580" i="30"/>
  <c r="A579" i="30"/>
  <c r="A578" i="30"/>
  <c r="A577" i="30"/>
  <c r="A576" i="30"/>
  <c r="A575" i="30"/>
  <c r="A574" i="30"/>
  <c r="A573" i="30"/>
  <c r="A572" i="30"/>
  <c r="A571" i="30"/>
  <c r="A570" i="30"/>
  <c r="A569" i="30"/>
  <c r="A568" i="30"/>
  <c r="A567" i="30"/>
  <c r="A566" i="30"/>
  <c r="A565" i="30"/>
  <c r="A564" i="30"/>
  <c r="A563" i="30"/>
  <c r="A562" i="30"/>
  <c r="A561" i="30"/>
  <c r="A560" i="30"/>
  <c r="A559" i="30"/>
  <c r="A558" i="30"/>
  <c r="A557" i="30"/>
  <c r="A556" i="30"/>
  <c r="A555" i="30"/>
  <c r="A554" i="30"/>
  <c r="A553" i="30"/>
  <c r="A552" i="30"/>
  <c r="A551" i="30"/>
  <c r="A550" i="30"/>
  <c r="A549" i="30"/>
  <c r="A548" i="30"/>
  <c r="A547" i="30"/>
  <c r="A546" i="30"/>
  <c r="A545" i="30"/>
  <c r="A544" i="30"/>
  <c r="A543" i="30"/>
  <c r="A542" i="30"/>
  <c r="A541" i="30"/>
  <c r="A540" i="30"/>
  <c r="A539" i="30"/>
  <c r="A538" i="30"/>
  <c r="A537" i="30"/>
  <c r="A536" i="30"/>
  <c r="A535" i="30"/>
  <c r="A534" i="30"/>
  <c r="A533" i="30"/>
  <c r="A532" i="30"/>
  <c r="A531" i="30"/>
  <c r="A530" i="30"/>
  <c r="A529" i="30"/>
  <c r="A528" i="30"/>
  <c r="A527" i="30"/>
  <c r="A526" i="30"/>
  <c r="A525" i="30"/>
  <c r="A524" i="30"/>
  <c r="A523" i="30"/>
  <c r="A522" i="30"/>
  <c r="A521" i="30"/>
  <c r="A520" i="30"/>
  <c r="A519" i="30"/>
  <c r="A518" i="30"/>
  <c r="A517" i="30"/>
  <c r="A516" i="30"/>
  <c r="A515" i="30"/>
  <c r="A514" i="30"/>
  <c r="A513" i="30"/>
  <c r="A512" i="30"/>
  <c r="A511" i="30"/>
  <c r="A510" i="30"/>
  <c r="A509" i="30"/>
  <c r="A508" i="30"/>
  <c r="A507" i="30"/>
  <c r="A506" i="30"/>
  <c r="A505" i="30"/>
  <c r="A504" i="30"/>
  <c r="A503" i="30"/>
  <c r="A502" i="30"/>
  <c r="A501" i="30"/>
  <c r="A500" i="30"/>
  <c r="A499" i="30"/>
  <c r="A498" i="30"/>
  <c r="A497" i="30"/>
  <c r="A496" i="30"/>
  <c r="A495" i="30"/>
  <c r="A494" i="30"/>
  <c r="A493" i="30"/>
  <c r="A492" i="30"/>
  <c r="A491" i="30"/>
  <c r="A490" i="30"/>
  <c r="A489" i="30"/>
  <c r="A488" i="30"/>
  <c r="A487" i="30"/>
  <c r="A486" i="30"/>
  <c r="A485" i="30"/>
  <c r="A484" i="30"/>
  <c r="A483" i="30"/>
  <c r="A482" i="30"/>
  <c r="A481" i="30"/>
  <c r="A480" i="30"/>
  <c r="A479" i="30"/>
  <c r="A478" i="30"/>
  <c r="A477" i="30"/>
  <c r="A476" i="30"/>
  <c r="A475" i="30"/>
  <c r="A474" i="30"/>
  <c r="A473" i="30"/>
  <c r="A472" i="30"/>
  <c r="A471" i="30"/>
  <c r="A470" i="30"/>
  <c r="A469" i="30"/>
  <c r="A468" i="30"/>
  <c r="A467" i="30"/>
  <c r="A466" i="30"/>
  <c r="A465" i="30"/>
  <c r="A464" i="30"/>
  <c r="A463" i="30"/>
  <c r="A462" i="30"/>
  <c r="A461" i="30"/>
  <c r="A460" i="30"/>
  <c r="A459" i="30"/>
  <c r="A458" i="30"/>
  <c r="A457" i="30"/>
  <c r="A456" i="30"/>
  <c r="A455" i="30"/>
  <c r="A454" i="30"/>
  <c r="A453" i="30"/>
  <c r="A452" i="30"/>
  <c r="A451" i="30"/>
  <c r="A450" i="30"/>
  <c r="A449" i="30"/>
  <c r="A448" i="30"/>
  <c r="A447" i="30"/>
  <c r="A446" i="30"/>
  <c r="A445" i="30"/>
  <c r="A444" i="30"/>
  <c r="A443" i="30"/>
  <c r="A442" i="30"/>
  <c r="A441" i="30"/>
  <c r="A440" i="30"/>
  <c r="A439" i="30"/>
  <c r="A438" i="30"/>
  <c r="A437" i="30"/>
  <c r="A436" i="30"/>
  <c r="A435" i="30"/>
  <c r="A434" i="30"/>
  <c r="A433" i="30"/>
  <c r="A432" i="30"/>
  <c r="A431" i="30"/>
  <c r="A430" i="30"/>
  <c r="A429" i="30"/>
  <c r="A428" i="30"/>
  <c r="A427" i="30"/>
  <c r="A426" i="30"/>
  <c r="A425" i="30"/>
  <c r="A424" i="30"/>
  <c r="A423" i="30"/>
  <c r="A422" i="30"/>
  <c r="A421" i="30"/>
  <c r="A420" i="30"/>
  <c r="A419" i="30"/>
  <c r="A418" i="30"/>
  <c r="A417" i="30"/>
  <c r="A416" i="30"/>
  <c r="A415" i="30"/>
  <c r="A414" i="30"/>
  <c r="A413" i="30"/>
  <c r="A412" i="30"/>
  <c r="A411" i="30"/>
  <c r="A410" i="30"/>
  <c r="A409" i="30"/>
  <c r="A408" i="30"/>
  <c r="A407" i="30"/>
  <c r="A406" i="30"/>
  <c r="A405" i="30"/>
  <c r="A404" i="30"/>
  <c r="A403" i="30"/>
  <c r="A402" i="30"/>
  <c r="A401" i="30"/>
  <c r="A400" i="30"/>
  <c r="A399" i="30"/>
  <c r="A398" i="30"/>
  <c r="A397" i="30"/>
  <c r="A396" i="30"/>
  <c r="A395" i="30"/>
  <c r="A394" i="30"/>
  <c r="A393" i="30"/>
  <c r="A392" i="30"/>
  <c r="A391" i="30"/>
  <c r="A390" i="30"/>
  <c r="A389" i="30"/>
  <c r="A388" i="30"/>
  <c r="A387" i="30"/>
  <c r="A386" i="30"/>
  <c r="A385" i="30"/>
  <c r="A384" i="30"/>
  <c r="A383" i="30"/>
  <c r="A382" i="30"/>
  <c r="A381" i="30"/>
  <c r="A380" i="30"/>
  <c r="A379" i="30"/>
  <c r="A378" i="30"/>
  <c r="A377" i="30"/>
  <c r="A376" i="30"/>
  <c r="A375" i="30"/>
  <c r="A374" i="30"/>
  <c r="A373" i="30"/>
  <c r="A372" i="30"/>
  <c r="A371" i="30"/>
  <c r="A370" i="30"/>
  <c r="A369" i="30"/>
  <c r="A368" i="30"/>
  <c r="A367" i="30"/>
  <c r="A366" i="30"/>
  <c r="A365" i="30"/>
  <c r="A364" i="30"/>
  <c r="A363" i="30"/>
  <c r="A362" i="30"/>
  <c r="A361" i="30"/>
  <c r="A360" i="30"/>
  <c r="A359" i="30"/>
  <c r="A358" i="30"/>
  <c r="A357" i="30"/>
  <c r="A356" i="30"/>
  <c r="A355" i="30"/>
  <c r="A354" i="30"/>
  <c r="A353" i="30"/>
  <c r="A352" i="30"/>
  <c r="A351" i="30"/>
  <c r="A350" i="30"/>
  <c r="A349" i="30"/>
  <c r="A348" i="30"/>
  <c r="A347" i="30"/>
  <c r="A346" i="30"/>
  <c r="A345" i="30"/>
  <c r="A344" i="30"/>
  <c r="A343" i="30"/>
  <c r="A342" i="30"/>
  <c r="A341" i="30"/>
  <c r="A340" i="30"/>
  <c r="A339" i="30"/>
  <c r="A338" i="30"/>
  <c r="A337" i="30"/>
  <c r="A336" i="30"/>
  <c r="A335" i="30"/>
  <c r="A334" i="30"/>
  <c r="A333" i="30"/>
  <c r="A332" i="30"/>
  <c r="A331" i="30"/>
  <c r="A330" i="30"/>
  <c r="A329" i="30"/>
  <c r="A328" i="30"/>
  <c r="A327" i="30"/>
  <c r="A326" i="30"/>
  <c r="A325" i="30"/>
  <c r="A324" i="30"/>
  <c r="A323" i="30"/>
  <c r="A322" i="30"/>
  <c r="A321" i="30"/>
  <c r="A320" i="30"/>
  <c r="A319" i="30"/>
  <c r="A318" i="30"/>
  <c r="A317" i="30"/>
  <c r="A316" i="30"/>
  <c r="A315" i="30"/>
  <c r="A314" i="30"/>
  <c r="A313" i="30"/>
  <c r="A312" i="30"/>
  <c r="A311" i="30"/>
  <c r="A310" i="30"/>
  <c r="A309" i="30"/>
  <c r="A308" i="30"/>
  <c r="A307" i="30"/>
  <c r="A306" i="30"/>
  <c r="A305" i="30"/>
  <c r="A304" i="30"/>
  <c r="A303" i="30"/>
  <c r="A302" i="30"/>
  <c r="A301" i="30"/>
  <c r="A300" i="30"/>
  <c r="A299" i="30"/>
  <c r="A298" i="30"/>
  <c r="A297" i="30"/>
  <c r="A296" i="30"/>
  <c r="A295" i="30"/>
  <c r="A294" i="30"/>
  <c r="A293" i="30"/>
  <c r="A292" i="30"/>
  <c r="A291" i="30"/>
  <c r="A290" i="30"/>
  <c r="A289" i="30"/>
  <c r="A288" i="30"/>
  <c r="A287" i="30"/>
  <c r="A286" i="30"/>
  <c r="A285" i="30"/>
  <c r="A284" i="30"/>
  <c r="A283" i="30"/>
  <c r="A282" i="30"/>
  <c r="A281" i="30"/>
  <c r="A280" i="30"/>
  <c r="A279" i="30"/>
  <c r="A278" i="30"/>
  <c r="A277" i="30"/>
  <c r="A276" i="30"/>
  <c r="A275" i="30"/>
  <c r="A274" i="30"/>
  <c r="A273" i="30"/>
  <c r="A272" i="30"/>
  <c r="A271" i="30"/>
  <c r="A270" i="30"/>
  <c r="A269" i="30"/>
  <c r="A268" i="30"/>
  <c r="A267" i="30"/>
  <c r="A266" i="30"/>
  <c r="A265" i="30"/>
  <c r="A264" i="30"/>
  <c r="A263" i="30"/>
  <c r="A262" i="30"/>
  <c r="A261" i="30"/>
  <c r="A260" i="30"/>
  <c r="A259" i="30"/>
  <c r="A258" i="30"/>
  <c r="A257" i="30"/>
  <c r="A256" i="30"/>
  <c r="A255" i="30"/>
  <c r="A254" i="30"/>
  <c r="A253" i="30"/>
  <c r="A252" i="30"/>
  <c r="A251" i="30"/>
  <c r="A250" i="30"/>
  <c r="A249" i="30"/>
  <c r="A248" i="30"/>
  <c r="A247" i="30"/>
  <c r="A246" i="30"/>
  <c r="A245" i="30"/>
  <c r="A244" i="30"/>
  <c r="A243" i="30"/>
  <c r="A242" i="30"/>
  <c r="A241" i="30"/>
  <c r="A240" i="30"/>
  <c r="A239" i="30"/>
  <c r="A238" i="30"/>
  <c r="A237" i="30"/>
  <c r="A236" i="30"/>
  <c r="A235" i="30"/>
  <c r="A234" i="30"/>
  <c r="A233" i="30"/>
  <c r="A232" i="30"/>
  <c r="A231" i="30"/>
  <c r="A230" i="30"/>
  <c r="A229" i="30"/>
  <c r="A228" i="30"/>
  <c r="A227" i="30"/>
  <c r="A226" i="30"/>
  <c r="A225" i="30"/>
  <c r="A224" i="30"/>
  <c r="A223" i="30"/>
  <c r="A222" i="30"/>
  <c r="A221" i="30"/>
  <c r="A220" i="30"/>
  <c r="A219" i="30"/>
  <c r="A218" i="30"/>
  <c r="A217" i="30"/>
  <c r="A216" i="30"/>
  <c r="A215" i="30"/>
  <c r="A214" i="30"/>
  <c r="A213" i="30"/>
  <c r="A212" i="30"/>
  <c r="A211" i="30"/>
  <c r="A210" i="30"/>
  <c r="A209" i="30"/>
  <c r="A208" i="30"/>
  <c r="A207" i="30"/>
  <c r="A206" i="30"/>
  <c r="A205" i="30"/>
  <c r="A204" i="30"/>
  <c r="A203" i="30"/>
  <c r="A202" i="30"/>
  <c r="A201" i="30"/>
  <c r="A200" i="30"/>
  <c r="A199" i="30"/>
  <c r="A198" i="30"/>
  <c r="A197" i="30"/>
  <c r="A196" i="30"/>
  <c r="A195" i="30"/>
  <c r="A194" i="30"/>
  <c r="A193" i="30"/>
  <c r="A192" i="30"/>
  <c r="A191" i="30"/>
  <c r="A190" i="30"/>
  <c r="A189" i="30"/>
  <c r="A188" i="30"/>
  <c r="A187" i="30"/>
  <c r="A186" i="30"/>
  <c r="A185" i="30"/>
  <c r="A184" i="30"/>
  <c r="A183" i="30"/>
  <c r="A182" i="30"/>
  <c r="A181" i="30"/>
  <c r="A180" i="30"/>
  <c r="A179" i="30"/>
  <c r="A178" i="30"/>
  <c r="A177" i="30"/>
  <c r="A176" i="30"/>
  <c r="A175" i="30"/>
  <c r="A174" i="30"/>
  <c r="A173" i="30"/>
  <c r="A172" i="30"/>
  <c r="A171" i="30"/>
  <c r="A170" i="30"/>
  <c r="A169" i="30"/>
  <c r="A168" i="30"/>
  <c r="A167" i="30"/>
  <c r="A166" i="30"/>
  <c r="A165" i="30"/>
  <c r="A164" i="30"/>
  <c r="A163" i="30"/>
  <c r="A162" i="30"/>
  <c r="A161" i="30"/>
  <c r="A160" i="30"/>
  <c r="A159" i="30"/>
  <c r="A158" i="30"/>
  <c r="A157" i="30"/>
  <c r="A156" i="30"/>
  <c r="A155" i="30"/>
  <c r="A154" i="30"/>
  <c r="A153" i="30"/>
  <c r="A152" i="30"/>
  <c r="A151" i="30"/>
  <c r="A150" i="30"/>
  <c r="A149" i="30"/>
  <c r="A148" i="30"/>
  <c r="A147" i="30"/>
  <c r="A146" i="30"/>
  <c r="A145" i="30"/>
  <c r="A144" i="30"/>
  <c r="A143" i="30"/>
  <c r="A142" i="30"/>
  <c r="A141" i="30"/>
  <c r="A140" i="30"/>
  <c r="A139" i="30"/>
  <c r="A138" i="30"/>
  <c r="A137" i="30"/>
  <c r="A136" i="30"/>
  <c r="A135" i="30"/>
  <c r="A134" i="30"/>
  <c r="A133" i="30"/>
  <c r="A132" i="30"/>
  <c r="A131" i="30"/>
  <c r="A130" i="30"/>
  <c r="A129" i="30"/>
  <c r="A128" i="30"/>
  <c r="A127" i="30"/>
  <c r="A126" i="30"/>
  <c r="A125" i="30"/>
  <c r="A124" i="30"/>
  <c r="A123" i="30"/>
  <c r="A122" i="30"/>
  <c r="A121" i="30"/>
  <c r="A120" i="30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S1779" i="30"/>
  <c r="S1778" i="30"/>
  <c r="S1777" i="30"/>
  <c r="S1776" i="30"/>
  <c r="S1775" i="30"/>
  <c r="S1774" i="30"/>
  <c r="S1773" i="30"/>
  <c r="S1772" i="30"/>
  <c r="S1771" i="30"/>
  <c r="S1770" i="30"/>
  <c r="S1769" i="30"/>
  <c r="T15" i="34" l="1"/>
  <c r="B176" i="35"/>
  <c r="J11" i="35"/>
  <c r="O3" i="35"/>
  <c r="B15" i="34"/>
  <c r="L32" i="24"/>
  <c r="F39" i="24" s="1"/>
  <c r="K32" i="24"/>
  <c r="E39" i="24" s="1"/>
  <c r="J32" i="24"/>
  <c r="D39" i="24" s="1"/>
  <c r="I32" i="24"/>
  <c r="C39" i="24" s="1"/>
  <c r="H32" i="24"/>
  <c r="A1151" i="23"/>
  <c r="A1150" i="23"/>
  <c r="A1149" i="23"/>
  <c r="A1148" i="23"/>
  <c r="A1147" i="23"/>
  <c r="A1146" i="23"/>
  <c r="A1145" i="23"/>
  <c r="A1144" i="23"/>
  <c r="A1143" i="23"/>
  <c r="A1142" i="23"/>
  <c r="A1141" i="23"/>
  <c r="A1140" i="23"/>
  <c r="A1139" i="23"/>
  <c r="A1138" i="23"/>
  <c r="A1137" i="23"/>
  <c r="A1136" i="23"/>
  <c r="A1135" i="23"/>
  <c r="A1134" i="23"/>
  <c r="A1133" i="23"/>
  <c r="A1132" i="23"/>
  <c r="A1131" i="23"/>
  <c r="A1130" i="23"/>
  <c r="A1129" i="23"/>
  <c r="A1128" i="23"/>
  <c r="A1127" i="23"/>
  <c r="A1126" i="23"/>
  <c r="A1125" i="23"/>
  <c r="A1124" i="23"/>
  <c r="A1123" i="23"/>
  <c r="A1122" i="23"/>
  <c r="A1121" i="23"/>
  <c r="A1120" i="23"/>
  <c r="A1119" i="23"/>
  <c r="A1118" i="23"/>
  <c r="A1117" i="23"/>
  <c r="A1116" i="23"/>
  <c r="A1115" i="23"/>
  <c r="A1114" i="23"/>
  <c r="A1113" i="23"/>
  <c r="A1112" i="23"/>
  <c r="A1111" i="23"/>
  <c r="A1110" i="23"/>
  <c r="A1109" i="23"/>
  <c r="A1108" i="23"/>
  <c r="A1107" i="23"/>
  <c r="A1106" i="23"/>
  <c r="A1105" i="23"/>
  <c r="A1104" i="23"/>
  <c r="A1103" i="23"/>
  <c r="A1102" i="23"/>
  <c r="A1101" i="23"/>
  <c r="A1100" i="23"/>
  <c r="A1099" i="23"/>
  <c r="A1098" i="23"/>
  <c r="A1097" i="23"/>
  <c r="A1096" i="23"/>
  <c r="A1095" i="23"/>
  <c r="A1094" i="23"/>
  <c r="A1093" i="23"/>
  <c r="A1092" i="23"/>
  <c r="A1091" i="23"/>
  <c r="A1090" i="23"/>
  <c r="A1089" i="23"/>
  <c r="A1088" i="23"/>
  <c r="A1087" i="23"/>
  <c r="A1086" i="23"/>
  <c r="A1085" i="23"/>
  <c r="A1084" i="23"/>
  <c r="A1083" i="23"/>
  <c r="A1082" i="23"/>
  <c r="A1081" i="23"/>
  <c r="A1080" i="23"/>
  <c r="A1079" i="23"/>
  <c r="A1078" i="23"/>
  <c r="A1077" i="23"/>
  <c r="A1076" i="23"/>
  <c r="A1075" i="23"/>
  <c r="A1074" i="23"/>
  <c r="A1073" i="23"/>
  <c r="A1072" i="23"/>
  <c r="A1071" i="23"/>
  <c r="A1070" i="23"/>
  <c r="A1069" i="23"/>
  <c r="A1068" i="23"/>
  <c r="A1067" i="23"/>
  <c r="A1066" i="23"/>
  <c r="A1065" i="23"/>
  <c r="A1064" i="23"/>
  <c r="A1063" i="23"/>
  <c r="A1062" i="23"/>
  <c r="A1061" i="23"/>
  <c r="A1060" i="23"/>
  <c r="A1059" i="23"/>
  <c r="A1058" i="23"/>
  <c r="A1057" i="23"/>
  <c r="A1056" i="23"/>
  <c r="A1055" i="23"/>
  <c r="A1054" i="23"/>
  <c r="A1053" i="23"/>
  <c r="A1052" i="23"/>
  <c r="A1051" i="23"/>
  <c r="A1050" i="23"/>
  <c r="A1049" i="23"/>
  <c r="A1048" i="23"/>
  <c r="A1047" i="23"/>
  <c r="A1046" i="23"/>
  <c r="A1045" i="23"/>
  <c r="A1044" i="23"/>
  <c r="A1043" i="23"/>
  <c r="A1042" i="23"/>
  <c r="A1041" i="23"/>
  <c r="A1040" i="23"/>
  <c r="A1039" i="23"/>
  <c r="A1038" i="23"/>
  <c r="A1037" i="23"/>
  <c r="A1036" i="23"/>
  <c r="A1035" i="23"/>
  <c r="A1034" i="23"/>
  <c r="A1033" i="23"/>
  <c r="A1032" i="23"/>
  <c r="A1031" i="23"/>
  <c r="A1030" i="23"/>
  <c r="A1029" i="23"/>
  <c r="A1028" i="23"/>
  <c r="A1027" i="23"/>
  <c r="A1026" i="23"/>
  <c r="A1025" i="23"/>
  <c r="A1024" i="23"/>
  <c r="A1023" i="23"/>
  <c r="A1022" i="23"/>
  <c r="A1021" i="23"/>
  <c r="A1020" i="23"/>
  <c r="A1019" i="23"/>
  <c r="A1018" i="23"/>
  <c r="A1017" i="23"/>
  <c r="A1016" i="23"/>
  <c r="A1015" i="23"/>
  <c r="A1014" i="23"/>
  <c r="A1013" i="23"/>
  <c r="A1012" i="23"/>
  <c r="A1011" i="23"/>
  <c r="A1010" i="23"/>
  <c r="A1009" i="23"/>
  <c r="A1008" i="23"/>
  <c r="A1007" i="23"/>
  <c r="A1006" i="23"/>
  <c r="A1005" i="23"/>
  <c r="A1004" i="23"/>
  <c r="A1003" i="23"/>
  <c r="A1002" i="23"/>
  <c r="A1001" i="23"/>
  <c r="A1000" i="23"/>
  <c r="A999" i="23"/>
  <c r="A998" i="23"/>
  <c r="A997" i="23"/>
  <c r="A996" i="23"/>
  <c r="A995" i="23"/>
  <c r="A994" i="23"/>
  <c r="A993" i="23"/>
  <c r="A992" i="23"/>
  <c r="A991" i="23"/>
  <c r="A990" i="23"/>
  <c r="A989" i="23"/>
  <c r="A988" i="23"/>
  <c r="A987" i="23"/>
  <c r="A986" i="23"/>
  <c r="A985" i="23"/>
  <c r="A984" i="23"/>
  <c r="A983" i="23"/>
  <c r="A982" i="23"/>
  <c r="A981" i="23"/>
  <c r="A980" i="23"/>
  <c r="A979" i="23"/>
  <c r="A978" i="23"/>
  <c r="A977" i="23"/>
  <c r="A976" i="23"/>
  <c r="A975" i="23"/>
  <c r="A974" i="23"/>
  <c r="A973" i="23"/>
  <c r="A972" i="23"/>
  <c r="A971" i="23"/>
  <c r="A970" i="23"/>
  <c r="A969" i="23"/>
  <c r="A968" i="23"/>
  <c r="A967" i="23"/>
  <c r="A966" i="23"/>
  <c r="A965" i="23"/>
  <c r="A964" i="23"/>
  <c r="A963" i="23"/>
  <c r="A962" i="23"/>
  <c r="A961" i="23"/>
  <c r="A960" i="23"/>
  <c r="A959" i="23"/>
  <c r="A958" i="23"/>
  <c r="A957" i="23"/>
  <c r="A956" i="23"/>
  <c r="A955" i="23"/>
  <c r="A954" i="23"/>
  <c r="A953" i="23"/>
  <c r="A952" i="23"/>
  <c r="A951" i="23"/>
  <c r="A950" i="23"/>
  <c r="A949" i="23"/>
  <c r="A948" i="23"/>
  <c r="A947" i="23"/>
  <c r="A946" i="23"/>
  <c r="A945" i="23"/>
  <c r="A944" i="23"/>
  <c r="A943" i="23"/>
  <c r="A942" i="23"/>
  <c r="A941" i="23"/>
  <c r="A940" i="23"/>
  <c r="A939" i="23"/>
  <c r="A938" i="23"/>
  <c r="A937" i="23"/>
  <c r="A936" i="23"/>
  <c r="A935" i="23"/>
  <c r="A934" i="23"/>
  <c r="A933" i="23"/>
  <c r="A932" i="23"/>
  <c r="A931" i="23"/>
  <c r="A930" i="23"/>
  <c r="A929" i="23"/>
  <c r="A928" i="23"/>
  <c r="A927" i="23"/>
  <c r="A926" i="23"/>
  <c r="A925" i="23"/>
  <c r="A924" i="23"/>
  <c r="A923" i="23"/>
  <c r="A922" i="23"/>
  <c r="A921" i="23"/>
  <c r="A920" i="23"/>
  <c r="A919" i="23"/>
  <c r="A918" i="23"/>
  <c r="A917" i="23"/>
  <c r="A916" i="23"/>
  <c r="A915" i="23"/>
  <c r="A914" i="23"/>
  <c r="A913" i="23"/>
  <c r="A912" i="23"/>
  <c r="A911" i="23"/>
  <c r="A910" i="23"/>
  <c r="A909" i="23"/>
  <c r="A908" i="23"/>
  <c r="A907" i="23"/>
  <c r="A906" i="23"/>
  <c r="A905" i="23"/>
  <c r="A904" i="23"/>
  <c r="A903" i="23"/>
  <c r="A902" i="23"/>
  <c r="A901" i="23"/>
  <c r="A900" i="23"/>
  <c r="A899" i="23"/>
  <c r="A898" i="23"/>
  <c r="A897" i="23"/>
  <c r="A896" i="23"/>
  <c r="A895" i="23"/>
  <c r="A894" i="23"/>
  <c r="A893" i="23"/>
  <c r="A892" i="23"/>
  <c r="A891" i="23"/>
  <c r="A890" i="23"/>
  <c r="A889" i="23"/>
  <c r="A888" i="23"/>
  <c r="A887" i="23"/>
  <c r="A886" i="23"/>
  <c r="A885" i="23"/>
  <c r="A884" i="23"/>
  <c r="A883" i="23"/>
  <c r="A882" i="23"/>
  <c r="A881" i="23"/>
  <c r="A880" i="23"/>
  <c r="A879" i="23"/>
  <c r="A878" i="23"/>
  <c r="A877" i="23"/>
  <c r="A876" i="23"/>
  <c r="A875" i="23"/>
  <c r="A874" i="23"/>
  <c r="A873" i="23"/>
  <c r="A872" i="23"/>
  <c r="A871" i="23"/>
  <c r="A870" i="23"/>
  <c r="A869" i="23"/>
  <c r="A868" i="23"/>
  <c r="A867" i="23"/>
  <c r="A866" i="23"/>
  <c r="A865" i="23"/>
  <c r="A864" i="23"/>
  <c r="A863" i="23"/>
  <c r="A862" i="23"/>
  <c r="A861" i="23"/>
  <c r="A860" i="23"/>
  <c r="A859" i="23"/>
  <c r="A858" i="23"/>
  <c r="A857" i="23"/>
  <c r="A856" i="23"/>
  <c r="A855" i="23"/>
  <c r="A854" i="23"/>
  <c r="A853" i="23"/>
  <c r="A852" i="23"/>
  <c r="A851" i="23"/>
  <c r="A850" i="23"/>
  <c r="A849" i="23"/>
  <c r="A848" i="23"/>
  <c r="A847" i="23"/>
  <c r="A846" i="23"/>
  <c r="A845" i="23"/>
  <c r="A844" i="23"/>
  <c r="A843" i="23"/>
  <c r="A842" i="23"/>
  <c r="A841" i="23"/>
  <c r="A840" i="23"/>
  <c r="A839" i="23"/>
  <c r="A838" i="23"/>
  <c r="A837" i="23"/>
  <c r="A836" i="23"/>
  <c r="A835" i="23"/>
  <c r="A834" i="23"/>
  <c r="A833" i="23"/>
  <c r="A832" i="23"/>
  <c r="A831" i="23"/>
  <c r="A830" i="23"/>
  <c r="A829" i="23"/>
  <c r="A828" i="23"/>
  <c r="A827" i="23"/>
  <c r="A826" i="23"/>
  <c r="A825" i="23"/>
  <c r="A824" i="23"/>
  <c r="A823" i="23"/>
  <c r="A822" i="23"/>
  <c r="A821" i="23"/>
  <c r="A820" i="23"/>
  <c r="A819" i="23"/>
  <c r="A818" i="23"/>
  <c r="A817" i="23"/>
  <c r="A816" i="23"/>
  <c r="A815" i="23"/>
  <c r="A814" i="23"/>
  <c r="A813" i="23"/>
  <c r="A812" i="23"/>
  <c r="A811" i="23"/>
  <c r="A810" i="23"/>
  <c r="A809" i="23"/>
  <c r="A808" i="23"/>
  <c r="A807" i="23"/>
  <c r="A806" i="23"/>
  <c r="A805" i="23"/>
  <c r="A804" i="23"/>
  <c r="A803" i="23"/>
  <c r="A802" i="23"/>
  <c r="A801" i="23"/>
  <c r="A800" i="23"/>
  <c r="A799" i="23"/>
  <c r="A798" i="23"/>
  <c r="A797" i="23"/>
  <c r="A796" i="23"/>
  <c r="A795" i="23"/>
  <c r="A794" i="23"/>
  <c r="A793" i="23"/>
  <c r="A792" i="23"/>
  <c r="A791" i="23"/>
  <c r="A790" i="23"/>
  <c r="A789" i="23"/>
  <c r="A788" i="23"/>
  <c r="A787" i="23"/>
  <c r="A786" i="23"/>
  <c r="A785" i="23"/>
  <c r="A784" i="23"/>
  <c r="A783" i="23"/>
  <c r="A782" i="23"/>
  <c r="A781" i="23"/>
  <c r="A780" i="23"/>
  <c r="A779" i="23"/>
  <c r="A778" i="23"/>
  <c r="A777" i="23"/>
  <c r="A776" i="23"/>
  <c r="A775" i="23"/>
  <c r="A774" i="23"/>
  <c r="A773" i="23"/>
  <c r="A772" i="23"/>
  <c r="A771" i="23"/>
  <c r="A770" i="23"/>
  <c r="A769" i="23"/>
  <c r="A768" i="23"/>
  <c r="A767" i="23"/>
  <c r="A766" i="23"/>
  <c r="A765" i="23"/>
  <c r="A764" i="23"/>
  <c r="A763" i="23"/>
  <c r="A762" i="23"/>
  <c r="A761" i="23"/>
  <c r="A760" i="23"/>
  <c r="A759" i="23"/>
  <c r="A758" i="23"/>
  <c r="A757" i="23"/>
  <c r="A756" i="23"/>
  <c r="A755" i="23"/>
  <c r="A754" i="23"/>
  <c r="A753" i="23"/>
  <c r="A752" i="23"/>
  <c r="A751" i="23"/>
  <c r="A750" i="23"/>
  <c r="A749" i="23"/>
  <c r="A748" i="23"/>
  <c r="A747" i="23"/>
  <c r="A746" i="23"/>
  <c r="A745" i="23"/>
  <c r="A744" i="23"/>
  <c r="A743" i="23"/>
  <c r="A742" i="23"/>
  <c r="A741" i="23"/>
  <c r="A740" i="23"/>
  <c r="A739" i="23"/>
  <c r="A738" i="23"/>
  <c r="A737" i="23"/>
  <c r="A736" i="23"/>
  <c r="A735" i="23"/>
  <c r="A734" i="23"/>
  <c r="A733" i="23"/>
  <c r="A732" i="23"/>
  <c r="A731" i="23"/>
  <c r="A730" i="23"/>
  <c r="A729" i="23"/>
  <c r="A728" i="23"/>
  <c r="A727" i="23"/>
  <c r="A726" i="23"/>
  <c r="A725" i="23"/>
  <c r="A724" i="23"/>
  <c r="A723" i="23"/>
  <c r="A722" i="23"/>
  <c r="A721" i="23"/>
  <c r="A720" i="23"/>
  <c r="A719" i="23"/>
  <c r="A718" i="23"/>
  <c r="A717" i="23"/>
  <c r="A716" i="23"/>
  <c r="A715" i="23"/>
  <c r="A714" i="23"/>
  <c r="A713" i="23"/>
  <c r="A712" i="23"/>
  <c r="A711" i="23"/>
  <c r="A710" i="23"/>
  <c r="A709" i="23"/>
  <c r="A708" i="23"/>
  <c r="A707" i="23"/>
  <c r="A706" i="23"/>
  <c r="A705" i="23"/>
  <c r="A704" i="23"/>
  <c r="A703" i="23"/>
  <c r="A702" i="23"/>
  <c r="A701" i="23"/>
  <c r="A700" i="23"/>
  <c r="A699" i="23"/>
  <c r="A698" i="23"/>
  <c r="A697" i="23"/>
  <c r="A696" i="23"/>
  <c r="A695" i="23"/>
  <c r="A694" i="23"/>
  <c r="A693" i="23"/>
  <c r="A692" i="23"/>
  <c r="A691" i="23"/>
  <c r="A690" i="23"/>
  <c r="A689" i="23"/>
  <c r="A688" i="23"/>
  <c r="A687" i="23"/>
  <c r="A686" i="23"/>
  <c r="A685" i="23"/>
  <c r="A684" i="23"/>
  <c r="A683" i="23"/>
  <c r="A682" i="23"/>
  <c r="A681" i="23"/>
  <c r="A680" i="23"/>
  <c r="A679" i="23"/>
  <c r="A678" i="23"/>
  <c r="A677" i="23"/>
  <c r="A676" i="23"/>
  <c r="A675" i="23"/>
  <c r="A674" i="23"/>
  <c r="A673" i="23"/>
  <c r="A672" i="23"/>
  <c r="A671" i="23"/>
  <c r="A670" i="23"/>
  <c r="A669" i="23"/>
  <c r="A668" i="23"/>
  <c r="A667" i="23"/>
  <c r="A666" i="23"/>
  <c r="A665" i="23"/>
  <c r="A664" i="23"/>
  <c r="A663" i="23"/>
  <c r="A662" i="23"/>
  <c r="A661" i="23"/>
  <c r="A660" i="23"/>
  <c r="A659" i="23"/>
  <c r="A658" i="23"/>
  <c r="A657" i="23"/>
  <c r="A656" i="23"/>
  <c r="A655" i="23"/>
  <c r="A654" i="23"/>
  <c r="A653" i="23"/>
  <c r="A652" i="23"/>
  <c r="A651" i="23"/>
  <c r="A650" i="23"/>
  <c r="A649" i="23"/>
  <c r="A648" i="23"/>
  <c r="A647" i="23"/>
  <c r="A646" i="23"/>
  <c r="A645" i="23"/>
  <c r="A644" i="23"/>
  <c r="A643" i="23"/>
  <c r="A642" i="23"/>
  <c r="A641" i="23"/>
  <c r="A640" i="23"/>
  <c r="A639" i="23"/>
  <c r="A638" i="23"/>
  <c r="A637" i="23"/>
  <c r="A636" i="23"/>
  <c r="A635" i="23"/>
  <c r="A634" i="23"/>
  <c r="A633" i="23"/>
  <c r="A632" i="23"/>
  <c r="A631" i="23"/>
  <c r="A630" i="23"/>
  <c r="A629" i="23"/>
  <c r="A628" i="23"/>
  <c r="A627" i="23"/>
  <c r="A626" i="23"/>
  <c r="A625" i="23"/>
  <c r="A624" i="23"/>
  <c r="A623" i="23"/>
  <c r="A622" i="23"/>
  <c r="A621" i="23"/>
  <c r="A620" i="23"/>
  <c r="A619" i="23"/>
  <c r="A618" i="23"/>
  <c r="A617" i="23"/>
  <c r="A616" i="23"/>
  <c r="A615" i="23"/>
  <c r="A614" i="23"/>
  <c r="A613" i="23"/>
  <c r="A612" i="23"/>
  <c r="A611" i="23"/>
  <c r="A610" i="23"/>
  <c r="A609" i="23"/>
  <c r="A608" i="23"/>
  <c r="A607" i="23"/>
  <c r="A606" i="23"/>
  <c r="A605" i="23"/>
  <c r="A604" i="23"/>
  <c r="A603" i="23"/>
  <c r="A602" i="23"/>
  <c r="A601" i="23"/>
  <c r="A600" i="23"/>
  <c r="A599" i="23"/>
  <c r="A598" i="23"/>
  <c r="A597" i="23"/>
  <c r="A596" i="23"/>
  <c r="A595" i="23"/>
  <c r="A594" i="23"/>
  <c r="A593" i="23"/>
  <c r="A592" i="23"/>
  <c r="A591" i="23"/>
  <c r="A590" i="23"/>
  <c r="A589" i="23"/>
  <c r="A588" i="23"/>
  <c r="A587" i="23"/>
  <c r="A586" i="23"/>
  <c r="A585" i="23"/>
  <c r="A584" i="23"/>
  <c r="A583" i="23"/>
  <c r="A582" i="23"/>
  <c r="A581" i="23"/>
  <c r="A580" i="23"/>
  <c r="A579" i="23"/>
  <c r="A578" i="23"/>
  <c r="A577" i="23"/>
  <c r="A576" i="23"/>
  <c r="A575" i="23"/>
  <c r="A574" i="23"/>
  <c r="A573" i="23"/>
  <c r="A572" i="23"/>
  <c r="A571" i="23"/>
  <c r="A570" i="23"/>
  <c r="A569" i="23"/>
  <c r="A568" i="23"/>
  <c r="A567" i="23"/>
  <c r="A566" i="23"/>
  <c r="A565" i="23"/>
  <c r="A564" i="23"/>
  <c r="A563" i="23"/>
  <c r="A562" i="23"/>
  <c r="A561" i="23"/>
  <c r="A560" i="23"/>
  <c r="A559" i="23"/>
  <c r="A558" i="23"/>
  <c r="A557" i="23"/>
  <c r="A556" i="23"/>
  <c r="A555" i="23"/>
  <c r="A554" i="23"/>
  <c r="A553" i="23"/>
  <c r="A552" i="23"/>
  <c r="A551" i="23"/>
  <c r="A550" i="23"/>
  <c r="A549" i="23"/>
  <c r="A548" i="23"/>
  <c r="A547" i="23"/>
  <c r="A546" i="23"/>
  <c r="A545" i="23"/>
  <c r="A544" i="23"/>
  <c r="A543" i="23"/>
  <c r="A542" i="23"/>
  <c r="A541" i="23"/>
  <c r="A540" i="23"/>
  <c r="A539" i="23"/>
  <c r="A538" i="23"/>
  <c r="A537" i="23"/>
  <c r="A536" i="23"/>
  <c r="A535" i="23"/>
  <c r="A534" i="23"/>
  <c r="A533" i="23"/>
  <c r="A532" i="23"/>
  <c r="A531" i="23"/>
  <c r="A530" i="23"/>
  <c r="A529" i="23"/>
  <c r="A528" i="23"/>
  <c r="A527" i="23"/>
  <c r="A526" i="23"/>
  <c r="A525" i="23"/>
  <c r="A524" i="23"/>
  <c r="A523" i="23"/>
  <c r="A522" i="23"/>
  <c r="A521" i="23"/>
  <c r="A520" i="23"/>
  <c r="A519" i="23"/>
  <c r="A518" i="23"/>
  <c r="A517" i="23"/>
  <c r="A516" i="23"/>
  <c r="A515" i="23"/>
  <c r="A514" i="23"/>
  <c r="A513" i="23"/>
  <c r="A512" i="23"/>
  <c r="A511" i="23"/>
  <c r="A510" i="23"/>
  <c r="A509" i="23"/>
  <c r="A508" i="23"/>
  <c r="A507" i="23"/>
  <c r="A506" i="23"/>
  <c r="A505" i="23"/>
  <c r="A504" i="23"/>
  <c r="A503" i="23"/>
  <c r="A502" i="23"/>
  <c r="A501" i="23"/>
  <c r="A500" i="23"/>
  <c r="A499" i="23"/>
  <c r="A498" i="23"/>
  <c r="A497" i="23"/>
  <c r="A496" i="23"/>
  <c r="A495" i="23"/>
  <c r="A494" i="23"/>
  <c r="A493" i="23"/>
  <c r="A492" i="23"/>
  <c r="A491" i="23"/>
  <c r="A490" i="23"/>
  <c r="A489" i="23"/>
  <c r="A488" i="23"/>
  <c r="A487" i="23"/>
  <c r="A486" i="23"/>
  <c r="A485" i="23"/>
  <c r="A484" i="23"/>
  <c r="A483" i="23"/>
  <c r="A482" i="23"/>
  <c r="A481" i="23"/>
  <c r="A480" i="23"/>
  <c r="A479" i="23"/>
  <c r="A478" i="23"/>
  <c r="A477" i="23"/>
  <c r="A476" i="23"/>
  <c r="A475" i="23"/>
  <c r="A474" i="23"/>
  <c r="A473" i="23"/>
  <c r="A472" i="23"/>
  <c r="A471" i="23"/>
  <c r="A470" i="23"/>
  <c r="A469" i="23"/>
  <c r="A468" i="23"/>
  <c r="A467" i="23"/>
  <c r="A466" i="23"/>
  <c r="A465" i="23"/>
  <c r="A464" i="23"/>
  <c r="A463" i="23"/>
  <c r="A462" i="23"/>
  <c r="A461" i="23"/>
  <c r="A460" i="23"/>
  <c r="A459" i="23"/>
  <c r="A458" i="23"/>
  <c r="A457" i="23"/>
  <c r="A456" i="23"/>
  <c r="A455" i="23"/>
  <c r="A454" i="23"/>
  <c r="A453" i="23"/>
  <c r="A452" i="23"/>
  <c r="A451" i="23"/>
  <c r="A450" i="23"/>
  <c r="A449" i="23"/>
  <c r="A448" i="23"/>
  <c r="A447" i="23"/>
  <c r="A446" i="23"/>
  <c r="A445" i="23"/>
  <c r="A444" i="23"/>
  <c r="A443" i="23"/>
  <c r="A442" i="23"/>
  <c r="A441" i="23"/>
  <c r="A440" i="23"/>
  <c r="A439" i="23"/>
  <c r="A438" i="23"/>
  <c r="A437" i="23"/>
  <c r="A436" i="23"/>
  <c r="A435" i="23"/>
  <c r="A434" i="23"/>
  <c r="A433" i="23"/>
  <c r="A432" i="23"/>
  <c r="A431" i="23"/>
  <c r="A430" i="23"/>
  <c r="A429" i="23"/>
  <c r="A428" i="23"/>
  <c r="A427" i="23"/>
  <c r="A426" i="23"/>
  <c r="A425" i="23"/>
  <c r="A424" i="23"/>
  <c r="A423" i="23"/>
  <c r="A422" i="23"/>
  <c r="A421" i="23"/>
  <c r="A420" i="23"/>
  <c r="A419" i="23"/>
  <c r="A418" i="23"/>
  <c r="A417" i="23"/>
  <c r="A416" i="23"/>
  <c r="A415" i="23"/>
  <c r="A414" i="23"/>
  <c r="A413" i="23"/>
  <c r="A412" i="23"/>
  <c r="A411" i="23"/>
  <c r="A410" i="23"/>
  <c r="A409" i="23"/>
  <c r="A408" i="23"/>
  <c r="A407" i="23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N11" i="35" l="1"/>
  <c r="J176" i="35"/>
  <c r="O11" i="35" l="1"/>
  <c r="N176" i="35"/>
</calcChain>
</file>

<file path=xl/sharedStrings.xml><?xml version="1.0" encoding="utf-8"?>
<sst xmlns="http://schemas.openxmlformats.org/spreadsheetml/2006/main" count="55320" uniqueCount="5082">
  <si>
    <t>Period</t>
  </si>
  <si>
    <t>Financial Year</t>
  </si>
  <si>
    <t>33AACCC8751D1ZX</t>
  </si>
  <si>
    <t>012021</t>
  </si>
  <si>
    <t>GSTR1</t>
  </si>
  <si>
    <t>11-02-2021</t>
  </si>
  <si>
    <t>012022</t>
  </si>
  <si>
    <t>022021</t>
  </si>
  <si>
    <t>10-03-2021</t>
  </si>
  <si>
    <t>032021</t>
  </si>
  <si>
    <t>10-04-2021</t>
  </si>
  <si>
    <t>042020</t>
  </si>
  <si>
    <t>21-07-2020</t>
  </si>
  <si>
    <t>042021</t>
  </si>
  <si>
    <t>08-05-2021</t>
  </si>
  <si>
    <t>052020</t>
  </si>
  <si>
    <t>052021</t>
  </si>
  <si>
    <t>26-06-2021</t>
  </si>
  <si>
    <t>062020</t>
  </si>
  <si>
    <t>062021</t>
  </si>
  <si>
    <t>10-07-2021</t>
  </si>
  <si>
    <t>072020</t>
  </si>
  <si>
    <t>17-09-2020</t>
  </si>
  <si>
    <t>072021</t>
  </si>
  <si>
    <t>11-08-2021</t>
  </si>
  <si>
    <t>082020</t>
  </si>
  <si>
    <t>14-10-2020</t>
  </si>
  <si>
    <t>082021</t>
  </si>
  <si>
    <t>092020</t>
  </si>
  <si>
    <t>09-11-2020</t>
  </si>
  <si>
    <t>092021</t>
  </si>
  <si>
    <t>11-10-2021</t>
  </si>
  <si>
    <t>102020</t>
  </si>
  <si>
    <t>102021</t>
  </si>
  <si>
    <t>112020</t>
  </si>
  <si>
    <t>11-12-2020</t>
  </si>
  <si>
    <t>112021</t>
  </si>
  <si>
    <t>11-12-2021</t>
  </si>
  <si>
    <t>122020</t>
  </si>
  <si>
    <t>11-01-2021</t>
  </si>
  <si>
    <t>122021</t>
  </si>
  <si>
    <t>11-01-2022</t>
  </si>
  <si>
    <t>GSTR3B</t>
  </si>
  <si>
    <t>20-02-2021</t>
  </si>
  <si>
    <t>20-03-2021</t>
  </si>
  <si>
    <t>20-04-2021</t>
  </si>
  <si>
    <t>17-06-2021</t>
  </si>
  <si>
    <t>19-07-2021</t>
  </si>
  <si>
    <t>09-09-2020</t>
  </si>
  <si>
    <t>24-08-2021</t>
  </si>
  <si>
    <t>08-10-2020</t>
  </si>
  <si>
    <t>18-09-2021</t>
  </si>
  <si>
    <t>25-09-2021</t>
  </si>
  <si>
    <t>01-12-2020</t>
  </si>
  <si>
    <t>20-10-2021</t>
  </si>
  <si>
    <t>26-12-2020</t>
  </si>
  <si>
    <t>20-11-2021</t>
  </si>
  <si>
    <t>12-01-2021</t>
  </si>
  <si>
    <t>20-12-2021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</si>
  <si>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</si>
  <si>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</si>
  <si>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</si>
  <si>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</si>
  <si>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</si>
  <si>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</si>
  <si>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</si>
  <si>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</si>
  <si>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</si>
  <si>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</si>
  <si>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</si>
  <si>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</si>
  <si>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</si>
  <si>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</si>
  <si>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</si>
  <si>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33AAACM4454H1ZP</t>
  </si>
  <si>
    <t>R</t>
  </si>
  <si>
    <t>33</t>
  </si>
  <si>
    <t>28-01-2021</t>
  </si>
  <si>
    <t>N</t>
  </si>
  <si>
    <t>SSC/2021/903</t>
  </si>
  <si>
    <t>05-01-2021</t>
  </si>
  <si>
    <t>SSC/2021/791</t>
  </si>
  <si>
    <t>33AAACS4920J1ZJ</t>
  </si>
  <si>
    <t>08-01-2021</t>
  </si>
  <si>
    <t>SSC/2021/808</t>
  </si>
  <si>
    <t>33AABCF1590N1ZJ</t>
  </si>
  <si>
    <t>04-01-2021</t>
  </si>
  <si>
    <t>SSC/2021/783</t>
  </si>
  <si>
    <t>30-01-2021</t>
  </si>
  <si>
    <t>SSC/2021/912</t>
  </si>
  <si>
    <t>33AACCG5453E1ZY</t>
  </si>
  <si>
    <t>17-01-2021</t>
  </si>
  <si>
    <t>SSC/2021/849</t>
  </si>
  <si>
    <t>SSC/2021/848</t>
  </si>
  <si>
    <t>13-01-2021</t>
  </si>
  <si>
    <t>SSC/2021/845</t>
  </si>
  <si>
    <t>SSC/2021/844</t>
  </si>
  <si>
    <t>SSC/2021/847</t>
  </si>
  <si>
    <t>SSC/2021/846</t>
  </si>
  <si>
    <t>SSC/2021/841</t>
  </si>
  <si>
    <t>SSC/2021/840</t>
  </si>
  <si>
    <t>SSC/2021/843</t>
  </si>
  <si>
    <t>SSC/2021/842</t>
  </si>
  <si>
    <t>SSC/2021/850</t>
  </si>
  <si>
    <t>SSC/2021/838</t>
  </si>
  <si>
    <t>SSC/2021/837</t>
  </si>
  <si>
    <t>SSC/2021/839</t>
  </si>
  <si>
    <t>SSC/2021/834</t>
  </si>
  <si>
    <t>SSC/2021/833</t>
  </si>
  <si>
    <t>SSC/2021/836</t>
  </si>
  <si>
    <t>SSC/2021/835</t>
  </si>
  <si>
    <t>07-01-2021</t>
  </si>
  <si>
    <t>SSC/2021/797</t>
  </si>
  <si>
    <t>SSC/2021/830</t>
  </si>
  <si>
    <t>06-01-2021</t>
  </si>
  <si>
    <t>SSC/2021/796</t>
  </si>
  <si>
    <t>SSC/2021/832</t>
  </si>
  <si>
    <t>SSC/2021/831</t>
  </si>
  <si>
    <t>29-01-2021</t>
  </si>
  <si>
    <t>SSC/2021/908</t>
  </si>
  <si>
    <t>SSC/2021/907</t>
  </si>
  <si>
    <t>SSC/2021/904</t>
  </si>
  <si>
    <t>SSC/2021/906</t>
  </si>
  <si>
    <t>21-01-2021</t>
  </si>
  <si>
    <t>SSC/2021/867</t>
  </si>
  <si>
    <t>SSC/2021/900</t>
  </si>
  <si>
    <t>20-01-2021</t>
  </si>
  <si>
    <t>SSC/2021/866</t>
  </si>
  <si>
    <t>SSC/2021/869</t>
  </si>
  <si>
    <t>SSC/2021/902</t>
  </si>
  <si>
    <t>SSC/2021/868</t>
  </si>
  <si>
    <t>SSC/2021/901</t>
  </si>
  <si>
    <t>SSC/2021/863</t>
  </si>
  <si>
    <t>SSC/2021/862</t>
  </si>
  <si>
    <t>SSC/2021/865</t>
  </si>
  <si>
    <t>SSC/2021/864</t>
  </si>
  <si>
    <t>22-01-2021</t>
  </si>
  <si>
    <t>SSC/2021/872</t>
  </si>
  <si>
    <t>SSC/2021/871</t>
  </si>
  <si>
    <t>02-01-2021</t>
  </si>
  <si>
    <t>SSC/SER/2021-005</t>
  </si>
  <si>
    <t>SSC/SER/2021-006</t>
  </si>
  <si>
    <t>SSC/2021/859</t>
  </si>
  <si>
    <t>19-01-2021</t>
  </si>
  <si>
    <t>SSC/2021/856</t>
  </si>
  <si>
    <t>SSC/2021/855</t>
  </si>
  <si>
    <t>SSC/2021/858</t>
  </si>
  <si>
    <t>SSC/2021/857</t>
  </si>
  <si>
    <t>SSC/2021/852</t>
  </si>
  <si>
    <t>SSC/2021/851</t>
  </si>
  <si>
    <t>18-01-2021</t>
  </si>
  <si>
    <t>SSC/2021/853</t>
  </si>
  <si>
    <t>SSC/2021/861</t>
  </si>
  <si>
    <t>SSC/2021/860</t>
  </si>
  <si>
    <t>SSC/2021/809</t>
  </si>
  <si>
    <t>SSC/2021/805</t>
  </si>
  <si>
    <t>SSC/2021/804</t>
  </si>
  <si>
    <t>SSC/2021/807</t>
  </si>
  <si>
    <t>SSC/2021/806</t>
  </si>
  <si>
    <t>SSC/2021/801</t>
  </si>
  <si>
    <t>23-01-2021</t>
  </si>
  <si>
    <t>SSC/2021/889</t>
  </si>
  <si>
    <t>SSC/2021/800</t>
  </si>
  <si>
    <t>SSC/2021/888</t>
  </si>
  <si>
    <t>SSC/2021/803</t>
  </si>
  <si>
    <t>SSC/2021/802</t>
  </si>
  <si>
    <t>SSC/2021/885</t>
  </si>
  <si>
    <t>SSC/2021/884</t>
  </si>
  <si>
    <t>SSC/2021/887</t>
  </si>
  <si>
    <t>SSC/2021/886</t>
  </si>
  <si>
    <t>25-01-2021</t>
  </si>
  <si>
    <t>SSC/2021/892</t>
  </si>
  <si>
    <t>SSC/2021/891</t>
  </si>
  <si>
    <t>SSC/2021/773</t>
  </si>
  <si>
    <t>27-01-2021</t>
  </si>
  <si>
    <t>SSC/2021/894</t>
  </si>
  <si>
    <t>SSC/2021/772</t>
  </si>
  <si>
    <t>SSC/2021/893</t>
  </si>
  <si>
    <t>24-01-2021</t>
  </si>
  <si>
    <t>SSC/2021/890</t>
  </si>
  <si>
    <t>SSC/2021/915</t>
  </si>
  <si>
    <t>SSC/2021/914</t>
  </si>
  <si>
    <t>SSC/2021/916</t>
  </si>
  <si>
    <t>SSC/2021/878</t>
  </si>
  <si>
    <t>SSC/2021/911</t>
  </si>
  <si>
    <t>SSC/2021/877</t>
  </si>
  <si>
    <t>SSC/2021/910</t>
  </si>
  <si>
    <t>SSC/2021/913</t>
  </si>
  <si>
    <t>SSC/2021/874</t>
  </si>
  <si>
    <t>SSC/2021/873</t>
  </si>
  <si>
    <t>SSC/2021/876</t>
  </si>
  <si>
    <t>SSC/2021/875</t>
  </si>
  <si>
    <t>SSC/2021/883</t>
  </si>
  <si>
    <t>SSC/2021/823</t>
  </si>
  <si>
    <t>SSC/2021/789</t>
  </si>
  <si>
    <t>SSC/2021/822</t>
  </si>
  <si>
    <t>SSC/2021/824</t>
  </si>
  <si>
    <t>SSC/2021/786</t>
  </si>
  <si>
    <t>SSC/2021/785</t>
  </si>
  <si>
    <t>SSC/2021/788</t>
  </si>
  <si>
    <t>10-01-2021</t>
  </si>
  <si>
    <t>SSC/2021/821</t>
  </si>
  <si>
    <t>SSC/2021/787</t>
  </si>
  <si>
    <t>09-01-2021</t>
  </si>
  <si>
    <t>SSC/2021/820</t>
  </si>
  <si>
    <t>SSC/2021/793</t>
  </si>
  <si>
    <t>SSC/2021/792</t>
  </si>
  <si>
    <t>SSC/2021/795</t>
  </si>
  <si>
    <t>SSC/2021/794</t>
  </si>
  <si>
    <t>SSC/2021/790</t>
  </si>
  <si>
    <t>SSC/2021/819</t>
  </si>
  <si>
    <t>SSC/2021/816</t>
  </si>
  <si>
    <t>SSC/2021/818</t>
  </si>
  <si>
    <t>SSC/2021/817</t>
  </si>
  <si>
    <t>SSC/2021/779</t>
  </si>
  <si>
    <t>SSC/2021/812</t>
  </si>
  <si>
    <t>SSC/2021/778</t>
  </si>
  <si>
    <t>SSC/2021/811</t>
  </si>
  <si>
    <t>SSC/2021/899</t>
  </si>
  <si>
    <t>SSC/2021/814</t>
  </si>
  <si>
    <t>SSC/2021/813</t>
  </si>
  <si>
    <t>SSC/2021/775</t>
  </si>
  <si>
    <t>SSC/2021/896</t>
  </si>
  <si>
    <t>SSC/2021/774</t>
  </si>
  <si>
    <t>SSC/2021/895</t>
  </si>
  <si>
    <t>SSC/2021/777</t>
  </si>
  <si>
    <t>SSC/2021/810</t>
  </si>
  <si>
    <t>SSC/2021/898</t>
  </si>
  <si>
    <t>SSC/2021/776</t>
  </si>
  <si>
    <t>SSC/2021/782</t>
  </si>
  <si>
    <t>SSC/2021/781</t>
  </si>
  <si>
    <t>SSC/2021/784</t>
  </si>
  <si>
    <t>SSC/2021/780</t>
  </si>
  <si>
    <t>33AAFCI1919Q1Z9</t>
  </si>
  <si>
    <t>SSC/2021/870</t>
  </si>
  <si>
    <t>SSC/2021/905</t>
  </si>
  <si>
    <t>SSC/2021/897</t>
  </si>
  <si>
    <t>33ASGPM5901Q1ZE</t>
  </si>
  <si>
    <t>SSC/2021/815</t>
  </si>
  <si>
    <t>34AACCT7734K1Z2</t>
  </si>
  <si>
    <t>34</t>
  </si>
  <si>
    <t>SSC/2021/909</t>
  </si>
  <si>
    <t>SSC/2021/854</t>
  </si>
  <si>
    <t>37AIVPM5224D1Z2</t>
  </si>
  <si>
    <t>37</t>
  </si>
  <si>
    <t>SSC/2021/881</t>
  </si>
  <si>
    <t>SSC/2021/880</t>
  </si>
  <si>
    <t>SSC/2021/882</t>
  </si>
  <si>
    <t>SSC/2021/827</t>
  </si>
  <si>
    <t>SSC/2021/826</t>
  </si>
  <si>
    <t>SSC/2021/829</t>
  </si>
  <si>
    <t>SSC/2021/828</t>
  </si>
  <si>
    <t>SSC/2021/825</t>
  </si>
  <si>
    <t>SSC/2021/879</t>
  </si>
  <si>
    <t>05AAACA4651L1ZS</t>
  </si>
  <si>
    <t>05</t>
  </si>
  <si>
    <t>31-01-2022</t>
  </si>
  <si>
    <t>SSC/21-22/0949</t>
  </si>
  <si>
    <t>SSC/21-22/0826</t>
  </si>
  <si>
    <t>06ABACS8936K1ZW</t>
  </si>
  <si>
    <t>06</t>
  </si>
  <si>
    <t>21-01-2022</t>
  </si>
  <si>
    <t>SSC/21-22/0870</t>
  </si>
  <si>
    <t>SSC/21-22/0869</t>
  </si>
  <si>
    <t>27-01-2022</t>
  </si>
  <si>
    <t>SSC/21-22/0900</t>
  </si>
  <si>
    <t>24AAACM4454H1ZO</t>
  </si>
  <si>
    <t>24</t>
  </si>
  <si>
    <t>25-01-2022</t>
  </si>
  <si>
    <t>SSC/21-22/0892</t>
  </si>
  <si>
    <t>SSC/21-22/0891</t>
  </si>
  <si>
    <t>SSC/21-22/0929</t>
  </si>
  <si>
    <t>SSC/21-22/0906</t>
  </si>
  <si>
    <t>07-01-2022</t>
  </si>
  <si>
    <t>SSC/21-22/0805</t>
  </si>
  <si>
    <t>SSC/21-22/0827</t>
  </si>
  <si>
    <t>SSC/21-22/0926</t>
  </si>
  <si>
    <t>SSC/21-22/0804</t>
  </si>
  <si>
    <t>SSC/21-22/0903</t>
  </si>
  <si>
    <t>SSC/21-22/0968</t>
  </si>
  <si>
    <t>18-01-2022</t>
  </si>
  <si>
    <t>SSC/21-22/0846</t>
  </si>
  <si>
    <t>SSC/21-22/0868</t>
  </si>
  <si>
    <t>SSC/21-22/0967</t>
  </si>
  <si>
    <t>SSC/21-22/0944</t>
  </si>
  <si>
    <t>20-01-2022</t>
  </si>
  <si>
    <t>SSC/21-22/0866</t>
  </si>
  <si>
    <t>SSC/21-22/0865</t>
  </si>
  <si>
    <t>SSC/21-22/0942</t>
  </si>
  <si>
    <t>SSC/21-22/0820</t>
  </si>
  <si>
    <t>24-01-2022</t>
  </si>
  <si>
    <t>SSC/21-22/0886</t>
  </si>
  <si>
    <t>SSC/21-22/0885</t>
  </si>
  <si>
    <t>23-01-2022</t>
  </si>
  <si>
    <t>SSC/21-22/0884</t>
  </si>
  <si>
    <t>SSC/21-22/0961</t>
  </si>
  <si>
    <t>SSC/21-22/0883</t>
  </si>
  <si>
    <t>SSC/21-22/0960</t>
  </si>
  <si>
    <t>SSC/21-22/0860</t>
  </si>
  <si>
    <t>10-01-2022</t>
  </si>
  <si>
    <t>SSC/21-22/0818</t>
  </si>
  <si>
    <t>17-01-2022</t>
  </si>
  <si>
    <t>SSC/21-22/0839</t>
  </si>
  <si>
    <t>16-01-2022</t>
  </si>
  <si>
    <t>SSC/21-22/0838</t>
  </si>
  <si>
    <t>29-01-2022</t>
  </si>
  <si>
    <t>SSC/21-22/0915</t>
  </si>
  <si>
    <t>SSC/21-22/0914</t>
  </si>
  <si>
    <t>SSC/21-22/0913</t>
  </si>
  <si>
    <t>SSC/21-22/0912</t>
  </si>
  <si>
    <t>09-01-2022</t>
  </si>
  <si>
    <t>SSC/21-22/0812</t>
  </si>
  <si>
    <t>13-01-2022</t>
  </si>
  <si>
    <t>SSC/21-22/0834</t>
  </si>
  <si>
    <t>28-01-2022</t>
  </si>
  <si>
    <t>SSC/21-22/0911</t>
  </si>
  <si>
    <t>SSC/21-22/0833</t>
  </si>
  <si>
    <t>SSC/21-22/0897</t>
  </si>
  <si>
    <t>19-01-2022</t>
  </si>
  <si>
    <t>SSC/21-22/0852</t>
  </si>
  <si>
    <t>SSC/21-22/0895</t>
  </si>
  <si>
    <t>SSC/21-22/0950</t>
  </si>
  <si>
    <t>SSC/21-22/0893</t>
  </si>
  <si>
    <t>33AAACA4651L1ZT</t>
  </si>
  <si>
    <t>SSC/21-22/0807</t>
  </si>
  <si>
    <t>SSC/21-22/0905</t>
  </si>
  <si>
    <t>SSC/21-22/0837</t>
  </si>
  <si>
    <t>SSC/21-22/0936</t>
  </si>
  <si>
    <t>SSC/21-22/0879</t>
  </si>
  <si>
    <t>SSC/21-22/0934</t>
  </si>
  <si>
    <t>SSC/21-22/0823</t>
  </si>
  <si>
    <t>SSC/21-22/0845</t>
  </si>
  <si>
    <t>SSC/21-22/0878</t>
  </si>
  <si>
    <t>SSC/21-22/0933</t>
  </si>
  <si>
    <t>SSC/21-22/0877</t>
  </si>
  <si>
    <t>SSC/21-22/0932</t>
  </si>
  <si>
    <t>SSC/21-22/0954</t>
  </si>
  <si>
    <t>08-01-2022</t>
  </si>
  <si>
    <t>SSC/21-22/0810</t>
  </si>
  <si>
    <t>SSC/21-22/0876</t>
  </si>
  <si>
    <t>SSC/21-22/0931</t>
  </si>
  <si>
    <t>SSC/21-22/0953</t>
  </si>
  <si>
    <t>SSC/21-22/0875</t>
  </si>
  <si>
    <t>SSC/21-22/0952</t>
  </si>
  <si>
    <t>SSC/21-22/0951</t>
  </si>
  <si>
    <t>33AAACA5465A1ZA</t>
  </si>
  <si>
    <t>26-01-2022</t>
  </si>
  <si>
    <t>SSC/21-22/0894</t>
  </si>
  <si>
    <t>33AAACJ7230N1ZJ</t>
  </si>
  <si>
    <t>SSC/21-22/0935</t>
  </si>
  <si>
    <t>SSC/21-22/0908</t>
  </si>
  <si>
    <t>SSC/21-22/0907</t>
  </si>
  <si>
    <t>12-01-2022</t>
  </si>
  <si>
    <t>SSC/21-22/0829</t>
  </si>
  <si>
    <t>SSC/21-22/0828</t>
  </si>
  <si>
    <t>SSC/21-22/0948</t>
  </si>
  <si>
    <t>SSC/21-22/0947</t>
  </si>
  <si>
    <t>SSC/21-22/0825</t>
  </si>
  <si>
    <t>SSC/21-22/0902</t>
  </si>
  <si>
    <t>SSC/21-22/0946</t>
  </si>
  <si>
    <t>SSC/21-22/0824</t>
  </si>
  <si>
    <t>SSC/21-22/0901</t>
  </si>
  <si>
    <t>SSC/21-22/0945</t>
  </si>
  <si>
    <t>SSC/21-22/0822</t>
  </si>
  <si>
    <t>SSC/21-22/0943</t>
  </si>
  <si>
    <t>SSC/21-22/0821</t>
  </si>
  <si>
    <t>SSC/21-22/0864</t>
  </si>
  <si>
    <t>SSC/21-22/0941</t>
  </si>
  <si>
    <t>SSC/21-22/0863</t>
  </si>
  <si>
    <t>SSC/21-22/0940</t>
  </si>
  <si>
    <t>SSC/21-22/0862</t>
  </si>
  <si>
    <t>SSC/21-22/0861</t>
  </si>
  <si>
    <t>22-01-2022</t>
  </si>
  <si>
    <t>SSC/21-22/0881</t>
  </si>
  <si>
    <t>SSC/21-22/0919</t>
  </si>
  <si>
    <t>SSC/21-22/0918</t>
  </si>
  <si>
    <t>SSC/21-22/0917</t>
  </si>
  <si>
    <t>SSC/21-22/0916</t>
  </si>
  <si>
    <t>SSC/21-22/0959</t>
  </si>
  <si>
    <t>SSC/21-22/0958</t>
  </si>
  <si>
    <t>SSC/21-22/0836</t>
  </si>
  <si>
    <t>SSC/21-22/0957</t>
  </si>
  <si>
    <t>SSC/21-22/0835</t>
  </si>
  <si>
    <t>SSC/21-22/0956</t>
  </si>
  <si>
    <t>SSC/21-22/0955</t>
  </si>
  <si>
    <t>SSC/21-22/0910</t>
  </si>
  <si>
    <t>SSC/21-22/0832</t>
  </si>
  <si>
    <t>SSC/21-22/0831</t>
  </si>
  <si>
    <t>SSC/21-22/0830</t>
  </si>
  <si>
    <t>SSC/21-22/0874</t>
  </si>
  <si>
    <t>SSC/21-22/0873</t>
  </si>
  <si>
    <t>SSC/21-22/0872</t>
  </si>
  <si>
    <t>SSC/21-22/0871</t>
  </si>
  <si>
    <t>SSC/21-22/0890</t>
  </si>
  <si>
    <t>SSC/21-22/0809</t>
  </si>
  <si>
    <t>SSC/21-22/0808</t>
  </si>
  <si>
    <t>SSC/21-22/0928</t>
  </si>
  <si>
    <t>SSC/21-22/0806</t>
  </si>
  <si>
    <t>SSC/21-22/0927</t>
  </si>
  <si>
    <t>SSC/21-22/0849</t>
  </si>
  <si>
    <t>SSC/21-22/0848</t>
  </si>
  <si>
    <t>06-01-2022</t>
  </si>
  <si>
    <t>SSC/21-22/0803</t>
  </si>
  <si>
    <t>SSC/21-22/0847</t>
  </si>
  <si>
    <t>SSC/21-22/0889</t>
  </si>
  <si>
    <t>SSC/21-22/0966</t>
  </si>
  <si>
    <t>SSC/21-22/0844</t>
  </si>
  <si>
    <t>SSC/21-22/0888</t>
  </si>
  <si>
    <t>SSC/21-22/0965</t>
  </si>
  <si>
    <t>SSC/21-22/0843</t>
  </si>
  <si>
    <t>SSC/21-22/0887</t>
  </si>
  <si>
    <t>SSC/21-22/0920</t>
  </si>
  <si>
    <t>SSC/21-22/0964</t>
  </si>
  <si>
    <t>SSC/21-22/0842</t>
  </si>
  <si>
    <t>SSC/21-22/0963</t>
  </si>
  <si>
    <t>SSC/21-22/0841</t>
  </si>
  <si>
    <t>SSC/21-22/0962</t>
  </si>
  <si>
    <t>SSC/21-22/0840</t>
  </si>
  <si>
    <t>SSC/21-22/0882</t>
  </si>
  <si>
    <t>SSC/21-22/0819</t>
  </si>
  <si>
    <t>SSC/21-22/0939</t>
  </si>
  <si>
    <t>SSC/21-22/0817</t>
  </si>
  <si>
    <t>SSC/21-22/0938</t>
  </si>
  <si>
    <t>SSC/21-22/0816</t>
  </si>
  <si>
    <t>SSC/21-22/0937</t>
  </si>
  <si>
    <t>SSC/21-22/0815</t>
  </si>
  <si>
    <t>SSC/21-22/0859</t>
  </si>
  <si>
    <t>SSC/21-22/0814</t>
  </si>
  <si>
    <t>SSC/21-22/0858</t>
  </si>
  <si>
    <t>SSC/21-22/0813</t>
  </si>
  <si>
    <t>SSC/21-22/0857</t>
  </si>
  <si>
    <t>SSC/21-22/0856</t>
  </si>
  <si>
    <t>SSC/21-22/0811</t>
  </si>
  <si>
    <t>SSC/21-22/0899</t>
  </si>
  <si>
    <t>SSC/21-22/0898</t>
  </si>
  <si>
    <t>SSC/21-22/0853</t>
  </si>
  <si>
    <t>SSC/21-22/0930</t>
  </si>
  <si>
    <t>SSC/21-22/0851</t>
  </si>
  <si>
    <t>SSC/21-22/0850</t>
  </si>
  <si>
    <t>SSC/21-22/0855</t>
  </si>
  <si>
    <t>SSC/21-22/0854</t>
  </si>
  <si>
    <t>33AABCW6671K1Z0</t>
  </si>
  <si>
    <t>SSC/21-22/0867</t>
  </si>
  <si>
    <t>SSC/21-22/0904</t>
  </si>
  <si>
    <t>SSC/21-22/0925</t>
  </si>
  <si>
    <t>SSC/21-22/0924</t>
  </si>
  <si>
    <t>SSC/21-22/0923</t>
  </si>
  <si>
    <t>SSC/21-22/0922</t>
  </si>
  <si>
    <t>30-01-2022</t>
  </si>
  <si>
    <t>SSC/21-22/0921</t>
  </si>
  <si>
    <t>SSC/21-22/0909</t>
  </si>
  <si>
    <t>33AAUFG8037D1ZA</t>
  </si>
  <si>
    <t>SSC/21-22/0896</t>
  </si>
  <si>
    <t>33ABBCS2709M1ZB</t>
  </si>
  <si>
    <t>SSC/21-22/0880</t>
  </si>
  <si>
    <t>16-02-2021</t>
  </si>
  <si>
    <t>SSC/2021/988</t>
  </si>
  <si>
    <t>12-02-2021</t>
  </si>
  <si>
    <t>SSC/2021/973</t>
  </si>
  <si>
    <t>SSC/2021/974</t>
  </si>
  <si>
    <t>33AAACU5306L2ZE</t>
  </si>
  <si>
    <t>26-02-2021</t>
  </si>
  <si>
    <t>SSC/2021/1035</t>
  </si>
  <si>
    <t>01-02-2021</t>
  </si>
  <si>
    <t>SSC/2021/918</t>
  </si>
  <si>
    <t>SSC/2021/1041</t>
  </si>
  <si>
    <t>06-02-2021</t>
  </si>
  <si>
    <t>SSC/2021/947</t>
  </si>
  <si>
    <t>SSC/2021/917</t>
  </si>
  <si>
    <t>SSC/2021/1010</t>
  </si>
  <si>
    <t>23-02-2021</t>
  </si>
  <si>
    <t>SSC/2021/1021</t>
  </si>
  <si>
    <t>SSC/2021/987</t>
  </si>
  <si>
    <t>SSC/2021/986</t>
  </si>
  <si>
    <t>18-02-2021</t>
  </si>
  <si>
    <t>SSC/2021/996</t>
  </si>
  <si>
    <t>27-02-2021</t>
  </si>
  <si>
    <t>SSC/2021/1043</t>
  </si>
  <si>
    <t>19-02-2021</t>
  </si>
  <si>
    <t>SSC/2021/1002</t>
  </si>
  <si>
    <t>SSC/2021/1001</t>
  </si>
  <si>
    <t>SSC/2021/1004</t>
  </si>
  <si>
    <t>SSC/2021/969</t>
  </si>
  <si>
    <t>SSC/2021/1000</t>
  </si>
  <si>
    <t>SSC/2021/966</t>
  </si>
  <si>
    <t>SSC/2021/1009</t>
  </si>
  <si>
    <t>SSC/2021/965</t>
  </si>
  <si>
    <t>SSC/2021/968</t>
  </si>
  <si>
    <t>SSC/2021/967</t>
  </si>
  <si>
    <t>SSC/2021/1006</t>
  </si>
  <si>
    <t>10-02-2021</t>
  </si>
  <si>
    <t>SSC/2021/962</t>
  </si>
  <si>
    <t>SSC/2021/1005</t>
  </si>
  <si>
    <t>SSC/2021/961</t>
  </si>
  <si>
    <t>SSC/2021/1008</t>
  </si>
  <si>
    <t>SSC/2021/964</t>
  </si>
  <si>
    <t>SSC/2021/1007</t>
  </si>
  <si>
    <t>SSC/2021/963</t>
  </si>
  <si>
    <t>SSC/2021/970</t>
  </si>
  <si>
    <t>09-02-2021</t>
  </si>
  <si>
    <t>SSC/2021/959</t>
  </si>
  <si>
    <t>SSC/2021/958</t>
  </si>
  <si>
    <t>SSC/2021/957</t>
  </si>
  <si>
    <t>08-02-2021</t>
  </si>
  <si>
    <t>SSC/2021/956</t>
  </si>
  <si>
    <t>SSC/2021/951</t>
  </si>
  <si>
    <t>07-02-2021</t>
  </si>
  <si>
    <t>SSC/2021/950</t>
  </si>
  <si>
    <t>SSC/2021/953</t>
  </si>
  <si>
    <t>SSC/2021/952</t>
  </si>
  <si>
    <t>SSC/2021/989</t>
  </si>
  <si>
    <t>15-02-2021</t>
  </si>
  <si>
    <t>SSC/2021/984</t>
  </si>
  <si>
    <t>SSC/2021/983</t>
  </si>
  <si>
    <t>17-02-2021</t>
  </si>
  <si>
    <t>SSC/2021/991</t>
  </si>
  <si>
    <t>SSC/2021/993</t>
  </si>
  <si>
    <t>SSC/2021/992</t>
  </si>
  <si>
    <t>SSC/SER/2021-007</t>
  </si>
  <si>
    <t>SSC/2021/977</t>
  </si>
  <si>
    <t>SSC/2021/976</t>
  </si>
  <si>
    <t>13-02-2021</t>
  </si>
  <si>
    <t>SSC/2021/979</t>
  </si>
  <si>
    <t>SSC/2021/978</t>
  </si>
  <si>
    <t>SSC/2021/975</t>
  </si>
  <si>
    <t>SSC/2021/980</t>
  </si>
  <si>
    <t>SSC/2021/982</t>
  </si>
  <si>
    <t>SSC/2021/981</t>
  </si>
  <si>
    <t>SSC/2021/1045</t>
  </si>
  <si>
    <t>03-02-2021</t>
  </si>
  <si>
    <t>SSC/2021/929</t>
  </si>
  <si>
    <t>SSC/2021/1042</t>
  </si>
  <si>
    <t>02-02-2021</t>
  </si>
  <si>
    <t>SSC/2021/925</t>
  </si>
  <si>
    <t>SSC/2021/1044</t>
  </si>
  <si>
    <t>SSC/2021/928</t>
  </si>
  <si>
    <t>SSC/2021/927</t>
  </si>
  <si>
    <t>SSC/2021/922</t>
  </si>
  <si>
    <t>SSC/2021/921</t>
  </si>
  <si>
    <t>SSC/2021/924</t>
  </si>
  <si>
    <t>SSC/2021/923</t>
  </si>
  <si>
    <t>SSC/2021/920</t>
  </si>
  <si>
    <t>SSC/2021/1040</t>
  </si>
  <si>
    <t>SSC/2021/919</t>
  </si>
  <si>
    <t>SSC/2021/1037</t>
  </si>
  <si>
    <t>SSC/2021/1036</t>
  </si>
  <si>
    <t>25-02-2021</t>
  </si>
  <si>
    <t>SSC/2021/1031</t>
  </si>
  <si>
    <t>SSC/2021/1030</t>
  </si>
  <si>
    <t>SSC/2021/999</t>
  </si>
  <si>
    <t>SSC/2021/998</t>
  </si>
  <si>
    <t>SSC/2021/1039</t>
  </si>
  <si>
    <t>SSC/2021/995</t>
  </si>
  <si>
    <t>SSC/2021/1038</t>
  </si>
  <si>
    <t>SSC/2021/994</t>
  </si>
  <si>
    <t>SSC/2021/997</t>
  </si>
  <si>
    <t>24-02-2021</t>
  </si>
  <si>
    <t>SSC/2021/1024</t>
  </si>
  <si>
    <t>SSC/2021/1023</t>
  </si>
  <si>
    <t>SSC/2021/1026</t>
  </si>
  <si>
    <t>SSC/2021/1025</t>
  </si>
  <si>
    <t>SSC/2021/1020</t>
  </si>
  <si>
    <t>SSC/2021/948</t>
  </si>
  <si>
    <t>SSC/2021/1022</t>
  </si>
  <si>
    <t>SSC/2021/949</t>
  </si>
  <si>
    <t>SSC/2021/944</t>
  </si>
  <si>
    <t>05-02-2021</t>
  </si>
  <si>
    <t>SSC/2021/943</t>
  </si>
  <si>
    <t>SSC/2021/946</t>
  </si>
  <si>
    <t>SSC/2021/945</t>
  </si>
  <si>
    <t>SSC/2021/940</t>
  </si>
  <si>
    <t>SSC/2021/942</t>
  </si>
  <si>
    <t>SSC/2021/941</t>
  </si>
  <si>
    <t>22-02-2021</t>
  </si>
  <si>
    <t>SSC/2021/1013</t>
  </si>
  <si>
    <t>SSC/2021/1012</t>
  </si>
  <si>
    <t>SSC/2021/1015</t>
  </si>
  <si>
    <t>SSC/2021/1014</t>
  </si>
  <si>
    <t>04-02-2021</t>
  </si>
  <si>
    <t>SSC/2021/937</t>
  </si>
  <si>
    <t>SSC/2021/936</t>
  </si>
  <si>
    <t>21-02-2021</t>
  </si>
  <si>
    <t>SSC/2021/1011</t>
  </si>
  <si>
    <t>SSC/2021/939</t>
  </si>
  <si>
    <t>SSC/2021/938</t>
  </si>
  <si>
    <t>SSC/2021/933</t>
  </si>
  <si>
    <t>SSC/2021/932</t>
  </si>
  <si>
    <t>SSC/2021/935</t>
  </si>
  <si>
    <t>SSC/2021/934</t>
  </si>
  <si>
    <t>SSC/2021/1017</t>
  </si>
  <si>
    <t>SSC/2021/1016</t>
  </si>
  <si>
    <t>SSC/2021/1019</t>
  </si>
  <si>
    <t>SSC/2021/1018</t>
  </si>
  <si>
    <t>SSC/2021/930</t>
  </si>
  <si>
    <t>SSC/2021/1027</t>
  </si>
  <si>
    <t>33AAJFK2761P1ZX</t>
  </si>
  <si>
    <t>SSC/2021/1003</t>
  </si>
  <si>
    <t>SSC/2021/931</t>
  </si>
  <si>
    <t>33AAPCS9575E1ZU</t>
  </si>
  <si>
    <t>SSC/2021/1034</t>
  </si>
  <si>
    <t>SSC/2021/990</t>
  </si>
  <si>
    <t>SSC/2021/960</t>
  </si>
  <si>
    <t>SSC/2021/971</t>
  </si>
  <si>
    <t>SSC/2021/1033</t>
  </si>
  <si>
    <t>SSC/2021/955</t>
  </si>
  <si>
    <t>SSC/2021/954</t>
  </si>
  <si>
    <t>SSC/2021/1028</t>
  </si>
  <si>
    <t>SSC/2021/972</t>
  </si>
  <si>
    <t>SSC/2021/1029</t>
  </si>
  <si>
    <t>SSC/2021/985</t>
  </si>
  <si>
    <t>SSC/2021/1046</t>
  </si>
  <si>
    <t>SSC/2021/1048</t>
  </si>
  <si>
    <t>SSC/2021/1047</t>
  </si>
  <si>
    <t>SSC/2021/1050</t>
  </si>
  <si>
    <t>SSC/2021/1049</t>
  </si>
  <si>
    <t>SSC/2021/926</t>
  </si>
  <si>
    <t>SSC/2021/1032</t>
  </si>
  <si>
    <t>12-03-2021</t>
  </si>
  <si>
    <t>SSC/2021/1096</t>
  </si>
  <si>
    <t>08-03-2021</t>
  </si>
  <si>
    <t>SSC/2021/1081</t>
  </si>
  <si>
    <t>25-03-2021</t>
  </si>
  <si>
    <t>SSC/2021/1141</t>
  </si>
  <si>
    <t>11-03-2021</t>
  </si>
  <si>
    <t>SSC/2021/1089</t>
  </si>
  <si>
    <t>SSC/2021/1088</t>
  </si>
  <si>
    <t>SSC/2021/1087</t>
  </si>
  <si>
    <t>SSC/2021/1123</t>
  </si>
  <si>
    <t>SSC/2021/1122</t>
  </si>
  <si>
    <t>22-03-2021</t>
  </si>
  <si>
    <t>SSC/2021/1125</t>
  </si>
  <si>
    <t>SSC/2021/1124</t>
  </si>
  <si>
    <t>SSC/2021/1086</t>
  </si>
  <si>
    <t>09-03-2021</t>
  </si>
  <si>
    <t>SSC/2021/1085</t>
  </si>
  <si>
    <t>19-03-2021</t>
  </si>
  <si>
    <t>SSC/2021/1121</t>
  </si>
  <si>
    <t>SSC/2021/1120</t>
  </si>
  <si>
    <t>SSC/2021/1127</t>
  </si>
  <si>
    <t>SSC/2021/1126</t>
  </si>
  <si>
    <t>SSC/2021/1129</t>
  </si>
  <si>
    <t>SSC/2021/1128</t>
  </si>
  <si>
    <t>SSC/2021/1082</t>
  </si>
  <si>
    <t>SSC/2021/1084</t>
  </si>
  <si>
    <t>SSC/2021/1083</t>
  </si>
  <si>
    <t>SSC/2021/1080</t>
  </si>
  <si>
    <t>SSC/2021/1079</t>
  </si>
  <si>
    <t>16-03-2021</t>
  </si>
  <si>
    <t>SSC/2021/1112</t>
  </si>
  <si>
    <t>SSC/2021/1078</t>
  </si>
  <si>
    <t>SSC/2021/1111</t>
  </si>
  <si>
    <t>17-03-2021</t>
  </si>
  <si>
    <t>SSC/2021/1114</t>
  </si>
  <si>
    <t>SSC/2021/1113</t>
  </si>
  <si>
    <t>06-03-2021</t>
  </si>
  <si>
    <t>SSC/2021/1075</t>
  </si>
  <si>
    <t>29-03-2021</t>
  </si>
  <si>
    <t>SSC/2021/1152</t>
  </si>
  <si>
    <t>SSC/2021/1074</t>
  </si>
  <si>
    <t>SSC/2021/1151</t>
  </si>
  <si>
    <t>SSC/2021/1077</t>
  </si>
  <si>
    <t>SSC/2021/1110</t>
  </si>
  <si>
    <t>SSC/2021/1076</t>
  </si>
  <si>
    <t>SSC/2021/1153</t>
  </si>
  <si>
    <t>SSC/2021/1119</t>
  </si>
  <si>
    <t>18-03-2021</t>
  </si>
  <si>
    <t>SSC/2021/1116</t>
  </si>
  <si>
    <t>SSC/2021/1115</t>
  </si>
  <si>
    <t>SSC/2021/1117</t>
  </si>
  <si>
    <t>05-03-2021</t>
  </si>
  <si>
    <t>SSC/2021/1071</t>
  </si>
  <si>
    <t>SSC/2021/1070</t>
  </si>
  <si>
    <t>SSC/2021/1073</t>
  </si>
  <si>
    <t>27-03-2021</t>
  </si>
  <si>
    <t>SSC/2021/1150</t>
  </si>
  <si>
    <t>SSC/2021/1072</t>
  </si>
  <si>
    <t>SSC/2021/1068</t>
  </si>
  <si>
    <t>26-03-2021</t>
  </si>
  <si>
    <t>SSC/2021/1145</t>
  </si>
  <si>
    <t>SSC/2021/1067</t>
  </si>
  <si>
    <t>SSC/2021/1144</t>
  </si>
  <si>
    <t>13-03-2021</t>
  </si>
  <si>
    <t>SSC/2021/1103</t>
  </si>
  <si>
    <t>SSC/2021/1069</t>
  </si>
  <si>
    <t>SSC/2021/1146</t>
  </si>
  <si>
    <t>04-03-2021</t>
  </si>
  <si>
    <t>SSC/2021/1064</t>
  </si>
  <si>
    <t>SSC/2021/1063</t>
  </si>
  <si>
    <t>SSC/2021/1140</t>
  </si>
  <si>
    <t>SSC/2021/1066</t>
  </si>
  <si>
    <t>SSC/2021/1065</t>
  </si>
  <si>
    <t>SSC/2021/1142</t>
  </si>
  <si>
    <t>15-03-2021</t>
  </si>
  <si>
    <t>SSC/2021/1109</t>
  </si>
  <si>
    <t>SSC/2021/1108</t>
  </si>
  <si>
    <t>SSC/2021/1105</t>
  </si>
  <si>
    <t>SSC/2021/1149</t>
  </si>
  <si>
    <t>SSC/2021/1104</t>
  </si>
  <si>
    <t>SSC/2021/1107</t>
  </si>
  <si>
    <t>SSC/2021/1106</t>
  </si>
  <si>
    <t>03-03-2021</t>
  </si>
  <si>
    <t>SSC/2021/1060</t>
  </si>
  <si>
    <t>30-03-2021</t>
  </si>
  <si>
    <t>SSC/SER/2021-008</t>
  </si>
  <si>
    <t>SSC/2021/1062</t>
  </si>
  <si>
    <t>SSC/2021/1061</t>
  </si>
  <si>
    <t>02-03-2021</t>
  </si>
  <si>
    <t>SSC/2021/1057</t>
  </si>
  <si>
    <t>23-03-2021</t>
  </si>
  <si>
    <t>SSC/2021/1134</t>
  </si>
  <si>
    <t>SSC/2021/1056</t>
  </si>
  <si>
    <t>SSC/2021/1133</t>
  </si>
  <si>
    <t>SSC/2021/1059</t>
  </si>
  <si>
    <t>24-03-2021</t>
  </si>
  <si>
    <t>SSC/2021/1136</t>
  </si>
  <si>
    <t>SSC/2021/1058</t>
  </si>
  <si>
    <t>SSC/2021/1135</t>
  </si>
  <si>
    <t>01-03-2021</t>
  </si>
  <si>
    <t>SSC/2021/1053</t>
  </si>
  <si>
    <t>SSC/2021/1130</t>
  </si>
  <si>
    <t>SSC/2021/1052</t>
  </si>
  <si>
    <t>SSC/2021/1055</t>
  </si>
  <si>
    <t>SSC/2021/1099</t>
  </si>
  <si>
    <t>SSC/2021/1132</t>
  </si>
  <si>
    <t>SSC/2021/1054</t>
  </si>
  <si>
    <t>SSC/2021/1098</t>
  </si>
  <si>
    <t>SSC/2021/1131</t>
  </si>
  <si>
    <t>SSC/2021/1138</t>
  </si>
  <si>
    <t>SSC/2021/1137</t>
  </si>
  <si>
    <t>SSC/2021/1139</t>
  </si>
  <si>
    <t>SSC/2021/1093</t>
  </si>
  <si>
    <t>SSC/2021/1092</t>
  </si>
  <si>
    <t>SSC/2021/1051</t>
  </si>
  <si>
    <t>SSC/2021/1095</t>
  </si>
  <si>
    <t>SSC/2021/1094</t>
  </si>
  <si>
    <t>SSC/2021/1091</t>
  </si>
  <si>
    <t>SSC/2021/1090</t>
  </si>
  <si>
    <t>SSC/2021/1097</t>
  </si>
  <si>
    <t>SSC/2021/1143</t>
  </si>
  <si>
    <t>SSC/2021/1118</t>
  </si>
  <si>
    <t>SSC/2021/1155</t>
  </si>
  <si>
    <t>SSC/2021/1101</t>
  </si>
  <si>
    <t>SSC/2021/1100</t>
  </si>
  <si>
    <t>SSC/2021/1102</t>
  </si>
  <si>
    <t>SSC/2021/1147</t>
  </si>
  <si>
    <t>SSC/2021/1148</t>
  </si>
  <si>
    <t>08-04-2021</t>
  </si>
  <si>
    <t>SSC/21-22/0012</t>
  </si>
  <si>
    <t>27-04-2021</t>
  </si>
  <si>
    <t>SSC/21-22/0056</t>
  </si>
  <si>
    <t>16-04-2021</t>
  </si>
  <si>
    <t>SSC/21-22/0033</t>
  </si>
  <si>
    <t>SSC/21-22/0032</t>
  </si>
  <si>
    <t>30-04-2021</t>
  </si>
  <si>
    <t>SSC/21-22/0065</t>
  </si>
  <si>
    <t>24-04-2021</t>
  </si>
  <si>
    <t>SSC/21-22/0052</t>
  </si>
  <si>
    <t>23-04-2021</t>
  </si>
  <si>
    <t>SSC/21-22/0049</t>
  </si>
  <si>
    <t>SSC/21-22/0058</t>
  </si>
  <si>
    <t>17-04-2021</t>
  </si>
  <si>
    <t>SSC/21-22/0035</t>
  </si>
  <si>
    <t>SSC/21-22/0057</t>
  </si>
  <si>
    <t>SSC/21-22/0010</t>
  </si>
  <si>
    <t>SSC/21-22/0034</t>
  </si>
  <si>
    <t>26-04-2021</t>
  </si>
  <si>
    <t>SSC/21-22/0054</t>
  </si>
  <si>
    <t>15-04-2021</t>
  </si>
  <si>
    <t>SSC/21-22/0031</t>
  </si>
  <si>
    <t>SSC/21-22/0053</t>
  </si>
  <si>
    <t>SSC/21-22/0030</t>
  </si>
  <si>
    <t>SSC/21-22/0051</t>
  </si>
  <si>
    <t>07-04-2021</t>
  </si>
  <si>
    <t>SSC/21-22/0009</t>
  </si>
  <si>
    <t>SSC/21-22/0008</t>
  </si>
  <si>
    <t>SSC/21-22/0007</t>
  </si>
  <si>
    <t>SSC/21-22/0029</t>
  </si>
  <si>
    <t>SSC/21-22/0006</t>
  </si>
  <si>
    <t>SSC/21-22/0005</t>
  </si>
  <si>
    <t>05-04-2021</t>
  </si>
  <si>
    <t>SSC/21-22/0004</t>
  </si>
  <si>
    <t>12-04-2021</t>
  </si>
  <si>
    <t>SSC/21-22/0026</t>
  </si>
  <si>
    <t>SSC/21-22/0048</t>
  </si>
  <si>
    <t>SSC/21-22/0003</t>
  </si>
  <si>
    <t>SSC/21-22/0025</t>
  </si>
  <si>
    <t>SSC/21-22/0002</t>
  </si>
  <si>
    <t>SSC/21-22/0024</t>
  </si>
  <si>
    <t>22-04-2021</t>
  </si>
  <si>
    <t>SSC/21-22/0046</t>
  </si>
  <si>
    <t>SSC/21-22/0023</t>
  </si>
  <si>
    <t>SSC/21-22/0045</t>
  </si>
  <si>
    <t>SSC/21-22/0044</t>
  </si>
  <si>
    <t>SSC/21-22/0021</t>
  </si>
  <si>
    <t>21-04-2021</t>
  </si>
  <si>
    <t>SSC/21-22/0043</t>
  </si>
  <si>
    <t>SSC/21-22/0020</t>
  </si>
  <si>
    <t>SSC/21-22/0042</t>
  </si>
  <si>
    <t>28-04-2021</t>
  </si>
  <si>
    <t>SSC/21-22/0063</t>
  </si>
  <si>
    <t>SSC/21-22/0062</t>
  </si>
  <si>
    <t>SSC/21-22/0061</t>
  </si>
  <si>
    <t>SSC/21-22/0019</t>
  </si>
  <si>
    <t>09-04-2021</t>
  </si>
  <si>
    <t>SSC/21-22/0018</t>
  </si>
  <si>
    <t>SSC/21-22/0017</t>
  </si>
  <si>
    <t>SSC/21-22/0016</t>
  </si>
  <si>
    <t>SSC/21-22/0015</t>
  </si>
  <si>
    <t>SSC/21-22/0059</t>
  </si>
  <si>
    <t>SSC/21-22/0014</t>
  </si>
  <si>
    <t>SSC/21-22/0036</t>
  </si>
  <si>
    <t>SSC/SER/2122/001</t>
  </si>
  <si>
    <t>SSC/21-22/0013</t>
  </si>
  <si>
    <t>01-04-2021</t>
  </si>
  <si>
    <t>SSC/21-22/0001</t>
  </si>
  <si>
    <t>SSC/21-22/0067</t>
  </si>
  <si>
    <t>SSC/21-22/0022</t>
  </si>
  <si>
    <t>SSC/21-22/0055</t>
  </si>
  <si>
    <t>29-04-2021</t>
  </si>
  <si>
    <t>SSC/21-22/0064</t>
  </si>
  <si>
    <t>19-04-2021</t>
  </si>
  <si>
    <t>SSC/21-22/0041</t>
  </si>
  <si>
    <t>SSC/21-22/0050</t>
  </si>
  <si>
    <t>SSC/21-22/0060</t>
  </si>
  <si>
    <t>SSC/21-22/0028</t>
  </si>
  <si>
    <t>13-04-2021</t>
  </si>
  <si>
    <t>SSC/21-22/0027</t>
  </si>
  <si>
    <t>SSC/21-22/0040</t>
  </si>
  <si>
    <t>SSC/21-22/0039</t>
  </si>
  <si>
    <t>SSC/21-22/0038</t>
  </si>
  <si>
    <t>SSC/21-22/0047</t>
  </si>
  <si>
    <t>37AAHCG1066A1Z0</t>
  </si>
  <si>
    <t>SSC/21-22/0011</t>
  </si>
  <si>
    <t>SSC/21-22/0066</t>
  </si>
  <si>
    <t>16-05-2020</t>
  </si>
  <si>
    <t>SSC/2021/009</t>
  </si>
  <si>
    <t>SSC/2021/008</t>
  </si>
  <si>
    <t>14-05-2020</t>
  </si>
  <si>
    <t>SSC/2021/005</t>
  </si>
  <si>
    <t>28-05-2020</t>
  </si>
  <si>
    <t>SSC/2021/049</t>
  </si>
  <si>
    <t>SSC/2021/004</t>
  </si>
  <si>
    <t>SSC/2021/048</t>
  </si>
  <si>
    <t>15-05-2020</t>
  </si>
  <si>
    <t>SSC/2021/007</t>
  </si>
  <si>
    <t>SSC/2021/006</t>
  </si>
  <si>
    <t>18-05-2020</t>
  </si>
  <si>
    <t>SSC/2021/012</t>
  </si>
  <si>
    <t>17-05-2020</t>
  </si>
  <si>
    <t>SSC/2021/011</t>
  </si>
  <si>
    <t>30-05-2020</t>
  </si>
  <si>
    <t>SSC/2021/055</t>
  </si>
  <si>
    <t>19-05-2020</t>
  </si>
  <si>
    <t>SSC/2021/014</t>
  </si>
  <si>
    <t>SSC/2021/013</t>
  </si>
  <si>
    <t>SSC/2021/052</t>
  </si>
  <si>
    <t>29-05-2020</t>
  </si>
  <si>
    <t>SSC/2021/051</t>
  </si>
  <si>
    <t>SSC/2021/010</t>
  </si>
  <si>
    <t>SSC/2021/054</t>
  </si>
  <si>
    <t>SSC/2021/050</t>
  </si>
  <si>
    <t>26-05-2020</t>
  </si>
  <si>
    <t>SSC/2021/038</t>
  </si>
  <si>
    <t>SSC/2021/037</t>
  </si>
  <si>
    <t>SSC/2021/039</t>
  </si>
  <si>
    <t>08-05-2020</t>
  </si>
  <si>
    <t>SSC/2021/001</t>
  </si>
  <si>
    <t>SSC/2021/045</t>
  </si>
  <si>
    <t>SSC/2021/044</t>
  </si>
  <si>
    <t>13-05-2020</t>
  </si>
  <si>
    <t>SSC/2021/003</t>
  </si>
  <si>
    <t>SSC/2021/047</t>
  </si>
  <si>
    <t>12-05-2020</t>
  </si>
  <si>
    <t>SSC/2021/002</t>
  </si>
  <si>
    <t>SSC/2021/046</t>
  </si>
  <si>
    <t>27-05-2020</t>
  </si>
  <si>
    <t>SSC/2021/041</t>
  </si>
  <si>
    <t>SSC/2021/043</t>
  </si>
  <si>
    <t>SSC/2021/042</t>
  </si>
  <si>
    <t>22-05-2020</t>
  </si>
  <si>
    <t>SSC/2021/027</t>
  </si>
  <si>
    <t>21-05-2020</t>
  </si>
  <si>
    <t>SSC/2021/026</t>
  </si>
  <si>
    <t>23-05-2020</t>
  </si>
  <si>
    <t>SSC/2021/029</t>
  </si>
  <si>
    <t>SSC/2021/028</t>
  </si>
  <si>
    <t>25-05-2020</t>
  </si>
  <si>
    <t>SSC/2021/034</t>
  </si>
  <si>
    <t>24-05-2020</t>
  </si>
  <si>
    <t>SSC/2021/033</t>
  </si>
  <si>
    <t>SSC/2021/036</t>
  </si>
  <si>
    <t>SSC/2021/035</t>
  </si>
  <si>
    <t>SSC/2021/030</t>
  </si>
  <si>
    <t>SSC/2021/032</t>
  </si>
  <si>
    <t>SSC/2021/031</t>
  </si>
  <si>
    <t>20-05-2020</t>
  </si>
  <si>
    <t>SSC/2021/019</t>
  </si>
  <si>
    <t>SSC/2021/016</t>
  </si>
  <si>
    <t>SSC/2021/015</t>
  </si>
  <si>
    <t>SSC/2021/018</t>
  </si>
  <si>
    <t>SSC/2021/017</t>
  </si>
  <si>
    <t>SSC/2021/023</t>
  </si>
  <si>
    <t>SSC/2021/022</t>
  </si>
  <si>
    <t>SSC/2021/025</t>
  </si>
  <si>
    <t>SSC/2021/024</t>
  </si>
  <si>
    <t>SSC/2021/021</t>
  </si>
  <si>
    <t>SSC/2021/020</t>
  </si>
  <si>
    <t>33AAJFP4753E1ZB</t>
  </si>
  <si>
    <t>SSC/2021/040</t>
  </si>
  <si>
    <t>34AAACS8779D1Z5</t>
  </si>
  <si>
    <t>31-05-2020</t>
  </si>
  <si>
    <t>SSC/2021/056</t>
  </si>
  <si>
    <t>20-05-2021</t>
  </si>
  <si>
    <t>SSC/21-22/0111</t>
  </si>
  <si>
    <t>31-05-2021</t>
  </si>
  <si>
    <t>SSC/21-22/0155</t>
  </si>
  <si>
    <t>05-05-2021</t>
  </si>
  <si>
    <t>SSC/21-22/0077</t>
  </si>
  <si>
    <t>SSC/21-22/0110</t>
  </si>
  <si>
    <t>SSC/21-22/0154</t>
  </si>
  <si>
    <t>SSC/21-22/0153</t>
  </si>
  <si>
    <t>SSC/21-22/0152</t>
  </si>
  <si>
    <t>SSC/21-22/0151</t>
  </si>
  <si>
    <t>04-05-2021</t>
  </si>
  <si>
    <t>SSC/21-22/0073</t>
  </si>
  <si>
    <t>SSC/21-22/0150</t>
  </si>
  <si>
    <t>19-05-2021</t>
  </si>
  <si>
    <t>SSC/21-22/0109</t>
  </si>
  <si>
    <t>SSC/21-22/0108</t>
  </si>
  <si>
    <t>SSC/21-22/0107</t>
  </si>
  <si>
    <t>18-05-2021</t>
  </si>
  <si>
    <t>SSC/21-22/0106</t>
  </si>
  <si>
    <t>SSC/21-22/0105</t>
  </si>
  <si>
    <t>SSC/21-22/0149</t>
  </si>
  <si>
    <t>SSC/21-22/0104</t>
  </si>
  <si>
    <t>SSC/21-22/0148</t>
  </si>
  <si>
    <t>17-05-2021</t>
  </si>
  <si>
    <t>SSC/21-22/0103</t>
  </si>
  <si>
    <t>SSC/21-22/0147</t>
  </si>
  <si>
    <t>SSC/21-22/0102</t>
  </si>
  <si>
    <t>SSC/21-22/0146</t>
  </si>
  <si>
    <t>03-05-2021</t>
  </si>
  <si>
    <t>SSC/21-22/0068</t>
  </si>
  <si>
    <t>SSC/21-22/0101</t>
  </si>
  <si>
    <t>28-05-2021</t>
  </si>
  <si>
    <t>SSC/21-22/0145</t>
  </si>
  <si>
    <t>10-05-2021</t>
  </si>
  <si>
    <t>SSC/21-22/0089</t>
  </si>
  <si>
    <t>24-05-2021</t>
  </si>
  <si>
    <t>SSC/21-22/0122</t>
  </si>
  <si>
    <t>SSC/21-22/0088</t>
  </si>
  <si>
    <t>22-05-2021</t>
  </si>
  <si>
    <t>SSC/21-22/0121</t>
  </si>
  <si>
    <t>SSC/21-22/0087</t>
  </si>
  <si>
    <t>SSC/21-22/0120</t>
  </si>
  <si>
    <t>SSC/21-22/0085</t>
  </si>
  <si>
    <t>SSC/21-22/0084</t>
  </si>
  <si>
    <t>SSC/21-22/0161</t>
  </si>
  <si>
    <t>SSC/21-22/0083</t>
  </si>
  <si>
    <t>SSC/21-22/0160</t>
  </si>
  <si>
    <t>SSC/21-22/0082</t>
  </si>
  <si>
    <t>06-05-2021</t>
  </si>
  <si>
    <t>SSC/21-22/0081</t>
  </si>
  <si>
    <t>SSC/21-22/0119</t>
  </si>
  <si>
    <t>SSC/21-22/0118</t>
  </si>
  <si>
    <t>21-05-2021</t>
  </si>
  <si>
    <t>SSC/21-22/0117</t>
  </si>
  <si>
    <t>SSC/21-22/0116</t>
  </si>
  <si>
    <t>SSC/21-22/0115</t>
  </si>
  <si>
    <t>SSC/21-22/0159</t>
  </si>
  <si>
    <t>SSC/21-22/0114</t>
  </si>
  <si>
    <t>SSC/21-22/0158</t>
  </si>
  <si>
    <t>SSC/21-22/0113</t>
  </si>
  <si>
    <t>SSC/21-22/0157</t>
  </si>
  <si>
    <t>SSC/21-22/0112</t>
  </si>
  <si>
    <t>SSC/21-22/0156</t>
  </si>
  <si>
    <t>26-05-2021</t>
  </si>
  <si>
    <t>SSC/21-22/0133</t>
  </si>
  <si>
    <t>15-05-2021</t>
  </si>
  <si>
    <t>SSC/21-22/0099</t>
  </si>
  <si>
    <t>25-05-2021</t>
  </si>
  <si>
    <t>SSC/21-22/0132</t>
  </si>
  <si>
    <t>SSC/21-22/0098</t>
  </si>
  <si>
    <t>SSC/21-22/0131</t>
  </si>
  <si>
    <t>SSC/21-22/0097</t>
  </si>
  <si>
    <t>SSC/21-22/0130</t>
  </si>
  <si>
    <t>14-05-2021</t>
  </si>
  <si>
    <t>SSC/21-22/0096</t>
  </si>
  <si>
    <t>SSC/21-22/0095</t>
  </si>
  <si>
    <t>13-05-2021</t>
  </si>
  <si>
    <t>SSC/21-22/0093</t>
  </si>
  <si>
    <t>SSC/21-22/0092</t>
  </si>
  <si>
    <t>11-05-2021</t>
  </si>
  <si>
    <t>SSC/21-22/0091</t>
  </si>
  <si>
    <t>SSC/21-22/0090</t>
  </si>
  <si>
    <t>SSC/21-22/0129</t>
  </si>
  <si>
    <t>SSC/21-22/0128</t>
  </si>
  <si>
    <t>SSC/21-22/0127</t>
  </si>
  <si>
    <t>SSC/21-22/0126</t>
  </si>
  <si>
    <t>SSC/21-22/0125</t>
  </si>
  <si>
    <t>SSC/21-22/0124</t>
  </si>
  <si>
    <t>SSC/21-22/0123</t>
  </si>
  <si>
    <t>SSC/21-22/0100</t>
  </si>
  <si>
    <t>SSC/21-22/0144</t>
  </si>
  <si>
    <t>SSC/21-22/0143</t>
  </si>
  <si>
    <t>SSC/21-22/0142</t>
  </si>
  <si>
    <t>SSC/21-22/0141</t>
  </si>
  <si>
    <t>27-05-2021</t>
  </si>
  <si>
    <t>SSC/21-22/0140</t>
  </si>
  <si>
    <t>SSC/21-22/0139</t>
  </si>
  <si>
    <t>SSC/21-22/0138</t>
  </si>
  <si>
    <t>SSC/21-22/0137</t>
  </si>
  <si>
    <t>SSC/21-22/0136</t>
  </si>
  <si>
    <t>SSC/21-22/0135</t>
  </si>
  <si>
    <t>SSC/21-22/0134</t>
  </si>
  <si>
    <t>SSC/21-22/0078</t>
  </si>
  <si>
    <t>SSC/21-22/0076</t>
  </si>
  <si>
    <t>SSC/21-22/0075</t>
  </si>
  <si>
    <t>SSC/21-22/0074</t>
  </si>
  <si>
    <t>SSC/21-22/0072</t>
  </si>
  <si>
    <t>SSC/21-22/0071</t>
  </si>
  <si>
    <t>SSC/21-22/0070</t>
  </si>
  <si>
    <t>SSC/21-22/0069</t>
  </si>
  <si>
    <t>SSC/21-22/0079</t>
  </si>
  <si>
    <t>SSC/21-22/0086</t>
  </si>
  <si>
    <t>SSC/21-22/0080</t>
  </si>
  <si>
    <t>SSC/21-22/0094</t>
  </si>
  <si>
    <t>29AAJFP8592P2ZZ</t>
  </si>
  <si>
    <t>29</t>
  </si>
  <si>
    <t>11-06-2020</t>
  </si>
  <si>
    <t>SSC/2021/079</t>
  </si>
  <si>
    <t>33AAACL0140P4ZN</t>
  </si>
  <si>
    <t>12-06-2020</t>
  </si>
  <si>
    <t>SSC/2021/082</t>
  </si>
  <si>
    <t>05-06-2020</t>
  </si>
  <si>
    <t>SSC/2021/068</t>
  </si>
  <si>
    <t>13-06-2020</t>
  </si>
  <si>
    <t>SSC/2021/087</t>
  </si>
  <si>
    <t>09-06-2020</t>
  </si>
  <si>
    <t>SSC/2021/075</t>
  </si>
  <si>
    <t>SSC/2021/086</t>
  </si>
  <si>
    <t>06-06-2020</t>
  </si>
  <si>
    <t>SSC/2021/071</t>
  </si>
  <si>
    <t>29-06-2020</t>
  </si>
  <si>
    <t>SSC/2021/104</t>
  </si>
  <si>
    <t>27-06-2020</t>
  </si>
  <si>
    <t>SSC/2021/103</t>
  </si>
  <si>
    <t>30-06-2020</t>
  </si>
  <si>
    <t>SSC/2021/106</t>
  </si>
  <si>
    <t>SSC/2021/105</t>
  </si>
  <si>
    <t>SSC/2021/078</t>
  </si>
  <si>
    <t>SSC/2021/077</t>
  </si>
  <si>
    <t>25-06-2020</t>
  </si>
  <si>
    <t>SSC/2021/099</t>
  </si>
  <si>
    <t>01-06-2020</t>
  </si>
  <si>
    <t>SSC/2021/058</t>
  </si>
  <si>
    <t>SSC/2021/057</t>
  </si>
  <si>
    <t>08-06-2020</t>
  </si>
  <si>
    <t>SSC/2021/074</t>
  </si>
  <si>
    <t>22-06-2020</t>
  </si>
  <si>
    <t>SSC/2021/096</t>
  </si>
  <si>
    <t>07-06-2020</t>
  </si>
  <si>
    <t>SSC/2021/073</t>
  </si>
  <si>
    <t>20-06-2020</t>
  </si>
  <si>
    <t>SSC/2021/095</t>
  </si>
  <si>
    <t>SSC/2021/076</t>
  </si>
  <si>
    <t>24-06-2020</t>
  </si>
  <si>
    <t>SSC/2021/098</t>
  </si>
  <si>
    <t>23-06-2020</t>
  </si>
  <si>
    <t>SSC/2021/097</t>
  </si>
  <si>
    <t>SSC/2021/070</t>
  </si>
  <si>
    <t>16-06-2020</t>
  </si>
  <si>
    <t>SSC/2021/092</t>
  </si>
  <si>
    <t>15-06-2020</t>
  </si>
  <si>
    <t>SSC/2021/091</t>
  </si>
  <si>
    <t>SSC/2021/072</t>
  </si>
  <si>
    <t>19-06-2020</t>
  </si>
  <si>
    <t>SSC/2021/094</t>
  </si>
  <si>
    <t>17-06-2020</t>
  </si>
  <si>
    <t>SSC/2021/093</t>
  </si>
  <si>
    <t>SSC/2021/090</t>
  </si>
  <si>
    <t>SSC/2021/059</t>
  </si>
  <si>
    <t>SSC/2021/067</t>
  </si>
  <si>
    <t>SSC/2021/089</t>
  </si>
  <si>
    <t>26-06-2020</t>
  </si>
  <si>
    <t>SSC/2021/100</t>
  </si>
  <si>
    <t>SSC/2021/066</t>
  </si>
  <si>
    <t>SSC/2021/088</t>
  </si>
  <si>
    <t>SSC/2021/069</t>
  </si>
  <si>
    <t>SSC/2021/102</t>
  </si>
  <si>
    <t>SSC/2021/101</t>
  </si>
  <si>
    <t>03-06-2020</t>
  </si>
  <si>
    <t>SSC/2021/063</t>
  </si>
  <si>
    <t>SSC/2021/085</t>
  </si>
  <si>
    <t>02-06-2020</t>
  </si>
  <si>
    <t>SSC/2021/062</t>
  </si>
  <si>
    <t>SSC/2021/084</t>
  </si>
  <si>
    <t>04-06-2020</t>
  </si>
  <si>
    <t>SSC/2021/065</t>
  </si>
  <si>
    <t>SSC/2021/064</t>
  </si>
  <si>
    <t>SSC/2021/081</t>
  </si>
  <si>
    <t>SSC/2021/080</t>
  </si>
  <si>
    <t>SSC/2021/061</t>
  </si>
  <si>
    <t>SSC/2021/083</t>
  </si>
  <si>
    <t>SSC/2021/060</t>
  </si>
  <si>
    <t>27AAECC2811N1ZM</t>
  </si>
  <si>
    <t>27</t>
  </si>
  <si>
    <t>SSC/21-22/0205</t>
  </si>
  <si>
    <t>30-06-2021</t>
  </si>
  <si>
    <t>SSC/21-22/0214</t>
  </si>
  <si>
    <t>33AAACG1168Q1ZF</t>
  </si>
  <si>
    <t>03-06-2021</t>
  </si>
  <si>
    <t>SSC/21-22/0166</t>
  </si>
  <si>
    <t>10-06-2021</t>
  </si>
  <si>
    <t>SSC/21-22/0177</t>
  </si>
  <si>
    <t>22-06-2021</t>
  </si>
  <si>
    <t>SSC/21-22/0199</t>
  </si>
  <si>
    <t>09-06-2021</t>
  </si>
  <si>
    <t>SSC/21-22/0176</t>
  </si>
  <si>
    <t>21-06-2021</t>
  </si>
  <si>
    <t>SSC/21-22/0198</t>
  </si>
  <si>
    <t>08-06-2021</t>
  </si>
  <si>
    <t>SSC/21-22/0175</t>
  </si>
  <si>
    <t>SSC/21-22/0197</t>
  </si>
  <si>
    <t>SSC/21-22/0196</t>
  </si>
  <si>
    <t>07-06-2021</t>
  </si>
  <si>
    <t>SSC/21-22/0173</t>
  </si>
  <si>
    <t>05-06-2021</t>
  </si>
  <si>
    <t>SSC/21-22/0172</t>
  </si>
  <si>
    <t>SSC/21-22/0171</t>
  </si>
  <si>
    <t>18-06-2021</t>
  </si>
  <si>
    <t>SSC/21-22/0193</t>
  </si>
  <si>
    <t>04-06-2021</t>
  </si>
  <si>
    <t>SSC/21-22/0170</t>
  </si>
  <si>
    <t>SSC/21-22/0192</t>
  </si>
  <si>
    <t>SSC/21-22/0191</t>
  </si>
  <si>
    <t>SSC/21-22/0190</t>
  </si>
  <si>
    <t>29-06-2021</t>
  </si>
  <si>
    <t>SSC/21-22/0209</t>
  </si>
  <si>
    <t>SSC/21-22/0208</t>
  </si>
  <si>
    <t>28-06-2021</t>
  </si>
  <si>
    <t>SSC/21-22/0206</t>
  </si>
  <si>
    <t>SSC/21-22/0204</t>
  </si>
  <si>
    <t>25-06-2021</t>
  </si>
  <si>
    <t>SSC/21-22/0203</t>
  </si>
  <si>
    <t>23-06-2021</t>
  </si>
  <si>
    <t>SSC/21-22/0202</t>
  </si>
  <si>
    <t>SSC/21-22/0168</t>
  </si>
  <si>
    <t>SSC/21-22/0201</t>
  </si>
  <si>
    <t>SSC/21-22/0167</t>
  </si>
  <si>
    <t>SSC/21-22/0189</t>
  </si>
  <si>
    <t>SSC/21-22/0200</t>
  </si>
  <si>
    <t>16-06-2021</t>
  </si>
  <si>
    <t>SSC/21-22/0188</t>
  </si>
  <si>
    <t>02-06-2021</t>
  </si>
  <si>
    <t>SSC/21-22/0165</t>
  </si>
  <si>
    <t>SSC/21-22/0187</t>
  </si>
  <si>
    <t>01-06-2021</t>
  </si>
  <si>
    <t>SSC/21-22/0164</t>
  </si>
  <si>
    <t>SSC/21-22/0186</t>
  </si>
  <si>
    <t>SSC/21-22/0163</t>
  </si>
  <si>
    <t>15-06-2021</t>
  </si>
  <si>
    <t>SSC/21-22/0185</t>
  </si>
  <si>
    <t>SSC/21-22/0184</t>
  </si>
  <si>
    <t>SSC/21-22/0183</t>
  </si>
  <si>
    <t>SSC/21-22/0182</t>
  </si>
  <si>
    <t>SSC/21-22/0181</t>
  </si>
  <si>
    <t>14-06-2021</t>
  </si>
  <si>
    <t>SSC/21-22/0180</t>
  </si>
  <si>
    <t>SSC/21-22/0213</t>
  </si>
  <si>
    <t>SSC/21-22/0179</t>
  </si>
  <si>
    <t>SSC/21-22/0212</t>
  </si>
  <si>
    <t>11-06-2021</t>
  </si>
  <si>
    <t>SSC/21-22/0178</t>
  </si>
  <si>
    <t>SSC/21-22/0210</t>
  </si>
  <si>
    <t>SSC/21-22/0162</t>
  </si>
  <si>
    <t>20-06-2021</t>
  </si>
  <si>
    <t>SSC/21-22/0195</t>
  </si>
  <si>
    <t>SSC/21-22/0194</t>
  </si>
  <si>
    <t>SSC/21-22/0211</t>
  </si>
  <si>
    <t>33AFHPR1476F2ZF</t>
  </si>
  <si>
    <t>SSC/21-22/0169</t>
  </si>
  <si>
    <t>SSC/21-22/0174</t>
  </si>
  <si>
    <t>SSC/21-22/0207</t>
  </si>
  <si>
    <t>08-07-2020</t>
  </si>
  <si>
    <t>SSC/2021/121</t>
  </si>
  <si>
    <t>10-07-2020</t>
  </si>
  <si>
    <t>SSC/2021/132</t>
  </si>
  <si>
    <t>28-07-2020</t>
  </si>
  <si>
    <t>SSC/2021/184</t>
  </si>
  <si>
    <t>SSC/2021/183</t>
  </si>
  <si>
    <t>31-07-2020</t>
  </si>
  <si>
    <t>SSC/2021/194</t>
  </si>
  <si>
    <t>07-07-2020</t>
  </si>
  <si>
    <t>SSC/2021/120</t>
  </si>
  <si>
    <t>SSC/2021/131</t>
  </si>
  <si>
    <t>SSC/2021/185</t>
  </si>
  <si>
    <t>14-07-2020</t>
  </si>
  <si>
    <t>SSC/2021/148</t>
  </si>
  <si>
    <t>SSC/2021/147</t>
  </si>
  <si>
    <t>SSC/2021/149</t>
  </si>
  <si>
    <t>33AAACM6890R1ZS</t>
  </si>
  <si>
    <t>SSC/2021/145</t>
  </si>
  <si>
    <t>29-07-2020</t>
  </si>
  <si>
    <t>SSC/2021/191</t>
  </si>
  <si>
    <t>30-07-2020</t>
  </si>
  <si>
    <t>SSC/2021/192</t>
  </si>
  <si>
    <t>33AABCI5003K1ZY</t>
  </si>
  <si>
    <t>SSC/2021/190</t>
  </si>
  <si>
    <t>SSC/2021/129</t>
  </si>
  <si>
    <t>SSC/2021/126</t>
  </si>
  <si>
    <t>SSC/2021/125</t>
  </si>
  <si>
    <t>23-07-2020</t>
  </si>
  <si>
    <t>SSC/2021/169</t>
  </si>
  <si>
    <t>SSC/2021/128</t>
  </si>
  <si>
    <t>SSC/2021/127</t>
  </si>
  <si>
    <t>SSC/2021/133</t>
  </si>
  <si>
    <t>27-07-2020</t>
  </si>
  <si>
    <t>SSC/2021/177</t>
  </si>
  <si>
    <t>25-07-2020</t>
  </si>
  <si>
    <t>SSC/2021/176</t>
  </si>
  <si>
    <t>SSC/2021/135</t>
  </si>
  <si>
    <t>SSC/2021/179</t>
  </si>
  <si>
    <t>SSC/2021/134</t>
  </si>
  <si>
    <t>SSC/2021/178</t>
  </si>
  <si>
    <t>24-07-2020</t>
  </si>
  <si>
    <t>SSC/2021/172</t>
  </si>
  <si>
    <t>SSC/2021/175</t>
  </si>
  <si>
    <t>SSC/2021/130</t>
  </si>
  <si>
    <t>SSC/2021/174</t>
  </si>
  <si>
    <t>SSC/2021/171</t>
  </si>
  <si>
    <t>SSC/2021/170</t>
  </si>
  <si>
    <t>SSC/2021/119</t>
  </si>
  <si>
    <t>SSC/2021/118</t>
  </si>
  <si>
    <t>06-07-2020</t>
  </si>
  <si>
    <t>SSC/2021/115</t>
  </si>
  <si>
    <t>18-07-2020</t>
  </si>
  <si>
    <t>SSC/2021/159</t>
  </si>
  <si>
    <t>SSC/2021/114</t>
  </si>
  <si>
    <t>SSC/2021/158</t>
  </si>
  <si>
    <t>SSC/2021/117</t>
  </si>
  <si>
    <t>SSC/2021/116</t>
  </si>
  <si>
    <t>SSC/2021/122</t>
  </si>
  <si>
    <t>SSC/2021/166</t>
  </si>
  <si>
    <t>22-07-2020</t>
  </si>
  <si>
    <t>SSC/2021/165</t>
  </si>
  <si>
    <t>SSC/2021/124</t>
  </si>
  <si>
    <t>SSC/2021/168</t>
  </si>
  <si>
    <t>SSC/2021/123</t>
  </si>
  <si>
    <t>SSC/2021/167</t>
  </si>
  <si>
    <t>SSC/2021/162</t>
  </si>
  <si>
    <t>SSC/2021/161</t>
  </si>
  <si>
    <t>SSC/2021/164</t>
  </si>
  <si>
    <t>SSC/2021/163</t>
  </si>
  <si>
    <t>SSC/2021/160</t>
  </si>
  <si>
    <t>02-07-2020</t>
  </si>
  <si>
    <t>SSC/2021/108</t>
  </si>
  <si>
    <t>SSC/2021/107</t>
  </si>
  <si>
    <t>03-07-2020</t>
  </si>
  <si>
    <t>SSC/2021/109</t>
  </si>
  <si>
    <t>17-07-2020</t>
  </si>
  <si>
    <t>SSC/2021/155</t>
  </si>
  <si>
    <t>04-07-2020</t>
  </si>
  <si>
    <t>SSC/2021/110</t>
  </si>
  <si>
    <t>SSC/2021/154</t>
  </si>
  <si>
    <t>SSC/2021/113</t>
  </si>
  <si>
    <t>SSC/2021/157</t>
  </si>
  <si>
    <t>SSC/2021/112</t>
  </si>
  <si>
    <t>SSC/2021/156</t>
  </si>
  <si>
    <t>15-07-2020</t>
  </si>
  <si>
    <t>SSC/2021/151</t>
  </si>
  <si>
    <t>SSC/2021/150</t>
  </si>
  <si>
    <t>16-07-2020</t>
  </si>
  <si>
    <t>SSC/2021/153</t>
  </si>
  <si>
    <t>SSC/2021/152</t>
  </si>
  <si>
    <t>SSC/2021/193</t>
  </si>
  <si>
    <t>11-07-2020</t>
  </si>
  <si>
    <t>SSC/2021/137</t>
  </si>
  <si>
    <t>SSC/2021/136</t>
  </si>
  <si>
    <t>12-07-2020</t>
  </si>
  <si>
    <t>SSC/2021/139</t>
  </si>
  <si>
    <t>SSC/2021/138</t>
  </si>
  <si>
    <t>SSC/2021/144</t>
  </si>
  <si>
    <t>SSC/2021/188</t>
  </si>
  <si>
    <t>SSC/2021/143</t>
  </si>
  <si>
    <t>SSC/2021/187</t>
  </si>
  <si>
    <t>SSC/2021/146</t>
  </si>
  <si>
    <t>SSC/2021/189</t>
  </si>
  <si>
    <t>SSC/2021/140</t>
  </si>
  <si>
    <t>SSC/2021/142</t>
  </si>
  <si>
    <t>SSC/2021/186</t>
  </si>
  <si>
    <t>13-07-2020</t>
  </si>
  <si>
    <t>SSC/2021/141</t>
  </si>
  <si>
    <t>SSC/2021/180</t>
  </si>
  <si>
    <t>SSC/2021/182</t>
  </si>
  <si>
    <t>SSC/2021/181</t>
  </si>
  <si>
    <t>33AACCN1599G1ZG</t>
  </si>
  <si>
    <t>SSC/2021/111</t>
  </si>
  <si>
    <t>SSC/2021/173</t>
  </si>
  <si>
    <t>33AAMCS6061N1ZV</t>
  </si>
  <si>
    <t>SSC/SER/2021-001</t>
  </si>
  <si>
    <t>15-07-2021</t>
  </si>
  <si>
    <t>SSC/21-22/0257</t>
  </si>
  <si>
    <t>07-07-2021</t>
  </si>
  <si>
    <t>SSC/21-22/0232</t>
  </si>
  <si>
    <t>SSC/21-22/0276</t>
  </si>
  <si>
    <t>SSC/21-22/0231</t>
  </si>
  <si>
    <t>23-07-2021</t>
  </si>
  <si>
    <t>SSC/21-22/0297</t>
  </si>
  <si>
    <t>SSC/21-22/0230</t>
  </si>
  <si>
    <t>13-07-2021</t>
  </si>
  <si>
    <t>SSC/21-22/0250</t>
  </si>
  <si>
    <t>18-07-2021</t>
  </si>
  <si>
    <t>SSC/21-22/0271</t>
  </si>
  <si>
    <t>22-07-2021</t>
  </si>
  <si>
    <t>SSC/21-22/0293</t>
  </si>
  <si>
    <t>SSC/21-22/0292</t>
  </si>
  <si>
    <t>27-07-2021</t>
  </si>
  <si>
    <t>SSC/21-22/0309</t>
  </si>
  <si>
    <t>SSC/21-22/0229</t>
  </si>
  <si>
    <t>SSC/21-22/0228</t>
  </si>
  <si>
    <t>06-07-2021</t>
  </si>
  <si>
    <t>SSC/21-22/0227</t>
  </si>
  <si>
    <t>12-07-2021</t>
  </si>
  <si>
    <t>SSC/21-22/0249</t>
  </si>
  <si>
    <t>26-07-2021</t>
  </si>
  <si>
    <t>SSC/21-22/0303</t>
  </si>
  <si>
    <t>SSC/21-22/0225</t>
  </si>
  <si>
    <t>SSC/21-22/0302</t>
  </si>
  <si>
    <t>17-07-2021</t>
  </si>
  <si>
    <t>SSC/21-22/0268</t>
  </si>
  <si>
    <t>SSC/21-22/0301</t>
  </si>
  <si>
    <t>05-07-2021</t>
  </si>
  <si>
    <t>SSC/21-22/0223</t>
  </si>
  <si>
    <t>SSC/21-22/0245</t>
  </si>
  <si>
    <t>16-07-2021</t>
  </si>
  <si>
    <t>SSC/21-22/0267</t>
  </si>
  <si>
    <t>03-07-2021</t>
  </si>
  <si>
    <t>SSC/21-22/0222</t>
  </si>
  <si>
    <t>SSC/21-22/0244</t>
  </si>
  <si>
    <t>SSC/21-22/0266</t>
  </si>
  <si>
    <t>09-07-2021</t>
  </si>
  <si>
    <t>SSC/21-22/0243</t>
  </si>
  <si>
    <t>SSC/21-22/0242</t>
  </si>
  <si>
    <t>SSC/21-22/0241</t>
  </si>
  <si>
    <t>SSC/21-22/0262</t>
  </si>
  <si>
    <t>21-07-2021</t>
  </si>
  <si>
    <t>SSC/21-22/0284</t>
  </si>
  <si>
    <t>20-07-2021</t>
  </si>
  <si>
    <t>SSC/21-22/0280</t>
  </si>
  <si>
    <t>02-07-2021</t>
  </si>
  <si>
    <t>SSC/21-22/0218</t>
  </si>
  <si>
    <t>31-07-2021</t>
  </si>
  <si>
    <t>SSC/21-22/0317</t>
  </si>
  <si>
    <t>01-07-2021</t>
  </si>
  <si>
    <t>SSC/21-22/0217</t>
  </si>
  <si>
    <t>SSC/21-22/0239</t>
  </si>
  <si>
    <t>SSC/21-22/0216</t>
  </si>
  <si>
    <t>08-07-2021</t>
  </si>
  <si>
    <t>SSC/21-22/0238</t>
  </si>
  <si>
    <t>SSC/21-22/0215</t>
  </si>
  <si>
    <t>SSC/21-22/0237</t>
  </si>
  <si>
    <t>SSC/21-22/0236</t>
  </si>
  <si>
    <t>SSC/21-22/0235</t>
  </si>
  <si>
    <t>SSC/21-22/0234</t>
  </si>
  <si>
    <t>14-07-2021</t>
  </si>
  <si>
    <t>SSC/21-22/0256</t>
  </si>
  <si>
    <t>30-07-2021</t>
  </si>
  <si>
    <t>SSC/21-22/0311</t>
  </si>
  <si>
    <t>SSC/21-22/0233</t>
  </si>
  <si>
    <t>28-07-2021</t>
  </si>
  <si>
    <t>SSC/21-22/0310</t>
  </si>
  <si>
    <t>SSC/21-22/0275</t>
  </si>
  <si>
    <t>SSC/21-22/0274</t>
  </si>
  <si>
    <t>SSC/21-22/0273</t>
  </si>
  <si>
    <t>SSC/21-22/0272</t>
  </si>
  <si>
    <t>SSC/21-22/0270</t>
  </si>
  <si>
    <t>SSC/21-22/0308</t>
  </si>
  <si>
    <t>SSC/21-22/0307</t>
  </si>
  <si>
    <t>SSC/21-22/0306</t>
  </si>
  <si>
    <t>SSC/21-22/0305</t>
  </si>
  <si>
    <t>SSC/21-22/0226</t>
  </si>
  <si>
    <t>SSC/21-22/0269</t>
  </si>
  <si>
    <t>SSC/21-22/0224</t>
  </si>
  <si>
    <t>24-07-2021</t>
  </si>
  <si>
    <t>SSC/21-22/0300</t>
  </si>
  <si>
    <t>SSC/21-22/0287</t>
  </si>
  <si>
    <t>SSC/21-22/0286</t>
  </si>
  <si>
    <t>SSC/21-22/0285</t>
  </si>
  <si>
    <t>SSC/21-22/0240</t>
  </si>
  <si>
    <t>SSC/21-22/0283</t>
  </si>
  <si>
    <t>SSC/21-22/0282</t>
  </si>
  <si>
    <t>SSC/21-22/0281</t>
  </si>
  <si>
    <t>SSC/21-22/0316</t>
  </si>
  <si>
    <t>SSC/21-22/0315</t>
  </si>
  <si>
    <t>SSC/21-22/0314</t>
  </si>
  <si>
    <t>SSC/21-22/0313</t>
  </si>
  <si>
    <t>SSC/21-22/0312</t>
  </si>
  <si>
    <t>SSC/21-22/0254</t>
  </si>
  <si>
    <t>SSC/21-22/0298</t>
  </si>
  <si>
    <t>SSC/21-22/0253</t>
  </si>
  <si>
    <t>SSC/21-22/0252</t>
  </si>
  <si>
    <t>SSC/21-22/0296</t>
  </si>
  <si>
    <t>SSC/21-22/0251</t>
  </si>
  <si>
    <t>SSC/21-22/0295</t>
  </si>
  <si>
    <t>SSC/21-22/0294</t>
  </si>
  <si>
    <t>SSC/21-22/0291</t>
  </si>
  <si>
    <t>SSC/21-22/0290</t>
  </si>
  <si>
    <t>SSC/21-22/0248</t>
  </si>
  <si>
    <t>SSC/21-22/0247</t>
  </si>
  <si>
    <t>SSC/21-22/0246</t>
  </si>
  <si>
    <t>SSC/21-22/0289</t>
  </si>
  <si>
    <t>SSC/21-22/0265</t>
  </si>
  <si>
    <t>SSC/21-22/0264</t>
  </si>
  <si>
    <t>SSC/21-22/0263</t>
  </si>
  <si>
    <t>SSC/21-22/0261</t>
  </si>
  <si>
    <t>SSC/21-22/0260</t>
  </si>
  <si>
    <t>SSC/21-22/0219</t>
  </si>
  <si>
    <t>SSC/21-22/0259</t>
  </si>
  <si>
    <t>SSC/21-22/0258</t>
  </si>
  <si>
    <t>SSC/21-22/0255</t>
  </si>
  <si>
    <t>SSC/21-22/0299</t>
  </si>
  <si>
    <t>SSC/21-22/0221</t>
  </si>
  <si>
    <t>SSC/21-22/0220</t>
  </si>
  <si>
    <t>SSC/21-22/0279</t>
  </si>
  <si>
    <t>SSC/21-22/0278</t>
  </si>
  <si>
    <t>SSC/21-22/0277</t>
  </si>
  <si>
    <t>SSC/21-22/0288</t>
  </si>
  <si>
    <t>SSC/21-22/0318</t>
  </si>
  <si>
    <t>SSC/21-22/0304</t>
  </si>
  <si>
    <t>08-08-2020</t>
  </si>
  <si>
    <t>SSC/2021/221</t>
  </si>
  <si>
    <t>17-08-2020</t>
  </si>
  <si>
    <t>SSC/2021/247</t>
  </si>
  <si>
    <t>SSC/2021/246</t>
  </si>
  <si>
    <t>20-08-2020</t>
  </si>
  <si>
    <t>SSC/2021/258</t>
  </si>
  <si>
    <t>04-08-2020</t>
  </si>
  <si>
    <t>SSC/2021/207</t>
  </si>
  <si>
    <t>SSC/2021/206</t>
  </si>
  <si>
    <t>05-08-2020</t>
  </si>
  <si>
    <t>SSC/2021/209</t>
  </si>
  <si>
    <t>SSC/2021/208</t>
  </si>
  <si>
    <t>SSC/2021/203</t>
  </si>
  <si>
    <t>SSC/2021/202</t>
  </si>
  <si>
    <t>SSC/2021/205</t>
  </si>
  <si>
    <t>SSC/2021/249</t>
  </si>
  <si>
    <t>SSC/2021/204</t>
  </si>
  <si>
    <t>SSC/2021/248</t>
  </si>
  <si>
    <t>SSC/2021/210</t>
  </si>
  <si>
    <t>19-08-2020</t>
  </si>
  <si>
    <t>SSC/2021/254</t>
  </si>
  <si>
    <t>SSC/2021/253</t>
  </si>
  <si>
    <t>SSC/2021/212</t>
  </si>
  <si>
    <t>SSC/2021/256</t>
  </si>
  <si>
    <t>SSC/2021/211</t>
  </si>
  <si>
    <t>SSC/2021/255</t>
  </si>
  <si>
    <t>SSC/2021/250</t>
  </si>
  <si>
    <t>31-08-2020</t>
  </si>
  <si>
    <t>SSC/2021/294</t>
  </si>
  <si>
    <t>18-08-2020</t>
  </si>
  <si>
    <t>SSC/2021/252</t>
  </si>
  <si>
    <t>SSC/2021/251</t>
  </si>
  <si>
    <t>29-08-2020</t>
  </si>
  <si>
    <t>SSC/2021/292</t>
  </si>
  <si>
    <t>13-08-2020</t>
  </si>
  <si>
    <t>SSC/2021/239</t>
  </si>
  <si>
    <t>12-08-2020</t>
  </si>
  <si>
    <t>SSC/2021/236</t>
  </si>
  <si>
    <t>SSC/2021/235</t>
  </si>
  <si>
    <t>27-08-2020</t>
  </si>
  <si>
    <t>SSC/2021/279</t>
  </si>
  <si>
    <t>SSC/2021/238</t>
  </si>
  <si>
    <t>SSC/2021/237</t>
  </si>
  <si>
    <t>14-08-2020</t>
  </si>
  <si>
    <t>SSC/2021/243</t>
  </si>
  <si>
    <t>28-08-2020</t>
  </si>
  <si>
    <t>SSC/2021/287</t>
  </si>
  <si>
    <t>SSC/2021/286</t>
  </si>
  <si>
    <t>03-08-2020</t>
  </si>
  <si>
    <t>SSC/2021/201</t>
  </si>
  <si>
    <t>SSC/2021/245</t>
  </si>
  <si>
    <t>SSC/2021/289</t>
  </si>
  <si>
    <t>SSC/2021/200</t>
  </si>
  <si>
    <t>SSC/2021/244</t>
  </si>
  <si>
    <t>SSC/2021/288</t>
  </si>
  <si>
    <t>SSC/2021/283</t>
  </si>
  <si>
    <t>SSC/2021/282</t>
  </si>
  <si>
    <t>SSC/2021/241</t>
  </si>
  <si>
    <t>SSC/2021/285</t>
  </si>
  <si>
    <t>SSC/2021/240</t>
  </si>
  <si>
    <t>SSC/2021/284</t>
  </si>
  <si>
    <t>SSC/2021/280</t>
  </si>
  <si>
    <t>11-08-2020</t>
  </si>
  <si>
    <t>SSC/2021/229</t>
  </si>
  <si>
    <t>10-08-2020</t>
  </si>
  <si>
    <t>SSC/2021/228</t>
  </si>
  <si>
    <t>SSC/2021/225</t>
  </si>
  <si>
    <t>22-08-2020</t>
  </si>
  <si>
    <t>SSC/2021/269</t>
  </si>
  <si>
    <t>SSC/2021/224</t>
  </si>
  <si>
    <t>SSC/2021/268</t>
  </si>
  <si>
    <t>SSC/2021/227</t>
  </si>
  <si>
    <t>SSC/2021/226</t>
  </si>
  <si>
    <t>SSC/2021/199</t>
  </si>
  <si>
    <t>SSC/2021/232</t>
  </si>
  <si>
    <t>SSC/2021/276</t>
  </si>
  <si>
    <t>SSC/2021/198</t>
  </si>
  <si>
    <t>SSC/2021/231</t>
  </si>
  <si>
    <t>26-08-2020</t>
  </si>
  <si>
    <t>SSC/2021/275</t>
  </si>
  <si>
    <t>SSC/2021/234</t>
  </si>
  <si>
    <t>SSC/2021/278</t>
  </si>
  <si>
    <t>SSC/2021/233</t>
  </si>
  <si>
    <t>SSC/2021/277</t>
  </si>
  <si>
    <t>01-08-2020</t>
  </si>
  <si>
    <t>SSC/2021/195</t>
  </si>
  <si>
    <t>25-08-2020</t>
  </si>
  <si>
    <t>SSC/2021/272</t>
  </si>
  <si>
    <t>SSC/2021/271</t>
  </si>
  <si>
    <t>SSC/2021/197</t>
  </si>
  <si>
    <t>SSC/2021/230</t>
  </si>
  <si>
    <t>SSC/2021/196</t>
  </si>
  <si>
    <t>SSC/2021/273</t>
  </si>
  <si>
    <t>07-08-2020</t>
  </si>
  <si>
    <t>SSC/2021/218</t>
  </si>
  <si>
    <t>SSC/2021/217</t>
  </si>
  <si>
    <t>SSC/2021/219</t>
  </si>
  <si>
    <t>06-08-2020</t>
  </si>
  <si>
    <t>SSC/2021/214</t>
  </si>
  <si>
    <t>SSC/2021/213</t>
  </si>
  <si>
    <t>SSC/2021/257</t>
  </si>
  <si>
    <t>SSC/2021/216</t>
  </si>
  <si>
    <t>SSC/2021/215</t>
  </si>
  <si>
    <t>SSC/2021/265</t>
  </si>
  <si>
    <t>SSC/2021/220</t>
  </si>
  <si>
    <t>21-08-2020</t>
  </si>
  <si>
    <t>SSC/2021/264</t>
  </si>
  <si>
    <t>SSC/2021/223</t>
  </si>
  <si>
    <t>SSC/2021/267</t>
  </si>
  <si>
    <t>SSC/2021/222</t>
  </si>
  <si>
    <t>SSC/2021/266</t>
  </si>
  <si>
    <t>SSC/2021/261</t>
  </si>
  <si>
    <t>SSC/2021/260</t>
  </si>
  <si>
    <t>SSC/2021/263</t>
  </si>
  <si>
    <t>SSC/2021/262</t>
  </si>
  <si>
    <t>SSC/2021/242</t>
  </si>
  <si>
    <t>SSC/SER/2021-002</t>
  </si>
  <si>
    <t>SSC/2021/274</t>
  </si>
  <si>
    <t>SSC/2021/295</t>
  </si>
  <si>
    <t>SSC/2021/290</t>
  </si>
  <si>
    <t>23-08-2020</t>
  </si>
  <si>
    <t>SSC/2021/270</t>
  </si>
  <si>
    <t>SSC/2021/281</t>
  </si>
  <si>
    <t>SSC/2021/291</t>
  </si>
  <si>
    <t>SSC/2021/259</t>
  </si>
  <si>
    <t>SSC/2021/293</t>
  </si>
  <si>
    <t>SSC/2021/296</t>
  </si>
  <si>
    <t>27-08-2021</t>
  </si>
  <si>
    <t>SSC/21-22/0405</t>
  </si>
  <si>
    <t>09-08-2021</t>
  </si>
  <si>
    <t>SSC/21-22/0331</t>
  </si>
  <si>
    <t>07-08-2021</t>
  </si>
  <si>
    <t>SSC/21-22/0330</t>
  </si>
  <si>
    <t>17-08-2021</t>
  </si>
  <si>
    <t>SSC/21-22/0352</t>
  </si>
  <si>
    <t>SSC/21-22/0329</t>
  </si>
  <si>
    <t>16-08-2021</t>
  </si>
  <si>
    <t>SSC/21-22/0348</t>
  </si>
  <si>
    <t>SSC/21-22/0347</t>
  </si>
  <si>
    <t>19-08-2021</t>
  </si>
  <si>
    <t>SSC/21-22/0369</t>
  </si>
  <si>
    <t>06-08-2021</t>
  </si>
  <si>
    <t>SSC/21-22/0324</t>
  </si>
  <si>
    <t>14-08-2021</t>
  </si>
  <si>
    <t>SSC/21-22/0346</t>
  </si>
  <si>
    <t>04-08-2021</t>
  </si>
  <si>
    <t>SSC/21-22/0323</t>
  </si>
  <si>
    <t>SSC/21-22/0345</t>
  </si>
  <si>
    <t>SSC/21-22/0322</t>
  </si>
  <si>
    <t>03-08-2021</t>
  </si>
  <si>
    <t>SSC/21-22/0321</t>
  </si>
  <si>
    <t>13-08-2021</t>
  </si>
  <si>
    <t>SSC/21-22/0343</t>
  </si>
  <si>
    <t>12-08-2021</t>
  </si>
  <si>
    <t>SSC/21-22/0342</t>
  </si>
  <si>
    <t>SSC/21-22/0341</t>
  </si>
  <si>
    <t>18-08-2021</t>
  </si>
  <si>
    <t>SSC/21-22/0361</t>
  </si>
  <si>
    <t>SSC/21-22/0360</t>
  </si>
  <si>
    <t>02-08-2021</t>
  </si>
  <si>
    <t>SSC/21-22/0319</t>
  </si>
  <si>
    <t>SSC/21-22/0339</t>
  </si>
  <si>
    <t>SSC/21-22/0338</t>
  </si>
  <si>
    <t>10-08-2021</t>
  </si>
  <si>
    <t>SSC/21-22/0335</t>
  </si>
  <si>
    <t>21-08-2021</t>
  </si>
  <si>
    <t>SSC/21-22/0377</t>
  </si>
  <si>
    <t>SSC/21-22/0332</t>
  </si>
  <si>
    <t>SSC/21-22/0376</t>
  </si>
  <si>
    <t>25-08-2021</t>
  </si>
  <si>
    <t>SSC/21-22/0394</t>
  </si>
  <si>
    <t>SSC/21-22/0353</t>
  </si>
  <si>
    <t>SSC/21-22/0397</t>
  </si>
  <si>
    <t>SSC/21-22/0396</t>
  </si>
  <si>
    <t>SSC/21-22/0351</t>
  </si>
  <si>
    <t>SSC/21-22/0395</t>
  </si>
  <si>
    <t>SSC/21-22/0350</t>
  </si>
  <si>
    <t>SSC/21-22/0393</t>
  </si>
  <si>
    <t>SSC/21-22/0392</t>
  </si>
  <si>
    <t>SSC/21-22/0391</t>
  </si>
  <si>
    <t>SSC/21-22/0390</t>
  </si>
  <si>
    <t>SSC/21-22/0349</t>
  </si>
  <si>
    <t>23-08-2021</t>
  </si>
  <si>
    <t>SSC/21-22/0389</t>
  </si>
  <si>
    <t>SSC/21-22/0344</t>
  </si>
  <si>
    <t>SSC/21-22/0388</t>
  </si>
  <si>
    <t>SSC/21-22/0387</t>
  </si>
  <si>
    <t>SSC/21-22/0320</t>
  </si>
  <si>
    <t>SSC/21-22/0364</t>
  </si>
  <si>
    <t>SSC/21-22/0363</t>
  </si>
  <si>
    <t>SSC/21-22/0362</t>
  </si>
  <si>
    <t>SSC/21-22/0359</t>
  </si>
  <si>
    <t>SSC/21-22/0358</t>
  </si>
  <si>
    <t>SSC/21-22/0357</t>
  </si>
  <si>
    <t>SSC/21-22/0356</t>
  </si>
  <si>
    <t>SSC/21-22/0355</t>
  </si>
  <si>
    <t>26-08-2021</t>
  </si>
  <si>
    <t>SSC/21-22/0399</t>
  </si>
  <si>
    <t>SSC/21-22/0354</t>
  </si>
  <si>
    <t>SSC/21-22/0398</t>
  </si>
  <si>
    <t>SSC/21-22/0375</t>
  </si>
  <si>
    <t>SSC/21-22/0374</t>
  </si>
  <si>
    <t>SSC/21-22/0373</t>
  </si>
  <si>
    <t>SSC/21-22/0372</t>
  </si>
  <si>
    <t>SSC/21-22/0371</t>
  </si>
  <si>
    <t>SSC/21-22/0370</t>
  </si>
  <si>
    <t>SSC/21-22/0328</t>
  </si>
  <si>
    <t>SSC/21-22/0404</t>
  </si>
  <si>
    <t>SSC/21-22/0403</t>
  </si>
  <si>
    <t>SSC/21-22/0402</t>
  </si>
  <si>
    <t>SSC/21-22/0368</t>
  </si>
  <si>
    <t>SSC/21-22/0401</t>
  </si>
  <si>
    <t>SSC/21-22/0367</t>
  </si>
  <si>
    <t>SSC/21-22/0400</t>
  </si>
  <si>
    <t>SSC/21-22/0366</t>
  </si>
  <si>
    <t>SSC/21-22/0365</t>
  </si>
  <si>
    <t>SSC/21-22/0386</t>
  </si>
  <si>
    <t>SSC/21-22/0385</t>
  </si>
  <si>
    <t>SSC/21-22/0340</t>
  </si>
  <si>
    <t>SSC/21-22/0384</t>
  </si>
  <si>
    <t>SSC/21-22/0383</t>
  </si>
  <si>
    <t>SSC/21-22/0382</t>
  </si>
  <si>
    <t>SSC/21-22/0381</t>
  </si>
  <si>
    <t>SSC/21-22/0380</t>
  </si>
  <si>
    <t>30-08-2021</t>
  </si>
  <si>
    <t>SSC/21-22/0418</t>
  </si>
  <si>
    <t>SSC/21-22/0417</t>
  </si>
  <si>
    <t>SSC/21-22/0416</t>
  </si>
  <si>
    <t>SSC/21-22/0415</t>
  </si>
  <si>
    <t>SSC/21-22/0337</t>
  </si>
  <si>
    <t>SSC/21-22/0414</t>
  </si>
  <si>
    <t>SSC/21-22/0336</t>
  </si>
  <si>
    <t>SSC/21-22/0413</t>
  </si>
  <si>
    <t>SSC/21-22/0379</t>
  </si>
  <si>
    <t>SSC/21-22/0412</t>
  </si>
  <si>
    <t>SSC/21-22/0334</t>
  </si>
  <si>
    <t>SSC/21-22/0378</t>
  </si>
  <si>
    <t>SSC/21-22/0333</t>
  </si>
  <si>
    <t>28-08-2021</t>
  </si>
  <si>
    <t>SSC/21-22/0409</t>
  </si>
  <si>
    <t>SSC/21-22/0408</t>
  </si>
  <si>
    <t>SSC/21-22/0407</t>
  </si>
  <si>
    <t>SSC/21-22/0406</t>
  </si>
  <si>
    <t>SSC/21-22/0327</t>
  </si>
  <si>
    <t>SSC/21-22/0326</t>
  </si>
  <si>
    <t>SSC/21-22/0325</t>
  </si>
  <si>
    <t>SSC/21-22/0410</t>
  </si>
  <si>
    <t>29-08-2021</t>
  </si>
  <si>
    <t>SSC/21-22/0411</t>
  </si>
  <si>
    <t>29AAPCS9575E1ZJ</t>
  </si>
  <si>
    <t>24-09-2020</t>
  </si>
  <si>
    <t>SSC/2021/399</t>
  </si>
  <si>
    <t>33AAACB2823P1ZQ</t>
  </si>
  <si>
    <t>11-09-2020</t>
  </si>
  <si>
    <t>SSC/2021/346</t>
  </si>
  <si>
    <t>03-09-2020</t>
  </si>
  <si>
    <t>SSC/2021/309</t>
  </si>
  <si>
    <t>02-09-2020</t>
  </si>
  <si>
    <t>SSC/2021/302</t>
  </si>
  <si>
    <t>SSC/2021/335</t>
  </si>
  <si>
    <t>SSC/2021/301</t>
  </si>
  <si>
    <t>SSC/2021/336</t>
  </si>
  <si>
    <t>06-09-2020</t>
  </si>
  <si>
    <t>SSC/2021/328</t>
  </si>
  <si>
    <t>SSC/2021/327</t>
  </si>
  <si>
    <t>SSC/2021/329</t>
  </si>
  <si>
    <t>05-09-2020</t>
  </si>
  <si>
    <t>SSC/2021/324</t>
  </si>
  <si>
    <t>SSC/2021/323</t>
  </si>
  <si>
    <t>SSC/2021/326</t>
  </si>
  <si>
    <t>SSC/2021/325</t>
  </si>
  <si>
    <t>01-09-2020</t>
  </si>
  <si>
    <t>SSC/2021/298</t>
  </si>
  <si>
    <t>SSC/2021/297</t>
  </si>
  <si>
    <t>07-09-2020</t>
  </si>
  <si>
    <t>SSC/2021/330</t>
  </si>
  <si>
    <t>SSC/2021/299</t>
  </si>
  <si>
    <t>08-09-2020</t>
  </si>
  <si>
    <t>SSC/2021/332</t>
  </si>
  <si>
    <t>04-09-2020</t>
  </si>
  <si>
    <t>SSC/2021/317</t>
  </si>
  <si>
    <t>SSC/2021/316</t>
  </si>
  <si>
    <t>SSC/2021/319</t>
  </si>
  <si>
    <t>SSC/2021/312</t>
  </si>
  <si>
    <t>SSC/2021/315</t>
  </si>
  <si>
    <t>SSC/2021/320</t>
  </si>
  <si>
    <t>SSC/2021/322</t>
  </si>
  <si>
    <t>SSC/2021/321</t>
  </si>
  <si>
    <t>SSC/2021/349</t>
  </si>
  <si>
    <t>10-09-2020</t>
  </si>
  <si>
    <t>SSC/2021/345</t>
  </si>
  <si>
    <t>SSC/2021/348</t>
  </si>
  <si>
    <t>SSC/2021/347</t>
  </si>
  <si>
    <t>14-09-2020</t>
  </si>
  <si>
    <t>SSC/2021/353</t>
  </si>
  <si>
    <t>12-09-2020</t>
  </si>
  <si>
    <t>SSC/2021/352</t>
  </si>
  <si>
    <t>SSC/2021/355</t>
  </si>
  <si>
    <t>SSC/2021/354</t>
  </si>
  <si>
    <t>SSC/2021/351</t>
  </si>
  <si>
    <t>SSC/2021/350</t>
  </si>
  <si>
    <t>SSC/2021/339</t>
  </si>
  <si>
    <t>SSC/2021/338</t>
  </si>
  <si>
    <t>SSC/2021/334</t>
  </si>
  <si>
    <t>SSC/2021/337</t>
  </si>
  <si>
    <t>SSC/2021/342</t>
  </si>
  <si>
    <t>SSC/2021/341</t>
  </si>
  <si>
    <t>SSC/2021/344</t>
  </si>
  <si>
    <t>SSC/2021/343</t>
  </si>
  <si>
    <t>SSC/2021/340</t>
  </si>
  <si>
    <t>28-09-2020</t>
  </si>
  <si>
    <t>SSC/2021/409</t>
  </si>
  <si>
    <t>SSC/2021/408</t>
  </si>
  <si>
    <t>27-09-2020</t>
  </si>
  <si>
    <t>SSC/2021/405</t>
  </si>
  <si>
    <t>26-09-2020</t>
  </si>
  <si>
    <t>SSC/2021/404</t>
  </si>
  <si>
    <t>SSC/2021/407</t>
  </si>
  <si>
    <t>SSC/2021/406</t>
  </si>
  <si>
    <t>18-09-2020</t>
  </si>
  <si>
    <t>SSC/2021/368</t>
  </si>
  <si>
    <t>25-09-2020</t>
  </si>
  <si>
    <t>SSC/2021/401</t>
  </si>
  <si>
    <t>SSC/2021/367</t>
  </si>
  <si>
    <t>SSC/2021/400</t>
  </si>
  <si>
    <t>SSC/2021/403</t>
  </si>
  <si>
    <t>SSC/2021/369</t>
  </si>
  <si>
    <t>SSC/2021/402</t>
  </si>
  <si>
    <t>19-09-2020</t>
  </si>
  <si>
    <t>SSC/2021/374</t>
  </si>
  <si>
    <t>20-09-2020</t>
  </si>
  <si>
    <t>SSC/2021/377</t>
  </si>
  <si>
    <t>SSC/2021/410</t>
  </si>
  <si>
    <t>SSC/2021/376</t>
  </si>
  <si>
    <t>SSC/2021/371</t>
  </si>
  <si>
    <t>SSC/2021/370</t>
  </si>
  <si>
    <t>SSC/2021/373</t>
  </si>
  <si>
    <t>SSC/2021/372</t>
  </si>
  <si>
    <t>15-09-2020</t>
  </si>
  <si>
    <t>SSC/2021/357</t>
  </si>
  <si>
    <t>SSC/2021/356</t>
  </si>
  <si>
    <t>16-09-2020</t>
  </si>
  <si>
    <t>SSC/2021/359</t>
  </si>
  <si>
    <t>SSC/2021/358</t>
  </si>
  <si>
    <t>SSC/2021/364</t>
  </si>
  <si>
    <t>SSC/2021/363</t>
  </si>
  <si>
    <t>SSC/2021/366</t>
  </si>
  <si>
    <t>SSC/2021/365</t>
  </si>
  <si>
    <t>SSC/2021/360</t>
  </si>
  <si>
    <t>SSC/2021/362</t>
  </si>
  <si>
    <t>SSC/2021/361</t>
  </si>
  <si>
    <t>SSC/2021/306</t>
  </si>
  <si>
    <t>SSC/2021/305</t>
  </si>
  <si>
    <t>SSC/2021/308</t>
  </si>
  <si>
    <t>SSC/2021/307</t>
  </si>
  <si>
    <t>22-09-2020</t>
  </si>
  <si>
    <t>SSC/2021/389</t>
  </si>
  <si>
    <t>SSC/2021/304</t>
  </si>
  <si>
    <t>SSC/2021/303</t>
  </si>
  <si>
    <t>SSC/2021/397</t>
  </si>
  <si>
    <t>SSC/2021/396</t>
  </si>
  <si>
    <t>SSC/2021/311</t>
  </si>
  <si>
    <t>SSC/2021/310</t>
  </si>
  <si>
    <t>SSC/2021/398</t>
  </si>
  <si>
    <t>23-09-2020</t>
  </si>
  <si>
    <t>SSC/2021/393</t>
  </si>
  <si>
    <t>SSC/2021/392</t>
  </si>
  <si>
    <t>SSC/2021/395</t>
  </si>
  <si>
    <t>SSC/2021/394</t>
  </si>
  <si>
    <t>SSC/2021/391</t>
  </si>
  <si>
    <t>SSC/2021/390</t>
  </si>
  <si>
    <t>29-09-2020</t>
  </si>
  <si>
    <t>SSC/2021/415</t>
  </si>
  <si>
    <t>21-09-2020</t>
  </si>
  <si>
    <t>SSC/2021/379</t>
  </si>
  <si>
    <t>SSC/2021/414</t>
  </si>
  <si>
    <t>SSC/2021/413</t>
  </si>
  <si>
    <t>SSC/2021/386</t>
  </si>
  <si>
    <t>SSC/2021/385</t>
  </si>
  <si>
    <t>SSC/2021/300</t>
  </si>
  <si>
    <t>SSC/2021/388</t>
  </si>
  <si>
    <t>SSC/2021/387</t>
  </si>
  <si>
    <t>SSC/2021/381</t>
  </si>
  <si>
    <t>SSC/2021/384</t>
  </si>
  <si>
    <t>SSC/2021/383</t>
  </si>
  <si>
    <t>SSC/2021/380</t>
  </si>
  <si>
    <t>SSC/2021/331</t>
  </si>
  <si>
    <t>SSC/SER/2021-003</t>
  </si>
  <si>
    <t>36AAPCS9575E1ZO</t>
  </si>
  <si>
    <t>36</t>
  </si>
  <si>
    <t>SSC/2021/375</t>
  </si>
  <si>
    <t>SSC/2021/382</t>
  </si>
  <si>
    <t>SSC/2021/378</t>
  </si>
  <si>
    <t>37AACCK9469N1ZN</t>
  </si>
  <si>
    <t>SSC/2021/318</t>
  </si>
  <si>
    <t>SSC/2021/313</t>
  </si>
  <si>
    <t>SSC/2021/314</t>
  </si>
  <si>
    <t>SSC/2021/333</t>
  </si>
  <si>
    <t>23-09-2021</t>
  </si>
  <si>
    <t>SSC/21-22/0452</t>
  </si>
  <si>
    <t>29-09-2021</t>
  </si>
  <si>
    <t>SSC/21-22/0474</t>
  </si>
  <si>
    <t>SSC/21-22/0473</t>
  </si>
  <si>
    <t>30-09-2021</t>
  </si>
  <si>
    <t>SSC/21-22/0495</t>
  </si>
  <si>
    <t>22-09-2021</t>
  </si>
  <si>
    <t>SSC/21-22/0450</t>
  </si>
  <si>
    <t>28-09-2021</t>
  </si>
  <si>
    <t>SSC/21-22/0472</t>
  </si>
  <si>
    <t>SSC/21-22/0494</t>
  </si>
  <si>
    <t>SSC/21-22/0471</t>
  </si>
  <si>
    <t>SSC/21-22/0493</t>
  </si>
  <si>
    <t>SSC/21-22/0470</t>
  </si>
  <si>
    <t>SSC/21-22/0492</t>
  </si>
  <si>
    <t>SSC/21-22/0491</t>
  </si>
  <si>
    <t>SSC/21-22/0490</t>
  </si>
  <si>
    <t>SSC/21-22/0449</t>
  </si>
  <si>
    <t>SSC/21-22/0469</t>
  </si>
  <si>
    <t>03-09-2021</t>
  </si>
  <si>
    <t>SSC/21-22/0424</t>
  </si>
  <si>
    <t>SSC/21-22/0423</t>
  </si>
  <si>
    <t>27-09-2021</t>
  </si>
  <si>
    <t>SSC/21-22/0467</t>
  </si>
  <si>
    <t>SSC/21-22/0489</t>
  </si>
  <si>
    <t>SSC/21-22/0422</t>
  </si>
  <si>
    <t>21-09-2021</t>
  </si>
  <si>
    <t>SSC/21-22/0444</t>
  </si>
  <si>
    <t>SSC/21-22/0466</t>
  </si>
  <si>
    <t>SSC/21-22/0488</t>
  </si>
  <si>
    <t>SSC/21-22/0443</t>
  </si>
  <si>
    <t>SSC/21-22/0487</t>
  </si>
  <si>
    <t>SSC/21-22/0464</t>
  </si>
  <si>
    <t>SSC/21-22/0486</t>
  </si>
  <si>
    <t>SSC/21-22/0463</t>
  </si>
  <si>
    <t>SSC/21-22/0485</t>
  </si>
  <si>
    <t>SSC/21-22/0462</t>
  </si>
  <si>
    <t>SSC/21-22/0484</t>
  </si>
  <si>
    <t>SSC/21-22/0461</t>
  </si>
  <si>
    <t>SSC/21-22/0483</t>
  </si>
  <si>
    <t>SSC/21-22/0460</t>
  </si>
  <si>
    <t>SSC/21-22/0482</t>
  </si>
  <si>
    <t>SSC/21-22/0481</t>
  </si>
  <si>
    <t>SSC/21-22/0480</t>
  </si>
  <si>
    <t>SSC/21-22/0459</t>
  </si>
  <si>
    <t>24-09-2021</t>
  </si>
  <si>
    <t>SSC/21-22/0457</t>
  </si>
  <si>
    <t>SSC/21-22/0479</t>
  </si>
  <si>
    <t>SSC/21-22/0456</t>
  </si>
  <si>
    <t>SSC/21-22/0478</t>
  </si>
  <si>
    <t>SSC/21-22/0455</t>
  </si>
  <si>
    <t>SSC/21-22/0477</t>
  </si>
  <si>
    <t>SSC/21-22/0454</t>
  </si>
  <si>
    <t>SSC/21-22/0476</t>
  </si>
  <si>
    <t>SSC/21-22/0453</t>
  </si>
  <si>
    <t>SSC/21-22/0475</t>
  </si>
  <si>
    <t>SSC/21-22/0465</t>
  </si>
  <si>
    <t>13-09-2021</t>
  </si>
  <si>
    <t>SSC/21-22/0430</t>
  </si>
  <si>
    <t>SSC/21-22/0441</t>
  </si>
  <si>
    <t>SSC/21-22/0440</t>
  </si>
  <si>
    <t>SSC/21-22/0451</t>
  </si>
  <si>
    <t>01-09-2021</t>
  </si>
  <si>
    <t>SSC/21-22/0419</t>
  </si>
  <si>
    <t>SSC/21-22/0429</t>
  </si>
  <si>
    <t>09-09-2021</t>
  </si>
  <si>
    <t>SSC/21-22/0428</t>
  </si>
  <si>
    <t>20-09-2021</t>
  </si>
  <si>
    <t>SSC/21-22/0439</t>
  </si>
  <si>
    <t>SSC/21-22/0427</t>
  </si>
  <si>
    <t>SSC/21-22/0438</t>
  </si>
  <si>
    <t>SSC/21-22/0437</t>
  </si>
  <si>
    <t>08-09-2021</t>
  </si>
  <si>
    <t>SSC/21-22/0425</t>
  </si>
  <si>
    <t>SSC/21-22/0436</t>
  </si>
  <si>
    <t>SSC/21-22/0447</t>
  </si>
  <si>
    <t>SSC/21-22/0446</t>
  </si>
  <si>
    <t>14-09-2021</t>
  </si>
  <si>
    <t>SSC/21-22/0434</t>
  </si>
  <si>
    <t>SSC/21-22/0433</t>
  </si>
  <si>
    <t>SSC/21-22/0421</t>
  </si>
  <si>
    <t>SSC/21-22/0432</t>
  </si>
  <si>
    <t>SSC/21-22/0420</t>
  </si>
  <si>
    <t>SSC/21-22/0431</t>
  </si>
  <si>
    <t>SSC/21-22/0448</t>
  </si>
  <si>
    <t>SSC/21-22/0458</t>
  </si>
  <si>
    <t>SSC/21-22/0435</t>
  </si>
  <si>
    <t>SSC/21-22/0468</t>
  </si>
  <si>
    <t>SSC/21-22/0445</t>
  </si>
  <si>
    <t>SSC/21-22/0442</t>
  </si>
  <si>
    <t>37ABFCS9461A1Z9</t>
  </si>
  <si>
    <t>SSC/21-22/0426</t>
  </si>
  <si>
    <t>01-10-2020</t>
  </si>
  <si>
    <t>SSC/2021/421</t>
  </si>
  <si>
    <t>SSC/2021/420</t>
  </si>
  <si>
    <t>17-10-2020</t>
  </si>
  <si>
    <t>SSC/2021/481</t>
  </si>
  <si>
    <t>SSC/2021/427</t>
  </si>
  <si>
    <t>13-10-2020</t>
  </si>
  <si>
    <t>SSC/2021/467</t>
  </si>
  <si>
    <t>05-10-2020</t>
  </si>
  <si>
    <t>SSC/2021/435</t>
  </si>
  <si>
    <t>29-10-2020</t>
  </si>
  <si>
    <t>SSC/2021/511</t>
  </si>
  <si>
    <t>SSC/2021/510</t>
  </si>
  <si>
    <t>11-10-2020</t>
  </si>
  <si>
    <t>SSC/2021/457</t>
  </si>
  <si>
    <t>SSC/2021/449</t>
  </si>
  <si>
    <t>SSC/2021/448</t>
  </si>
  <si>
    <t>07-10-2020</t>
  </si>
  <si>
    <t>SSC/2021/445</t>
  </si>
  <si>
    <t>20-10-2020</t>
  </si>
  <si>
    <t>SSC/2021/489</t>
  </si>
  <si>
    <t>SSC/2021/444</t>
  </si>
  <si>
    <t>SSC/2021/488</t>
  </si>
  <si>
    <t>SSC/2021/447</t>
  </si>
  <si>
    <t>SSC/2021/446</t>
  </si>
  <si>
    <t>09-10-2020</t>
  </si>
  <si>
    <t>SSC/2021/452</t>
  </si>
  <si>
    <t>24-10-2020</t>
  </si>
  <si>
    <t>SSC/2021/496</t>
  </si>
  <si>
    <t>SSC/2021/451</t>
  </si>
  <si>
    <t>SSC/2021/495</t>
  </si>
  <si>
    <t>10-10-2020</t>
  </si>
  <si>
    <t>SSC/2021/454</t>
  </si>
  <si>
    <t>SSC/2021/453</t>
  </si>
  <si>
    <t>SSC/2021/450</t>
  </si>
  <si>
    <t>SSC/2021/494</t>
  </si>
  <si>
    <t>23-10-2020</t>
  </si>
  <si>
    <t>SSC/2021/493</t>
  </si>
  <si>
    <t>06-10-2020</t>
  </si>
  <si>
    <t>SSC/2021/438</t>
  </si>
  <si>
    <t>SSC/2021/439</t>
  </si>
  <si>
    <t>SSC/2021/434</t>
  </si>
  <si>
    <t>16-10-2020</t>
  </si>
  <si>
    <t>SSC/2021/478</t>
  </si>
  <si>
    <t>SSC/2021/433</t>
  </si>
  <si>
    <t>15-10-2020</t>
  </si>
  <si>
    <t>SSC/2021/477</t>
  </si>
  <si>
    <t>30-10-2020</t>
  </si>
  <si>
    <t>SSC/2021/513</t>
  </si>
  <si>
    <t>SSC/2021/479</t>
  </si>
  <si>
    <t>SSC/2021/512</t>
  </si>
  <si>
    <t>19-10-2020</t>
  </si>
  <si>
    <t>SSC/2021/485</t>
  </si>
  <si>
    <t>SSC/2021/440</t>
  </si>
  <si>
    <t>SSC/2021/484</t>
  </si>
  <si>
    <t>SSC/2021/443</t>
  </si>
  <si>
    <t>SSC/2021/487</t>
  </si>
  <si>
    <t>SSC/2021/442</t>
  </si>
  <si>
    <t>SSC/2021/486</t>
  </si>
  <si>
    <t>SSC/2021/480</t>
  </si>
  <si>
    <t>SSC/2021/483</t>
  </si>
  <si>
    <t>SSC/2021/482</t>
  </si>
  <si>
    <t>SSC/2021/507</t>
  </si>
  <si>
    <t>SSC/2021/504</t>
  </si>
  <si>
    <t>SSC/2021/426</t>
  </si>
  <si>
    <t>28-10-2020</t>
  </si>
  <si>
    <t>SSC/2021/503</t>
  </si>
  <si>
    <t>03-10-2020</t>
  </si>
  <si>
    <t>SSC/2021/429</t>
  </si>
  <si>
    <t>SSC/2021/506</t>
  </si>
  <si>
    <t>SSC/2021/428</t>
  </si>
  <si>
    <t>SSC/2021/505</t>
  </si>
  <si>
    <t>SSC/2021/423</t>
  </si>
  <si>
    <t>SSC/2021/425</t>
  </si>
  <si>
    <t>SSC/2021/469</t>
  </si>
  <si>
    <t>27-10-2020</t>
  </si>
  <si>
    <t>SSC/2021/502</t>
  </si>
  <si>
    <t>SSC/2021/424</t>
  </si>
  <si>
    <t>SSC/2021/468</t>
  </si>
  <si>
    <t>SSC/2021/501</t>
  </si>
  <si>
    <t>SSC/2021/430</t>
  </si>
  <si>
    <t>SSC/2021/474</t>
  </si>
  <si>
    <t>SSC/2021/473</t>
  </si>
  <si>
    <t>SSC/2021/432</t>
  </si>
  <si>
    <t>SSC/2021/476</t>
  </si>
  <si>
    <t>SSC/2021/431</t>
  </si>
  <si>
    <t>SSC/2021/475</t>
  </si>
  <si>
    <t>SSC/2021/470</t>
  </si>
  <si>
    <t>SSC/2021/472</t>
  </si>
  <si>
    <t>SSC/2021/471</t>
  </si>
  <si>
    <t>12-10-2020</t>
  </si>
  <si>
    <t>SSC/2021/459</t>
  </si>
  <si>
    <t>SSC/2021/456</t>
  </si>
  <si>
    <t>SSC/2021/455</t>
  </si>
  <si>
    <t>SSC/2021/463</t>
  </si>
  <si>
    <t>SSC/2021/462</t>
  </si>
  <si>
    <t>SSC/2021/461</t>
  </si>
  <si>
    <t>SSC/2021/460</t>
  </si>
  <si>
    <t>22-10-2020</t>
  </si>
  <si>
    <t>SSC/SER/2021-004</t>
  </si>
  <si>
    <t>SSC/2021/498</t>
  </si>
  <si>
    <t>SSC/2021/497</t>
  </si>
  <si>
    <t>SSC/2021/492</t>
  </si>
  <si>
    <t>SSC/2021/437</t>
  </si>
  <si>
    <t>SSC/2021/500</t>
  </si>
  <si>
    <t>SSC/2021/422</t>
  </si>
  <si>
    <t>SSC/2021/499</t>
  </si>
  <si>
    <t>SSC/2021/436</t>
  </si>
  <si>
    <t>SSC/2021/458</t>
  </si>
  <si>
    <t>21-10-2020</t>
  </si>
  <si>
    <t>SSC/2021/491</t>
  </si>
  <si>
    <t>SSC/2021/490</t>
  </si>
  <si>
    <t>SSC/2021/419</t>
  </si>
  <si>
    <t>SSC/2021/465</t>
  </si>
  <si>
    <t>SSC/2021/464</t>
  </si>
  <si>
    <t>SSC/2021/508</t>
  </si>
  <si>
    <t>SSC/2021/509</t>
  </si>
  <si>
    <t>SSC/2021/466</t>
  </si>
  <si>
    <t>37AASCA5160G1ZG</t>
  </si>
  <si>
    <t>SSC/2021/441</t>
  </si>
  <si>
    <t>08-10-2021</t>
  </si>
  <si>
    <t>SSC/21-22/0526</t>
  </si>
  <si>
    <t>SSC/21-22/0525</t>
  </si>
  <si>
    <t>32AAPCS9575E2ZV</t>
  </si>
  <si>
    <t>32</t>
  </si>
  <si>
    <t>14-10-2021</t>
  </si>
  <si>
    <t>SSC/21-22/0540</t>
  </si>
  <si>
    <t>SSC/21-22/0539</t>
  </si>
  <si>
    <t>06-10-2021</t>
  </si>
  <si>
    <t>SSC/21-22/0515</t>
  </si>
  <si>
    <t>SSC/21-22/0514</t>
  </si>
  <si>
    <t>33AAACB2533Q1ZP</t>
  </si>
  <si>
    <t>27-10-2021</t>
  </si>
  <si>
    <t>SSC/21-22/0563</t>
  </si>
  <si>
    <t>31-10-2021</t>
  </si>
  <si>
    <t>SSC/21-22/0581</t>
  </si>
  <si>
    <t>SSC/21-22/0580</t>
  </si>
  <si>
    <t>SSC/21-22/0579</t>
  </si>
  <si>
    <t>04-10-2021</t>
  </si>
  <si>
    <t>SSC/21-22/0496</t>
  </si>
  <si>
    <t>SSC/21-22/0509</t>
  </si>
  <si>
    <t>SSC/21-22/0508</t>
  </si>
  <si>
    <t>SSC/21-22/0507</t>
  </si>
  <si>
    <t>07-10-2021</t>
  </si>
  <si>
    <t>SSC/21-22/0518</t>
  </si>
  <si>
    <t>09-10-2021</t>
  </si>
  <si>
    <t>SSC/21-22/0529</t>
  </si>
  <si>
    <t>05-10-2021</t>
  </si>
  <si>
    <t>SSC/21-22/0506</t>
  </si>
  <si>
    <t>SSC/21-22/0517</t>
  </si>
  <si>
    <t>SSC/21-22/0528</t>
  </si>
  <si>
    <t>SSC/21-22/0505</t>
  </si>
  <si>
    <t>SSC/21-22/0516</t>
  </si>
  <si>
    <t>SSC/21-22/0527</t>
  </si>
  <si>
    <t>SSC/21-22/0504</t>
  </si>
  <si>
    <t>SSC/21-22/0503</t>
  </si>
  <si>
    <t>SSC/21-22/0502</t>
  </si>
  <si>
    <t>SSC/21-22/0513</t>
  </si>
  <si>
    <t>SSC/21-22/0501</t>
  </si>
  <si>
    <t>SSC/21-22/0512</t>
  </si>
  <si>
    <t>SSC/21-22/0500</t>
  </si>
  <si>
    <t>SSC/21-22/0511</t>
  </si>
  <si>
    <t>SSC/21-22/0499</t>
  </si>
  <si>
    <t>SSC/21-22/0510</t>
  </si>
  <si>
    <t>SSC/21-22/0498</t>
  </si>
  <si>
    <t>SSC/21-22/0497</t>
  </si>
  <si>
    <t>SSC/21-22/0532</t>
  </si>
  <si>
    <t>SSC/21-22/0531</t>
  </si>
  <si>
    <t>22-10-2021</t>
  </si>
  <si>
    <t>SSC/21-22/0551</t>
  </si>
  <si>
    <t>29-10-2021</t>
  </si>
  <si>
    <t>SSC/21-22/0573</t>
  </si>
  <si>
    <t>21-10-2021</t>
  </si>
  <si>
    <t>SSC/21-22/0550</t>
  </si>
  <si>
    <t>28-10-2021</t>
  </si>
  <si>
    <t>SSC/21-22/0572</t>
  </si>
  <si>
    <t>SSC/21-22/0571</t>
  </si>
  <si>
    <t>SSC/21-22/0570</t>
  </si>
  <si>
    <t>SSC/21-22/0549</t>
  </si>
  <si>
    <t>SSC/21-22/0548</t>
  </si>
  <si>
    <t>SSC/21-22/0547</t>
  </si>
  <si>
    <t>SSC/21-22/0569</t>
  </si>
  <si>
    <t>SSC/21-22/0546</t>
  </si>
  <si>
    <t>SSC/21-22/0568</t>
  </si>
  <si>
    <t>19-10-2021</t>
  </si>
  <si>
    <t>SSC/21-22/0545</t>
  </si>
  <si>
    <t>SSC/21-22/0567</t>
  </si>
  <si>
    <t>SSC/21-22/0544</t>
  </si>
  <si>
    <t>SSC/21-22/0566</t>
  </si>
  <si>
    <t>SSC/21-22/0543</t>
  </si>
  <si>
    <t>SSC/21-22/0565</t>
  </si>
  <si>
    <t>18-10-2021</t>
  </si>
  <si>
    <t>SSC/21-22/0542</t>
  </si>
  <si>
    <t>SSC/21-22/0564</t>
  </si>
  <si>
    <t>SSC/21-22/0541</t>
  </si>
  <si>
    <t>26-10-2021</t>
  </si>
  <si>
    <t>SSC/21-22/0562</t>
  </si>
  <si>
    <t>SSC/21-22/0561</t>
  </si>
  <si>
    <t>25-10-2021</t>
  </si>
  <si>
    <t>SSC/21-22/0560</t>
  </si>
  <si>
    <t>13-10-2021</t>
  </si>
  <si>
    <t>SSC/21-22/0538</t>
  </si>
  <si>
    <t>SSC/21-22/0537</t>
  </si>
  <si>
    <t>SSC/21-22/0559</t>
  </si>
  <si>
    <t>SSC/21-22/0536</t>
  </si>
  <si>
    <t>SSC/21-22/0558</t>
  </si>
  <si>
    <t>SSC/21-22/0535</t>
  </si>
  <si>
    <t>SSC/21-22/0557</t>
  </si>
  <si>
    <t>12-10-2021</t>
  </si>
  <si>
    <t>SSC/21-22/0534</t>
  </si>
  <si>
    <t>SSC/21-22/0556</t>
  </si>
  <si>
    <t>SSC/21-22/0578</t>
  </si>
  <si>
    <t>SSC/21-22/0555</t>
  </si>
  <si>
    <t>SSC/21-22/0577</t>
  </si>
  <si>
    <t>SSC/21-22/0554</t>
  </si>
  <si>
    <t>SSC/21-22/0576</t>
  </si>
  <si>
    <t>SSC/21-22/0553</t>
  </si>
  <si>
    <t>SSC/21-22/0575</t>
  </si>
  <si>
    <t>SSC/21-22/0552</t>
  </si>
  <si>
    <t>SSC/21-22/0574</t>
  </si>
  <si>
    <t>SSC/21-22/0524</t>
  </si>
  <si>
    <t>SSC/21-22/0533</t>
  </si>
  <si>
    <t>SSC/21-22/0530</t>
  </si>
  <si>
    <t>SSC/21-22/0519</t>
  </si>
  <si>
    <t>SSC/21-22/0523</t>
  </si>
  <si>
    <t>SSC/21-22/0522</t>
  </si>
  <si>
    <t>SSC/21-22/0521</t>
  </si>
  <si>
    <t>SSC/21-22/0520</t>
  </si>
  <si>
    <t>10-11-2020</t>
  </si>
  <si>
    <t>SSC/2021/544</t>
  </si>
  <si>
    <t>SSC/2021/543</t>
  </si>
  <si>
    <t>06-11-2020</t>
  </si>
  <si>
    <t>SSC/2021/534</t>
  </si>
  <si>
    <t>21-11-2020</t>
  </si>
  <si>
    <t>SSC/2021/583</t>
  </si>
  <si>
    <t>SSC/2021/582</t>
  </si>
  <si>
    <t>18-11-2020</t>
  </si>
  <si>
    <t>SSC/2021/569</t>
  </si>
  <si>
    <t>04-11-2020</t>
  </si>
  <si>
    <t>SSC/2021/527</t>
  </si>
  <si>
    <t>20-11-2020</t>
  </si>
  <si>
    <t>SSC/2021/577</t>
  </si>
  <si>
    <t>27-11-2020</t>
  </si>
  <si>
    <t>SSC/2021/607</t>
  </si>
  <si>
    <t>05-11-2020</t>
  </si>
  <si>
    <t>SSC/2021/529</t>
  </si>
  <si>
    <t>SSC/2021/606</t>
  </si>
  <si>
    <t>28-11-2020</t>
  </si>
  <si>
    <t>SSC/2021/609</t>
  </si>
  <si>
    <t>SSC/2021/608</t>
  </si>
  <si>
    <t>SSC/2021/526</t>
  </si>
  <si>
    <t>26-11-2020</t>
  </si>
  <si>
    <t>SSC/2021/603</t>
  </si>
  <si>
    <t>SSC/2021/525</t>
  </si>
  <si>
    <t>25-11-2020</t>
  </si>
  <si>
    <t>SSC/2021/602</t>
  </si>
  <si>
    <t>SSC/2021/528</t>
  </si>
  <si>
    <t>SSC/2021/605</t>
  </si>
  <si>
    <t>SSC/2021/604</t>
  </si>
  <si>
    <t>03-11-2020</t>
  </si>
  <si>
    <t>SSC/2021/522</t>
  </si>
  <si>
    <t>SSC/2021/566</t>
  </si>
  <si>
    <t>SSC/2021/521</t>
  </si>
  <si>
    <t>17-11-2020</t>
  </si>
  <si>
    <t>SSC/2021/565</t>
  </si>
  <si>
    <t>SSC/2021/524</t>
  </si>
  <si>
    <t>SSC/2021/568</t>
  </si>
  <si>
    <t>SSC/2021/601</t>
  </si>
  <si>
    <t>SSC/2021/523</t>
  </si>
  <si>
    <t>SSC/2021/567</t>
  </si>
  <si>
    <t>SSC/2021/600</t>
  </si>
  <si>
    <t>SSC/2021/573</t>
  </si>
  <si>
    <t>19-11-2020</t>
  </si>
  <si>
    <t>SSC/2021/572</t>
  </si>
  <si>
    <t>SSC/2021/531</t>
  </si>
  <si>
    <t>SSC/2021/575</t>
  </si>
  <si>
    <t>SSC/2021/530</t>
  </si>
  <si>
    <t>SSC/2021/574</t>
  </si>
  <si>
    <t>SSC/2021/571</t>
  </si>
  <si>
    <t>SSC/2021/570</t>
  </si>
  <si>
    <t>SSC/2021/519</t>
  </si>
  <si>
    <t>SSC/2021/518</t>
  </si>
  <si>
    <t>02-11-2020</t>
  </si>
  <si>
    <t>SSC/2021/515</t>
  </si>
  <si>
    <t>16-11-2020</t>
  </si>
  <si>
    <t>SSC/2021/559</t>
  </si>
  <si>
    <t>SSC/2021/558</t>
  </si>
  <si>
    <t>SSC/2021/517</t>
  </si>
  <si>
    <t>SSC/2021/516</t>
  </si>
  <si>
    <t>12-11-2020</t>
  </si>
  <si>
    <t>SSC/2021/555</t>
  </si>
  <si>
    <t>SSC/2021/599</t>
  </si>
  <si>
    <t>SSC/2021/554</t>
  </si>
  <si>
    <t>SSC/2021/598</t>
  </si>
  <si>
    <t>SSC/2021/557</t>
  </si>
  <si>
    <t>SSC/2021/556</t>
  </si>
  <si>
    <t>SSC/2021/520</t>
  </si>
  <si>
    <t>SSC/2021/564</t>
  </si>
  <si>
    <t>SSC/2021/563</t>
  </si>
  <si>
    <t>SSC/2021/560</t>
  </si>
  <si>
    <t>11-11-2020</t>
  </si>
  <si>
    <t>SSC/2021/548</t>
  </si>
  <si>
    <t>SSC/2021/547</t>
  </si>
  <si>
    <t>SSC/2021/549</t>
  </si>
  <si>
    <t>23-11-2020</t>
  </si>
  <si>
    <t>SSC/2021/588</t>
  </si>
  <si>
    <t>SSC/2021/587</t>
  </si>
  <si>
    <t>30-11-2020</t>
  </si>
  <si>
    <t>SSC/2021/620</t>
  </si>
  <si>
    <t>SSC/2021/546</t>
  </si>
  <si>
    <t>SSC/2021/545</t>
  </si>
  <si>
    <t>SSC/2021/589</t>
  </si>
  <si>
    <t>SSC/2021/551</t>
  </si>
  <si>
    <t>24-11-2020</t>
  </si>
  <si>
    <t>SSC/2021/595</t>
  </si>
  <si>
    <t>SSC/2021/550</t>
  </si>
  <si>
    <t>SSC/2021/594</t>
  </si>
  <si>
    <t>SSC/2021/553</t>
  </si>
  <si>
    <t>SSC/2021/597</t>
  </si>
  <si>
    <t>SSC/2021/552</t>
  </si>
  <si>
    <t>SSC/2021/596</t>
  </si>
  <si>
    <t>SSC/2021/590</t>
  </si>
  <si>
    <t>SSC/2021/593</t>
  </si>
  <si>
    <t>SSC/2021/618</t>
  </si>
  <si>
    <t>SSC/2021/617</t>
  </si>
  <si>
    <t>SSC/2021/619</t>
  </si>
  <si>
    <t>07-11-2020</t>
  </si>
  <si>
    <t>SSC/2021/537</t>
  </si>
  <si>
    <t>29-11-2020</t>
  </si>
  <si>
    <t>SSC/2021/614</t>
  </si>
  <si>
    <t>SSC/2021/536</t>
  </si>
  <si>
    <t>SSC/2021/613</t>
  </si>
  <si>
    <t>SSC/2021/539</t>
  </si>
  <si>
    <t>SSC/2021/616</t>
  </si>
  <si>
    <t>SSC/2021/538</t>
  </si>
  <si>
    <t>SSC/2021/615</t>
  </si>
  <si>
    <t>SSC/2021/533</t>
  </si>
  <si>
    <t>SSC/2021/610</t>
  </si>
  <si>
    <t>SSC/2021/532</t>
  </si>
  <si>
    <t>SSC/2021/576</t>
  </si>
  <si>
    <t>SSC/2021/535</t>
  </si>
  <si>
    <t>SSC/2021/579</t>
  </si>
  <si>
    <t>SSC/2021/612</t>
  </si>
  <si>
    <t>SSC/2021/578</t>
  </si>
  <si>
    <t>SSC/2021/611</t>
  </si>
  <si>
    <t>SSC/2021/540</t>
  </si>
  <si>
    <t>SSC/2021/584</t>
  </si>
  <si>
    <t>SSC/2021/542</t>
  </si>
  <si>
    <t>SSC/2021/541</t>
  </si>
  <si>
    <t>SSC/2021/585</t>
  </si>
  <si>
    <t>SSC/2021/580</t>
  </si>
  <si>
    <t>SSC/2021/581</t>
  </si>
  <si>
    <t>SSC/2021/514</t>
  </si>
  <si>
    <t>SSC/2021/586</t>
  </si>
  <si>
    <t>SSC/2021/591</t>
  </si>
  <si>
    <t>SSC/2021/592</t>
  </si>
  <si>
    <t>SSC/21-22/0601</t>
  </si>
  <si>
    <t>13-11-2021</t>
  </si>
  <si>
    <t>SSC/21-22/0589</t>
  </si>
  <si>
    <t>18-11-2021</t>
  </si>
  <si>
    <t>SSC/21-22/0597</t>
  </si>
  <si>
    <t>08-11-2021</t>
  </si>
  <si>
    <t>SSC/21-22/0587</t>
  </si>
  <si>
    <t>06-11-2021</t>
  </si>
  <si>
    <t>SSC/21-22/0584</t>
  </si>
  <si>
    <t>SSC/21-22/0583</t>
  </si>
  <si>
    <t>30-11-2021</t>
  </si>
  <si>
    <t>SSC/21-22/0619</t>
  </si>
  <si>
    <t>26-11-2021</t>
  </si>
  <si>
    <t>SSC/21-22/0607</t>
  </si>
  <si>
    <t>SSC/21-22/0618</t>
  </si>
  <si>
    <t>SSC/21-22/0606</t>
  </si>
  <si>
    <t>SSC/21-22/0617</t>
  </si>
  <si>
    <t>25-11-2021</t>
  </si>
  <si>
    <t>SSC/21-22/0605</t>
  </si>
  <si>
    <t>SSC/21-22/0616</t>
  </si>
  <si>
    <t>SSC/21-22/0604</t>
  </si>
  <si>
    <t>SSC/21-22/0603</t>
  </si>
  <si>
    <t>29-11-2021</t>
  </si>
  <si>
    <t>SSC/21-22/0614</t>
  </si>
  <si>
    <t>SSC/21-22/0602</t>
  </si>
  <si>
    <t>27-11-2021</t>
  </si>
  <si>
    <t>SSC/21-22/0612</t>
  </si>
  <si>
    <t>SSC/21-22/0623</t>
  </si>
  <si>
    <t>SSC/21-22/0622</t>
  </si>
  <si>
    <t>SSC/21-22/0610</t>
  </si>
  <si>
    <t>SSC/21-22/0621</t>
  </si>
  <si>
    <t>SSC/21-22/0620</t>
  </si>
  <si>
    <t>17-11-2021</t>
  </si>
  <si>
    <t>SSC/21-22/0595</t>
  </si>
  <si>
    <t>SSC/21-22/0594</t>
  </si>
  <si>
    <t>02-11-2021</t>
  </si>
  <si>
    <t>SSC/21-22/0582</t>
  </si>
  <si>
    <t>16-11-2021</t>
  </si>
  <si>
    <t>SSC/21-22/0593</t>
  </si>
  <si>
    <t>SSC/21-22/0592</t>
  </si>
  <si>
    <t>15-11-2021</t>
  </si>
  <si>
    <t>SSC/21-22/0591</t>
  </si>
  <si>
    <t>SSC/21-22/0590</t>
  </si>
  <si>
    <t>SSC/21-22/0609</t>
  </si>
  <si>
    <t>SSC/21-22/0608</t>
  </si>
  <si>
    <t>SSC/21-22/0615</t>
  </si>
  <si>
    <t>SSC/21-22/0613</t>
  </si>
  <si>
    <t>19-11-2021</t>
  </si>
  <si>
    <t>SSC/21-22/0600</t>
  </si>
  <si>
    <t>SSC/21-22/0611</t>
  </si>
  <si>
    <t>SSC/21-22/0599</t>
  </si>
  <si>
    <t>SSC/21-22/0598</t>
  </si>
  <si>
    <t>SSC/21-22/0586</t>
  </si>
  <si>
    <t>SSC/21-22/0585</t>
  </si>
  <si>
    <t>SSC/21-22/0596</t>
  </si>
  <si>
    <t>33AAJCM3791N2ZW</t>
  </si>
  <si>
    <t>09-11-2021</t>
  </si>
  <si>
    <t>SSC/21-22/0588</t>
  </si>
  <si>
    <t>14-12-2020</t>
  </si>
  <si>
    <t>SSC/2021/683</t>
  </si>
  <si>
    <t>31-12-2020</t>
  </si>
  <si>
    <t>SSC/2021/771</t>
  </si>
  <si>
    <t>SSC/2021/682</t>
  </si>
  <si>
    <t>SSC/2021/770</t>
  </si>
  <si>
    <t>SSC/2021/768</t>
  </si>
  <si>
    <t>SSC/2021/767</t>
  </si>
  <si>
    <t>SSC/2021/769</t>
  </si>
  <si>
    <t>10-12-2020</t>
  </si>
  <si>
    <t>SSC/2021/666</t>
  </si>
  <si>
    <t>29-12-2020</t>
  </si>
  <si>
    <t>SSC/2021/762</t>
  </si>
  <si>
    <t>16-12-2020</t>
  </si>
  <si>
    <t>SSC/2021/695</t>
  </si>
  <si>
    <t>22-12-2020</t>
  </si>
  <si>
    <t>SSC/2021/728</t>
  </si>
  <si>
    <t>19-12-2020</t>
  </si>
  <si>
    <t>SSC/2021/715</t>
  </si>
  <si>
    <t>SSC/2021/687</t>
  </si>
  <si>
    <t>08-12-2020</t>
  </si>
  <si>
    <t>SSC/2021/653</t>
  </si>
  <si>
    <t>SSC/2021/763</t>
  </si>
  <si>
    <t>SSC/2021/724</t>
  </si>
  <si>
    <t>SSC/2021/723</t>
  </si>
  <si>
    <t>SSC/2021/726</t>
  </si>
  <si>
    <t>SSC/2021/725</t>
  </si>
  <si>
    <t>21-12-2020</t>
  </si>
  <si>
    <t>SSC/2021/720</t>
  </si>
  <si>
    <t>SSC/2021/686</t>
  </si>
  <si>
    <t>15-12-2020</t>
  </si>
  <si>
    <t>SSC/2021/689</t>
  </si>
  <si>
    <t>SSC/2021/722</t>
  </si>
  <si>
    <t>SSC/2021/688</t>
  </si>
  <si>
    <t>SSC/2021/694</t>
  </si>
  <si>
    <t>SSC/2021/693</t>
  </si>
  <si>
    <t>SSC/2021/696</t>
  </si>
  <si>
    <t>SSC/2021/690</t>
  </si>
  <si>
    <t>SSC/2021/692</t>
  </si>
  <si>
    <t>SSC/2021/691</t>
  </si>
  <si>
    <t>SSC/2021/717</t>
  </si>
  <si>
    <t>20-12-2020</t>
  </si>
  <si>
    <t>SSC/2021/716</t>
  </si>
  <si>
    <t>SSC/2021/719</t>
  </si>
  <si>
    <t>SSC/2021/718</t>
  </si>
  <si>
    <t>SSC/2021/713</t>
  </si>
  <si>
    <t>12-12-2020</t>
  </si>
  <si>
    <t>SSC/2021/679</t>
  </si>
  <si>
    <t>SSC/2021/712</t>
  </si>
  <si>
    <t>SSC/2021/714</t>
  </si>
  <si>
    <t>SSC/2021/676</t>
  </si>
  <si>
    <t>SSC/2021/675</t>
  </si>
  <si>
    <t>SSC/2021/678</t>
  </si>
  <si>
    <t>SSC/2021/711</t>
  </si>
  <si>
    <t>SSC/2021/677</t>
  </si>
  <si>
    <t>18-12-2020</t>
  </si>
  <si>
    <t>SSC/2021/710</t>
  </si>
  <si>
    <t>SSC/2021/685</t>
  </si>
  <si>
    <t>SSC/2021/684</t>
  </si>
  <si>
    <t>SSC/2021/681</t>
  </si>
  <si>
    <t>SSC/2021/680</t>
  </si>
  <si>
    <t>02-12-2020</t>
  </si>
  <si>
    <t>SSC/2021/629</t>
  </si>
  <si>
    <t>SSC/2021/628</t>
  </si>
  <si>
    <t>SSC/2021/749</t>
  </si>
  <si>
    <t>SSC/2021/625</t>
  </si>
  <si>
    <t>25-12-2020</t>
  </si>
  <si>
    <t>SSC/2021/746</t>
  </si>
  <si>
    <t>SSC/2021/624</t>
  </si>
  <si>
    <t>SSC/2021/745</t>
  </si>
  <si>
    <t>SSC/2021/627</t>
  </si>
  <si>
    <t>SSC/2021/748</t>
  </si>
  <si>
    <t>SSC/2021/626</t>
  </si>
  <si>
    <t>SSC/2021/747</t>
  </si>
  <si>
    <t>SSC/2021/621</t>
  </si>
  <si>
    <t>24-12-2020</t>
  </si>
  <si>
    <t>SSC/2021/742</t>
  </si>
  <si>
    <t>SSC/2021/741</t>
  </si>
  <si>
    <t>SSC/2021/623</t>
  </si>
  <si>
    <t>SSC/2021/744</t>
  </si>
  <si>
    <t>SSC/2021/622</t>
  </si>
  <si>
    <t>SSC/2021/630</t>
  </si>
  <si>
    <t>SSC/2021/751</t>
  </si>
  <si>
    <t>SSC/2021/750</t>
  </si>
  <si>
    <t>SSC/2021/739</t>
  </si>
  <si>
    <t>23-12-2020</t>
  </si>
  <si>
    <t>SSC/2021/738</t>
  </si>
  <si>
    <t>SSC/2021/735</t>
  </si>
  <si>
    <t>SSC/2021/734</t>
  </si>
  <si>
    <t>SSC/2021/737</t>
  </si>
  <si>
    <t>SSC/2021/736</t>
  </si>
  <si>
    <t>SSC/2021/698</t>
  </si>
  <si>
    <t>SSC/2021/697</t>
  </si>
  <si>
    <t>SSC/2021/740</t>
  </si>
  <si>
    <t>06-12-2020</t>
  </si>
  <si>
    <t>SSC/2021/647</t>
  </si>
  <si>
    <t>SSC/2021/646</t>
  </si>
  <si>
    <t>07-12-2020</t>
  </si>
  <si>
    <t>SSC/2021/649</t>
  </si>
  <si>
    <t>SSC/2021/648</t>
  </si>
  <si>
    <t>05-12-2020</t>
  </si>
  <si>
    <t>SSC/2021/643</t>
  </si>
  <si>
    <t>SSC/2021/764</t>
  </si>
  <si>
    <t>SSC/2021/642</t>
  </si>
  <si>
    <t>SSC/2021/645</t>
  </si>
  <si>
    <t>30-12-2020</t>
  </si>
  <si>
    <t>SSC/2021/766</t>
  </si>
  <si>
    <t>SSC/2021/644</t>
  </si>
  <si>
    <t>SSC/2021/765</t>
  </si>
  <si>
    <t>SSC/2021/650</t>
  </si>
  <si>
    <t>SSC/2021/652</t>
  </si>
  <si>
    <t>SSC/2021/651</t>
  </si>
  <si>
    <t>04-12-2020</t>
  </si>
  <si>
    <t>SSC/2021/639</t>
  </si>
  <si>
    <t>SSC/2021/636</t>
  </si>
  <si>
    <t>28-12-2020</t>
  </si>
  <si>
    <t>SSC/2021/757</t>
  </si>
  <si>
    <t>SSC/2021/635</t>
  </si>
  <si>
    <t>SSC/2021/756</t>
  </si>
  <si>
    <t>SSC/2021/638</t>
  </si>
  <si>
    <t>SSC/2021/759</t>
  </si>
  <si>
    <t>SSC/2021/637</t>
  </si>
  <si>
    <t>03-12-2020</t>
  </si>
  <si>
    <t>SSC/2021/632</t>
  </si>
  <si>
    <t>SSC/2021/753</t>
  </si>
  <si>
    <t>SSC/2021/631</t>
  </si>
  <si>
    <t>SSC/2021/752</t>
  </si>
  <si>
    <t>SSC/2021/634</t>
  </si>
  <si>
    <t>SSC/2021/755</t>
  </si>
  <si>
    <t>SSC/2021/633</t>
  </si>
  <si>
    <t>SSC/2021/754</t>
  </si>
  <si>
    <t>SSC/2021/760</t>
  </si>
  <si>
    <t>SSC/2021/641</t>
  </si>
  <si>
    <t>SSC/2021/640</t>
  </si>
  <si>
    <t>SSC/2021/761</t>
  </si>
  <si>
    <t>SSC/2021/709</t>
  </si>
  <si>
    <t>17-12-2020</t>
  </si>
  <si>
    <t>SSC/2021/706</t>
  </si>
  <si>
    <t>SSC/2021/708</t>
  </si>
  <si>
    <t>SSC/2021/707</t>
  </si>
  <si>
    <t>SSC/2021/669</t>
  </si>
  <si>
    <t>SSC/2021/702</t>
  </si>
  <si>
    <t>SSC/2021/668</t>
  </si>
  <si>
    <t>SSC/2021/701</t>
  </si>
  <si>
    <t>SSC/2021/704</t>
  </si>
  <si>
    <t>SSC/2021/703</t>
  </si>
  <si>
    <t>09-12-2020</t>
  </si>
  <si>
    <t>SSC/2021/665</t>
  </si>
  <si>
    <t>SSC/2021/664</t>
  </si>
  <si>
    <t>SSC/2021/667</t>
  </si>
  <si>
    <t>SSC/2021/700</t>
  </si>
  <si>
    <t>SSC/2021/672</t>
  </si>
  <si>
    <t>SSC/2021/671</t>
  </si>
  <si>
    <t>SSC/2021/674</t>
  </si>
  <si>
    <t>SSC/2021/673</t>
  </si>
  <si>
    <t>SSC/2021/670</t>
  </si>
  <si>
    <t>SSC/2021/658</t>
  </si>
  <si>
    <t>SSC/2021/657</t>
  </si>
  <si>
    <t>SSC/2021/659</t>
  </si>
  <si>
    <t>SSC/2021/654</t>
  </si>
  <si>
    <t>SSC/2021/656</t>
  </si>
  <si>
    <t>SSC/2021/655</t>
  </si>
  <si>
    <t>SSC/2021/661</t>
  </si>
  <si>
    <t>SSC/2021/660</t>
  </si>
  <si>
    <t>SSC/2021/663</t>
  </si>
  <si>
    <t>SSC/2021/662</t>
  </si>
  <si>
    <t>SSC/2021/731</t>
  </si>
  <si>
    <t>SSC/2021/733</t>
  </si>
  <si>
    <t>SSC/2021/732</t>
  </si>
  <si>
    <t>SSC/2021/729</t>
  </si>
  <si>
    <t>SSC/2021/699</t>
  </si>
  <si>
    <t>SSC/2021/721</t>
  </si>
  <si>
    <t>SSC/2021/743</t>
  </si>
  <si>
    <t>31-12-2021</t>
  </si>
  <si>
    <t>SSC/21-22/0801</t>
  </si>
  <si>
    <t>SSC/21-22/0800</t>
  </si>
  <si>
    <t>SSC/21-22/0799</t>
  </si>
  <si>
    <t>SSC/21-22/0798</t>
  </si>
  <si>
    <t>SSC/21-22/0797</t>
  </si>
  <si>
    <t>SSC/21-22/0796</t>
  </si>
  <si>
    <t>19-12-2021</t>
  </si>
  <si>
    <t>SSC/21-22/0683</t>
  </si>
  <si>
    <t>SSC/21-22/0782</t>
  </si>
  <si>
    <t>SSC/21-22/0780</t>
  </si>
  <si>
    <t>27-12-2021</t>
  </si>
  <si>
    <t>SSC/21-22/0728</t>
  </si>
  <si>
    <t>SSC/21-22/0802</t>
  </si>
  <si>
    <t>23-12-2021</t>
  </si>
  <si>
    <t>SSC/21-22/0712</t>
  </si>
  <si>
    <t>SSC/21-22/0789</t>
  </si>
  <si>
    <t>SSC/21-22/0788</t>
  </si>
  <si>
    <t>18-12-2021</t>
  </si>
  <si>
    <t>SSC/21-22/0677</t>
  </si>
  <si>
    <t>SSC/21-22/0765</t>
  </si>
  <si>
    <t>SSC/21-22/0787</t>
  </si>
  <si>
    <t>SSC/21-22/0684</t>
  </si>
  <si>
    <t>27AAECP0264G1ZL</t>
  </si>
  <si>
    <t>10-12-2021</t>
  </si>
  <si>
    <t>SSC/21-22/0641</t>
  </si>
  <si>
    <t>SSC/21-22/0771</t>
  </si>
  <si>
    <t>22-12-2021</t>
  </si>
  <si>
    <t>SSC/21-22/0709</t>
  </si>
  <si>
    <t>SSC/21-22/0708</t>
  </si>
  <si>
    <t>SSC/21-22/0707</t>
  </si>
  <si>
    <t>SSC/21-22/0706</t>
  </si>
  <si>
    <t>SSC/21-22/0705</t>
  </si>
  <si>
    <t>SSC/21-22/0704</t>
  </si>
  <si>
    <t>SSC/21-22/0703</t>
  </si>
  <si>
    <t>16-12-2021</t>
  </si>
  <si>
    <t>SSC/21-22/0669</t>
  </si>
  <si>
    <t>SSC/21-22/0702</t>
  </si>
  <si>
    <t>SSC/21-22/0701</t>
  </si>
  <si>
    <t>SSC/21-22/0700</t>
  </si>
  <si>
    <t>12-12-2021</t>
  </si>
  <si>
    <t>SSC/21-22/0644</t>
  </si>
  <si>
    <t>28-12-2021</t>
  </si>
  <si>
    <t>SSC/21-22/0740</t>
  </si>
  <si>
    <t>SSC/21-22/0784</t>
  </si>
  <si>
    <t>14-12-2021</t>
  </si>
  <si>
    <t>SSC/21-22/0662</t>
  </si>
  <si>
    <t>SSC/21-22/0783</t>
  </si>
  <si>
    <t>SSC/21-22/0661</t>
  </si>
  <si>
    <t>SSC/21-22/0660</t>
  </si>
  <si>
    <t>SSC/21-22/0682</t>
  </si>
  <si>
    <t>SSC/21-22/0717</t>
  </si>
  <si>
    <t>SSC/21-22/0739</t>
  </si>
  <si>
    <t>SSC/21-22/0738</t>
  </si>
  <si>
    <t>30-12-2021</t>
  </si>
  <si>
    <t>SSC/21-22/0759</t>
  </si>
  <si>
    <t>SSC/21-22/0659</t>
  </si>
  <si>
    <t>SSC/21-22/0714</t>
  </si>
  <si>
    <t>SSC/21-22/0758</t>
  </si>
  <si>
    <t>SSC/21-22/0658</t>
  </si>
  <si>
    <t>SSC/21-22/0757</t>
  </si>
  <si>
    <t>SSC/21-22/0657</t>
  </si>
  <si>
    <t>SSC/21-22/0656</t>
  </si>
  <si>
    <t>SSC/21-22/0711</t>
  </si>
  <si>
    <t>SSC/21-22/0655</t>
  </si>
  <si>
    <t>SSC/21-22/0710</t>
  </si>
  <si>
    <t>SSC/21-22/0776</t>
  </si>
  <si>
    <t>SSC/21-22/0654</t>
  </si>
  <si>
    <t>SSC/21-22/0775</t>
  </si>
  <si>
    <t>SSC/21-22/0653</t>
  </si>
  <si>
    <t>SSC/21-22/0774</t>
  </si>
  <si>
    <t>SSC/21-22/0773</t>
  </si>
  <si>
    <t>SSC/21-22/0772</t>
  </si>
  <si>
    <t>17-12-2021</t>
  </si>
  <si>
    <t>SSC/21-22/0672</t>
  </si>
  <si>
    <t>SSC/21-22/0793</t>
  </si>
  <si>
    <t>SSC/21-22/0671</t>
  </si>
  <si>
    <t>SSC/21-22/0792</t>
  </si>
  <si>
    <t>SSC/21-22/0670</t>
  </si>
  <si>
    <t>SSC/21-22/0791</t>
  </si>
  <si>
    <t>06-12-2021</t>
  </si>
  <si>
    <t>SSC/21-22/0629</t>
  </si>
  <si>
    <t>SSC/21-22/0628</t>
  </si>
  <si>
    <t>29-12-2021</t>
  </si>
  <si>
    <t>SSC/21-22/0749</t>
  </si>
  <si>
    <t>SSC/21-22/0627</t>
  </si>
  <si>
    <t>SSC/21-22/0748</t>
  </si>
  <si>
    <t>04-12-2021</t>
  </si>
  <si>
    <t>SSC/21-22/0626</t>
  </si>
  <si>
    <t>SSC/21-22/0625</t>
  </si>
  <si>
    <t>SSC/21-22/0668</t>
  </si>
  <si>
    <t>SSC/21-22/0745</t>
  </si>
  <si>
    <t>SSC/21-22/0667</t>
  </si>
  <si>
    <t>SSC/21-22/0744</t>
  </si>
  <si>
    <t>SSC/21-22/0666</t>
  </si>
  <si>
    <t>SSC/21-22/0743</t>
  </si>
  <si>
    <t>15-12-2021</t>
  </si>
  <si>
    <t>SSC/21-22/0665</t>
  </si>
  <si>
    <t>SSC/21-22/0742</t>
  </si>
  <si>
    <t>SSC/21-22/0786</t>
  </si>
  <si>
    <t>SSC/21-22/0664</t>
  </si>
  <si>
    <t>SSC/21-22/0741</t>
  </si>
  <si>
    <t>SSC/21-22/0785</t>
  </si>
  <si>
    <t>SSC/21-22/0663</t>
  </si>
  <si>
    <t>SSC/21-22/0760</t>
  </si>
  <si>
    <t>SSC/21-22/0680</t>
  </si>
  <si>
    <t>24-12-2021</t>
  </si>
  <si>
    <t>SSC/21-22/0719</t>
  </si>
  <si>
    <t>SSC/21-22/0718</t>
  </si>
  <si>
    <t>09-12-2021</t>
  </si>
  <si>
    <t>SSC/21-22/0639</t>
  </si>
  <si>
    <t>SSC/21-22/0716</t>
  </si>
  <si>
    <t>08-12-2021</t>
  </si>
  <si>
    <t>SSC/21-22/0638</t>
  </si>
  <si>
    <t>SSC/21-22/0715</t>
  </si>
  <si>
    <t>SSC/21-22/0637</t>
  </si>
  <si>
    <t>SSC/21-22/0679</t>
  </si>
  <si>
    <t>SSC/21-22/0756</t>
  </si>
  <si>
    <t>07-12-2021</t>
  </si>
  <si>
    <t>SSC/21-22/0634</t>
  </si>
  <si>
    <t>SSC/21-22/0678</t>
  </si>
  <si>
    <t>SSC/21-22/0755</t>
  </si>
  <si>
    <t>SSC/21-22/0633</t>
  </si>
  <si>
    <t>SSC/21-22/0754</t>
  </si>
  <si>
    <t>SSC/21-22/0632</t>
  </si>
  <si>
    <t>SSC/21-22/0631</t>
  </si>
  <si>
    <t>SSC/21-22/0675</t>
  </si>
  <si>
    <t>SSC/21-22/0674</t>
  </si>
  <si>
    <t>SSC/21-22/0751</t>
  </si>
  <si>
    <t>SSC/21-22/0795</t>
  </si>
  <si>
    <t>SSC/21-22/0673</t>
  </si>
  <si>
    <t>SSC/21-22/0750</t>
  </si>
  <si>
    <t>SSC/21-22/0794</t>
  </si>
  <si>
    <t>SSC/21-22/0650</t>
  </si>
  <si>
    <t>SSC/21-22/0694</t>
  </si>
  <si>
    <t>SSC/21-22/0770</t>
  </si>
  <si>
    <t>21-12-2021</t>
  </si>
  <si>
    <t>SSC/21-22/0692</t>
  </si>
  <si>
    <t>SSC/21-22/0691</t>
  </si>
  <si>
    <t>SSC/21-22/0690</t>
  </si>
  <si>
    <t>SSC/21-22/0729</t>
  </si>
  <si>
    <t>26-12-2021</t>
  </si>
  <si>
    <t>SSC/21-22/0727</t>
  </si>
  <si>
    <t>13-12-2021</t>
  </si>
  <si>
    <t>SSC/21-22/0648</t>
  </si>
  <si>
    <t>25-12-2021</t>
  </si>
  <si>
    <t>SSC/21-22/0725</t>
  </si>
  <si>
    <t>SSC/21-22/0769</t>
  </si>
  <si>
    <t>SSC/21-22/0647</t>
  </si>
  <si>
    <t>SSC/21-22/0724</t>
  </si>
  <si>
    <t>SSC/21-22/0768</t>
  </si>
  <si>
    <t>SSC/21-22/0646</t>
  </si>
  <si>
    <t>SSC/21-22/0723</t>
  </si>
  <si>
    <t>SSC/21-22/0767</t>
  </si>
  <si>
    <t>SSC/21-22/0645</t>
  </si>
  <si>
    <t>SSC/21-22/0722</t>
  </si>
  <si>
    <t>SSC/21-22/0766</t>
  </si>
  <si>
    <t>SSC/21-22/0688</t>
  </si>
  <si>
    <t>SSC/21-22/0721</t>
  </si>
  <si>
    <t>SSC/21-22/0643</t>
  </si>
  <si>
    <t>SSC/21-22/0687</t>
  </si>
  <si>
    <t>SSC/21-22/0720</t>
  </si>
  <si>
    <t>SSC/21-22/0764</t>
  </si>
  <si>
    <t>SSC/21-22/0642</t>
  </si>
  <si>
    <t>SSC/21-22/0686</t>
  </si>
  <si>
    <t>SSC/21-22/0763</t>
  </si>
  <si>
    <t>SSC/21-22/0685</t>
  </si>
  <si>
    <t>SSC/21-22/0762</t>
  </si>
  <si>
    <t>SSC/21-22/0640</t>
  </si>
  <si>
    <t>SSC/21-22/0761</t>
  </si>
  <si>
    <t>SSC/21-22/0781</t>
  </si>
  <si>
    <t>SSC/21-22/0779</t>
  </si>
  <si>
    <t>SSC/21-22/0778</t>
  </si>
  <si>
    <t>SSC/21-22/0733</t>
  </si>
  <si>
    <t>SSC/21-22/0777</t>
  </si>
  <si>
    <t>SSC/21-22/0699</t>
  </si>
  <si>
    <t>SSC/21-22/0732</t>
  </si>
  <si>
    <t>SSC/21-22/0698</t>
  </si>
  <si>
    <t>SSC/21-22/0652</t>
  </si>
  <si>
    <t>SSC/21-22/0696</t>
  </si>
  <si>
    <t>SSC/21-22/0651</t>
  </si>
  <si>
    <t>SSC/21-22/0695</t>
  </si>
  <si>
    <t>03-12-2021</t>
  </si>
  <si>
    <t>SSC/21-22/0624</t>
  </si>
  <si>
    <t>SSC/21-22/0693</t>
  </si>
  <si>
    <t>SSC/21-22/0681</t>
  </si>
  <si>
    <t>SSC/21-22/0649</t>
  </si>
  <si>
    <t>SSC/21-22/0737</t>
  </si>
  <si>
    <t>SSC/21-22/0736</t>
  </si>
  <si>
    <t>SSC/21-22/0747</t>
  </si>
  <si>
    <t>SSC/21-22/0636</t>
  </si>
  <si>
    <t>SSC/21-22/0713</t>
  </si>
  <si>
    <t>SSC/21-22/0735</t>
  </si>
  <si>
    <t>SSC/21-22/0746</t>
  </si>
  <si>
    <t>SSC/21-22/0635</t>
  </si>
  <si>
    <t>SSC/21-22/0734</t>
  </si>
  <si>
    <t>SSC/21-22/0676</t>
  </si>
  <si>
    <t>SSC/21-22/0731</t>
  </si>
  <si>
    <t>SSC/21-22/0753</t>
  </si>
  <si>
    <t>SSC/21-22/0697</t>
  </si>
  <si>
    <t>SSC/21-22/0730</t>
  </si>
  <si>
    <t>SSC/21-22/0752</t>
  </si>
  <si>
    <t>SSC/21-22/0630</t>
  </si>
  <si>
    <t>SSC/21-22/0790</t>
  </si>
  <si>
    <t>SSC/21-22/0726</t>
  </si>
  <si>
    <t>SSC/21-22/0689</t>
  </si>
  <si>
    <t>Invoice Date</t>
  </si>
  <si>
    <t>Note Value</t>
  </si>
  <si>
    <t>Note Type</t>
  </si>
  <si>
    <t>Note Number</t>
  </si>
  <si>
    <t>Note Date</t>
  </si>
  <si>
    <t>Is Pre GST ?</t>
  </si>
  <si>
    <t>C</t>
  </si>
  <si>
    <t>SSC/2122/CN002</t>
  </si>
  <si>
    <t>D</t>
  </si>
  <si>
    <t>SSC/2122/DN/001</t>
  </si>
  <si>
    <t>33AAECM8625J1ZB</t>
  </si>
  <si>
    <t>SSC/2021/CN-01</t>
  </si>
  <si>
    <t>33AAGFP7286F1Z2</t>
  </si>
  <si>
    <t>SSC/2021/DN-01</t>
  </si>
  <si>
    <t>SSC/2122/CN001</t>
  </si>
  <si>
    <t>Description</t>
  </si>
  <si>
    <t>GSTIN</t>
  </si>
  <si>
    <t>3.1 (a) Taxable Supplies</t>
  </si>
  <si>
    <t>3.1 (d) RCM INWARD Supplies</t>
  </si>
  <si>
    <t xml:space="preserve">ITC Net </t>
  </si>
  <si>
    <t>Fy 2020-21</t>
  </si>
  <si>
    <t>TYPE</t>
  </si>
  <si>
    <t>PERIOD</t>
  </si>
  <si>
    <t>B2B</t>
  </si>
  <si>
    <t>CDNR</t>
  </si>
  <si>
    <t>Row Labels</t>
  </si>
  <si>
    <t>(blank)</t>
  </si>
  <si>
    <t>Grand Total</t>
  </si>
  <si>
    <t>Sum of Taxable Value</t>
  </si>
  <si>
    <t>Sum of IGST</t>
  </si>
  <si>
    <t>Sum of CGST</t>
  </si>
  <si>
    <t>Sum of SGST</t>
  </si>
  <si>
    <t>Sum of CESS</t>
  </si>
  <si>
    <t>GRAND TOTAL</t>
  </si>
  <si>
    <t>Doc Type</t>
  </si>
  <si>
    <t>Date of Generation</t>
  </si>
  <si>
    <t>GSTIN of supplier</t>
  </si>
  <si>
    <t>Trade/Legal name of the Supplier</t>
  </si>
  <si>
    <t>Invoice number</t>
  </si>
  <si>
    <t>Invoice type</t>
  </si>
  <si>
    <t>Invoice Value (₹)</t>
  </si>
  <si>
    <t>Place of supply</t>
  </si>
  <si>
    <t>Supply Attract Reverse Charge</t>
  </si>
  <si>
    <t>Rate (%)</t>
  </si>
  <si>
    <t>Taxable Value (₹)</t>
  </si>
  <si>
    <t>Integrated Tax  (₹)</t>
  </si>
  <si>
    <t>Central Tax (₹)</t>
  </si>
  <si>
    <t>State/UT tax (₹)</t>
  </si>
  <si>
    <t>Total Tax</t>
  </si>
  <si>
    <t>Cess  (₹)</t>
  </si>
  <si>
    <t>Counter Party Return status</t>
  </si>
  <si>
    <t>INV</t>
  </si>
  <si>
    <t>33AAAFK0735E1ZZ</t>
  </si>
  <si>
    <t>KHETY TRADERS</t>
  </si>
  <si>
    <t>KT-10091</t>
  </si>
  <si>
    <t>Tamil Nadu</t>
  </si>
  <si>
    <t>Y</t>
  </si>
  <si>
    <t>33AWLPD4907A2Z2</t>
  </si>
  <si>
    <t>VENKATESAN DHANASEKARAN</t>
  </si>
  <si>
    <t>129</t>
  </si>
  <si>
    <t>33AODPV4433P1ZH</t>
  </si>
  <si>
    <t>RAMGOPAL AGARWAL AGARWAL VIJAY</t>
  </si>
  <si>
    <t>23532</t>
  </si>
  <si>
    <t>33AFQPR6739C1Z5</t>
  </si>
  <si>
    <t>RAMACHANDRAN SATHYAMOORTHY RAJAN</t>
  </si>
  <si>
    <t>SRGE/1267/20-21</t>
  </si>
  <si>
    <t>SRGE/1304/20-21</t>
  </si>
  <si>
    <t>SRGE/1315/20-21</t>
  </si>
  <si>
    <t>SRGE/1367/20-21</t>
  </si>
  <si>
    <t>SRGE/1389/20-21</t>
  </si>
  <si>
    <t>33JSHPS4444C1ZN</t>
  </si>
  <si>
    <t>SARANYA JANAKIRAMAN</t>
  </si>
  <si>
    <t>SE197</t>
  </si>
  <si>
    <t>SE198</t>
  </si>
  <si>
    <t>SE202</t>
  </si>
  <si>
    <t>SE203</t>
  </si>
  <si>
    <t>SE204</t>
  </si>
  <si>
    <t>SE205</t>
  </si>
  <si>
    <t>33AAACB2894G1ZU</t>
  </si>
  <si>
    <t>BHARTI AIRTEL LIMITED</t>
  </si>
  <si>
    <t>BM2133I010745897</t>
  </si>
  <si>
    <t>33AACFJ6750E1ZN</t>
  </si>
  <si>
    <t>JUZER ENGINEERING AND CO</t>
  </si>
  <si>
    <t>20212188</t>
  </si>
  <si>
    <t>20212222</t>
  </si>
  <si>
    <t>33ABEFS1577K1ZY</t>
  </si>
  <si>
    <t>SOUTHERN PACKAGING</t>
  </si>
  <si>
    <t>5765/20-21</t>
  </si>
  <si>
    <t>33AKVPV4607M1ZD</t>
  </si>
  <si>
    <t>SHUNMUGAM  VELAMMAL</t>
  </si>
  <si>
    <t>GEM-1165</t>
  </si>
  <si>
    <t>GEM-1210</t>
  </si>
  <si>
    <t>GEM-1226</t>
  </si>
  <si>
    <t>GEM-1263</t>
  </si>
  <si>
    <t>33ABBCS6138C2ZO</t>
  </si>
  <si>
    <t>SHRISTY SEVA PURNATVA TECH ENGINEERING PRIVATE LIMITED</t>
  </si>
  <si>
    <t>28</t>
  </si>
  <si>
    <t>33AIDPG5257C1ZR</t>
  </si>
  <si>
    <t>MOHAN GOPI</t>
  </si>
  <si>
    <t>TKT237711</t>
  </si>
  <si>
    <t>TKT237719</t>
  </si>
  <si>
    <t>TKT237748</t>
  </si>
  <si>
    <t>33DSIPP4533E1ZT</t>
  </si>
  <si>
    <t>KAMALAKANNAN POONGODI</t>
  </si>
  <si>
    <t>3</t>
  </si>
  <si>
    <t>33CXWPS7452M1ZE</t>
  </si>
  <si>
    <t>RAMADOSS  SUKUMARAN</t>
  </si>
  <si>
    <t>33ADKPL7818A1ZR</t>
  </si>
  <si>
    <t>ALIASGAR FIROZ LIMBDIWALA</t>
  </si>
  <si>
    <t>SBN2621</t>
  </si>
  <si>
    <t>SBN2637</t>
  </si>
  <si>
    <t>33ACDFS2959R1ZF</t>
  </si>
  <si>
    <t>SHREE SHYAMA TRADERS</t>
  </si>
  <si>
    <t>002093</t>
  </si>
  <si>
    <t>33ADOFS4360E1Z2</t>
  </si>
  <si>
    <t>SHRI SAI GASES</t>
  </si>
  <si>
    <t>2954</t>
  </si>
  <si>
    <t>33AYBPK9285E1ZD</t>
  </si>
  <si>
    <t>KEWALRAM</t>
  </si>
  <si>
    <t>934</t>
  </si>
  <si>
    <t>935</t>
  </si>
  <si>
    <t>976</t>
  </si>
  <si>
    <t>33ABDFA0653K1ZQ</t>
  </si>
  <si>
    <t>ANAND TYRES</t>
  </si>
  <si>
    <t>FPB/GST/1764</t>
  </si>
  <si>
    <t>FPBL/GST/3888</t>
  </si>
  <si>
    <t>GLOVIS INDIA ANANTAPUR PRIVATE LIMITED</t>
  </si>
  <si>
    <t>DOM2021010066</t>
  </si>
  <si>
    <t>Andhra Pradesh</t>
  </si>
  <si>
    <t>33AACCV3032G1ZS</t>
  </si>
  <si>
    <t>VEETEK STOREMATE PRIVATE LIMITED</t>
  </si>
  <si>
    <t>VTK/0746/20-21</t>
  </si>
  <si>
    <t>VTK/0779/20-21</t>
  </si>
  <si>
    <t>VTK/0807/20-21</t>
  </si>
  <si>
    <t>33BNEPB9434M1ZW</t>
  </si>
  <si>
    <t>BALASUBRAMANIAN</t>
  </si>
  <si>
    <t>105</t>
  </si>
  <si>
    <t>106</t>
  </si>
  <si>
    <t>33ABHFA9113A1Z2</t>
  </si>
  <si>
    <t>AFSON INDUSTRIES</t>
  </si>
  <si>
    <t>439/2020-21</t>
  </si>
  <si>
    <t>441/2020-21</t>
  </si>
  <si>
    <t>444/2020-21</t>
  </si>
  <si>
    <t>446/2020-21</t>
  </si>
  <si>
    <t>451/2020-21</t>
  </si>
  <si>
    <t>455/2020-21</t>
  </si>
  <si>
    <t>457/2020-21</t>
  </si>
  <si>
    <t>459/2020-21</t>
  </si>
  <si>
    <t>463/2020-21</t>
  </si>
  <si>
    <t>464/2020-21</t>
  </si>
  <si>
    <t>469/2020-21</t>
  </si>
  <si>
    <t>471/2020-21</t>
  </si>
  <si>
    <t>473/2020-21</t>
  </si>
  <si>
    <t>475/2020-21</t>
  </si>
  <si>
    <t>477/2020-21</t>
  </si>
  <si>
    <t>481/2020-21</t>
  </si>
  <si>
    <t>482/2020-21</t>
  </si>
  <si>
    <t>484/2020-21</t>
  </si>
  <si>
    <t>486/2020-21</t>
  </si>
  <si>
    <t>487/2020-21</t>
  </si>
  <si>
    <t>33AFSPR6315L1ZW</t>
  </si>
  <si>
    <t>RAJAN BABU</t>
  </si>
  <si>
    <t>GST/20-21/06947</t>
  </si>
  <si>
    <t>GST/20-21/06948</t>
  </si>
  <si>
    <t>GST/20-21/07004</t>
  </si>
  <si>
    <t>GST/20-21/07349</t>
  </si>
  <si>
    <t>GLOVIS INDIA PRIVATE LIMITED</t>
  </si>
  <si>
    <t>GIN/PM2020/03197</t>
  </si>
  <si>
    <t>GIN/PM2020/03232</t>
  </si>
  <si>
    <t>GIN/PM2020/03269</t>
  </si>
  <si>
    <t>GIN/PM2020/03317</t>
  </si>
  <si>
    <t>GIN/PM2020/03318</t>
  </si>
  <si>
    <t>GIN/PM2020/03342</t>
  </si>
  <si>
    <t>GIN/PM2020/03394</t>
  </si>
  <si>
    <t>GIN/PM2020/03397</t>
  </si>
  <si>
    <t>GIN/PM2020/03448</t>
  </si>
  <si>
    <t>GIN/PM2020/03449</t>
  </si>
  <si>
    <t>GIN/PM2020/03469</t>
  </si>
  <si>
    <t>GIN/PM2020/03471</t>
  </si>
  <si>
    <t>GIN/PM2020/03507</t>
  </si>
  <si>
    <t>GIN/PM2020/03508</t>
  </si>
  <si>
    <t>GIN/PM2020/03526</t>
  </si>
  <si>
    <t>GIN/PM2020/03528</t>
  </si>
  <si>
    <t>GIN/PM2020/03579</t>
  </si>
  <si>
    <t>GIN/PM2020/03612</t>
  </si>
  <si>
    <t>GIN/PM2020/03613</t>
  </si>
  <si>
    <t>GIN/PM2020/03648</t>
  </si>
  <si>
    <t>GIN/PM2020/03649</t>
  </si>
  <si>
    <t>GIN/PM2020/03651</t>
  </si>
  <si>
    <t>GIN/PM2020/03656</t>
  </si>
  <si>
    <t>GIN/PM2020/03708</t>
  </si>
  <si>
    <t>GIN/PM2020/03726</t>
  </si>
  <si>
    <t>33AAHFT8628C1Z7</t>
  </si>
  <si>
    <t>TIRUPATI STEELS</t>
  </si>
  <si>
    <t>GST/20-21/4514</t>
  </si>
  <si>
    <t>GST/20-21/4586</t>
  </si>
  <si>
    <t>33DOBPP0234K1Z5</t>
  </si>
  <si>
    <t>PAVITHRA</t>
  </si>
  <si>
    <t>5</t>
  </si>
  <si>
    <t>STACUS SOLUTION PRIVATE LIMITED</t>
  </si>
  <si>
    <t>SSPL/20-21/262</t>
  </si>
  <si>
    <t>33BQWPK5871L1Z0</t>
  </si>
  <si>
    <t>KALAIVANI</t>
  </si>
  <si>
    <t>5677</t>
  </si>
  <si>
    <t>09AAACV1559Q1ZO</t>
  </si>
  <si>
    <t>V TRANS (INDIA) LIMITED</t>
  </si>
  <si>
    <t>33-20-1-X000135</t>
  </si>
  <si>
    <t>33ADDFS8827P1ZE</t>
  </si>
  <si>
    <t>SUNSLIT METALS</t>
  </si>
  <si>
    <t>SSM/20-21/1110</t>
  </si>
  <si>
    <t>SSM/20-21/1144</t>
  </si>
  <si>
    <t>33HMMPS3771R1ZX</t>
  </si>
  <si>
    <t>PATTABI SELVAM</t>
  </si>
  <si>
    <t>022</t>
  </si>
  <si>
    <t>023</t>
  </si>
  <si>
    <t>024</t>
  </si>
  <si>
    <t>025</t>
  </si>
  <si>
    <t>026</t>
  </si>
  <si>
    <t>37AAHCM3451F1ZJ</t>
  </si>
  <si>
    <t>MOOJIGAE ENTERPRISES PRIVATE LIMITED</t>
  </si>
  <si>
    <t>R-035</t>
  </si>
  <si>
    <t>R-037</t>
  </si>
  <si>
    <t>R-038</t>
  </si>
  <si>
    <t>33BLRPS3044P1ZE</t>
  </si>
  <si>
    <t>SIVAKUMAR</t>
  </si>
  <si>
    <t>390</t>
  </si>
  <si>
    <t>33AQJPV6111E1ZZ</t>
  </si>
  <si>
    <t>VIJAYAKUMAR G</t>
  </si>
  <si>
    <t>178</t>
  </si>
  <si>
    <t>185</t>
  </si>
  <si>
    <t>190</t>
  </si>
  <si>
    <t>194</t>
  </si>
  <si>
    <t>196</t>
  </si>
  <si>
    <t>209</t>
  </si>
  <si>
    <t>33AVQPS0811C1ZU</t>
  </si>
  <si>
    <t>PARIMALA  SACHITHANANDAM</t>
  </si>
  <si>
    <t>GIT/2588/20-21</t>
  </si>
  <si>
    <t>33ELPPD6767R1Z4</t>
  </si>
  <si>
    <t>DHANALAKSHMI</t>
  </si>
  <si>
    <t>INV-000096</t>
  </si>
  <si>
    <t>33AAECK3373P1Z6</t>
  </si>
  <si>
    <t>KUN COMMERCIAL VEHICLES PRIVATE LIMITED</t>
  </si>
  <si>
    <t>INP22001B2002012</t>
  </si>
  <si>
    <t>33AADFE9203E1ZX</t>
  </si>
  <si>
    <t>EUROMAC SPECIALITY COATINGS</t>
  </si>
  <si>
    <t>2011</t>
  </si>
  <si>
    <t>2083</t>
  </si>
  <si>
    <t>2124</t>
  </si>
  <si>
    <t>2186</t>
  </si>
  <si>
    <t>33AARCS0890C1ZC</t>
  </si>
  <si>
    <t>SAI BABA BUSINESS SOLUTIONS PRIVATE LIMITED</t>
  </si>
  <si>
    <t>36285</t>
  </si>
  <si>
    <t>33AHBPJ1011C1ZH</t>
  </si>
  <si>
    <t>JJOSPHINE</t>
  </si>
  <si>
    <t>JSEW/496/20-21</t>
  </si>
  <si>
    <t>HUSSAIN  MUSTAALI</t>
  </si>
  <si>
    <t>864/20-21</t>
  </si>
  <si>
    <t>33ACBPE8465A1Z4</t>
  </si>
  <si>
    <t>PERUMAL ELANGOVAN</t>
  </si>
  <si>
    <t>497</t>
  </si>
  <si>
    <t>500</t>
  </si>
  <si>
    <t>33AABCT0159K1ZG</t>
  </si>
  <si>
    <t>T V SUNDRAM IYENGAR &amp; SONS PRIVATE LIMITED</t>
  </si>
  <si>
    <t>DMVP2021-0170</t>
  </si>
  <si>
    <t>SU152021WIN04449</t>
  </si>
  <si>
    <t>33AACCO1867C2ZR</t>
  </si>
  <si>
    <t>OFB TECH PRIVATE LIMITED</t>
  </si>
  <si>
    <t>II/TN20-21/00117</t>
  </si>
  <si>
    <t>33AADCG5770D1ZV</t>
  </si>
  <si>
    <t>GSG LOGISTICS PRIVATE LIMITED</t>
  </si>
  <si>
    <t>GST/538/20-21</t>
  </si>
  <si>
    <t>33ATKPG1175B1Z7</t>
  </si>
  <si>
    <t>GANAPATHY</t>
  </si>
  <si>
    <t>669</t>
  </si>
  <si>
    <t>33AAAFV2522Q1Z2</t>
  </si>
  <si>
    <t>VIDYA INDUSTRIES</t>
  </si>
  <si>
    <t>2750</t>
  </si>
  <si>
    <t>2751</t>
  </si>
  <si>
    <t>2752</t>
  </si>
  <si>
    <t>2753</t>
  </si>
  <si>
    <t>2754</t>
  </si>
  <si>
    <t>2755</t>
  </si>
  <si>
    <t>2759</t>
  </si>
  <si>
    <t>2760</t>
  </si>
  <si>
    <t>2763</t>
  </si>
  <si>
    <t>2764</t>
  </si>
  <si>
    <t>2768</t>
  </si>
  <si>
    <t>33ALHPA9125A1ZS</t>
  </si>
  <si>
    <t>SHABBIR HUSSAIN  ALIASGAR</t>
  </si>
  <si>
    <t>5772</t>
  </si>
  <si>
    <t>5773</t>
  </si>
  <si>
    <t>33AFJPS1342F1ZO</t>
  </si>
  <si>
    <t>SITHI MUNUWARA</t>
  </si>
  <si>
    <t>CR/0616/20-21</t>
  </si>
  <si>
    <t>33AALFS8859G1ZN</t>
  </si>
  <si>
    <t>SRI CHIDAMBARAM AND CO</t>
  </si>
  <si>
    <t>SCC/844/20-21</t>
  </si>
  <si>
    <t>33AADFH4085R1ZX</t>
  </si>
  <si>
    <t>HINDUSTAN HARDWARE</t>
  </si>
  <si>
    <t>25261</t>
  </si>
  <si>
    <t>MOHAN  RAJESH KHANNA</t>
  </si>
  <si>
    <t>436</t>
  </si>
  <si>
    <t>442</t>
  </si>
  <si>
    <t>448</t>
  </si>
  <si>
    <t>449</t>
  </si>
  <si>
    <t>GST/20-21/4594</t>
  </si>
  <si>
    <t>142</t>
  </si>
  <si>
    <t>24079</t>
  </si>
  <si>
    <t>24200</t>
  </si>
  <si>
    <t>24201</t>
  </si>
  <si>
    <t>24341</t>
  </si>
  <si>
    <t>24406</t>
  </si>
  <si>
    <t>24407</t>
  </si>
  <si>
    <t>33ADXFS0660C1Z2</t>
  </si>
  <si>
    <t>SHAROFF STEEL SUPPLIERS</t>
  </si>
  <si>
    <t>2020-21/1788</t>
  </si>
  <si>
    <t>SRGE/1414/20-21</t>
  </si>
  <si>
    <t>SRGE/1430/20-21</t>
  </si>
  <si>
    <t>SRGE/1456/20-21</t>
  </si>
  <si>
    <t>SRGE/1509/20-21</t>
  </si>
  <si>
    <t>SRGE/1570/20-21</t>
  </si>
  <si>
    <t>SRGE/1612/20-21</t>
  </si>
  <si>
    <t>33AAACI1195H1ZT</t>
  </si>
  <si>
    <t>ICICI BANK LIMITED</t>
  </si>
  <si>
    <t>0138210599689256</t>
  </si>
  <si>
    <t>0717T4259883304</t>
  </si>
  <si>
    <t>33BYKPP7608A1ZJ</t>
  </si>
  <si>
    <t>PADMANABAN PRAKASH</t>
  </si>
  <si>
    <t>104</t>
  </si>
  <si>
    <t>49</t>
  </si>
  <si>
    <t>50</t>
  </si>
  <si>
    <t>SE206</t>
  </si>
  <si>
    <t>SE207</t>
  </si>
  <si>
    <t>SE208</t>
  </si>
  <si>
    <t>SE209</t>
  </si>
  <si>
    <t>SE210</t>
  </si>
  <si>
    <t>BM2133I011760540</t>
  </si>
  <si>
    <t>6312/20-21</t>
  </si>
  <si>
    <t>6441/20-21</t>
  </si>
  <si>
    <t>6511/20-21</t>
  </si>
  <si>
    <t>GEM-1332</t>
  </si>
  <si>
    <t>GEM-1368</t>
  </si>
  <si>
    <t>GEM-1375</t>
  </si>
  <si>
    <t>GEM-1418</t>
  </si>
  <si>
    <t>GEM-1455</t>
  </si>
  <si>
    <t>GEM-1472</t>
  </si>
  <si>
    <t>30</t>
  </si>
  <si>
    <t>39</t>
  </si>
  <si>
    <t>44</t>
  </si>
  <si>
    <t>46</t>
  </si>
  <si>
    <t>47</t>
  </si>
  <si>
    <t>TKT237764</t>
  </si>
  <si>
    <t>TKT237766</t>
  </si>
  <si>
    <t>TKT237768</t>
  </si>
  <si>
    <t>TKT237790</t>
  </si>
  <si>
    <t>TKT237857</t>
  </si>
  <si>
    <t>SBN2698</t>
  </si>
  <si>
    <t>SBN2727</t>
  </si>
  <si>
    <t>1036</t>
  </si>
  <si>
    <t>1037</t>
  </si>
  <si>
    <t>33BNAPS6100F1ZH</t>
  </si>
  <si>
    <t>VIJAYARAGHAVAN SUYAM PRAKASH</t>
  </si>
  <si>
    <t>536</t>
  </si>
  <si>
    <t>DOM2021020062</t>
  </si>
  <si>
    <t>DOM2021020063</t>
  </si>
  <si>
    <t>VTK/0841/20-21</t>
  </si>
  <si>
    <t>VTK/0871/20-21</t>
  </si>
  <si>
    <t>33BBCPJ8174Q1Z4</t>
  </si>
  <si>
    <t>JOTHI</t>
  </si>
  <si>
    <t>068</t>
  </si>
  <si>
    <t>33AADCI6523Q1Z9</t>
  </si>
  <si>
    <t>IDFC FIRST BANK LIMITED</t>
  </si>
  <si>
    <t>IFIN0220213701</t>
  </si>
  <si>
    <t>493/2020-21</t>
  </si>
  <si>
    <t>497/2020-21</t>
  </si>
  <si>
    <t>499/2020-21</t>
  </si>
  <si>
    <t>503/2020-21</t>
  </si>
  <si>
    <t>504/2020-21</t>
  </si>
  <si>
    <t>511/2020-21</t>
  </si>
  <si>
    <t>520/2020-21</t>
  </si>
  <si>
    <t>522/2020-21</t>
  </si>
  <si>
    <t>528/2020-21</t>
  </si>
  <si>
    <t>532/2020-21</t>
  </si>
  <si>
    <t>536/2020-21</t>
  </si>
  <si>
    <t>542/2020-21</t>
  </si>
  <si>
    <t>545/2020-21</t>
  </si>
  <si>
    <t>549/2020-21</t>
  </si>
  <si>
    <t>GST/20-21/08326</t>
  </si>
  <si>
    <t>GIN/PM2020/03749</t>
  </si>
  <si>
    <t>GIN/PM2020/03787</t>
  </si>
  <si>
    <t>GIN/PM2020/03832</t>
  </si>
  <si>
    <t>GIN/PM2020/03834</t>
  </si>
  <si>
    <t>GIN/PM2020/03896</t>
  </si>
  <si>
    <t>GIN/PM2020/03927</t>
  </si>
  <si>
    <t>GIN/PM2020/03960</t>
  </si>
  <si>
    <t>GIN/PM2020/03986</t>
  </si>
  <si>
    <t>GIN/PM2020/04052</t>
  </si>
  <si>
    <t>GIN/PM2020/04107</t>
  </si>
  <si>
    <t>GIN/PM2020/04169</t>
  </si>
  <si>
    <t>GIN/PM2020/04170</t>
  </si>
  <si>
    <t>GIN/PM2020/04171</t>
  </si>
  <si>
    <t>GIN/PM2020/04184</t>
  </si>
  <si>
    <t>GIN/PM2020/04221</t>
  </si>
  <si>
    <t>GIN/PM2020/04247</t>
  </si>
  <si>
    <t>GIN/PM2020/04299</t>
  </si>
  <si>
    <t>GIN/PM2020/04300</t>
  </si>
  <si>
    <t>GIN/PM2020/04369</t>
  </si>
  <si>
    <t>GIN/PM2020/04370</t>
  </si>
  <si>
    <t>GIN/PM2020/04371</t>
  </si>
  <si>
    <t>GIN/PM2020/04373</t>
  </si>
  <si>
    <t>GIN/PM2020/04374</t>
  </si>
  <si>
    <t>11</t>
  </si>
  <si>
    <t>13</t>
  </si>
  <si>
    <t>18</t>
  </si>
  <si>
    <t>5879</t>
  </si>
  <si>
    <t>33BOAPS0179D1Z8</t>
  </si>
  <si>
    <t>PATANWALA  SHABBIR HUSSAIN</t>
  </si>
  <si>
    <t>ALI/20/3294</t>
  </si>
  <si>
    <t>ALI/20/3382</t>
  </si>
  <si>
    <t>33AAUCS9423Q2ZC</t>
  </si>
  <si>
    <t>SIVA SAKTHI WATER JET CUTTING PRIVATE LIMITED</t>
  </si>
  <si>
    <t>SSW/20-21/222</t>
  </si>
  <si>
    <t>SSW/20-21/234</t>
  </si>
  <si>
    <t>SSW/20-21/245</t>
  </si>
  <si>
    <t>33ADWPN4120H1ZI</t>
  </si>
  <si>
    <t>UTTAMCHAND PRASHANT NAHAR</t>
  </si>
  <si>
    <t>SIR-4709</t>
  </si>
  <si>
    <t>SIR-4802</t>
  </si>
  <si>
    <t>SSM/20-21/1204</t>
  </si>
  <si>
    <t>SSM/20-21/1304</t>
  </si>
  <si>
    <t>33AAGFA1016N1ZS</t>
  </si>
  <si>
    <t>ASHOK HARDWARE &amp; ALLIED PRODUCT</t>
  </si>
  <si>
    <t>8738</t>
  </si>
  <si>
    <t>8792</t>
  </si>
  <si>
    <t>POONA ENGINEERING COMPANY</t>
  </si>
  <si>
    <t>PE/843/20-21</t>
  </si>
  <si>
    <t>PE/861/20-21</t>
  </si>
  <si>
    <t>33ADKFS3306A1ZM</t>
  </si>
  <si>
    <t>STAR ENGINEERING WORKS</t>
  </si>
  <si>
    <t>170</t>
  </si>
  <si>
    <t>028</t>
  </si>
  <si>
    <t>029</t>
  </si>
  <si>
    <t>030</t>
  </si>
  <si>
    <t>031</t>
  </si>
  <si>
    <t>032</t>
  </si>
  <si>
    <t>R-042</t>
  </si>
  <si>
    <t>R-046</t>
  </si>
  <si>
    <t>392</t>
  </si>
  <si>
    <t>393</t>
  </si>
  <si>
    <t>394</t>
  </si>
  <si>
    <t>396</t>
  </si>
  <si>
    <t>397</t>
  </si>
  <si>
    <t>33AACCT6770D1ZH</t>
  </si>
  <si>
    <t>THE ACETECH MACHINERY COMPONENTS INDIA PRIVATE LIMITED</t>
  </si>
  <si>
    <t>AMC/2020-21/0355</t>
  </si>
  <si>
    <t>210</t>
  </si>
  <si>
    <t>214</t>
  </si>
  <si>
    <t>225</t>
  </si>
  <si>
    <t>248</t>
  </si>
  <si>
    <t>GIT/2832/20-21</t>
  </si>
  <si>
    <t>GIT/2936/20-21</t>
  </si>
  <si>
    <t>2286</t>
  </si>
  <si>
    <t>2322</t>
  </si>
  <si>
    <t>2358</t>
  </si>
  <si>
    <t>2365</t>
  </si>
  <si>
    <t>2395</t>
  </si>
  <si>
    <t>2399</t>
  </si>
  <si>
    <t>2421</t>
  </si>
  <si>
    <t>2477</t>
  </si>
  <si>
    <t>2480</t>
  </si>
  <si>
    <t>2523</t>
  </si>
  <si>
    <t>40736</t>
  </si>
  <si>
    <t>JSEW/515/20-21</t>
  </si>
  <si>
    <t>JSEW/542/20-21</t>
  </si>
  <si>
    <t>JSEW/548/20-21</t>
  </si>
  <si>
    <t>1054/20-21</t>
  </si>
  <si>
    <t>2772</t>
  </si>
  <si>
    <t>2776</t>
  </si>
  <si>
    <t>2780</t>
  </si>
  <si>
    <t>2781</t>
  </si>
  <si>
    <t>2783</t>
  </si>
  <si>
    <t>2785</t>
  </si>
  <si>
    <t>2787</t>
  </si>
  <si>
    <t>2789</t>
  </si>
  <si>
    <t>2791</t>
  </si>
  <si>
    <t>2792</t>
  </si>
  <si>
    <t>2797</t>
  </si>
  <si>
    <t>2804</t>
  </si>
  <si>
    <t>2808</t>
  </si>
  <si>
    <t>2812</t>
  </si>
  <si>
    <t>2815</t>
  </si>
  <si>
    <t>2816</t>
  </si>
  <si>
    <t>2819</t>
  </si>
  <si>
    <t>2825</t>
  </si>
  <si>
    <t>2826</t>
  </si>
  <si>
    <t>2829</t>
  </si>
  <si>
    <t>2830</t>
  </si>
  <si>
    <t>2832</t>
  </si>
  <si>
    <t>2833</t>
  </si>
  <si>
    <t>2836</t>
  </si>
  <si>
    <t>2839</t>
  </si>
  <si>
    <t>2845</t>
  </si>
  <si>
    <t>33ABGPS8821G1ZJ</t>
  </si>
  <si>
    <t>SIDDARTHCHAND CHALLANI</t>
  </si>
  <si>
    <t>C/3592/20-21</t>
  </si>
  <si>
    <t>C/3643/20-21</t>
  </si>
  <si>
    <t>6661</t>
  </si>
  <si>
    <t>6868</t>
  </si>
  <si>
    <t>6975</t>
  </si>
  <si>
    <t>7136</t>
  </si>
  <si>
    <t>33AAEPM7976P2ZV</t>
  </si>
  <si>
    <t>BUHARI MUSTHAFA</t>
  </si>
  <si>
    <t>138</t>
  </si>
  <si>
    <t>33BABPD2058M1ZY</t>
  </si>
  <si>
    <t>SUBRAMANIAN DHANASEKARAN</t>
  </si>
  <si>
    <t>SBE/20-21/028</t>
  </si>
  <si>
    <t>25879</t>
  </si>
  <si>
    <t>450</t>
  </si>
  <si>
    <t>458</t>
  </si>
  <si>
    <t>459</t>
  </si>
  <si>
    <t>33ALOPJ7090C3Z2</t>
  </si>
  <si>
    <t>RAMAJAYAM JAYACHANDRAN</t>
  </si>
  <si>
    <t>INV-000458</t>
  </si>
  <si>
    <t>24595</t>
  </si>
  <si>
    <t>24596</t>
  </si>
  <si>
    <t>24949</t>
  </si>
  <si>
    <t>24950</t>
  </si>
  <si>
    <t>SRGE/1636/20-21</t>
  </si>
  <si>
    <t>SRGE/1657/20-21</t>
  </si>
  <si>
    <t>SRGE/1760/20-21</t>
  </si>
  <si>
    <t>0717T4286604029</t>
  </si>
  <si>
    <t>0717T4286891426</t>
  </si>
  <si>
    <t>0717T4289491214</t>
  </si>
  <si>
    <t>108</t>
  </si>
  <si>
    <t>BM2133I012780559</t>
  </si>
  <si>
    <t>20212795</t>
  </si>
  <si>
    <t>20213094</t>
  </si>
  <si>
    <t>33AAFCT0838F1ZL</t>
  </si>
  <si>
    <t>Rivigo Services Private Limited</t>
  </si>
  <si>
    <t>CRITN20210009066</t>
  </si>
  <si>
    <t>CRITN20210009190</t>
  </si>
  <si>
    <t>33ABXFS0979A1ZW</t>
  </si>
  <si>
    <t>SLS ASSOCIATES</t>
  </si>
  <si>
    <t>075-MAR-2021</t>
  </si>
  <si>
    <t>33DGPPS9367N1Z7</t>
  </si>
  <si>
    <t>CHINNADURAI  SAKTHIVEL</t>
  </si>
  <si>
    <t>2020-2021/1508</t>
  </si>
  <si>
    <t>2020-2021/1558</t>
  </si>
  <si>
    <t>GEM-1511</t>
  </si>
  <si>
    <t>33AHPPV4356C1Z5</t>
  </si>
  <si>
    <t>ALFRED  VINIL</t>
  </si>
  <si>
    <t>DE001245</t>
  </si>
  <si>
    <t>DE001247</t>
  </si>
  <si>
    <t>TKT237882</t>
  </si>
  <si>
    <t>TKT237916</t>
  </si>
  <si>
    <t>6</t>
  </si>
  <si>
    <t>SBN2766</t>
  </si>
  <si>
    <t>33ADRPR7596N1ZC</t>
  </si>
  <si>
    <t>ARORA  RAVI</t>
  </si>
  <si>
    <t>29794</t>
  </si>
  <si>
    <t>Venkateshwar Rao Maguluri</t>
  </si>
  <si>
    <t>MS010/20-21</t>
  </si>
  <si>
    <t>MS011/20-21</t>
  </si>
  <si>
    <t>33AAACC1226H1ZB</t>
  </si>
  <si>
    <t>CHOLAMANDALAM INVESTMENT AND FINANCE COMPANY LIMITED</t>
  </si>
  <si>
    <t>1000192870</t>
  </si>
  <si>
    <t>33AIJPB5361J2ZD</t>
  </si>
  <si>
    <t>LALIT KUMAR BETALA</t>
  </si>
  <si>
    <t>975</t>
  </si>
  <si>
    <t>1152</t>
  </si>
  <si>
    <t>1153</t>
  </si>
  <si>
    <t>1229</t>
  </si>
  <si>
    <t>33BBZPA6932Q1ZW</t>
  </si>
  <si>
    <t>RAJENDRAN  ANITHA</t>
  </si>
  <si>
    <t>1379</t>
  </si>
  <si>
    <t>DOM2021030032</t>
  </si>
  <si>
    <t>DOM2021030033</t>
  </si>
  <si>
    <t>DOM2021030073</t>
  </si>
  <si>
    <t>DOM2021030074</t>
  </si>
  <si>
    <t>VTK/0968/20-21</t>
  </si>
  <si>
    <t>VTK/0975/20-21</t>
  </si>
  <si>
    <t>VTK/1014/20-21</t>
  </si>
  <si>
    <t>VTK/1045/20-21</t>
  </si>
  <si>
    <t>118</t>
  </si>
  <si>
    <t>IFIN0320214032</t>
  </si>
  <si>
    <t>554/20-21</t>
  </si>
  <si>
    <t>558/20-21</t>
  </si>
  <si>
    <t>561/20-21</t>
  </si>
  <si>
    <t>565/20-21</t>
  </si>
  <si>
    <t>568/20-21</t>
  </si>
  <si>
    <t>570/20-21</t>
  </si>
  <si>
    <t>571/20-21</t>
  </si>
  <si>
    <t>573/20-21</t>
  </si>
  <si>
    <t>577/20-21</t>
  </si>
  <si>
    <t>581/20-21</t>
  </si>
  <si>
    <t>585/20-21</t>
  </si>
  <si>
    <t>592/20-21</t>
  </si>
  <si>
    <t>596/20-21</t>
  </si>
  <si>
    <t>598/20-21</t>
  </si>
  <si>
    <t>603/20-21</t>
  </si>
  <si>
    <t>604/20-21</t>
  </si>
  <si>
    <t>612/20-21</t>
  </si>
  <si>
    <t>616/20-21</t>
  </si>
  <si>
    <t>622/20-21</t>
  </si>
  <si>
    <t>625/20-21</t>
  </si>
  <si>
    <t>33AHDPB2748N1ZE</t>
  </si>
  <si>
    <t>ELAVARASU SELVARAJ BALASUNDARAM</t>
  </si>
  <si>
    <t>1003</t>
  </si>
  <si>
    <t>1011</t>
  </si>
  <si>
    <t>1024</t>
  </si>
  <si>
    <t>769</t>
  </si>
  <si>
    <t>776</t>
  </si>
  <si>
    <t>781</t>
  </si>
  <si>
    <t>793</t>
  </si>
  <si>
    <t>801</t>
  </si>
  <si>
    <t>837</t>
  </si>
  <si>
    <t>840</t>
  </si>
  <si>
    <t>846</t>
  </si>
  <si>
    <t>858</t>
  </si>
  <si>
    <t>863</t>
  </si>
  <si>
    <t>880</t>
  </si>
  <si>
    <t>885</t>
  </si>
  <si>
    <t>888</t>
  </si>
  <si>
    <t>897</t>
  </si>
  <si>
    <t>900</t>
  </si>
  <si>
    <t>904</t>
  </si>
  <si>
    <t>912</t>
  </si>
  <si>
    <t>916</t>
  </si>
  <si>
    <t>919</t>
  </si>
  <si>
    <t>926</t>
  </si>
  <si>
    <t>937</t>
  </si>
  <si>
    <t>942</t>
  </si>
  <si>
    <t>951</t>
  </si>
  <si>
    <t>964</t>
  </si>
  <si>
    <t>977</t>
  </si>
  <si>
    <t>988</t>
  </si>
  <si>
    <t>GST/20-21/08812</t>
  </si>
  <si>
    <t>GST/20-21/08813</t>
  </si>
  <si>
    <t>GST/20-21/09511</t>
  </si>
  <si>
    <t>GST/20-21/09531</t>
  </si>
  <si>
    <t>GST/20-21/09793</t>
  </si>
  <si>
    <t>GIN/PM2020/04407</t>
  </si>
  <si>
    <t>GIN/PM2020/04409</t>
  </si>
  <si>
    <t>GIN/PM2020/04417</t>
  </si>
  <si>
    <t>GIN/PM2020/04418</t>
  </si>
  <si>
    <t>GIN/PM2020/04490</t>
  </si>
  <si>
    <t>GIN/PM2020/04491</t>
  </si>
  <si>
    <t>GIN/PM2020/04526</t>
  </si>
  <si>
    <t>GIN/PM2020/04527</t>
  </si>
  <si>
    <t>GIN/PM2020/04528</t>
  </si>
  <si>
    <t>GIN/PM2020/04529</t>
  </si>
  <si>
    <t>GIN/PM2020/04582</t>
  </si>
  <si>
    <t>GIN/PM2020/04590</t>
  </si>
  <si>
    <t>GIN/PM2020/04610</t>
  </si>
  <si>
    <t>GIN/PM2020/04662</t>
  </si>
  <si>
    <t>GIN/PM2020/04749</t>
  </si>
  <si>
    <t>GIN/PM2020/04750</t>
  </si>
  <si>
    <t>GIN/PM2020/04751</t>
  </si>
  <si>
    <t>GIN/PM2020/04866</t>
  </si>
  <si>
    <t>GIN/PM2020/04890</t>
  </si>
  <si>
    <t>GIN/PM2020/04891</t>
  </si>
  <si>
    <t>GIN/PM2020/04944</t>
  </si>
  <si>
    <t>GIN/PM2020/04953</t>
  </si>
  <si>
    <t>33AAACV3232G1ZS</t>
  </si>
  <si>
    <t>INCRED FINANCIAL SERVICES LIMITED</t>
  </si>
  <si>
    <t>ICDT213300010141</t>
  </si>
  <si>
    <t>ICDT213300010142</t>
  </si>
  <si>
    <t>6096</t>
  </si>
  <si>
    <t>ALI/20/3736</t>
  </si>
  <si>
    <t>33AADFL0992P1ZX</t>
  </si>
  <si>
    <t>LUNIA WIRES NMESH</t>
  </si>
  <si>
    <t>LWGST/2381/20-21</t>
  </si>
  <si>
    <t>SSM/20-21/1390</t>
  </si>
  <si>
    <t>SSM/20-21/1402</t>
  </si>
  <si>
    <t>SSM/20-21/1414</t>
  </si>
  <si>
    <t>PE/894/20-21</t>
  </si>
  <si>
    <t>PE/918/20-21</t>
  </si>
  <si>
    <t>034</t>
  </si>
  <si>
    <t>035</t>
  </si>
  <si>
    <t>037</t>
  </si>
  <si>
    <t>038</t>
  </si>
  <si>
    <t>039</t>
  </si>
  <si>
    <t>040</t>
  </si>
  <si>
    <t>041</t>
  </si>
  <si>
    <t>043</t>
  </si>
  <si>
    <t>R-049</t>
  </si>
  <si>
    <t>253</t>
  </si>
  <si>
    <t>255</t>
  </si>
  <si>
    <t>262</t>
  </si>
  <si>
    <t>264</t>
  </si>
  <si>
    <t>271</t>
  </si>
  <si>
    <t>GIT/3045/20-21</t>
  </si>
  <si>
    <t>33AAAPE4046L1Z1</t>
  </si>
  <si>
    <t>PAUL MANICKARAJ  EBENEZERSELVARAJ</t>
  </si>
  <si>
    <t>3126</t>
  </si>
  <si>
    <t>INV-000127</t>
  </si>
  <si>
    <t>33AABCP6105H1ZT</t>
  </si>
  <si>
    <t>POPULAR MEGA MOTORS (INDIA) PRIVATE LIMITED</t>
  </si>
  <si>
    <t>IPMAKT2021008615</t>
  </si>
  <si>
    <t>IPMAKT2021009658</t>
  </si>
  <si>
    <t>IPMAKT2021009664</t>
  </si>
  <si>
    <t>33AJSPM2029E1ZC</t>
  </si>
  <si>
    <t>MAKKABI</t>
  </si>
  <si>
    <t>7201</t>
  </si>
  <si>
    <t>33AEYPV0348C1ZA</t>
  </si>
  <si>
    <t>NARASINGA RAO  VENKOBA RAO</t>
  </si>
  <si>
    <t>1460</t>
  </si>
  <si>
    <t>2556</t>
  </si>
  <si>
    <t>2644</t>
  </si>
  <si>
    <t>43485</t>
  </si>
  <si>
    <t>33AABCI0745G2ZZ</t>
  </si>
  <si>
    <t>IIFL Finance Limited</t>
  </si>
  <si>
    <t>ITN2103SL2491899</t>
  </si>
  <si>
    <t>JSEW/567/20-21</t>
  </si>
  <si>
    <t>1229/20-21</t>
  </si>
  <si>
    <t>33DCBPS2240L1ZN</t>
  </si>
  <si>
    <t>NANJUNDAPPA SIVAPRAKASH</t>
  </si>
  <si>
    <t>20-21/473</t>
  </si>
  <si>
    <t>33AAPCS4056G1Z8</t>
  </si>
  <si>
    <t>SAI SRI LABELS INDIA PRIVATE LIMITED</t>
  </si>
  <si>
    <t>SSL/4040/2020-21</t>
  </si>
  <si>
    <t>33ACHPV5367J1Z3</t>
  </si>
  <si>
    <t>PONNAPPAN  VASUDEVAN</t>
  </si>
  <si>
    <t>00000000301</t>
  </si>
  <si>
    <t>505</t>
  </si>
  <si>
    <t>DMVP2021-0293</t>
  </si>
  <si>
    <t>PCR2162200004378</t>
  </si>
  <si>
    <t>SU152021WIN06005</t>
  </si>
  <si>
    <t>33AAIPZ0835E1ZQ</t>
  </si>
  <si>
    <t>ZAKIR HUSSAIN SAMSUDEEN</t>
  </si>
  <si>
    <t>3291</t>
  </si>
  <si>
    <t>3565</t>
  </si>
  <si>
    <t>3592</t>
  </si>
  <si>
    <t>3757</t>
  </si>
  <si>
    <t>3758</t>
  </si>
  <si>
    <t>3987</t>
  </si>
  <si>
    <t>3988</t>
  </si>
  <si>
    <t>33AAAFR3489A1ZJ</t>
  </si>
  <si>
    <t>RAMACHANDRAN &amp; MURALI</t>
  </si>
  <si>
    <t>Serv/230/2020-21</t>
  </si>
  <si>
    <t>867</t>
  </si>
  <si>
    <t>2853</t>
  </si>
  <si>
    <t>2855</t>
  </si>
  <si>
    <t>2861</t>
  </si>
  <si>
    <t>2864</t>
  </si>
  <si>
    <t>2869</t>
  </si>
  <si>
    <t>2876</t>
  </si>
  <si>
    <t>2879</t>
  </si>
  <si>
    <t>2884</t>
  </si>
  <si>
    <t>2893</t>
  </si>
  <si>
    <t>2894</t>
  </si>
  <si>
    <t>2897</t>
  </si>
  <si>
    <t>2898</t>
  </si>
  <si>
    <t>2902</t>
  </si>
  <si>
    <t>2903</t>
  </si>
  <si>
    <t>2912</t>
  </si>
  <si>
    <t>2914</t>
  </si>
  <si>
    <t>2921</t>
  </si>
  <si>
    <t>33AYHPG5796L1ZW</t>
  </si>
  <si>
    <t>GEETHA GOVINDAN KUTTY</t>
  </si>
  <si>
    <t>217</t>
  </si>
  <si>
    <t>7382</t>
  </si>
  <si>
    <t>33AAAFI1434L2ZN</t>
  </si>
  <si>
    <t>INDUSTRIAL HARDWARE STORES</t>
  </si>
  <si>
    <t>0241/CH-CR/20-21</t>
  </si>
  <si>
    <t>33AAACU2414K1ZM</t>
  </si>
  <si>
    <t>AXIS BANK LIMITED</t>
  </si>
  <si>
    <t>FIN0304211414458</t>
  </si>
  <si>
    <t>33CDXPD9849J1ZQ</t>
  </si>
  <si>
    <t>DHARIK AHMED</t>
  </si>
  <si>
    <t>ARS0053/20-21</t>
  </si>
  <si>
    <t>27296</t>
  </si>
  <si>
    <t>487</t>
  </si>
  <si>
    <t>33AAXPE7044D1ZR</t>
  </si>
  <si>
    <t>GANESH  ELANGOVAN</t>
  </si>
  <si>
    <t>GR/INV/002/20-21</t>
  </si>
  <si>
    <t>3281</t>
  </si>
  <si>
    <t>II/TN20-21/00002</t>
  </si>
  <si>
    <t>0717T3997585671</t>
  </si>
  <si>
    <t>BM2133I000074562</t>
  </si>
  <si>
    <t>3784</t>
  </si>
  <si>
    <t>20128</t>
  </si>
  <si>
    <t>20129</t>
  </si>
  <si>
    <t>20138</t>
  </si>
  <si>
    <t>20139</t>
  </si>
  <si>
    <t>20240</t>
  </si>
  <si>
    <t>SSM/20-21/0014</t>
  </si>
  <si>
    <t>33AAAFF3839J1ZI</t>
  </si>
  <si>
    <t>FERMIER AGENCY</t>
  </si>
  <si>
    <t>O/182</t>
  </si>
  <si>
    <t>PE/530/20-21</t>
  </si>
  <si>
    <t>PE/531/20-21</t>
  </si>
  <si>
    <t>PE/537/20-21</t>
  </si>
  <si>
    <t>PE/558/20-21</t>
  </si>
  <si>
    <t>0717T4020253901</t>
  </si>
  <si>
    <t>BM2133I001044027</t>
  </si>
  <si>
    <t>SHREE AAGARSEN STEEL INDUSTRIES PRIVATE LIMITED</t>
  </si>
  <si>
    <t>0025/20-21</t>
  </si>
  <si>
    <t>0252/20-21</t>
  </si>
  <si>
    <t>0295/20-21</t>
  </si>
  <si>
    <t>33AAACU5552C1ZQ</t>
  </si>
  <si>
    <t>UNITED INDIA INSURANCE COMPANY LIMITED</t>
  </si>
  <si>
    <t>3120I101230192</t>
  </si>
  <si>
    <t>3120I101572381</t>
  </si>
  <si>
    <t>33AADCJ3362L1ZJ</t>
  </si>
  <si>
    <t>JESMO INFOTECH PRIVATE LIMITED</t>
  </si>
  <si>
    <t>007-2020</t>
  </si>
  <si>
    <t>74</t>
  </si>
  <si>
    <t>33AAICS2468R1ZO</t>
  </si>
  <si>
    <t>HAROLD INDUSTRIES PRIVATE LIMITED</t>
  </si>
  <si>
    <t>LS001</t>
  </si>
  <si>
    <t>33AOKPK2401B1ZQ</t>
  </si>
  <si>
    <t>VEERAPPAN  KASI</t>
  </si>
  <si>
    <t>GST-0011/20-21</t>
  </si>
  <si>
    <t>33AADCD6300J2Z0</t>
  </si>
  <si>
    <t>DAIMLER FINANCIAL SERVICES INDIA PRIVATE LIMITED</t>
  </si>
  <si>
    <t>Chg/913/20-21</t>
  </si>
  <si>
    <t>33AAIFT7092H1ZW</t>
  </si>
  <si>
    <t>THE CENTRAL HARDWARE STORES</t>
  </si>
  <si>
    <t>CB-13858</t>
  </si>
  <si>
    <t>33AJHPV3986E1ZU</t>
  </si>
  <si>
    <t>SANTHANAM  VENKATAKRISHNAN</t>
  </si>
  <si>
    <t>HG/002/20-21</t>
  </si>
  <si>
    <t>HG/004/20-21</t>
  </si>
  <si>
    <t>HG/005/20-21</t>
  </si>
  <si>
    <t>SU152021WIN00021</t>
  </si>
  <si>
    <t>33AXZPR5044H1ZX</t>
  </si>
  <si>
    <t>BALASUBRAMANIAN RAMESH</t>
  </si>
  <si>
    <t>8</t>
  </si>
  <si>
    <t>II/TN20-21/00012</t>
  </si>
  <si>
    <t>TI/TN20-21/00036</t>
  </si>
  <si>
    <t>TI/TN20-21/00037</t>
  </si>
  <si>
    <t>TI/TN20-21/00038</t>
  </si>
  <si>
    <t>TI/TN20-21/00039</t>
  </si>
  <si>
    <t>2194</t>
  </si>
  <si>
    <t>2195</t>
  </si>
  <si>
    <t>2200</t>
  </si>
  <si>
    <t>2203</t>
  </si>
  <si>
    <t>2207</t>
  </si>
  <si>
    <t>232</t>
  </si>
  <si>
    <t>33AEDPY3829A1ZO</t>
  </si>
  <si>
    <t>YOUSSOUF MUSTANSIR</t>
  </si>
  <si>
    <t>EEE-2021/000259</t>
  </si>
  <si>
    <t>VTK/0016/20-21</t>
  </si>
  <si>
    <t>VTK/0034/20-21</t>
  </si>
  <si>
    <t>VTK/0044/20-21</t>
  </si>
  <si>
    <t>VTK/0047/20-21</t>
  </si>
  <si>
    <t>VTK/0054/20-21</t>
  </si>
  <si>
    <t>VTK/0056/20-21</t>
  </si>
  <si>
    <t>VTK/0058/20-21</t>
  </si>
  <si>
    <t>33AABCB5482H1ZT</t>
  </si>
  <si>
    <t>BUBBLE PACAGE PRIVATE LIMITED</t>
  </si>
  <si>
    <t>33ALNPM3363L1ZR</t>
  </si>
  <si>
    <t>ZAINUDDIN  MUSTAFA</t>
  </si>
  <si>
    <t>2258</t>
  </si>
  <si>
    <t>001/2020-21</t>
  </si>
  <si>
    <t>003/2020-21</t>
  </si>
  <si>
    <t>007/2020-21</t>
  </si>
  <si>
    <t>008/2020-21</t>
  </si>
  <si>
    <t>009/2020-21</t>
  </si>
  <si>
    <t>015/2020-21</t>
  </si>
  <si>
    <t>021/2020-21</t>
  </si>
  <si>
    <t>022/2020-21</t>
  </si>
  <si>
    <t>026/2020-21</t>
  </si>
  <si>
    <t>14</t>
  </si>
  <si>
    <t>21</t>
  </si>
  <si>
    <t>22</t>
  </si>
  <si>
    <t>GIN/PM2020/0005</t>
  </si>
  <si>
    <t>GIN/PM2020/0006</t>
  </si>
  <si>
    <t>GIN/PM2020/0007</t>
  </si>
  <si>
    <t>GIN/PM2020/0008</t>
  </si>
  <si>
    <t>GIN/PM2020/0010</t>
  </si>
  <si>
    <t>GIN/PM2020/0031</t>
  </si>
  <si>
    <t>GIN/PM2020/0032</t>
  </si>
  <si>
    <t>GIN/PM2020/0033</t>
  </si>
  <si>
    <t>GIN/PM2020/0034</t>
  </si>
  <si>
    <t>GIN/PM2020/0075</t>
  </si>
  <si>
    <t>GIN/PM2020/0112</t>
  </si>
  <si>
    <t>4035</t>
  </si>
  <si>
    <t>INV-000356</t>
  </si>
  <si>
    <t>27AAACD3958P1Z3</t>
  </si>
  <si>
    <t>DUN &amp; BRADSTREET INFORMATION SERVICES INDIA PVT LTD</t>
  </si>
  <si>
    <t>10484365</t>
  </si>
  <si>
    <t>20303</t>
  </si>
  <si>
    <t>20315</t>
  </si>
  <si>
    <t>20334</t>
  </si>
  <si>
    <t>20362</t>
  </si>
  <si>
    <t>20363</t>
  </si>
  <si>
    <t>20366</t>
  </si>
  <si>
    <t>20375</t>
  </si>
  <si>
    <t>20377</t>
  </si>
  <si>
    <t>20494</t>
  </si>
  <si>
    <t>20513</t>
  </si>
  <si>
    <t>LWGST/0138/20-21</t>
  </si>
  <si>
    <t>33AAPFC0215Q1ZC</t>
  </si>
  <si>
    <t>CHENNAI TOOLS AGENCIES</t>
  </si>
  <si>
    <t>2020-21/GT/153</t>
  </si>
  <si>
    <t>SSM/20-21/0069</t>
  </si>
  <si>
    <t>PE/550/20-21</t>
  </si>
  <si>
    <t>SRGE/084/20-21</t>
  </si>
  <si>
    <t>SRGE/127/20-21</t>
  </si>
  <si>
    <t>SRGE/140/20-21</t>
  </si>
  <si>
    <t>0717T4044624919</t>
  </si>
  <si>
    <t>BM2133I002030536</t>
  </si>
  <si>
    <t>33ADIPM3711F1ZY</t>
  </si>
  <si>
    <t>ASHOK KUMAR MALU</t>
  </si>
  <si>
    <t>0264/19-20</t>
  </si>
  <si>
    <t>0314/19-20</t>
  </si>
  <si>
    <t>27AAACN2329N1ZA</t>
  </si>
  <si>
    <t>NILKAMAL LIMITED</t>
  </si>
  <si>
    <t>6145544075</t>
  </si>
  <si>
    <t>0381/20-21</t>
  </si>
  <si>
    <t>3120I102667808</t>
  </si>
  <si>
    <t>3120I103053860</t>
  </si>
  <si>
    <t>200</t>
  </si>
  <si>
    <t>241</t>
  </si>
  <si>
    <t>242</t>
  </si>
  <si>
    <t>243</t>
  </si>
  <si>
    <t>340</t>
  </si>
  <si>
    <t>341</t>
  </si>
  <si>
    <t>351</t>
  </si>
  <si>
    <t>8057</t>
  </si>
  <si>
    <t>33AAEPM8285H1ZH</t>
  </si>
  <si>
    <t>MURUGAPPAN MURUGAPPAN</t>
  </si>
  <si>
    <t>947</t>
  </si>
  <si>
    <t>4</t>
  </si>
  <si>
    <t>078/20-21</t>
  </si>
  <si>
    <t>33APLPL5746A1Z2</t>
  </si>
  <si>
    <t>RAJENDRAN LOGANAYAKI</t>
  </si>
  <si>
    <t>04</t>
  </si>
  <si>
    <t>33ACOPJ4107D1Z1</t>
  </si>
  <si>
    <t>SHIVALI JAIN</t>
  </si>
  <si>
    <t>062</t>
  </si>
  <si>
    <t>HG/0011/20-21</t>
  </si>
  <si>
    <t>HG/0015/20-21</t>
  </si>
  <si>
    <t>HG/006/20-21</t>
  </si>
  <si>
    <t>HG/008/20-21</t>
  </si>
  <si>
    <t>HG/009/20-21</t>
  </si>
  <si>
    <t>33AAACU5272F1ZJ</t>
  </si>
  <si>
    <t>UMS INFOTECH PVT LTD</t>
  </si>
  <si>
    <t>UMST/20-21/01053</t>
  </si>
  <si>
    <t>33AAMFS6478C1ZZ</t>
  </si>
  <si>
    <t>SUPER VISTA POLYTECH</t>
  </si>
  <si>
    <t>005</t>
  </si>
  <si>
    <t>2282</t>
  </si>
  <si>
    <t>2284</t>
  </si>
  <si>
    <t>2309</t>
  </si>
  <si>
    <t>2349</t>
  </si>
  <si>
    <t>2367</t>
  </si>
  <si>
    <t>2379</t>
  </si>
  <si>
    <t>141</t>
  </si>
  <si>
    <t>167</t>
  </si>
  <si>
    <t>218</t>
  </si>
  <si>
    <t>33AAOHP4542C1ZB</t>
  </si>
  <si>
    <t>PARAG MAHESHWARI HUF</t>
  </si>
  <si>
    <t>VSI/264/2020-21</t>
  </si>
  <si>
    <t>VSI/265/2020-21</t>
  </si>
  <si>
    <t>VSI/267/2020-21</t>
  </si>
  <si>
    <t>2235</t>
  </si>
  <si>
    <t>2236</t>
  </si>
  <si>
    <t>2237</t>
  </si>
  <si>
    <t>2248</t>
  </si>
  <si>
    <t>2249</t>
  </si>
  <si>
    <t>476</t>
  </si>
  <si>
    <t>DOM2020060009</t>
  </si>
  <si>
    <t>DOM2020060010</t>
  </si>
  <si>
    <t>DOM2020060057</t>
  </si>
  <si>
    <t>VTK/0077/20-21</t>
  </si>
  <si>
    <t>VTK/0078/20-21</t>
  </si>
  <si>
    <t>VTK/0083/20-21</t>
  </si>
  <si>
    <t>VTK/0085/20-21</t>
  </si>
  <si>
    <t>VTK/0092/20-21</t>
  </si>
  <si>
    <t>VTK/0098/20-21</t>
  </si>
  <si>
    <t>VTK/0103/20-21</t>
  </si>
  <si>
    <t>VTK/0113/20-21</t>
  </si>
  <si>
    <t>VTK/0120/20-21</t>
  </si>
  <si>
    <t>VTK/0121/20-21</t>
  </si>
  <si>
    <t>VTK/0127/20-21</t>
  </si>
  <si>
    <t>VTK/0128/20-21</t>
  </si>
  <si>
    <t>VTK/0129/20-21</t>
  </si>
  <si>
    <t>VTK/0130/20-21</t>
  </si>
  <si>
    <t>VTK/0135/20-21</t>
  </si>
  <si>
    <t>VTK/0136/20-21</t>
  </si>
  <si>
    <t>VTK/0137/20-21</t>
  </si>
  <si>
    <t>33AADCV7655G1Z6</t>
  </si>
  <si>
    <t>VERTEX POWER SOLUTIONS PRIVATE LIMITED</t>
  </si>
  <si>
    <t>132/2020-21</t>
  </si>
  <si>
    <t>33BJZPG9013Q1ZF</t>
  </si>
  <si>
    <t>GANESAN</t>
  </si>
  <si>
    <t>33AASFA4376K1Z1</t>
  </si>
  <si>
    <t>A.V.M HITECH STATIONERIES</t>
  </si>
  <si>
    <t>5089</t>
  </si>
  <si>
    <t>29/2020-21</t>
  </si>
  <si>
    <t>35/2020-21</t>
  </si>
  <si>
    <t>38/2020-21</t>
  </si>
  <si>
    <t>39/2020-21</t>
  </si>
  <si>
    <t>42/2020-21</t>
  </si>
  <si>
    <t>44/2020-21</t>
  </si>
  <si>
    <t>46/2020-21</t>
  </si>
  <si>
    <t>50/2020-21</t>
  </si>
  <si>
    <t>52/2020-21</t>
  </si>
  <si>
    <t>55/2020-21</t>
  </si>
  <si>
    <t>58/2020-21</t>
  </si>
  <si>
    <t>62/2020-21</t>
  </si>
  <si>
    <t>64/2020-21</t>
  </si>
  <si>
    <t>66/2020-21</t>
  </si>
  <si>
    <t>38</t>
  </si>
  <si>
    <t>56</t>
  </si>
  <si>
    <t>72</t>
  </si>
  <si>
    <t>89</t>
  </si>
  <si>
    <t>96</t>
  </si>
  <si>
    <t>GIN/PM2020/0119</t>
  </si>
  <si>
    <t>GIN/PM2020/0120</t>
  </si>
  <si>
    <t>GIN/PM2020/0121</t>
  </si>
  <si>
    <t>GIN/PM2020/0123</t>
  </si>
  <si>
    <t>GIN/PM2020/0149</t>
  </si>
  <si>
    <t>GIN/PM2020/0150</t>
  </si>
  <si>
    <t>GIN/PM2020/0151</t>
  </si>
  <si>
    <t>GIN/PM2020/0166</t>
  </si>
  <si>
    <t>GIN/PM2020/0189</t>
  </si>
  <si>
    <t>GIN/PM2020/0190</t>
  </si>
  <si>
    <t>GIN/PM2020/0191</t>
  </si>
  <si>
    <t>GIN/PM2020/0193</t>
  </si>
  <si>
    <t>GIN/PM2020/0194</t>
  </si>
  <si>
    <t>GIN/PM2020/0195</t>
  </si>
  <si>
    <t>GIN/PM2020/0198</t>
  </si>
  <si>
    <t>GIN/PM2020/0199</t>
  </si>
  <si>
    <t>GST/20-21/2968</t>
  </si>
  <si>
    <t>GST/20-21/3075</t>
  </si>
  <si>
    <t>33AKRPV6899H1Z2</t>
  </si>
  <si>
    <t>RAJENDRAN  VINODH</t>
  </si>
  <si>
    <t>41</t>
  </si>
  <si>
    <t>4280</t>
  </si>
  <si>
    <t>33ABLPH9356A1ZT</t>
  </si>
  <si>
    <t>JAYARAMAN HARIBABU</t>
  </si>
  <si>
    <t>008</t>
  </si>
  <si>
    <t>INV-000363</t>
  </si>
  <si>
    <t>33ATQPM0953P1Z2</t>
  </si>
  <si>
    <t>SWAMINATHAN  MAHALINGAM</t>
  </si>
  <si>
    <t>012</t>
  </si>
  <si>
    <t>20515</t>
  </si>
  <si>
    <t>20599</t>
  </si>
  <si>
    <t>20600</t>
  </si>
  <si>
    <t>20677</t>
  </si>
  <si>
    <t>SRGE/142/20-21</t>
  </si>
  <si>
    <t>SRGE/171/20-21</t>
  </si>
  <si>
    <t>SRGE/175/20-21</t>
  </si>
  <si>
    <t>SRGE/188/20-21</t>
  </si>
  <si>
    <t>SRGE/239/20-21</t>
  </si>
  <si>
    <t>33FATPS6555Q1ZF</t>
  </si>
  <si>
    <t>MANNAR  SWATHI REKHA</t>
  </si>
  <si>
    <t>437</t>
  </si>
  <si>
    <t>BM2133I003024125</t>
  </si>
  <si>
    <t>33BAZPM0938D1ZJ</t>
  </si>
  <si>
    <t>HIMATARAM MOHANLAL</t>
  </si>
  <si>
    <t>169</t>
  </si>
  <si>
    <t>171</t>
  </si>
  <si>
    <t>187</t>
  </si>
  <si>
    <t>0864/20-21</t>
  </si>
  <si>
    <t>0911/20-21</t>
  </si>
  <si>
    <t>1382/20-21</t>
  </si>
  <si>
    <t>GEM-182</t>
  </si>
  <si>
    <t>GEM-210</t>
  </si>
  <si>
    <t>GEM-222</t>
  </si>
  <si>
    <t>GEM-258</t>
  </si>
  <si>
    <t>GEM-272</t>
  </si>
  <si>
    <t>GEM-316</t>
  </si>
  <si>
    <t>GEM-333</t>
  </si>
  <si>
    <t>7</t>
  </si>
  <si>
    <t>33ARWPA6129R2Z3</t>
  </si>
  <si>
    <t>SATHESHKUMAR  ARULRAJESH</t>
  </si>
  <si>
    <t>IPSGST/012/20-21</t>
  </si>
  <si>
    <t>2439</t>
  </si>
  <si>
    <t>2459</t>
  </si>
  <si>
    <t>221</t>
  </si>
  <si>
    <t>222</t>
  </si>
  <si>
    <t>VSI/269/2020-21</t>
  </si>
  <si>
    <t>VSI/270/2020-21</t>
  </si>
  <si>
    <t>VSI/285/2020-21</t>
  </si>
  <si>
    <t>VSI/286/2020-21</t>
  </si>
  <si>
    <t>33AATCA6747Q1ZR</t>
  </si>
  <si>
    <t>ARROWTEK ROBOTIC PRIVATE LIMITED</t>
  </si>
  <si>
    <t>ATR02/20-21</t>
  </si>
  <si>
    <t>33AAHPP9366K1Z4</t>
  </si>
  <si>
    <t>PRAVIN PRABHU</t>
  </si>
  <si>
    <t>0139/20-21</t>
  </si>
  <si>
    <t>DOM2020070043</t>
  </si>
  <si>
    <t>VTK/0140/20-21</t>
  </si>
  <si>
    <t>VTK/0141/20-21</t>
  </si>
  <si>
    <t>VTK/0145/20-21</t>
  </si>
  <si>
    <t>VTK/0151/20-21</t>
  </si>
  <si>
    <t>VTK/0161/20-21</t>
  </si>
  <si>
    <t>VTK/0201/20-21</t>
  </si>
  <si>
    <t>VTK/0210/20-21</t>
  </si>
  <si>
    <t>VTK/0213/20-21</t>
  </si>
  <si>
    <t>325</t>
  </si>
  <si>
    <t>33AAGCS3528N1Z3</t>
  </si>
  <si>
    <t>SRC PROJECTS PRIVATE LIMITED</t>
  </si>
  <si>
    <t>04769/CHE/20-21</t>
  </si>
  <si>
    <t>IFIN0720201185</t>
  </si>
  <si>
    <t>103/2020-21</t>
  </si>
  <si>
    <t>106/2020-21</t>
  </si>
  <si>
    <t>72/2020-21</t>
  </si>
  <si>
    <t>83/2020-21</t>
  </si>
  <si>
    <t>91/2020-21</t>
  </si>
  <si>
    <t>97/2020-21</t>
  </si>
  <si>
    <t>107</t>
  </si>
  <si>
    <t>110</t>
  </si>
  <si>
    <t>115</t>
  </si>
  <si>
    <t>124</t>
  </si>
  <si>
    <t>147</t>
  </si>
  <si>
    <t>163</t>
  </si>
  <si>
    <t>181</t>
  </si>
  <si>
    <t>188</t>
  </si>
  <si>
    <t>223</t>
  </si>
  <si>
    <t>229</t>
  </si>
  <si>
    <t>GIN/PM2020/0339</t>
  </si>
  <si>
    <t>GIN/PM2020/0340</t>
  </si>
  <si>
    <t>GIN/PM2020/0410</t>
  </si>
  <si>
    <t>GIN/PM2020/0411</t>
  </si>
  <si>
    <t>GIN/PM2020/0428</t>
  </si>
  <si>
    <t>GIN/PM2020/0441</t>
  </si>
  <si>
    <t>GIN/PM2020/0584</t>
  </si>
  <si>
    <t>GIN/PM2020/0609</t>
  </si>
  <si>
    <t>GIN/PM2020/0610</t>
  </si>
  <si>
    <t>GIN/PM2020/0627</t>
  </si>
  <si>
    <t>33AAFCG8454N1Z5</t>
  </si>
  <si>
    <t>GRAVIN EARTHING &amp; LIGHTNING PROTECTION SYSTEM PRIVATE LIMITED</t>
  </si>
  <si>
    <t>GEL/164</t>
  </si>
  <si>
    <t>33ABCFA9656K2Z5</t>
  </si>
  <si>
    <t>ACURA POWDER COATING</t>
  </si>
  <si>
    <t>APC/128/2020-21</t>
  </si>
  <si>
    <t>GST/20-21/3228</t>
  </si>
  <si>
    <t>4467</t>
  </si>
  <si>
    <t>SSW-INV-20-21-39</t>
  </si>
  <si>
    <t>33AKNPG0037E1ZP</t>
  </si>
  <si>
    <t>GNANAMURTHY GANESAN</t>
  </si>
  <si>
    <t>145</t>
  </si>
  <si>
    <t>LWGST/0329/20-21</t>
  </si>
  <si>
    <t>2020-21/GT/278</t>
  </si>
  <si>
    <t>PE/566/20-21</t>
  </si>
  <si>
    <t>PE/568/20-21</t>
  </si>
  <si>
    <t>PE/569/20-21</t>
  </si>
  <si>
    <t>PE/575/20-21</t>
  </si>
  <si>
    <t>PE/583/20-21</t>
  </si>
  <si>
    <t>PE/588/20-21</t>
  </si>
  <si>
    <t>37AAGCK6772N1ZR</t>
  </si>
  <si>
    <t>KWON ENTERPRISE PRIVATE LIMITED</t>
  </si>
  <si>
    <t>20200703</t>
  </si>
  <si>
    <t>347</t>
  </si>
  <si>
    <t>33AAICS8948L1ZN</t>
  </si>
  <si>
    <t>SATHYA AGENCIES PRIVATE LIMITED</t>
  </si>
  <si>
    <t>AFA15283</t>
  </si>
  <si>
    <t>GIT/0497/20-21</t>
  </si>
  <si>
    <t>33BQFPA9273B1Z8</t>
  </si>
  <si>
    <t>ABDUL RAHEEM ABDUL RAZAK</t>
  </si>
  <si>
    <t>136</t>
  </si>
  <si>
    <t>137</t>
  </si>
  <si>
    <t>6707</t>
  </si>
  <si>
    <t>395</t>
  </si>
  <si>
    <t>428</t>
  </si>
  <si>
    <t>547</t>
  </si>
  <si>
    <t>645</t>
  </si>
  <si>
    <t>646</t>
  </si>
  <si>
    <t>13427</t>
  </si>
  <si>
    <t>33AIAPK2194H1ZI</t>
  </si>
  <si>
    <t>SUNDERRAJAN  KRISHNAMURTHY</t>
  </si>
  <si>
    <t>SK/20-21/00139</t>
  </si>
  <si>
    <t>SK/20-21/00140</t>
  </si>
  <si>
    <t>33AAACD1707C1ZI</t>
  </si>
  <si>
    <t>FULLERTON INDIA CREDIT COMPANY LIMITED</t>
  </si>
  <si>
    <t>LN202007TN079</t>
  </si>
  <si>
    <t>HG/016/20-21</t>
  </si>
  <si>
    <t>HG/018/20-21</t>
  </si>
  <si>
    <t>33AALFA3942Q1Z2</t>
  </si>
  <si>
    <t>ACCURATE SAWS AND TOOLS</t>
  </si>
  <si>
    <t>0200/20-21</t>
  </si>
  <si>
    <t>33AACFW6707A1ZL</t>
  </si>
  <si>
    <t>WELD PRO ENGINEERING</t>
  </si>
  <si>
    <t>329/WPE/2020-21</t>
  </si>
  <si>
    <t>571</t>
  </si>
  <si>
    <t>II/TN20-21/00027</t>
  </si>
  <si>
    <t>2264</t>
  </si>
  <si>
    <t>2265</t>
  </si>
  <si>
    <t>2272</t>
  </si>
  <si>
    <t>2273</t>
  </si>
  <si>
    <t>2274</t>
  </si>
  <si>
    <t>2277</t>
  </si>
  <si>
    <t>2280</t>
  </si>
  <si>
    <t>2288</t>
  </si>
  <si>
    <t>2290</t>
  </si>
  <si>
    <t>2296</t>
  </si>
  <si>
    <t>2302</t>
  </si>
  <si>
    <t>BOMBAY HARDWARE PRIVATE LIMITED</t>
  </si>
  <si>
    <t>MNL-20-21-0497</t>
  </si>
  <si>
    <t>1239</t>
  </si>
  <si>
    <t>1258</t>
  </si>
  <si>
    <t>33AAACV1559Q1ZX</t>
  </si>
  <si>
    <t>33TMN20IT0000513</t>
  </si>
  <si>
    <t>33TMN20IT0000514</t>
  </si>
  <si>
    <t>087</t>
  </si>
  <si>
    <t>33AAEFP6469J1ZW</t>
  </si>
  <si>
    <t>PIONEER TOOLS AND HARDWARE</t>
  </si>
  <si>
    <t>502/20-21</t>
  </si>
  <si>
    <t>116</t>
  </si>
  <si>
    <t>INV-000378</t>
  </si>
  <si>
    <t>20908</t>
  </si>
  <si>
    <t>21103</t>
  </si>
  <si>
    <t>21189</t>
  </si>
  <si>
    <t>0717T4097894167</t>
  </si>
  <si>
    <t>0717T4097896917</t>
  </si>
  <si>
    <t>0717T4097896918</t>
  </si>
  <si>
    <t>0717T4097896919</t>
  </si>
  <si>
    <t>33AAAFF5631Q1ZA</t>
  </si>
  <si>
    <t>FOMRA ELECTRICALS</t>
  </si>
  <si>
    <t>HOGST-2021-00995</t>
  </si>
  <si>
    <t>SE182</t>
  </si>
  <si>
    <t>SE183</t>
  </si>
  <si>
    <t>SE184</t>
  </si>
  <si>
    <t>BM2133I004030540</t>
  </si>
  <si>
    <t>1459/20-21</t>
  </si>
  <si>
    <t>1876/20-21</t>
  </si>
  <si>
    <t>GEM-395</t>
  </si>
  <si>
    <t>TKT237417</t>
  </si>
  <si>
    <t>TKT237425</t>
  </si>
  <si>
    <t>TKT237429</t>
  </si>
  <si>
    <t>TKT237433</t>
  </si>
  <si>
    <t>TKT237434</t>
  </si>
  <si>
    <t>LS-007</t>
  </si>
  <si>
    <t>9</t>
  </si>
  <si>
    <t>33AACFN9548G1Z5</t>
  </si>
  <si>
    <t>NAJMUDDIN &amp; SONS</t>
  </si>
  <si>
    <t>8597</t>
  </si>
  <si>
    <t>28634</t>
  </si>
  <si>
    <t>2513</t>
  </si>
  <si>
    <t>254</t>
  </si>
  <si>
    <t>VSI/301/2020-21</t>
  </si>
  <si>
    <t>VSI/303/2020-21</t>
  </si>
  <si>
    <t>VSI/304/2020-21</t>
  </si>
  <si>
    <t>VSI/306/2020-21</t>
  </si>
  <si>
    <t>33AACFY3383L1ZU</t>
  </si>
  <si>
    <t>YAANE TECHNOLOGIES LLP</t>
  </si>
  <si>
    <t>010</t>
  </si>
  <si>
    <t>DOM2020080044</t>
  </si>
  <si>
    <t>VTK/0251/20-21</t>
  </si>
  <si>
    <t>VTK/0260/20-21</t>
  </si>
  <si>
    <t>VTK/0268/20-21</t>
  </si>
  <si>
    <t>VTK/0287/20-21</t>
  </si>
  <si>
    <t>VTK/0296/20-21</t>
  </si>
  <si>
    <t>VTK/0309/20-21</t>
  </si>
  <si>
    <t>VTK/0321/20-21</t>
  </si>
  <si>
    <t>IFIN0820201669</t>
  </si>
  <si>
    <t>118/2020-21</t>
  </si>
  <si>
    <t>121/2020-21</t>
  </si>
  <si>
    <t>125/2020-21</t>
  </si>
  <si>
    <t>128/2020-21</t>
  </si>
  <si>
    <t>129/2020-21</t>
  </si>
  <si>
    <t>136/2020-21</t>
  </si>
  <si>
    <t>138/2020-21</t>
  </si>
  <si>
    <t>139/2020-21</t>
  </si>
  <si>
    <t>141/2020-21</t>
  </si>
  <si>
    <t>148/2020-21</t>
  </si>
  <si>
    <t>267</t>
  </si>
  <si>
    <t>274</t>
  </si>
  <si>
    <t>296</t>
  </si>
  <si>
    <t>317</t>
  </si>
  <si>
    <t>338</t>
  </si>
  <si>
    <t>346</t>
  </si>
  <si>
    <t>GIN/PM2020/0707</t>
  </si>
  <si>
    <t>GIN/PM2020/0742</t>
  </si>
  <si>
    <t>GIN/PM2020/0743</t>
  </si>
  <si>
    <t>GIN/PM2020/0744</t>
  </si>
  <si>
    <t>GIN/PM2020/0745</t>
  </si>
  <si>
    <t>GIN/PM2020/0746</t>
  </si>
  <si>
    <t>GIN/PM2020/0747</t>
  </si>
  <si>
    <t>GIN/PM2020/0920</t>
  </si>
  <si>
    <t>GIN/PM2020/0921</t>
  </si>
  <si>
    <t>GIN/PM2020/0922</t>
  </si>
  <si>
    <t>GIN/PM2020/0974</t>
  </si>
  <si>
    <t>GST/20-21/3289</t>
  </si>
  <si>
    <t>GST/20-21/3302</t>
  </si>
  <si>
    <t>GST/20-21/3348</t>
  </si>
  <si>
    <t>GST/20-21/3404</t>
  </si>
  <si>
    <t>4681</t>
  </si>
  <si>
    <t>ALI/20/999</t>
  </si>
  <si>
    <t>SSW-INV-20-21-61</t>
  </si>
  <si>
    <t>33AACFH9171K1Z7</t>
  </si>
  <si>
    <t>H.J.R. TOOLS MART</t>
  </si>
  <si>
    <t>4852</t>
  </si>
  <si>
    <t>SIR-1668</t>
  </si>
  <si>
    <t>PE/598/20-21</t>
  </si>
  <si>
    <t>PE/599/20-21</t>
  </si>
  <si>
    <t>PE/600/20-21</t>
  </si>
  <si>
    <t>PE/607/20-21</t>
  </si>
  <si>
    <t>PE/610/20-21</t>
  </si>
  <si>
    <t>PE/614/20-21</t>
  </si>
  <si>
    <t>PE/623/20-21</t>
  </si>
  <si>
    <t>PE/626/20-21</t>
  </si>
  <si>
    <t>PE/627/20-21</t>
  </si>
  <si>
    <t>PE/630/20-21</t>
  </si>
  <si>
    <t>31</t>
  </si>
  <si>
    <t>35</t>
  </si>
  <si>
    <t>359</t>
  </si>
  <si>
    <t>33ATIPA6873E1ZU</t>
  </si>
  <si>
    <t>MUSTAFA ABBAS ASMARAWALA</t>
  </si>
  <si>
    <t>2720</t>
  </si>
  <si>
    <t>GIT/0762/20-21</t>
  </si>
  <si>
    <t>GIT/0810/20-21</t>
  </si>
  <si>
    <t>IPMAKT2021001211</t>
  </si>
  <si>
    <t>INP22001B2000788</t>
  </si>
  <si>
    <t>JIN22001B2001606</t>
  </si>
  <si>
    <t>33AAACN4165C4ZV</t>
  </si>
  <si>
    <t>THE NEW INDIA ASSURANCE CO LIMITED</t>
  </si>
  <si>
    <t>71040020P0004860</t>
  </si>
  <si>
    <t>0030-2020</t>
  </si>
  <si>
    <t>744</t>
  </si>
  <si>
    <t>745</t>
  </si>
  <si>
    <t>782</t>
  </si>
  <si>
    <t>814</t>
  </si>
  <si>
    <t>921</t>
  </si>
  <si>
    <t>16341</t>
  </si>
  <si>
    <t>224/20-21</t>
  </si>
  <si>
    <t>254/20-21</t>
  </si>
  <si>
    <t>274/20-21</t>
  </si>
  <si>
    <t>MVI2162200000049</t>
  </si>
  <si>
    <t>33AAQFB4730Q1Z0</t>
  </si>
  <si>
    <t>BHARAT DISTRIBUTORS</t>
  </si>
  <si>
    <t>BDINV/0733/2021</t>
  </si>
  <si>
    <t>402/WPE/2020-21</t>
  </si>
  <si>
    <t>458/WPE/2020-21</t>
  </si>
  <si>
    <t>492/WPE/2020-21</t>
  </si>
  <si>
    <t>827</t>
  </si>
  <si>
    <t>II/TN20-21/00036</t>
  </si>
  <si>
    <t>2323</t>
  </si>
  <si>
    <t>2327</t>
  </si>
  <si>
    <t>2328</t>
  </si>
  <si>
    <t>2338</t>
  </si>
  <si>
    <t>2339</t>
  </si>
  <si>
    <t>2340</t>
  </si>
  <si>
    <t>2353</t>
  </si>
  <si>
    <t>2363</t>
  </si>
  <si>
    <t>2366</t>
  </si>
  <si>
    <t>2369</t>
  </si>
  <si>
    <t>MNL-20-21-0728</t>
  </si>
  <si>
    <t>MNL-20-21-0817</t>
  </si>
  <si>
    <t>S/836/20-21</t>
  </si>
  <si>
    <t>1425</t>
  </si>
  <si>
    <t>33AAFPV4849P1ZW</t>
  </si>
  <si>
    <t>VENKATESAN</t>
  </si>
  <si>
    <t>68</t>
  </si>
  <si>
    <t>33AWHPS3599K1ZT</t>
  </si>
  <si>
    <t>CHORDIA  SUMIT</t>
  </si>
  <si>
    <t>372/20-21</t>
  </si>
  <si>
    <t>Reim005</t>
  </si>
  <si>
    <t>33ALRPR0877L1ZD</t>
  </si>
  <si>
    <t>GOPAL  RAMESH</t>
  </si>
  <si>
    <t>125</t>
  </si>
  <si>
    <t>71</t>
  </si>
  <si>
    <t>21391</t>
  </si>
  <si>
    <t>21425</t>
  </si>
  <si>
    <t>21438</t>
  </si>
  <si>
    <t>21441</t>
  </si>
  <si>
    <t>21478</t>
  </si>
  <si>
    <t>21479</t>
  </si>
  <si>
    <t>21652</t>
  </si>
  <si>
    <t>21653</t>
  </si>
  <si>
    <t>21864</t>
  </si>
  <si>
    <t>21865</t>
  </si>
  <si>
    <t>33ACWPN1633Q1ZX</t>
  </si>
  <si>
    <t>GOPAL  NAGARAJAN</t>
  </si>
  <si>
    <t>ANS/20-21/033</t>
  </si>
  <si>
    <t>HOGST-2021-01175</t>
  </si>
  <si>
    <t>HOGST-2021-01414</t>
  </si>
  <si>
    <t>BM2133I005172130</t>
  </si>
  <si>
    <t>2021843</t>
  </si>
  <si>
    <t>370</t>
  </si>
  <si>
    <t>2607/20-21</t>
  </si>
  <si>
    <t>GEM-484</t>
  </si>
  <si>
    <t>GEM-568</t>
  </si>
  <si>
    <t>GEM-581</t>
  </si>
  <si>
    <t>TKT237436</t>
  </si>
  <si>
    <t>TKT237439</t>
  </si>
  <si>
    <t>TKT237444</t>
  </si>
  <si>
    <t>TKT237445</t>
  </si>
  <si>
    <t>TKT237452</t>
  </si>
  <si>
    <t>TKT237453</t>
  </si>
  <si>
    <t>TKT237455</t>
  </si>
  <si>
    <t>TKT237457</t>
  </si>
  <si>
    <t>TKT237463</t>
  </si>
  <si>
    <t>TKT237465</t>
  </si>
  <si>
    <t>TKT237466</t>
  </si>
  <si>
    <t>TKT237469</t>
  </si>
  <si>
    <t>TKT237483</t>
  </si>
  <si>
    <t>33AIZPV8745N1ZW</t>
  </si>
  <si>
    <t>RANGASAMY VETRIVEL</t>
  </si>
  <si>
    <t>94</t>
  </si>
  <si>
    <t>1124</t>
  </si>
  <si>
    <t>33ACZPK1671N1ZX</t>
  </si>
  <si>
    <t>KAMLESH SHAH</t>
  </si>
  <si>
    <t>201</t>
  </si>
  <si>
    <t>2598</t>
  </si>
  <si>
    <t>2648</t>
  </si>
  <si>
    <t>353</t>
  </si>
  <si>
    <t>417</t>
  </si>
  <si>
    <t>419</t>
  </si>
  <si>
    <t>420</t>
  </si>
  <si>
    <t>440</t>
  </si>
  <si>
    <t>469</t>
  </si>
  <si>
    <t>VSI/317/2020-21</t>
  </si>
  <si>
    <t>ATR09/20-21</t>
  </si>
  <si>
    <t>DOM2020090045</t>
  </si>
  <si>
    <t>VTK/0329/20-21</t>
  </si>
  <si>
    <t>VTK/0334/20-21</t>
  </si>
  <si>
    <t>VTK/0338/20-21</t>
  </si>
  <si>
    <t>VTK/0349/20-21</t>
  </si>
  <si>
    <t>VTK/0368/20-21</t>
  </si>
  <si>
    <t>VTK/0373/20-21</t>
  </si>
  <si>
    <t>VTK/0378/20-21</t>
  </si>
  <si>
    <t>VTK/0392/20-21</t>
  </si>
  <si>
    <t>VTK/0400/20-21</t>
  </si>
  <si>
    <t>33AAEPN3645A1Z8</t>
  </si>
  <si>
    <t>GOVINDASAMY  NEELAKANDAN</t>
  </si>
  <si>
    <t>VTM-00188/20-21</t>
  </si>
  <si>
    <t>159/2020-21</t>
  </si>
  <si>
    <t>162/2020-21</t>
  </si>
  <si>
    <t>169/2020-21</t>
  </si>
  <si>
    <t>173/2020-21</t>
  </si>
  <si>
    <t>175/2020-21</t>
  </si>
  <si>
    <t>184/2020-21</t>
  </si>
  <si>
    <t>190/2020-21</t>
  </si>
  <si>
    <t>194/2020-21</t>
  </si>
  <si>
    <t>201/2020-21</t>
  </si>
  <si>
    <t>208/2020-21</t>
  </si>
  <si>
    <t>217/2020-21</t>
  </si>
  <si>
    <t>218/2020-21</t>
  </si>
  <si>
    <t>375</t>
  </si>
  <si>
    <t>408</t>
  </si>
  <si>
    <t>418</t>
  </si>
  <si>
    <t>443</t>
  </si>
  <si>
    <t>457</t>
  </si>
  <si>
    <t>484</t>
  </si>
  <si>
    <t>GIN/PM2020/01035</t>
  </si>
  <si>
    <t>GIN/PM2020/01036</t>
  </si>
  <si>
    <t>GIN/PM2020/01054</t>
  </si>
  <si>
    <t>GIN/PM2020/01055</t>
  </si>
  <si>
    <t>GIN/PM2020/01068</t>
  </si>
  <si>
    <t>GIN/PM2020/01069</t>
  </si>
  <si>
    <t>GIN/PM2020/01070</t>
  </si>
  <si>
    <t>GIN/PM2020/01112</t>
  </si>
  <si>
    <t>GIN/PM2020/01128</t>
  </si>
  <si>
    <t>GIN/PM2020/01151</t>
  </si>
  <si>
    <t>GIN/PM2020/01184</t>
  </si>
  <si>
    <t>GIN/PM2020/01185</t>
  </si>
  <si>
    <t>GIN/PM2020/01241</t>
  </si>
  <si>
    <t>GIN/PM2020/01242</t>
  </si>
  <si>
    <t>GIN/PM2020/01253</t>
  </si>
  <si>
    <t>GIN/PM2020/01254</t>
  </si>
  <si>
    <t>GIN/PM2020/01290</t>
  </si>
  <si>
    <t>GIN/PM2020/01291</t>
  </si>
  <si>
    <t>APC/202/2020-21</t>
  </si>
  <si>
    <t>APC/240/2020-21</t>
  </si>
  <si>
    <t>GST/20-21/3495</t>
  </si>
  <si>
    <t>GST/20-21/3614</t>
  </si>
  <si>
    <t>GST/20-21/3671</t>
  </si>
  <si>
    <t>GST/20-21/3683</t>
  </si>
  <si>
    <t>4872</t>
  </si>
  <si>
    <t>ALI/20/1266</t>
  </si>
  <si>
    <t>ALI/20/1294</t>
  </si>
  <si>
    <t>ALI/20/1430</t>
  </si>
  <si>
    <t>SSW/20-21/63</t>
  </si>
  <si>
    <t>153</t>
  </si>
  <si>
    <t>SIR-2385</t>
  </si>
  <si>
    <t>PE/645/20-21</t>
  </si>
  <si>
    <t>PE/678/20-21</t>
  </si>
  <si>
    <t>PE/679/20-21</t>
  </si>
  <si>
    <t>PE/686/20-21</t>
  </si>
  <si>
    <t>52</t>
  </si>
  <si>
    <t>F-230</t>
  </si>
  <si>
    <t>F-231</t>
  </si>
  <si>
    <t>F-232</t>
  </si>
  <si>
    <t>F-233</t>
  </si>
  <si>
    <t>R-003</t>
  </si>
  <si>
    <t>R-005</t>
  </si>
  <si>
    <t>R-007</t>
  </si>
  <si>
    <t>R-009</t>
  </si>
  <si>
    <t>362</t>
  </si>
  <si>
    <t>33AATFR9335C1ZZ</t>
  </si>
  <si>
    <t>REXAN STEEL TUBES</t>
  </si>
  <si>
    <t>RSTS/19-20/00042</t>
  </si>
  <si>
    <t>33AEFPB0293R1ZE</t>
  </si>
  <si>
    <t>DURAIRAJAN  BHASKARAN</t>
  </si>
  <si>
    <t>19</t>
  </si>
  <si>
    <t>6845</t>
  </si>
  <si>
    <t>33AIZPR6585L1Z2</t>
  </si>
  <si>
    <t>KANDASAMY  RAVI</t>
  </si>
  <si>
    <t>NT-0235/20-21</t>
  </si>
  <si>
    <t>1021</t>
  </si>
  <si>
    <t>1046</t>
  </si>
  <si>
    <t>1060</t>
  </si>
  <si>
    <t>1084</t>
  </si>
  <si>
    <t>1100</t>
  </si>
  <si>
    <t>1116</t>
  </si>
  <si>
    <t>1184</t>
  </si>
  <si>
    <t>1199</t>
  </si>
  <si>
    <t>980</t>
  </si>
  <si>
    <t>20010</t>
  </si>
  <si>
    <t>33AYCPS9789G1ZR</t>
  </si>
  <si>
    <t>SAFFEKURAIS</t>
  </si>
  <si>
    <t>33AAACC5849C1Z0</t>
  </si>
  <si>
    <t>CONTINENTAL WAREHOUSING CORPORATION (NHAVA SEVA) PRIVATE LIMITED</t>
  </si>
  <si>
    <t>BTI200902610</t>
  </si>
  <si>
    <t>33ADEPN9317Q1Z0</t>
  </si>
  <si>
    <t>MOHAMMEDI SASTA NURUDDINBHAI</t>
  </si>
  <si>
    <t>2020-21/2232</t>
  </si>
  <si>
    <t>543/WPE/2020-21</t>
  </si>
  <si>
    <t>591/WPE/2020-21</t>
  </si>
  <si>
    <t>626/WPE/2020-21</t>
  </si>
  <si>
    <t>684/WPE/2020-21</t>
  </si>
  <si>
    <t>758/WPE/2020-21</t>
  </si>
  <si>
    <t>791/WPE/2020-21</t>
  </si>
  <si>
    <t>II/TN20-21/00050</t>
  </si>
  <si>
    <t>GST/244/20-21</t>
  </si>
  <si>
    <t>33AETPI9645A1ZE</t>
  </si>
  <si>
    <t>ISWARIYA</t>
  </si>
  <si>
    <t>535</t>
  </si>
  <si>
    <t>544</t>
  </si>
  <si>
    <t>2382</t>
  </si>
  <si>
    <t>2383</t>
  </si>
  <si>
    <t>2387</t>
  </si>
  <si>
    <t>2392</t>
  </si>
  <si>
    <t>2397</t>
  </si>
  <si>
    <t>2401</t>
  </si>
  <si>
    <t>2402</t>
  </si>
  <si>
    <t>2415</t>
  </si>
  <si>
    <t>2419</t>
  </si>
  <si>
    <t>2423</t>
  </si>
  <si>
    <t>2425</t>
  </si>
  <si>
    <t>2429</t>
  </si>
  <si>
    <t>2432</t>
  </si>
  <si>
    <t>2433</t>
  </si>
  <si>
    <t>2435</t>
  </si>
  <si>
    <t>2437</t>
  </si>
  <si>
    <t>2438</t>
  </si>
  <si>
    <t>2444</t>
  </si>
  <si>
    <t>SC-20-21-1521</t>
  </si>
  <si>
    <t>33AIHPN3708P1ZX</t>
  </si>
  <si>
    <t>SUBRAMANIAN NATANAKUMAR</t>
  </si>
  <si>
    <t>2210</t>
  </si>
  <si>
    <t>2231</t>
  </si>
  <si>
    <t>2337</t>
  </si>
  <si>
    <t>33ADCFS2178N1ZR</t>
  </si>
  <si>
    <t>SRI VARI COLOUR COATS</t>
  </si>
  <si>
    <t>1</t>
  </si>
  <si>
    <t>1078/2020-21</t>
  </si>
  <si>
    <t>SCC/489/20-21</t>
  </si>
  <si>
    <t>33CQXPS3333R1ZT</t>
  </si>
  <si>
    <t>RAJ KUMAR SRIDEVI</t>
  </si>
  <si>
    <t>INV-000417</t>
  </si>
  <si>
    <t>76</t>
  </si>
  <si>
    <t>21981</t>
  </si>
  <si>
    <t>22061</t>
  </si>
  <si>
    <t>SRGE/743/20-21</t>
  </si>
  <si>
    <t>SRGE/858/20-21</t>
  </si>
  <si>
    <t>0717T4152411140</t>
  </si>
  <si>
    <t>0717T4152411141</t>
  </si>
  <si>
    <t>0717T4152411142</t>
  </si>
  <si>
    <t>BM2133I007668003</t>
  </si>
  <si>
    <t>20211309</t>
  </si>
  <si>
    <t>37ESJPK0940J1ZI</t>
  </si>
  <si>
    <t>KALURAM</t>
  </si>
  <si>
    <t>363</t>
  </si>
  <si>
    <t>3480/20-21</t>
  </si>
  <si>
    <t>GEM-702</t>
  </si>
  <si>
    <t>GEM-704</t>
  </si>
  <si>
    <t>GEM-763</t>
  </si>
  <si>
    <t>TKT237489</t>
  </si>
  <si>
    <t>TKT237499</t>
  </si>
  <si>
    <t>TKT237501</t>
  </si>
  <si>
    <t>TKT237502</t>
  </si>
  <si>
    <t>TKT237524</t>
  </si>
  <si>
    <t>TKT237528</t>
  </si>
  <si>
    <t>TKT237529</t>
  </si>
  <si>
    <t>33ASHPA6955F1ZW</t>
  </si>
  <si>
    <t>ABDE ABITALIB  ABDUL QADIR</t>
  </si>
  <si>
    <t>20476</t>
  </si>
  <si>
    <t>33AALFS2369D1Z8</t>
  </si>
  <si>
    <t>SOVEREIGN SYNDICATE</t>
  </si>
  <si>
    <t>CH-762</t>
  </si>
  <si>
    <t>15</t>
  </si>
  <si>
    <t>SBN2407</t>
  </si>
  <si>
    <t>33AAACK8991K1Z2</t>
  </si>
  <si>
    <t>K U N AUTO COMPANY PRIVATE LIMITED</t>
  </si>
  <si>
    <t>S1201G202030208</t>
  </si>
  <si>
    <t>S1201G202030209</t>
  </si>
  <si>
    <t>2711</t>
  </si>
  <si>
    <t>790</t>
  </si>
  <si>
    <t>481</t>
  </si>
  <si>
    <t>501</t>
  </si>
  <si>
    <t>520</t>
  </si>
  <si>
    <t>555</t>
  </si>
  <si>
    <t>580</t>
  </si>
  <si>
    <t>582</t>
  </si>
  <si>
    <t>604</t>
  </si>
  <si>
    <t>611</t>
  </si>
  <si>
    <t>33ADDPJ1700E1ZF</t>
  </si>
  <si>
    <t>ARVIND KUMAR JAIN</t>
  </si>
  <si>
    <t>1100/20-21</t>
  </si>
  <si>
    <t>VTK/0412/20-21</t>
  </si>
  <si>
    <t>VTK/0429/20-21</t>
  </si>
  <si>
    <t>VTK/0436/20-21</t>
  </si>
  <si>
    <t>VTK/0455/20-21</t>
  </si>
  <si>
    <t>VTK/0462/20-21</t>
  </si>
  <si>
    <t>VTK/0468/20-21</t>
  </si>
  <si>
    <t>1249</t>
  </si>
  <si>
    <t>225/2020-21</t>
  </si>
  <si>
    <t>230/2020-21</t>
  </si>
  <si>
    <t>235/2020-21</t>
  </si>
  <si>
    <t>237/2020-21</t>
  </si>
  <si>
    <t>241/2020-21</t>
  </si>
  <si>
    <t>243/2020-21</t>
  </si>
  <si>
    <t>244/2020-21</t>
  </si>
  <si>
    <t>247/2020-21</t>
  </si>
  <si>
    <t>249/2020-21</t>
  </si>
  <si>
    <t>250/2020-21</t>
  </si>
  <si>
    <t>256/2020-21</t>
  </si>
  <si>
    <t>258/2020-21</t>
  </si>
  <si>
    <t>261/2020-21</t>
  </si>
  <si>
    <t>263/2020-21</t>
  </si>
  <si>
    <t>267/2020-21</t>
  </si>
  <si>
    <t>271/2020-21</t>
  </si>
  <si>
    <t>273/2020-21</t>
  </si>
  <si>
    <t>278/2020-21</t>
  </si>
  <si>
    <t>280/2020-21</t>
  </si>
  <si>
    <t>292/2020-21</t>
  </si>
  <si>
    <t>298/2020-21</t>
  </si>
  <si>
    <t>521</t>
  </si>
  <si>
    <t>550</t>
  </si>
  <si>
    <t>562</t>
  </si>
  <si>
    <t>569</t>
  </si>
  <si>
    <t>GIN/PM2020/01459</t>
  </si>
  <si>
    <t>GIN/PM2020/01460</t>
  </si>
  <si>
    <t>GIN/PM2020/01461</t>
  </si>
  <si>
    <t>GIN/PM2020/01462</t>
  </si>
  <si>
    <t>GIN/PM2020/01463</t>
  </si>
  <si>
    <t>GIN/PM2020/01464</t>
  </si>
  <si>
    <t>GIN/PM2020/01496</t>
  </si>
  <si>
    <t>GIN/PM2020/01501</t>
  </si>
  <si>
    <t>GIN/PM2020/01502</t>
  </si>
  <si>
    <t>GIN/PM2020/01531</t>
  </si>
  <si>
    <t>GIN/PM2020/01542</t>
  </si>
  <si>
    <t>GIN/PM2020/01579</t>
  </si>
  <si>
    <t>GIN/PM2020/01582</t>
  </si>
  <si>
    <t>GIN/PM2020/01613</t>
  </si>
  <si>
    <t>GIN/PM2020/01616</t>
  </si>
  <si>
    <t>GIN/PM2020/01638</t>
  </si>
  <si>
    <t>GIN/PM2020/01642</t>
  </si>
  <si>
    <t>GIN/PM2020/01675</t>
  </si>
  <si>
    <t>GIN/PM2020/01720</t>
  </si>
  <si>
    <t>GIN/PM2020/01721</t>
  </si>
  <si>
    <t>GIN/PM2020/01759</t>
  </si>
  <si>
    <t>GST/20-21/3863</t>
  </si>
  <si>
    <t>5022</t>
  </si>
  <si>
    <t>33AQYPJ5339H1ZE</t>
  </si>
  <si>
    <t>JOB</t>
  </si>
  <si>
    <t>GST/MEW20-21/141</t>
  </si>
  <si>
    <t>ALI/20/1733</t>
  </si>
  <si>
    <t>SSW/20-21/101</t>
  </si>
  <si>
    <t>SSW/20-21/121</t>
  </si>
  <si>
    <t>37ACOPN0873G1ZA</t>
  </si>
  <si>
    <t>VIESWANATH DINESH NUKALA</t>
  </si>
  <si>
    <t>1376</t>
  </si>
  <si>
    <t>SSM/20-21/0675</t>
  </si>
  <si>
    <t>SSM/20-21/0708</t>
  </si>
  <si>
    <t>PE/705/20-21</t>
  </si>
  <si>
    <t>PE/707/20-21</t>
  </si>
  <si>
    <t>PE/716/20-21</t>
  </si>
  <si>
    <t>PE/725/20-21</t>
  </si>
  <si>
    <t>83</t>
  </si>
  <si>
    <t>F-246</t>
  </si>
  <si>
    <t>F-249</t>
  </si>
  <si>
    <t>R-012</t>
  </si>
  <si>
    <t>R-014</t>
  </si>
  <si>
    <t>R-017</t>
  </si>
  <si>
    <t>366</t>
  </si>
  <si>
    <t>367</t>
  </si>
  <si>
    <t>371</t>
  </si>
  <si>
    <t>070</t>
  </si>
  <si>
    <t>073</t>
  </si>
  <si>
    <t>GIT/1508/20-21</t>
  </si>
  <si>
    <t>INP22001B2001165</t>
  </si>
  <si>
    <t>1201</t>
  </si>
  <si>
    <t>1228</t>
  </si>
  <si>
    <t>1235</t>
  </si>
  <si>
    <t>1322</t>
  </si>
  <si>
    <t>1418</t>
  </si>
  <si>
    <t>24671</t>
  </si>
  <si>
    <t>33AFIPU7831C1ZF</t>
  </si>
  <si>
    <t>SRINIVASAN  UMAPATHY</t>
  </si>
  <si>
    <t>10</t>
  </si>
  <si>
    <t>LN202010TN195</t>
  </si>
  <si>
    <t>539/20-21</t>
  </si>
  <si>
    <t>HG/0040/20-21</t>
  </si>
  <si>
    <t>UMST/20-21/05009</t>
  </si>
  <si>
    <t>F21MVLCEMH00059</t>
  </si>
  <si>
    <t>LCR2162200001426</t>
  </si>
  <si>
    <t>LCR2162200001568</t>
  </si>
  <si>
    <t>PCR2162200001483</t>
  </si>
  <si>
    <t>PCR2162200001628</t>
  </si>
  <si>
    <t>843/WPE/2020-21</t>
  </si>
  <si>
    <t>II/TN20-21/00065</t>
  </si>
  <si>
    <t>2447</t>
  </si>
  <si>
    <t>2454</t>
  </si>
  <si>
    <t>2458</t>
  </si>
  <si>
    <t>2461</t>
  </si>
  <si>
    <t>2469</t>
  </si>
  <si>
    <t>2475</t>
  </si>
  <si>
    <t>2478</t>
  </si>
  <si>
    <t>2479</t>
  </si>
  <si>
    <t>2486</t>
  </si>
  <si>
    <t>2490</t>
  </si>
  <si>
    <t>2494</t>
  </si>
  <si>
    <t>2496</t>
  </si>
  <si>
    <t>2504</t>
  </si>
  <si>
    <t>2524</t>
  </si>
  <si>
    <t>MNL-20-21-1492</t>
  </si>
  <si>
    <t>MNL-20-21-1500</t>
  </si>
  <si>
    <t>3453</t>
  </si>
  <si>
    <t>29AACCT3705E1ZJ</t>
  </si>
  <si>
    <t>TALLY (INDIA) PRIVATE LIMITED</t>
  </si>
  <si>
    <t>I/O/104416/20-21</t>
  </si>
  <si>
    <t>631/20-21</t>
  </si>
  <si>
    <t>22846</t>
  </si>
  <si>
    <t>33AUDPJ4442N1ZK</t>
  </si>
  <si>
    <t>JAYAPAL</t>
  </si>
  <si>
    <t>33AAHCT8845N1ZN</t>
  </si>
  <si>
    <t>TECMN SYS PRIVATE LIMITED</t>
  </si>
  <si>
    <t>TSOPL003/1020</t>
  </si>
  <si>
    <t>INV-000421</t>
  </si>
  <si>
    <t>INV-000422</t>
  </si>
  <si>
    <t>INV-000423</t>
  </si>
  <si>
    <t>SSW/20-21/133</t>
  </si>
  <si>
    <t>SSM/20-21/0795</t>
  </si>
  <si>
    <t>97</t>
  </si>
  <si>
    <t>SRGE/1003/20-21</t>
  </si>
  <si>
    <t>R-019</t>
  </si>
  <si>
    <t>R-020</t>
  </si>
  <si>
    <t>R-022</t>
  </si>
  <si>
    <t>R-023</t>
  </si>
  <si>
    <t>373</t>
  </si>
  <si>
    <t>377</t>
  </si>
  <si>
    <t>378</t>
  </si>
  <si>
    <t>40</t>
  </si>
  <si>
    <t>191</t>
  </si>
  <si>
    <t>192</t>
  </si>
  <si>
    <t>193</t>
  </si>
  <si>
    <t>195</t>
  </si>
  <si>
    <t>BM2133I008703460</t>
  </si>
  <si>
    <t>092</t>
  </si>
  <si>
    <t>097</t>
  </si>
  <si>
    <t>102</t>
  </si>
  <si>
    <t>111</t>
  </si>
  <si>
    <t>114</t>
  </si>
  <si>
    <t>GIT/1722/20-21</t>
  </si>
  <si>
    <t>6969</t>
  </si>
  <si>
    <t>JIN22001B2004244</t>
  </si>
  <si>
    <t>3876/20-21</t>
  </si>
  <si>
    <t>GEM-897</t>
  </si>
  <si>
    <t>GEM-917</t>
  </si>
  <si>
    <t>33AGKPA3899F1ZD</t>
  </si>
  <si>
    <t>JESUPATHY  ARPUTHASAMY</t>
  </si>
  <si>
    <t>806</t>
  </si>
  <si>
    <t>0049-2020</t>
  </si>
  <si>
    <t>1484</t>
  </si>
  <si>
    <t>1580</t>
  </si>
  <si>
    <t>1619</t>
  </si>
  <si>
    <t>1673</t>
  </si>
  <si>
    <t>27880</t>
  </si>
  <si>
    <t>TKT237540</t>
  </si>
  <si>
    <t>TKT237552</t>
  </si>
  <si>
    <t>TKT237573</t>
  </si>
  <si>
    <t>TKT237590</t>
  </si>
  <si>
    <t>33AAMCS5916J1Z1</t>
  </si>
  <si>
    <t>SANGEETHA MOBILES PRIVATE LIMITED</t>
  </si>
  <si>
    <t>SI/ARU/658</t>
  </si>
  <si>
    <t>33AACFH2448D1ZW</t>
  </si>
  <si>
    <t>HARDWARE &amp; METAL TRADERS</t>
  </si>
  <si>
    <t>2452</t>
  </si>
  <si>
    <t>33ADQPV0483M1ZV</t>
  </si>
  <si>
    <t>VENKATASESHANANDASURI</t>
  </si>
  <si>
    <t>315</t>
  </si>
  <si>
    <t>SBN2486</t>
  </si>
  <si>
    <t>2793</t>
  </si>
  <si>
    <t>33AEVPD3116P1Z8</t>
  </si>
  <si>
    <t>DEEPAK KUMAR NAHAR</t>
  </si>
  <si>
    <t>20-21/2207</t>
  </si>
  <si>
    <t>MS001</t>
  </si>
  <si>
    <t>PCR5056200000238</t>
  </si>
  <si>
    <t>SU152021WIN03111</t>
  </si>
  <si>
    <t>627</t>
  </si>
  <si>
    <t>630</t>
  </si>
  <si>
    <t>632</t>
  </si>
  <si>
    <t>660</t>
  </si>
  <si>
    <t>674</t>
  </si>
  <si>
    <t>II/TN20-21/00081</t>
  </si>
  <si>
    <t>2531</t>
  </si>
  <si>
    <t>2537</t>
  </si>
  <si>
    <t>2539</t>
  </si>
  <si>
    <t>2544</t>
  </si>
  <si>
    <t>2548</t>
  </si>
  <si>
    <t>2555</t>
  </si>
  <si>
    <t>2559</t>
  </si>
  <si>
    <t>2567</t>
  </si>
  <si>
    <t>2575</t>
  </si>
  <si>
    <t>2579</t>
  </si>
  <si>
    <t>2588</t>
  </si>
  <si>
    <t>2589</t>
  </si>
  <si>
    <t>2592</t>
  </si>
  <si>
    <t>2596</t>
  </si>
  <si>
    <t>3969</t>
  </si>
  <si>
    <t>33AAICB4558R1Z2</t>
  </si>
  <si>
    <t>BEATS JOBS PRIVATE LIMITED</t>
  </si>
  <si>
    <t>020/2020-21</t>
  </si>
  <si>
    <t>VTK/0591/20-21</t>
  </si>
  <si>
    <t>044</t>
  </si>
  <si>
    <t>045</t>
  </si>
  <si>
    <t>046</t>
  </si>
  <si>
    <t>308/2020-21</t>
  </si>
  <si>
    <t>313/2020-21</t>
  </si>
  <si>
    <t>322/2020-21</t>
  </si>
  <si>
    <t>324/2020-21</t>
  </si>
  <si>
    <t>331/2020-21</t>
  </si>
  <si>
    <t>335/2020-21</t>
  </si>
  <si>
    <t>336/2020-21</t>
  </si>
  <si>
    <t>341/2020-21</t>
  </si>
  <si>
    <t>348/2020-21</t>
  </si>
  <si>
    <t>349/2020-21</t>
  </si>
  <si>
    <t>351/2020-21</t>
  </si>
  <si>
    <t>353/2020-21</t>
  </si>
  <si>
    <t>589</t>
  </si>
  <si>
    <t>593</t>
  </si>
  <si>
    <t>601</t>
  </si>
  <si>
    <t>628</t>
  </si>
  <si>
    <t>642</t>
  </si>
  <si>
    <t>651</t>
  </si>
  <si>
    <t>658</t>
  </si>
  <si>
    <t>33AABCS5166P1ZY</t>
  </si>
  <si>
    <t>SHREE MITHAI PRIVATE LIMITED</t>
  </si>
  <si>
    <t>AN/20/121995</t>
  </si>
  <si>
    <t>GST/20-21/05110</t>
  </si>
  <si>
    <t>GIN/PM2020/01882</t>
  </si>
  <si>
    <t>GIN/PM2020/01883</t>
  </si>
  <si>
    <t>GIN/PM2020/01931</t>
  </si>
  <si>
    <t>GIN/PM2020/01986</t>
  </si>
  <si>
    <t>GIN/PM2020/02073</t>
  </si>
  <si>
    <t>GIN/PM2020/02135</t>
  </si>
  <si>
    <t>GIN/PM2020/02230</t>
  </si>
  <si>
    <t>GIN/PM2020/02232</t>
  </si>
  <si>
    <t>GIN/PM2020/02248</t>
  </si>
  <si>
    <t>GIN/PM2020/02351</t>
  </si>
  <si>
    <t>GIN/PM2020/02461</t>
  </si>
  <si>
    <t>GIN/PM2020/02534</t>
  </si>
  <si>
    <t>GST/20-21/3988</t>
  </si>
  <si>
    <t>GST/20-21/4122</t>
  </si>
  <si>
    <t>5275</t>
  </si>
  <si>
    <t>INV-000431</t>
  </si>
  <si>
    <t>113</t>
  </si>
  <si>
    <t>33FGJPS1757N1ZP</t>
  </si>
  <si>
    <t>BALAJI  SINGAMCHETTY</t>
  </si>
  <si>
    <t>1059</t>
  </si>
  <si>
    <t>2020-21/1421</t>
  </si>
  <si>
    <t>SRGE/1061/20-21</t>
  </si>
  <si>
    <t>SRGE/1100/20-21</t>
  </si>
  <si>
    <t>SRGE/1186/20-21</t>
  </si>
  <si>
    <t>SRGE/1244/20-21</t>
  </si>
  <si>
    <t>33AKMPV3878K1ZB</t>
  </si>
  <si>
    <t>RENGARAJAN  VENKATARAMAN</t>
  </si>
  <si>
    <t>504/20-21</t>
  </si>
  <si>
    <t>513/20-21</t>
  </si>
  <si>
    <t>197</t>
  </si>
  <si>
    <t>198</t>
  </si>
  <si>
    <t>199</t>
  </si>
  <si>
    <t>37BETPV7082M1Z8</t>
  </si>
  <si>
    <t>VIKAS</t>
  </si>
  <si>
    <t>SEI-20</t>
  </si>
  <si>
    <t>BM2133I009728545</t>
  </si>
  <si>
    <t>4386/20-21</t>
  </si>
  <si>
    <t>4617/20-21</t>
  </si>
  <si>
    <t>4866/20-21</t>
  </si>
  <si>
    <t>GEM-1016</t>
  </si>
  <si>
    <t>GEM-1056</t>
  </si>
  <si>
    <t>GEM-1124</t>
  </si>
  <si>
    <t>GEM-988</t>
  </si>
  <si>
    <t>GEM-991</t>
  </si>
  <si>
    <t>12</t>
  </si>
  <si>
    <t>TKT237628</t>
  </si>
  <si>
    <t>TKT237655</t>
  </si>
  <si>
    <t>TKT237656</t>
  </si>
  <si>
    <t>TKT237662</t>
  </si>
  <si>
    <t>TKT237684</t>
  </si>
  <si>
    <t>33AGFPA6169F1ZP</t>
  </si>
  <si>
    <t>VIMALA  ANBU</t>
  </si>
  <si>
    <t>280</t>
  </si>
  <si>
    <t>33AACFC2112K1Z1</t>
  </si>
  <si>
    <t>C M S CHEMICAL INDUSTRIES</t>
  </si>
  <si>
    <t>7635/20-21</t>
  </si>
  <si>
    <t>CH-1047</t>
  </si>
  <si>
    <t>CH-1092</t>
  </si>
  <si>
    <t>17</t>
  </si>
  <si>
    <t>20</t>
  </si>
  <si>
    <t>23</t>
  </si>
  <si>
    <t>SBN2565</t>
  </si>
  <si>
    <t>SBN2599</t>
  </si>
  <si>
    <t>33AAAFL0235A1ZB</t>
  </si>
  <si>
    <t>LUCKY HARDWARES</t>
  </si>
  <si>
    <t>8769</t>
  </si>
  <si>
    <t>33AAEFC9572F1ZG</t>
  </si>
  <si>
    <t>CHENNAI TOOLS</t>
  </si>
  <si>
    <t>CS/20-21/126</t>
  </si>
  <si>
    <t>2866</t>
  </si>
  <si>
    <t>2867</t>
  </si>
  <si>
    <t>MS004/20-21</t>
  </si>
  <si>
    <t>MS007/20-21</t>
  </si>
  <si>
    <t>MS008/20-21</t>
  </si>
  <si>
    <t>848</t>
  </si>
  <si>
    <t>851</t>
  </si>
  <si>
    <t>FPB/GST/1548</t>
  </si>
  <si>
    <t>DOM2020120064</t>
  </si>
  <si>
    <t>VTK/0668/20-21</t>
  </si>
  <si>
    <t>VTK/0673/20-21</t>
  </si>
  <si>
    <t>VTK/0680/20-21</t>
  </si>
  <si>
    <t>VTK/0689/20-21</t>
  </si>
  <si>
    <t>06AAICA4872D1ZS</t>
  </si>
  <si>
    <t>TECH CONNECT RETAIL PRIVATE LIMITED</t>
  </si>
  <si>
    <t>FAAABW2102354269</t>
  </si>
  <si>
    <t>33AAJFV6258Q1ZC</t>
  </si>
  <si>
    <t>V2S POLY PACK ENTERPRISES</t>
  </si>
  <si>
    <t>IN/20-21/1102</t>
  </si>
  <si>
    <t>363/2020-21</t>
  </si>
  <si>
    <t>368/2020-21</t>
  </si>
  <si>
    <t>372/2020-21</t>
  </si>
  <si>
    <t>379/2020-21</t>
  </si>
  <si>
    <t>384/2020-21</t>
  </si>
  <si>
    <t>386/2020-21</t>
  </si>
  <si>
    <t>390/2020-21</t>
  </si>
  <si>
    <t>394/2020-21</t>
  </si>
  <si>
    <t>402/2020-21</t>
  </si>
  <si>
    <t>403/2020-21</t>
  </si>
  <si>
    <t>406/2020-21</t>
  </si>
  <si>
    <t>409/2020-21</t>
  </si>
  <si>
    <t>411/2020-21</t>
  </si>
  <si>
    <t>413/2020-21</t>
  </si>
  <si>
    <t>419/2020-21</t>
  </si>
  <si>
    <t>421/2020-21</t>
  </si>
  <si>
    <t>423/2020-21</t>
  </si>
  <si>
    <t>426/2020-21</t>
  </si>
  <si>
    <t>429/2020-21</t>
  </si>
  <si>
    <t>433/2020-21</t>
  </si>
  <si>
    <t>435/2020-21</t>
  </si>
  <si>
    <t>664</t>
  </si>
  <si>
    <t>671</t>
  </si>
  <si>
    <t>673</t>
  </si>
  <si>
    <t>684</t>
  </si>
  <si>
    <t>700</t>
  </si>
  <si>
    <t>701</t>
  </si>
  <si>
    <t>719</t>
  </si>
  <si>
    <t>734</t>
  </si>
  <si>
    <t>743</t>
  </si>
  <si>
    <t>747</t>
  </si>
  <si>
    <t>750</t>
  </si>
  <si>
    <t>757</t>
  </si>
  <si>
    <t>762</t>
  </si>
  <si>
    <t>GIN/PM2020/02584</t>
  </si>
  <si>
    <t>GIN/PM2020/02612</t>
  </si>
  <si>
    <t>GIN/PM2020/02663</t>
  </si>
  <si>
    <t>GIN/PM2020/02699</t>
  </si>
  <si>
    <t>GIN/PM2020/02737</t>
  </si>
  <si>
    <t>GIN/PM2020/02790</t>
  </si>
  <si>
    <t>GIN/PM2020/02835</t>
  </si>
  <si>
    <t>GIN/PM2020/02837</t>
  </si>
  <si>
    <t>GIN/PM2020/02840</t>
  </si>
  <si>
    <t>GIN/PM2020/02841</t>
  </si>
  <si>
    <t>GIN/PM2020/02882</t>
  </si>
  <si>
    <t>GIN/PM2020/02938</t>
  </si>
  <si>
    <t>GIN/PM2020/02976</t>
  </si>
  <si>
    <t>GIN/PM2020/02979</t>
  </si>
  <si>
    <t>GIN/PM2020/03042</t>
  </si>
  <si>
    <t>GIN/PM2020/03096</t>
  </si>
  <si>
    <t>GIN/PM2020/03126</t>
  </si>
  <si>
    <t>GIN/PM2020/03136</t>
  </si>
  <si>
    <t>GIN/PM2020/03137</t>
  </si>
  <si>
    <t>GIN/PM2020/03138</t>
  </si>
  <si>
    <t>GIN/PM2020/03139</t>
  </si>
  <si>
    <t>GIN/PM2020/03173</t>
  </si>
  <si>
    <t>GIN/PM2020/03176</t>
  </si>
  <si>
    <t>GIN/PM2020/03183</t>
  </si>
  <si>
    <t>GST/20-21/4374</t>
  </si>
  <si>
    <t>GST/20-21/4399</t>
  </si>
  <si>
    <t>GST/20-21/4420</t>
  </si>
  <si>
    <t>5526</t>
  </si>
  <si>
    <t>SSW/20-21/159</t>
  </si>
  <si>
    <t>SIR-3535</t>
  </si>
  <si>
    <t>33AAAFA0990K1ZN</t>
  </si>
  <si>
    <t>AGRICULTURE TUBE CENTRE</t>
  </si>
  <si>
    <t>ATC/2915/20-21</t>
  </si>
  <si>
    <t>PE/780/20-21</t>
  </si>
  <si>
    <t>PE/787/20-21</t>
  </si>
  <si>
    <t>PE/791/20-21</t>
  </si>
  <si>
    <t>PE/797/20-21</t>
  </si>
  <si>
    <t>013</t>
  </si>
  <si>
    <t>015</t>
  </si>
  <si>
    <t>016</t>
  </si>
  <si>
    <t>017</t>
  </si>
  <si>
    <t>018</t>
  </si>
  <si>
    <t>019</t>
  </si>
  <si>
    <t>020</t>
  </si>
  <si>
    <t>021</t>
  </si>
  <si>
    <t>R-029</t>
  </si>
  <si>
    <t>R-032</t>
  </si>
  <si>
    <t>382</t>
  </si>
  <si>
    <t>385</t>
  </si>
  <si>
    <t>122</t>
  </si>
  <si>
    <t>127</t>
  </si>
  <si>
    <t>132</t>
  </si>
  <si>
    <t>134</t>
  </si>
  <si>
    <t>157</t>
  </si>
  <si>
    <t>166</t>
  </si>
  <si>
    <t>GIT/1970/20-21</t>
  </si>
  <si>
    <t>GIT/2038/20-21</t>
  </si>
  <si>
    <t>GIT/2192/20-21</t>
  </si>
  <si>
    <t>2944</t>
  </si>
  <si>
    <t>33AEXPA9323H1ZD</t>
  </si>
  <si>
    <t>ARCHANA SUNILKUMAR JAISWAL JAISWAL</t>
  </si>
  <si>
    <t>9970</t>
  </si>
  <si>
    <t>7099</t>
  </si>
  <si>
    <t>24CTUPM3490F1ZA</t>
  </si>
  <si>
    <t>MAKAVANA MEERABEN PRASHANTBHAI</t>
  </si>
  <si>
    <t>0065-2020</t>
  </si>
  <si>
    <t>1731</t>
  </si>
  <si>
    <t>1834</t>
  </si>
  <si>
    <t>1889</t>
  </si>
  <si>
    <t>1949</t>
  </si>
  <si>
    <t>31595</t>
  </si>
  <si>
    <t>09AADCM2916K1ZB</t>
  </si>
  <si>
    <t>MUVTONS CASTORS P LTD</t>
  </si>
  <si>
    <t>INV1761/2020-21</t>
  </si>
  <si>
    <t>726/20-21</t>
  </si>
  <si>
    <t>490</t>
  </si>
  <si>
    <t>1417/WPE/2020-21</t>
  </si>
  <si>
    <t>2471</t>
  </si>
  <si>
    <t>2521</t>
  </si>
  <si>
    <t>II/TN20-21/00100</t>
  </si>
  <si>
    <t>634</t>
  </si>
  <si>
    <t>638</t>
  </si>
  <si>
    <t>641</t>
  </si>
  <si>
    <t>2606</t>
  </si>
  <si>
    <t>2609</t>
  </si>
  <si>
    <t>2613</t>
  </si>
  <si>
    <t>2614</t>
  </si>
  <si>
    <t>2616</t>
  </si>
  <si>
    <t>2621</t>
  </si>
  <si>
    <t>2626</t>
  </si>
  <si>
    <t>2628</t>
  </si>
  <si>
    <t>2632</t>
  </si>
  <si>
    <t>2633</t>
  </si>
  <si>
    <t>2640</t>
  </si>
  <si>
    <t>2643</t>
  </si>
  <si>
    <t>2646</t>
  </si>
  <si>
    <t>2653</t>
  </si>
  <si>
    <t>2659</t>
  </si>
  <si>
    <t>2662</t>
  </si>
  <si>
    <t>2663</t>
  </si>
  <si>
    <t>2664</t>
  </si>
  <si>
    <t>2668</t>
  </si>
  <si>
    <t>2669</t>
  </si>
  <si>
    <t>2670</t>
  </si>
  <si>
    <t>2671</t>
  </si>
  <si>
    <t>2675</t>
  </si>
  <si>
    <t>2690</t>
  </si>
  <si>
    <t>2691</t>
  </si>
  <si>
    <t>2696</t>
  </si>
  <si>
    <t>2697</t>
  </si>
  <si>
    <t>2698</t>
  </si>
  <si>
    <t>MNL-20-21-1904</t>
  </si>
  <si>
    <t>MNL-20-21-1907</t>
  </si>
  <si>
    <t>MNL-20-21-2012</t>
  </si>
  <si>
    <t>33AAHPN2541E1Z4</t>
  </si>
  <si>
    <t>JAWAHARNISHA ABDUL NAZER</t>
  </si>
  <si>
    <t>4952</t>
  </si>
  <si>
    <t>530</t>
  </si>
  <si>
    <t>33BDLPS0128L1ZE</t>
  </si>
  <si>
    <t>KALURAM  SOHANLAL</t>
  </si>
  <si>
    <t>B2B-2660/20-21</t>
  </si>
  <si>
    <t>B2B-2774/20-21</t>
  </si>
  <si>
    <t>430</t>
  </si>
  <si>
    <t>INV-000446</t>
  </si>
  <si>
    <t>Credit note</t>
  </si>
  <si>
    <t>16-01-2021</t>
  </si>
  <si>
    <t>31-10-2020</t>
  </si>
  <si>
    <t>Date</t>
  </si>
  <si>
    <t>Particulars</t>
  </si>
  <si>
    <t>GSTIN/UIN</t>
  </si>
  <si>
    <t>Glovis India Private Limited - Crs</t>
  </si>
  <si>
    <t>AFSON Industries</t>
  </si>
  <si>
    <t>DEVI INDUSTRIAL GASES</t>
  </si>
  <si>
    <t>Shree Aagarsen Steel Industries PvtLtd</t>
  </si>
  <si>
    <t>Hi Grade Tools</t>
  </si>
  <si>
    <t>Poona Engineering Company</t>
  </si>
  <si>
    <t>Advance Welding Products &amp; Services</t>
  </si>
  <si>
    <t>Vidya Industries</t>
  </si>
  <si>
    <t>Excellent Engineering Enterprises</t>
  </si>
  <si>
    <t>Veetek Storemate Pvt Ltd</t>
  </si>
  <si>
    <t>Zainco Agency</t>
  </si>
  <si>
    <t>Harold Industries Private Ltd</t>
  </si>
  <si>
    <t>33AAICS2468R1Z0</t>
  </si>
  <si>
    <t>Chennai Plastics &amp; Insulations</t>
  </si>
  <si>
    <t>OFB Tech Private Limimted</t>
  </si>
  <si>
    <t>Tirupati Steel</t>
  </si>
  <si>
    <t>JAINSONS CASTORS &amp; INDUSTRIAL PRODUCTS</t>
  </si>
  <si>
    <t>33AGLPJ7326H1ZD</t>
  </si>
  <si>
    <t>Shri Sai Gases</t>
  </si>
  <si>
    <t>Shri Raghavendra Enterprises</t>
  </si>
  <si>
    <t>Arihant Marketing Agency</t>
  </si>
  <si>
    <t>Sri Venkateswara Steel Industries</t>
  </si>
  <si>
    <t>LUNIA WIRES "N" MESH</t>
  </si>
  <si>
    <t>KASTHURI GARMENTS</t>
  </si>
  <si>
    <t>Badhrun Tools and Metals</t>
  </si>
  <si>
    <t>Priya Metal Process</t>
  </si>
  <si>
    <t>Metro Wheels &amp; Castors</t>
  </si>
  <si>
    <t>Sri Murugan Engineering - Ambattur</t>
  </si>
  <si>
    <t>NILKAMAL - LIMITED (MUMBAI)</t>
  </si>
  <si>
    <t>Bubble Pacage Pvt Ltd</t>
  </si>
  <si>
    <t>Geetha Engineering &amp; Manufacturing</t>
  </si>
  <si>
    <t>Integrated Power Solutions</t>
  </si>
  <si>
    <t>Accurate Saws &amp; Tools</t>
  </si>
  <si>
    <t>Pioneer Tools &amp; Hardware</t>
  </si>
  <si>
    <t>Weld Pro Engineering</t>
  </si>
  <si>
    <t>INDIA TRADERS</t>
  </si>
  <si>
    <t>Southern Packaging</t>
  </si>
  <si>
    <t>Premier Petro Products</t>
  </si>
  <si>
    <t>HJR Tools Mart</t>
  </si>
  <si>
    <t>Saranya Enterprises</t>
  </si>
  <si>
    <t>MA Industrial Enterprises</t>
  </si>
  <si>
    <t>Chellamma Traders</t>
  </si>
  <si>
    <t>ALI STEEL AND TUBES CO.,</t>
  </si>
  <si>
    <t>SUDERSHAN STORES</t>
  </si>
  <si>
    <t>Rubber Sales Corporation</t>
  </si>
  <si>
    <t>Juzer Engineering &amp; Co</t>
  </si>
  <si>
    <t>PREMIER TOOLS</t>
  </si>
  <si>
    <t>ALAMELU TRADERS</t>
  </si>
  <si>
    <t>SRI BHAWANI HARDWARES</t>
  </si>
  <si>
    <t>Neutech</t>
  </si>
  <si>
    <t>VASUKI TIMBER MERCHANTS</t>
  </si>
  <si>
    <t>RK Industries - Ekkattuthangal</t>
  </si>
  <si>
    <t>SRI KAMATCHI ENTERPRISES</t>
  </si>
  <si>
    <t>33BCKPS5785B1ZD</t>
  </si>
  <si>
    <t>AASHINI ENGINEERING WORKS</t>
  </si>
  <si>
    <t>Sumit Electric Industries</t>
  </si>
  <si>
    <t>ALI TOOLS</t>
  </si>
  <si>
    <t>BETALA INTERNATIONAL</t>
  </si>
  <si>
    <t>SHREE GANGA ENTERPRISES</t>
  </si>
  <si>
    <t>HUSSAINI SALES CORPORATION</t>
  </si>
  <si>
    <t>Hindustan Hardware</t>
  </si>
  <si>
    <t>PUSHPA INDUSTRIES</t>
  </si>
  <si>
    <t>GR Packers</t>
  </si>
  <si>
    <t>VARSUN INDUSTRIES</t>
  </si>
  <si>
    <t>T V Sundram Iyengar &amp; Sons Private Limited</t>
  </si>
  <si>
    <t>Hardware &amp; Metal Traders</t>
  </si>
  <si>
    <t>TEKPAK</t>
  </si>
  <si>
    <t>Exotic Enterprises Pvt Ltd</t>
  </si>
  <si>
    <t>GS Engineering</t>
  </si>
  <si>
    <t>SHIFA STEEL</t>
  </si>
  <si>
    <t>SHAROFF STEEL SUPLIERS</t>
  </si>
  <si>
    <t>Zen Paints &amp; Chemicals</t>
  </si>
  <si>
    <t>CMS CHEMICAL INDUSTRIES 2020-2021</t>
  </si>
  <si>
    <t>MUVTONS CASTORS PVT LTD,</t>
  </si>
  <si>
    <t>KAIZEN PACKS</t>
  </si>
  <si>
    <t>STACUS SOLUTION PVT LTD</t>
  </si>
  <si>
    <t>JS Engineering Works</t>
  </si>
  <si>
    <t>Khety Traders</t>
  </si>
  <si>
    <t>CRESENT STEEL ENTERPRISES 2020-2021</t>
  </si>
  <si>
    <t>CHENNAI CANVAS CO</t>
  </si>
  <si>
    <t>33AGRPC3824F3ZL</t>
  </si>
  <si>
    <t>Ashok Hardware &amp; Allied Products</t>
  </si>
  <si>
    <t/>
  </si>
  <si>
    <t>Aggerssive Polymers</t>
  </si>
  <si>
    <t>A.K.STEEL</t>
  </si>
  <si>
    <t>Saibaba Engineering</t>
  </si>
  <si>
    <t>OS TOOLS &amp; TRADERS</t>
  </si>
  <si>
    <t>A.R.E</t>
  </si>
  <si>
    <t>PM PACKAGING</t>
  </si>
  <si>
    <t>Output liability</t>
  </si>
  <si>
    <t>Status</t>
  </si>
  <si>
    <t>YES</t>
  </si>
  <si>
    <t>MONTHLY TOTAL</t>
  </si>
  <si>
    <t>BOOKS</t>
  </si>
  <si>
    <t>Inward Supplies</t>
  </si>
  <si>
    <t>GSTR2A</t>
  </si>
  <si>
    <t>GSTR3B-ITC</t>
  </si>
  <si>
    <t>Analysis Outward Supply</t>
  </si>
  <si>
    <t>Analysis Inward Supply</t>
  </si>
  <si>
    <t>1. GSTR2A VS GSTR3B-ITC VS BOOKS MONTHLY ANALYSIS</t>
  </si>
  <si>
    <t>2. GSTR2A VS BOOKS GSTIN WISE</t>
  </si>
  <si>
    <t>GSTR9 - OUTWARD Supply  Breakup</t>
  </si>
  <si>
    <t>GSTR9 - INWARD Supply  Breakup</t>
  </si>
  <si>
    <t>File GStr9 and 9C</t>
  </si>
  <si>
    <t>Zippy Facility Management &amp; Services Pvt Ltd</t>
  </si>
  <si>
    <t>GR Energy Solutions</t>
  </si>
  <si>
    <t>ICICI - 777705575657</t>
  </si>
  <si>
    <t>Prachaar Solutions(Airtel)</t>
  </si>
  <si>
    <t>RAMAJAYAM CONSULTANCY SERVICES</t>
  </si>
  <si>
    <t>Sunslit Metals</t>
  </si>
  <si>
    <t>Uma Electricals</t>
  </si>
  <si>
    <t>Surya Electronnics &amp; Hardwares</t>
  </si>
  <si>
    <t>VERTEX POWER SOLUTIONS PVT LTD</t>
  </si>
  <si>
    <t>The Central Hardware Stroes</t>
  </si>
  <si>
    <t>Fermier Agency</t>
  </si>
  <si>
    <t>Elite Enterprises Crs</t>
  </si>
  <si>
    <t>Super Vista Polytech</t>
  </si>
  <si>
    <t>Shri Ram Hardwares &amp; Electricals - Gudapakkam</t>
  </si>
  <si>
    <t>A.V.M. HI-TECH STATIONERIES</t>
  </si>
  <si>
    <t>Ums Infotech Private Limited (HO)</t>
  </si>
  <si>
    <t>KUN Commercial Vehicles Pvt Ltd</t>
  </si>
  <si>
    <t>Quality Weld Products</t>
  </si>
  <si>
    <t>SHREE MAYURA SERVICES</t>
  </si>
  <si>
    <t>Vith Vulcan India</t>
  </si>
  <si>
    <t>Saibaba Business Solutions Pvt Ltd</t>
  </si>
  <si>
    <t>Gravin Earthing &amp; Lightning Protection Systems P Lt</t>
  </si>
  <si>
    <t>Vinayaka Hardwares</t>
  </si>
  <si>
    <t>ARR RAZZAK TRADERS</t>
  </si>
  <si>
    <t>Sri Akila Castings</t>
  </si>
  <si>
    <t>Sadhana Patterns</t>
  </si>
  <si>
    <t>Best Power Service</t>
  </si>
  <si>
    <t>Arrowtek Robotic Private Limited</t>
  </si>
  <si>
    <t>Star Engineering Works</t>
  </si>
  <si>
    <t>S K Associates</t>
  </si>
  <si>
    <t>Acura Powder Coating</t>
  </si>
  <si>
    <t>Siva Sakthi Waterjetcutting Pvt Ltd</t>
  </si>
  <si>
    <t>Balaji Scale Industries</t>
  </si>
  <si>
    <t>SRI VENGATESWARA WOOD WORKS</t>
  </si>
  <si>
    <t>Yuva Agency</t>
  </si>
  <si>
    <t>Sathya Agencies Pvt Ltd</t>
  </si>
  <si>
    <t>Sri Bhavani Traders</t>
  </si>
  <si>
    <t>Popular Mega Motors (India) Pvt Ltd</t>
  </si>
  <si>
    <t>Global GPS Technologies</t>
  </si>
  <si>
    <t>Kiran Stationery</t>
  </si>
  <si>
    <t>RAAM COMPUTERS</t>
  </si>
  <si>
    <t>Sabari Air Travelss</t>
  </si>
  <si>
    <t>Yaane Techologies LLp</t>
  </si>
  <si>
    <t>EASY PAC CARE</t>
  </si>
  <si>
    <t>SRI RAM ELECTRICALS &amp; HARDWARES</t>
  </si>
  <si>
    <t>Sri Venkateswara HW</t>
  </si>
  <si>
    <t>Fomra Electricals</t>
  </si>
  <si>
    <t>An Supplies &amp; Services</t>
  </si>
  <si>
    <t>RG Engineering</t>
  </si>
  <si>
    <t>Komarappa Industries</t>
  </si>
  <si>
    <t>Sri Bhavani Hardwares &amp; Electricals</t>
  </si>
  <si>
    <t>V.Trans India Limited</t>
  </si>
  <si>
    <t>Tally India Private Limited</t>
  </si>
  <si>
    <t>Sri Shakthi Industries</t>
  </si>
  <si>
    <t>Jeevan Fire Control Safety Systems</t>
  </si>
  <si>
    <t>Govardhan Sales Company</t>
  </si>
  <si>
    <t>Milan Enterprises</t>
  </si>
  <si>
    <t>Krishna Glass Plywood &amp; Hardware</t>
  </si>
  <si>
    <t>Murugan Industries</t>
  </si>
  <si>
    <t>Mercy Engineering Works</t>
  </si>
  <si>
    <t>SUNRISE ENGINEERING</t>
  </si>
  <si>
    <t>SHREE MITHAI PVT LTD</t>
  </si>
  <si>
    <t>Meera Industires</t>
  </si>
  <si>
    <t>TECNOMAX</t>
  </si>
  <si>
    <t>Tecmn Sys (OPC) Pvt Ltd</t>
  </si>
  <si>
    <t>Sri Chidambaram &amp; Co</t>
  </si>
  <si>
    <t>PELTEK INDIA</t>
  </si>
  <si>
    <t>G.P.M SERVICE</t>
  </si>
  <si>
    <t>Shristy Seva Purnatva Tech Engg Pvt Ltd</t>
  </si>
  <si>
    <t>Anand Tyres</t>
  </si>
  <si>
    <t>V2S POLYPACK ENTERPRISES</t>
  </si>
  <si>
    <t>Siren &amp; Electricals</t>
  </si>
  <si>
    <t>Excel Waterjet Cutting</t>
  </si>
  <si>
    <t>GSG LOGISTICS (P) LTD</t>
  </si>
  <si>
    <t>Lifting Equipment % Co</t>
  </si>
  <si>
    <t>CONTINENTAL WARE HOUSING CORPORATION (NS) LTD</t>
  </si>
  <si>
    <t>Jesmo Infotech Pvt Ltd</t>
  </si>
  <si>
    <t>KY ENTERPRISES</t>
  </si>
  <si>
    <t>Moojigae Enterprises Private Limited</t>
  </si>
  <si>
    <t>Jenish</t>
  </si>
  <si>
    <t>Pavithra Corporate Services</t>
  </si>
  <si>
    <t>SOUTHERN HYDRAULICKS</t>
  </si>
  <si>
    <t>Sansons Engineering</t>
  </si>
  <si>
    <t>Beats Jobs Private Limited</t>
  </si>
  <si>
    <t>THE ACETECH MACHINERY COMPONENTS INDIA PVT LTD</t>
  </si>
  <si>
    <t>SRI KRISHNA METAL FINISHERS</t>
  </si>
  <si>
    <t>Dolphin Enterprises</t>
  </si>
  <si>
    <t>D.S ENGINEERING</t>
  </si>
  <si>
    <t>P.K.ENTERPRISES</t>
  </si>
  <si>
    <t>Ramachandran &amp; Murali</t>
  </si>
  <si>
    <t>JAYAM ELECTRIC</t>
  </si>
  <si>
    <t>SAI SRI LABLES INDIA PRIVATE LIMITED</t>
  </si>
  <si>
    <t>E.Rajendran</t>
  </si>
  <si>
    <t>29AABCZ0080D1ZI</t>
  </si>
  <si>
    <t>33ALOPJ7090C2Z3</t>
  </si>
  <si>
    <t>33ABDPH3903P1ZP</t>
  </si>
  <si>
    <t>33KBWPS1700N1ZY</t>
  </si>
  <si>
    <t>33AOJPJ2342B1ZK</t>
  </si>
  <si>
    <t>33BXRPP7154H1ZZ</t>
  </si>
  <si>
    <t>33ANNPA2761L1ZZ</t>
  </si>
  <si>
    <t>29AMHPP0086A1Z6</t>
  </si>
  <si>
    <t>33ABWPN1480E1ZJ</t>
  </si>
  <si>
    <t>33APTPG9382H1ZD</t>
  </si>
  <si>
    <t>33FDMPS7092N1ZK</t>
  </si>
  <si>
    <t>37BHSPR0905F1ZA</t>
  </si>
  <si>
    <t>33ABBC6138C2Z0</t>
  </si>
  <si>
    <t>33AAKPR4057Q1Z1</t>
  </si>
  <si>
    <t>GSTR2A VS BOOKS</t>
  </si>
  <si>
    <t>DIFFERENCE</t>
  </si>
  <si>
    <t>TOTAL</t>
  </si>
  <si>
    <t>REMARKS</t>
  </si>
  <si>
    <t>Voucher No.</t>
  </si>
  <si>
    <t>Output CGST</t>
  </si>
  <si>
    <t>Output SGST</t>
  </si>
  <si>
    <t>Output IGST</t>
  </si>
  <si>
    <t>GLOVIS INDIA PVT LTD</t>
  </si>
  <si>
    <t>GLOVIS INDIA ANANTAPUR PVT LTD</t>
  </si>
  <si>
    <t>PSMJ Eventz</t>
  </si>
  <si>
    <t>Sundram Fasteners Limited - Pondy</t>
  </si>
  <si>
    <t>Ford India Private Ltd</t>
  </si>
  <si>
    <t>PROTECH</t>
  </si>
  <si>
    <t>Larsen and Toubro Limited</t>
  </si>
  <si>
    <t>Nefab India Pvt Ltd</t>
  </si>
  <si>
    <t>HANON AUTOMATIVE SYSTEMS INDIA PVT LTD</t>
  </si>
  <si>
    <t>IP Softcom India Pvt Ltd</t>
  </si>
  <si>
    <t>UT WORLDWIDE INDIA (P) LTD</t>
  </si>
  <si>
    <t>IPSCOM RETURNABLE PRIVATE LIMITED</t>
  </si>
  <si>
    <t>Delhivery Pvt. Ltd - SALEM</t>
  </si>
  <si>
    <t>Kobelco Construction Equipment India Pvt Ltd</t>
  </si>
  <si>
    <t>Delhivery Pvt. Ltd - Shamshabad</t>
  </si>
  <si>
    <t>Delhivery Pvt Ltd - Bangalore</t>
  </si>
  <si>
    <t>DELHIVERY PVT.LTD-KANCHEEPURAM</t>
  </si>
  <si>
    <t>ANATA TECH PRIVATE LIMITED</t>
  </si>
  <si>
    <t>DSV Solutions Pvt Ltd</t>
  </si>
  <si>
    <t>TPRS ENTERPRISES PVT.LTD.</t>
  </si>
  <si>
    <t>Daimler India Commercial Vehicles Pvt Ltd-Oragadam</t>
  </si>
  <si>
    <t>Sundaram-Clayton Limited (Padi)</t>
  </si>
  <si>
    <t>K.K.PACKAGING</t>
  </si>
  <si>
    <t>Ford IndIa Pvt Limited (GUJARAT)</t>
  </si>
  <si>
    <t>ASHOK LEYLAND LTD (HOSUR)</t>
  </si>
  <si>
    <t>GSTR3B VS GSTR1</t>
  </si>
  <si>
    <t>GSTR1 VS BOOKS</t>
  </si>
  <si>
    <t>GSTR3B VS BOOKS</t>
  </si>
  <si>
    <t>GSTR3B VS 2A</t>
  </si>
  <si>
    <t>Taxable value</t>
  </si>
  <si>
    <t>Voucher Type</t>
  </si>
  <si>
    <t>Value</t>
  </si>
  <si>
    <t>Gross Total</t>
  </si>
  <si>
    <t>Sales GST</t>
  </si>
  <si>
    <t>Transport Charges (R)</t>
  </si>
  <si>
    <t>GST SALES</t>
  </si>
  <si>
    <t>Round Off</t>
  </si>
  <si>
    <t>TCS @ 0.075%</t>
  </si>
  <si>
    <t>Expenses Receivable</t>
  </si>
  <si>
    <t>Unloading Charges Received</t>
  </si>
  <si>
    <t>Service Invoice</t>
  </si>
  <si>
    <t>As per Financials</t>
  </si>
  <si>
    <t>1. Sales</t>
  </si>
  <si>
    <t>2.Other Income</t>
  </si>
  <si>
    <t>ToTal</t>
  </si>
  <si>
    <t>As Per Books</t>
  </si>
  <si>
    <t>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</si>
</sst>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&quot;&quot;0"/>
    <numFmt numFmtId="167" formatCode="&quot;&quot;0.00"/>
    <numFmt numFmtId="168" formatCode="&quot;&quot;0.00&quot; Dr&quot;"/>
    <numFmt numFmtId="169" formatCode="&quot;&quot;0.00&quot; Cr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5" xfId="0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0" fontId="0" fillId="0" borderId="7" xfId="0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2" fillId="0" borderId="10" xfId="0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0" fontId="0" fillId="0" borderId="13" xfId="0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0" fontId="2" fillId="0" borderId="11" xfId="0" applyFont="1" applyBorder="1"/>
    <xf numFmtId="0" fontId="2" fillId="0" borderId="12" xfId="0" applyFont="1" applyBorder="1"/>
    <xf numFmtId="164" fontId="0" fillId="0" borderId="0" xfId="1" applyNumberFormat="1" applyFont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2" fontId="0" fillId="0" borderId="0" xfId="0" applyNumberFormat="1"/>
    <xf numFmtId="49" fontId="3" fillId="0" borderId="16" xfId="0" applyNumberFormat="1" applyFont="1" applyBorder="1" applyAlignment="1">
      <alignment horizontal="center" vertical="top" wrapText="1"/>
    </xf>
    <xf numFmtId="49" fontId="4" fillId="0" borderId="16" xfId="0" applyNumberFormat="1" applyFont="1" applyBorder="1" applyAlignment="1">
      <alignment horizontal="center" vertical="top" wrapText="1"/>
    </xf>
    <xf numFmtId="15" fontId="3" fillId="0" borderId="17" xfId="0" applyNumberFormat="1" applyFont="1" applyBorder="1" applyAlignment="1">
      <alignment horizontal="right" vertical="top"/>
    </xf>
    <xf numFmtId="49" fontId="5" fillId="0" borderId="17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vertical="top"/>
    </xf>
    <xf numFmtId="15" fontId="3" fillId="0" borderId="18" xfId="0" applyNumberFormat="1" applyFont="1" applyBorder="1" applyAlignment="1">
      <alignment horizontal="right" vertical="top"/>
    </xf>
    <xf numFmtId="49" fontId="5" fillId="0" borderId="18" xfId="0" applyNumberFormat="1" applyFont="1" applyBorder="1" applyAlignment="1">
      <alignment vertical="top"/>
    </xf>
    <xf numFmtId="49" fontId="3" fillId="0" borderId="18" xfId="0" applyNumberFormat="1" applyFont="1" applyBorder="1" applyAlignment="1">
      <alignment vertical="top"/>
    </xf>
    <xf numFmtId="49" fontId="3" fillId="0" borderId="19" xfId="0" applyNumberFormat="1" applyFont="1" applyFill="1" applyBorder="1" applyAlignment="1">
      <alignment horizontal="center" vertical="top" wrapText="1"/>
    </xf>
    <xf numFmtId="166" fontId="0" fillId="0" borderId="0" xfId="0" applyNumberFormat="1"/>
    <xf numFmtId="0" fontId="6" fillId="0" borderId="0" xfId="2"/>
    <xf numFmtId="49" fontId="3" fillId="0" borderId="16" xfId="0" applyNumberFormat="1" applyFont="1" applyBorder="1" applyAlignment="1">
      <alignment horizontal="center" vertical="top"/>
    </xf>
    <xf numFmtId="0" fontId="0" fillId="0" borderId="0" xfId="0" applyAlignment="1"/>
    <xf numFmtId="0" fontId="0" fillId="0" borderId="20" xfId="0" applyBorder="1"/>
    <xf numFmtId="0" fontId="0" fillId="0" borderId="20" xfId="0" applyBorder="1" applyAlignment="1">
      <alignment horizontal="center"/>
    </xf>
    <xf numFmtId="164" fontId="0" fillId="0" borderId="24" xfId="1" applyNumberFormat="1" applyFont="1" applyBorder="1"/>
    <xf numFmtId="164" fontId="0" fillId="0" borderId="0" xfId="1" applyNumberFormat="1" applyFont="1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164" fontId="0" fillId="0" borderId="24" xfId="0" applyNumberFormat="1" applyBorder="1"/>
    <xf numFmtId="164" fontId="0" fillId="0" borderId="0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0" fontId="0" fillId="0" borderId="0" xfId="0" quotePrefix="1" applyAlignment="1"/>
    <xf numFmtId="49" fontId="3" fillId="0" borderId="18" xfId="0" quotePrefix="1" applyNumberFormat="1" applyFont="1" applyBorder="1" applyAlignment="1">
      <alignment vertical="top"/>
    </xf>
    <xf numFmtId="49" fontId="3" fillId="0" borderId="0" xfId="0" quotePrefix="1" applyNumberFormat="1" applyFont="1" applyFill="1" applyBorder="1" applyAlignment="1">
      <alignment vertical="top"/>
    </xf>
    <xf numFmtId="49" fontId="3" fillId="0" borderId="18" xfId="0" quotePrefix="1" applyNumberFormat="1" applyFont="1" applyFill="1" applyBorder="1" applyAlignment="1">
      <alignment vertical="top"/>
    </xf>
    <xf numFmtId="164" fontId="0" fillId="0" borderId="29" xfId="0" applyNumberFormat="1" applyBorder="1"/>
    <xf numFmtId="164" fontId="0" fillId="0" borderId="30" xfId="0" applyNumberFormat="1" applyBorder="1"/>
    <xf numFmtId="164" fontId="0" fillId="0" borderId="29" xfId="0" applyNumberFormat="1" applyFill="1" applyBorder="1"/>
    <xf numFmtId="164" fontId="0" fillId="0" borderId="30" xfId="0" applyNumberFormat="1" applyFill="1" applyBorder="1"/>
    <xf numFmtId="165" fontId="0" fillId="0" borderId="24" xfId="1" applyNumberFormat="1" applyFont="1" applyBorder="1"/>
    <xf numFmtId="165" fontId="0" fillId="0" borderId="0" xfId="1" applyNumberFormat="1" applyFont="1" applyBorder="1"/>
    <xf numFmtId="165" fontId="0" fillId="0" borderId="25" xfId="1" applyNumberFormat="1" applyFont="1" applyBorder="1"/>
    <xf numFmtId="165" fontId="0" fillId="0" borderId="29" xfId="1" applyNumberFormat="1" applyFont="1" applyBorder="1"/>
    <xf numFmtId="164" fontId="0" fillId="0" borderId="20" xfId="0" applyNumberFormat="1" applyBorder="1"/>
    <xf numFmtId="0" fontId="6" fillId="0" borderId="0" xfId="2" applyFill="1"/>
    <xf numFmtId="0" fontId="0" fillId="0" borderId="29" xfId="0" applyBorder="1"/>
    <xf numFmtId="0" fontId="0" fillId="0" borderId="29" xfId="0" quotePrefix="1" applyBorder="1"/>
    <xf numFmtId="0" fontId="0" fillId="0" borderId="30" xfId="0" quotePrefix="1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164" fontId="0" fillId="0" borderId="4" xfId="0" applyNumberFormat="1" applyBorder="1"/>
    <xf numFmtId="164" fontId="0" fillId="0" borderId="31" xfId="1" applyNumberFormat="1" applyFont="1" applyBorder="1" applyAlignment="1">
      <alignment horizontal="center"/>
    </xf>
    <xf numFmtId="164" fontId="2" fillId="0" borderId="4" xfId="0" applyNumberFormat="1" applyFont="1" applyBorder="1"/>
    <xf numFmtId="0" fontId="0" fillId="0" borderId="0" xfId="0" applyBorder="1"/>
    <xf numFmtId="164" fontId="0" fillId="0" borderId="20" xfId="1" applyNumberFormat="1" applyFont="1" applyBorder="1" applyAlignment="1">
      <alignment horizontal="center"/>
    </xf>
    <xf numFmtId="43" fontId="0" fillId="0" borderId="0" xfId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164" fontId="0" fillId="0" borderId="22" xfId="1" applyNumberFormat="1" applyFont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right" vertical="top"/>
    </xf>
    <xf numFmtId="167" fontId="5" fillId="0" borderId="17" xfId="0" applyNumberFormat="1" applyFont="1" applyBorder="1" applyAlignment="1">
      <alignment horizontal="right" vertical="top"/>
    </xf>
    <xf numFmtId="168" fontId="5" fillId="0" borderId="17" xfId="0" applyNumberFormat="1" applyFont="1" applyBorder="1" applyAlignment="1">
      <alignment horizontal="right" vertical="top"/>
    </xf>
    <xf numFmtId="169" fontId="3" fillId="0" borderId="17" xfId="0" applyNumberFormat="1" applyFont="1" applyBorder="1" applyAlignment="1">
      <alignment horizontal="right" vertical="top"/>
    </xf>
    <xf numFmtId="166" fontId="3" fillId="0" borderId="17" xfId="0" applyNumberFormat="1" applyFont="1" applyBorder="1" applyAlignment="1">
      <alignment horizontal="right" vertical="top"/>
    </xf>
    <xf numFmtId="49" fontId="3" fillId="0" borderId="18" xfId="0" applyNumberFormat="1" applyFont="1" applyBorder="1" applyAlignment="1">
      <alignment horizontal="right" vertical="top"/>
    </xf>
    <xf numFmtId="167" fontId="5" fillId="0" borderId="18" xfId="0" applyNumberFormat="1" applyFont="1" applyBorder="1" applyAlignment="1">
      <alignment horizontal="right" vertical="top"/>
    </xf>
    <xf numFmtId="168" fontId="5" fillId="0" borderId="18" xfId="0" applyNumberFormat="1" applyFont="1" applyBorder="1" applyAlignment="1">
      <alignment horizontal="right" vertical="top"/>
    </xf>
    <xf numFmtId="169" fontId="3" fillId="0" borderId="18" xfId="0" applyNumberFormat="1" applyFont="1" applyBorder="1" applyAlignment="1">
      <alignment horizontal="right" vertical="top"/>
    </xf>
    <xf numFmtId="166" fontId="3" fillId="0" borderId="18" xfId="0" applyNumberFormat="1" applyFont="1" applyBorder="1" applyAlignment="1">
      <alignment horizontal="right" vertical="top"/>
    </xf>
    <xf numFmtId="168" fontId="3" fillId="0" borderId="18" xfId="0" applyNumberFormat="1" applyFont="1" applyBorder="1" applyAlignment="1">
      <alignment horizontal="right" vertical="top"/>
    </xf>
    <xf numFmtId="166" fontId="5" fillId="0" borderId="18" xfId="0" applyNumberFormat="1" applyFont="1" applyBorder="1" applyAlignment="1">
      <alignment horizontal="right" vertical="top"/>
    </xf>
    <xf numFmtId="0" fontId="2" fillId="0" borderId="13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21" xfId="0" applyFont="1" applyBorder="1" applyAlignment="1">
      <alignment horizontal="center"/>
    </xf>
    <xf numFmtId="43" fontId="0" fillId="0" borderId="33" xfId="1" applyFont="1" applyBorder="1"/>
    <xf numFmtId="43" fontId="0" fillId="0" borderId="16" xfId="1" applyFont="1" applyBorder="1"/>
    <xf numFmtId="0" fontId="0" fillId="0" borderId="16" xfId="0" applyBorder="1"/>
    <xf numFmtId="0" fontId="0" fillId="0" borderId="36" xfId="0" applyBorder="1"/>
    <xf numFmtId="43" fontId="0" fillId="0" borderId="35" xfId="1" applyFont="1" applyBorder="1"/>
    <xf numFmtId="43" fontId="0" fillId="0" borderId="36" xfId="1" applyFont="1" applyBorder="1"/>
    <xf numFmtId="43" fontId="2" fillId="0" borderId="34" xfId="0" applyNumberFormat="1" applyFont="1" applyBorder="1"/>
    <xf numFmtId="164" fontId="2" fillId="0" borderId="37" xfId="0" applyNumberFormat="1" applyFont="1" applyBorder="1"/>
    <xf numFmtId="0" fontId="2" fillId="3" borderId="21" xfId="0" applyFont="1" applyFill="1" applyBorder="1" applyAlignment="1">
      <alignment horizontal="center"/>
    </xf>
    <xf numFmtId="0" fontId="2" fillId="3" borderId="20" xfId="0" applyFont="1" applyFill="1" applyBorder="1"/>
    <xf numFmtId="0" fontId="2" fillId="0" borderId="11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">
    <dxf>
      <numFmt numFmtId="164" formatCode="_ * #,##0_ ;_ * \-#,##0_ ;_ * &quot;-&quot;??_ ;_ @_ "/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XcodeSystem" refreshedDate="44620.670827546295" createdVersion="6" refreshedVersion="6" minRefreshableVersion="3" recordCount="1151" xr:uid="{EDA32A4B-4E3C-4E14-8FB5-63E77D95DDC6}">
  <cacheSource type="worksheet">
    <worksheetSource ref="A1:Q1048576" sheet="CONSO"/>
  </cacheSource>
  <cacheFields count="17">
    <cacheField name="PERIOD" numFmtId="0">
      <sharedItems containsBlank="1" count="12">
        <s v="012021"/>
        <s v="022021"/>
        <s v="032021"/>
        <s v="052020"/>
        <s v="062020"/>
        <s v="072020"/>
        <s v="082020"/>
        <s v="092020"/>
        <s v="102020"/>
        <s v="112020"/>
        <s v="122020"/>
        <m/>
      </sharedItems>
    </cacheField>
    <cacheField name="TYPE" numFmtId="0">
      <sharedItems containsBlank="1"/>
    </cacheField>
    <cacheField name="Customer GSTIN" numFmtId="0">
      <sharedItems containsBlank="1"/>
    </cacheField>
    <cacheField name="Total Invoice Value" numFmtId="0">
      <sharedItems containsString="0" containsBlank="1" containsNumber="1" minValue="-37878" maxValue="3604123.56"/>
    </cacheField>
    <cacheField name="Type of Invoice" numFmtId="0">
      <sharedItems containsBlank="1"/>
    </cacheField>
    <cacheField name="Place of Supply" numFmtId="0">
      <sharedItems containsBlank="1"/>
    </cacheField>
    <cacheField name="Date of Invoice" numFmtId="15">
      <sharedItems containsNonDate="0" containsDate="1" containsString="0" containsBlank="1" minDate="2020-05-08T00:00:00" maxDate="2021-03-31T00:00:00"/>
    </cacheField>
    <cacheField name="Rcm Applicable" numFmtId="0">
      <sharedItems containsBlank="1"/>
    </cacheField>
    <cacheField name="Invoice Number" numFmtId="0">
      <sharedItems containsBlank="1"/>
    </cacheField>
    <cacheField name="Rate" numFmtId="0">
      <sharedItems containsString="0" containsBlank="1" containsNumber="1" containsInteger="1" minValue="18" maxValue="18"/>
    </cacheField>
    <cacheField name="Taxable Value" numFmtId="0">
      <sharedItems containsString="0" containsBlank="1" containsNumber="1" minValue="-32100" maxValue="3054342"/>
    </cacheField>
    <cacheField name="IGST" numFmtId="0">
      <sharedItems containsString="0" containsBlank="1" containsNumber="1" minValue="630" maxValue="549781.56000000006"/>
    </cacheField>
    <cacheField name="CGST" numFmtId="0">
      <sharedItems containsString="0" containsBlank="1" containsNumber="1" minValue="-2889" maxValue="67204.800000000003"/>
    </cacheField>
    <cacheField name="SGST" numFmtId="0">
      <sharedItems containsString="0" containsBlank="1" containsNumber="1" minValue="-2889" maxValue="67204.800000000003"/>
    </cacheField>
    <cacheField name="CESS" numFmtId="0">
      <sharedItems containsString="0" containsBlank="1" containsNumber="1" containsInteger="1" minValue="0" maxValue="0"/>
    </cacheField>
    <cacheField name="Dealer GSTIN" numFmtId="0">
      <sharedItems containsBlank="1"/>
    </cacheField>
    <cacheField name="Filing Peri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1">
  <r>
    <x v="0"/>
    <s v="B2B"/>
    <s v="33AAACM4454H1ZP"/>
    <n v="111510"/>
    <s v="R"/>
    <s v="33"/>
    <d v="2021-01-28T00:00:00"/>
    <s v="N"/>
    <s v="SSC/2021/903"/>
    <n v="18"/>
    <n v="94500"/>
    <m/>
    <n v="8505"/>
    <n v="8505"/>
    <n v="0"/>
    <s v="33AACCC8751D1ZX"/>
    <s v="012021"/>
  </r>
  <r>
    <x v="0"/>
    <s v="B2B"/>
    <s v="33AAACM4454H1ZP"/>
    <n v="164079"/>
    <s v="R"/>
    <s v="33"/>
    <d v="2021-01-05T00:00:00"/>
    <s v="N"/>
    <s v="SSC/2021/791"/>
    <n v="18"/>
    <n v="139050"/>
    <m/>
    <n v="12514.5"/>
    <n v="12514.5"/>
    <n v="0"/>
    <s v="33AACCC8751D1ZX"/>
    <s v="012021"/>
  </r>
  <r>
    <x v="0"/>
    <s v="B2B"/>
    <s v="33AAACS4920J1ZJ"/>
    <n v="99408.52"/>
    <s v="R"/>
    <s v="33"/>
    <d v="2021-01-08T00:00:00"/>
    <s v="N"/>
    <s v="SSC/2021/808"/>
    <n v="18"/>
    <n v="84244.5"/>
    <m/>
    <n v="7582.01"/>
    <n v="7582.01"/>
    <n v="0"/>
    <s v="33AACCC8751D1ZX"/>
    <s v="012021"/>
  </r>
  <r>
    <x v="0"/>
    <s v="B2B"/>
    <s v="33AABCF1590N1ZJ"/>
    <n v="65936.06"/>
    <s v="R"/>
    <s v="33"/>
    <d v="2021-01-04T00:00:00"/>
    <s v="N"/>
    <s v="SSC/2021/783"/>
    <n v="18"/>
    <n v="55878"/>
    <m/>
    <n v="5029.0200000000004"/>
    <n v="5029.0200000000004"/>
    <n v="0"/>
    <s v="33AACCC8751D1ZX"/>
    <s v="012021"/>
  </r>
  <r>
    <x v="0"/>
    <s v="B2B"/>
    <s v="33AABCF1590N1ZJ"/>
    <n v="248826.02"/>
    <s v="R"/>
    <s v="33"/>
    <d v="2021-01-30T00:00:00"/>
    <s v="N"/>
    <s v="SSC/2021/912"/>
    <n v="18"/>
    <n v="210869.5"/>
    <m/>
    <n v="18978.259999999998"/>
    <n v="18978.259999999998"/>
    <n v="0"/>
    <s v="33AACCC8751D1ZX"/>
    <s v="012021"/>
  </r>
  <r>
    <x v="0"/>
    <s v="B2B"/>
    <s v="33AACCG5453E1ZY"/>
    <n v="71349.070000000007"/>
    <s v="R"/>
    <s v="33"/>
    <d v="2021-01-17T00:00:00"/>
    <s v="N"/>
    <s v="SSC/2021/849"/>
    <n v="18"/>
    <n v="60420"/>
    <m/>
    <n v="5437.8"/>
    <n v="5437.8"/>
    <n v="0"/>
    <s v="33AACCC8751D1ZX"/>
    <s v="012021"/>
  </r>
  <r>
    <x v="0"/>
    <s v="B2B"/>
    <s v="33AACCG5453E1ZY"/>
    <n v="71349.070000000007"/>
    <s v="R"/>
    <s v="33"/>
    <d v="2021-01-17T00:00:00"/>
    <s v="N"/>
    <s v="SSC/2021/848"/>
    <n v="18"/>
    <n v="60420"/>
    <m/>
    <n v="5437.8"/>
    <n v="5437.8"/>
    <n v="0"/>
    <s v="33AACCC8751D1ZX"/>
    <s v="012021"/>
  </r>
  <r>
    <x v="0"/>
    <s v="B2B"/>
    <s v="33AACCG5453E1ZY"/>
    <n v="82284.070000000007"/>
    <s v="R"/>
    <s v="33"/>
    <d v="2021-01-13T00:00:00"/>
    <s v="N"/>
    <s v="SSC/2021/845"/>
    <n v="18"/>
    <n v="69680"/>
    <m/>
    <n v="6271.2"/>
    <n v="6271.2"/>
    <n v="0"/>
    <s v="33AACCC8751D1ZX"/>
    <s v="012021"/>
  </r>
  <r>
    <x v="0"/>
    <s v="B2B"/>
    <s v="33AACCG5453E1ZY"/>
    <n v="82284.070000000007"/>
    <s v="R"/>
    <s v="33"/>
    <d v="2021-01-13T00:00:00"/>
    <s v="N"/>
    <s v="SSC/2021/844"/>
    <n v="18"/>
    <n v="69680"/>
    <m/>
    <n v="6271.2"/>
    <n v="6271.2"/>
    <n v="0"/>
    <s v="33AACCC8751D1ZX"/>
    <s v="012021"/>
  </r>
  <r>
    <x v="0"/>
    <s v="B2B"/>
    <s v="33AACCG5453E1ZY"/>
    <n v="86830.47"/>
    <s v="R"/>
    <s v="33"/>
    <d v="2021-01-13T00:00:00"/>
    <s v="N"/>
    <s v="SSC/2021/847"/>
    <n v="18"/>
    <n v="73530"/>
    <m/>
    <n v="6617.7"/>
    <n v="6617.7"/>
    <n v="0"/>
    <s v="33AACCC8751D1ZX"/>
    <s v="012021"/>
  </r>
  <r>
    <x v="0"/>
    <s v="B2B"/>
    <s v="33AACCG5453E1ZY"/>
    <n v="43143.63"/>
    <s v="R"/>
    <s v="33"/>
    <d v="2021-01-13T00:00:00"/>
    <s v="N"/>
    <s v="SSC/2021/846"/>
    <n v="18"/>
    <n v="36535"/>
    <m/>
    <n v="3288.15"/>
    <n v="3288.15"/>
    <n v="0"/>
    <s v="33AACCC8751D1ZX"/>
    <s v="012021"/>
  </r>
  <r>
    <x v="0"/>
    <s v="B2B"/>
    <s v="33AACCG5453E1ZY"/>
    <n v="132684.24"/>
    <s v="R"/>
    <s v="33"/>
    <d v="2021-01-13T00:00:00"/>
    <s v="N"/>
    <s v="SSC/2021/841"/>
    <n v="18"/>
    <n v="112360"/>
    <m/>
    <n v="10112.4"/>
    <n v="10112.4"/>
    <n v="0"/>
    <s v="33AACCC8751D1ZX"/>
    <s v="012021"/>
  </r>
  <r>
    <x v="0"/>
    <s v="B2B"/>
    <s v="33AACCG5453E1ZY"/>
    <n v="519589.4"/>
    <s v="R"/>
    <s v="33"/>
    <d v="2021-01-12T00:00:00"/>
    <s v="N"/>
    <s v="SSC/2021/840"/>
    <n v="18"/>
    <n v="440000"/>
    <m/>
    <n v="39600"/>
    <n v="39600"/>
    <n v="0"/>
    <s v="33AACCC8751D1ZX"/>
    <s v="012021"/>
  </r>
  <r>
    <x v="0"/>
    <s v="B2B"/>
    <s v="33AACCG5453E1ZY"/>
    <n v="71349.070000000007"/>
    <s v="R"/>
    <s v="33"/>
    <d v="2021-01-13T00:00:00"/>
    <s v="N"/>
    <s v="SSC/2021/843"/>
    <n v="18"/>
    <n v="60420"/>
    <m/>
    <n v="5437.8"/>
    <n v="5437.8"/>
    <n v="0"/>
    <s v="33AACCC8751D1ZX"/>
    <s v="012021"/>
  </r>
  <r>
    <x v="0"/>
    <s v="B2B"/>
    <s v="33AACCG5453E1ZY"/>
    <n v="142698.14000000001"/>
    <s v="R"/>
    <s v="33"/>
    <d v="2021-01-13T00:00:00"/>
    <s v="N"/>
    <s v="SSC/2021/842"/>
    <n v="18"/>
    <n v="120840"/>
    <m/>
    <n v="10875.6"/>
    <n v="10875.6"/>
    <n v="0"/>
    <s v="33AACCC8751D1ZX"/>
    <s v="012021"/>
  </r>
  <r>
    <x v="0"/>
    <s v="B2B"/>
    <s v="33AACCG5453E1ZY"/>
    <n v="66342.12"/>
    <s v="R"/>
    <s v="33"/>
    <d v="2021-01-17T00:00:00"/>
    <s v="N"/>
    <s v="SSC/2021/850"/>
    <n v="18"/>
    <n v="56180"/>
    <m/>
    <n v="5056.2"/>
    <n v="5056.2"/>
    <n v="0"/>
    <s v="33AACCC8751D1ZX"/>
    <s v="012021"/>
  </r>
  <r>
    <x v="0"/>
    <s v="B2B"/>
    <s v="33AACCG5453E1ZY"/>
    <n v="43143.63"/>
    <s v="R"/>
    <s v="33"/>
    <d v="2021-01-12T00:00:00"/>
    <s v="N"/>
    <s v="SSC/2021/838"/>
    <n v="18"/>
    <n v="36535"/>
    <m/>
    <n v="3288.15"/>
    <n v="3288.15"/>
    <n v="0"/>
    <s v="33AACCC8751D1ZX"/>
    <s v="012021"/>
  </r>
  <r>
    <x v="0"/>
    <s v="B2B"/>
    <s v="33AACCG5453E1ZY"/>
    <n v="41142.03"/>
    <s v="R"/>
    <s v="33"/>
    <d v="2021-01-12T00:00:00"/>
    <s v="N"/>
    <s v="SSC/2021/837"/>
    <n v="18"/>
    <n v="34840"/>
    <m/>
    <n v="3135.6"/>
    <n v="3135.6"/>
    <n v="0"/>
    <s v="33AACCC8751D1ZX"/>
    <s v="012021"/>
  </r>
  <r>
    <x v="0"/>
    <s v="B2B"/>
    <s v="33AACCG5453E1ZY"/>
    <n v="43238.1"/>
    <s v="R"/>
    <s v="33"/>
    <d v="2021-01-12T00:00:00"/>
    <s v="N"/>
    <s v="SSC/2021/839"/>
    <n v="18"/>
    <n v="36615"/>
    <m/>
    <n v="3295.35"/>
    <n v="3295.35"/>
    <n v="0"/>
    <s v="33AACCC8751D1ZX"/>
    <s v="012021"/>
  </r>
  <r>
    <x v="0"/>
    <s v="B2B"/>
    <s v="33AACCG5453E1ZY"/>
    <n v="71349.070000000007"/>
    <s v="R"/>
    <s v="33"/>
    <d v="2021-01-12T00:00:00"/>
    <s v="N"/>
    <s v="SSC/2021/834"/>
    <n v="18"/>
    <n v="60420"/>
    <m/>
    <n v="5437.8"/>
    <n v="5437.8"/>
    <n v="0"/>
    <s v="33AACCC8751D1ZX"/>
    <s v="012021"/>
  </r>
  <r>
    <x v="0"/>
    <s v="B2B"/>
    <s v="33AACCG5453E1ZY"/>
    <n v="43238.1"/>
    <s v="R"/>
    <s v="33"/>
    <d v="2021-01-11T00:00:00"/>
    <s v="N"/>
    <s v="SSC/2021/833"/>
    <n v="18"/>
    <n v="36615"/>
    <m/>
    <n v="3295.35"/>
    <n v="3295.35"/>
    <n v="0"/>
    <s v="33AACCC8751D1ZX"/>
    <s v="012021"/>
  </r>
  <r>
    <x v="0"/>
    <s v="B2B"/>
    <s v="33AACCG5453E1ZY"/>
    <n v="41142.03"/>
    <s v="R"/>
    <s v="33"/>
    <d v="2021-01-12T00:00:00"/>
    <s v="N"/>
    <s v="SSC/2021/836"/>
    <n v="18"/>
    <n v="34840"/>
    <m/>
    <n v="3135.6"/>
    <n v="3135.6"/>
    <n v="0"/>
    <s v="33AACCC8751D1ZX"/>
    <s v="012021"/>
  </r>
  <r>
    <x v="0"/>
    <s v="B2B"/>
    <s v="33AACCG5453E1ZY"/>
    <n v="35674.54"/>
    <s v="R"/>
    <s v="33"/>
    <d v="2021-01-12T00:00:00"/>
    <s v="N"/>
    <s v="SSC/2021/835"/>
    <n v="18"/>
    <n v="30210"/>
    <m/>
    <n v="2718.9"/>
    <n v="2718.9"/>
    <n v="0"/>
    <s v="33AACCC8751D1ZX"/>
    <s v="012021"/>
  </r>
  <r>
    <x v="0"/>
    <s v="B2B"/>
    <s v="33AACCG5453E1ZY"/>
    <n v="66342.12"/>
    <s v="R"/>
    <s v="33"/>
    <d v="2021-01-07T00:00:00"/>
    <s v="N"/>
    <s v="SSC/2021/797"/>
    <n v="18"/>
    <n v="56180"/>
    <m/>
    <n v="5056.2"/>
    <n v="5056.2"/>
    <n v="0"/>
    <s v="33AACCC8751D1ZX"/>
    <s v="012021"/>
  </r>
  <r>
    <x v="0"/>
    <s v="B2B"/>
    <s v="33AACCG5453E1ZY"/>
    <n v="33171.06"/>
    <s v="R"/>
    <s v="33"/>
    <d v="2021-01-11T00:00:00"/>
    <s v="N"/>
    <s v="SSC/2021/830"/>
    <n v="18"/>
    <n v="28090"/>
    <m/>
    <n v="2528.1"/>
    <n v="2528.1"/>
    <n v="0"/>
    <s v="33AACCC8751D1ZX"/>
    <s v="012021"/>
  </r>
  <r>
    <x v="0"/>
    <s v="B2B"/>
    <s v="33AACCG5453E1ZY"/>
    <n v="82284.070000000007"/>
    <s v="R"/>
    <s v="33"/>
    <d v="2021-01-06T00:00:00"/>
    <s v="N"/>
    <s v="SSC/2021/796"/>
    <n v="18"/>
    <n v="69680"/>
    <m/>
    <n v="6271.2"/>
    <n v="6271.2"/>
    <n v="0"/>
    <s v="33AACCC8751D1ZX"/>
    <s v="012021"/>
  </r>
  <r>
    <x v="0"/>
    <s v="B2B"/>
    <s v="33AACCG5453E1ZY"/>
    <n v="87562.62"/>
    <s v="R"/>
    <s v="33"/>
    <d v="2021-01-11T00:00:00"/>
    <s v="N"/>
    <s v="SSC/2021/832"/>
    <n v="18"/>
    <n v="74150"/>
    <m/>
    <n v="6673.5"/>
    <n v="6673.5"/>
    <n v="0"/>
    <s v="33AACCC8751D1ZX"/>
    <s v="012021"/>
  </r>
  <r>
    <x v="0"/>
    <s v="B2B"/>
    <s v="33AACCG5453E1ZY"/>
    <n v="199026.36"/>
    <s v="R"/>
    <s v="33"/>
    <d v="2021-01-11T00:00:00"/>
    <s v="N"/>
    <s v="SSC/2021/831"/>
    <n v="18"/>
    <n v="168540"/>
    <m/>
    <n v="15168.6"/>
    <n v="15168.6"/>
    <n v="0"/>
    <s v="33AACCC8751D1ZX"/>
    <s v="012021"/>
  </r>
  <r>
    <x v="0"/>
    <s v="B2B"/>
    <s v="33AACCG5453E1ZY"/>
    <n v="519589.4"/>
    <s v="R"/>
    <s v="33"/>
    <d v="2021-01-29T00:00:00"/>
    <s v="N"/>
    <s v="SSC/2021/908"/>
    <n v="18"/>
    <n v="440000"/>
    <m/>
    <n v="39600"/>
    <n v="39600"/>
    <n v="0"/>
    <s v="33AACCC8751D1ZX"/>
    <s v="012021"/>
  </r>
  <r>
    <x v="0"/>
    <s v="B2B"/>
    <s v="33AACCG5453E1ZY"/>
    <n v="175125.25"/>
    <s v="R"/>
    <s v="33"/>
    <d v="2021-01-29T00:00:00"/>
    <s v="N"/>
    <s v="SSC/2021/907"/>
    <n v="18"/>
    <n v="148300"/>
    <m/>
    <n v="13347"/>
    <n v="13347"/>
    <n v="0"/>
    <s v="33AACCC8751D1ZX"/>
    <s v="012021"/>
  </r>
  <r>
    <x v="0"/>
    <s v="B2B"/>
    <s v="33AACCG5453E1ZY"/>
    <n v="199026.36"/>
    <s v="R"/>
    <s v="33"/>
    <d v="2021-01-29T00:00:00"/>
    <s v="N"/>
    <s v="SSC/2021/904"/>
    <n v="18"/>
    <n v="168540"/>
    <m/>
    <n v="15168.6"/>
    <n v="15168.6"/>
    <n v="0"/>
    <s v="33AACCC8751D1ZX"/>
    <s v="012021"/>
  </r>
  <r>
    <x v="0"/>
    <s v="B2B"/>
    <s v="33AACCG5453E1ZY"/>
    <n v="71349.070000000007"/>
    <s v="R"/>
    <s v="33"/>
    <d v="2021-01-29T00:00:00"/>
    <s v="N"/>
    <s v="SSC/2021/906"/>
    <n v="18"/>
    <n v="60420"/>
    <m/>
    <n v="5437.8"/>
    <n v="5437.8"/>
    <n v="0"/>
    <s v="33AACCC8751D1ZX"/>
    <s v="012021"/>
  </r>
  <r>
    <x v="0"/>
    <s v="B2B"/>
    <s v="33AACCG5453E1ZY"/>
    <n v="43781.31"/>
    <s v="R"/>
    <s v="33"/>
    <d v="2021-01-21T00:00:00"/>
    <s v="N"/>
    <s v="SSC/2021/867"/>
    <n v="18"/>
    <n v="37075"/>
    <m/>
    <n v="3336.75"/>
    <n v="3336.75"/>
    <n v="0"/>
    <s v="33AACCC8751D1ZX"/>
    <s v="012021"/>
  </r>
  <r>
    <x v="0"/>
    <s v="B2B"/>
    <s v="33AACCG5453E1ZY"/>
    <n v="71349.070000000007"/>
    <s v="R"/>
    <s v="33"/>
    <d v="2021-01-28T00:00:00"/>
    <s v="N"/>
    <s v="SSC/2021/900"/>
    <n v="18"/>
    <n v="60420"/>
    <m/>
    <n v="5437.8"/>
    <n v="5437.8"/>
    <n v="0"/>
    <s v="33AACCC8751D1ZX"/>
    <s v="012021"/>
  </r>
  <r>
    <x v="0"/>
    <s v="B2B"/>
    <s v="33AACCG5453E1ZY"/>
    <n v="41142.03"/>
    <s v="R"/>
    <s v="33"/>
    <d v="2021-01-20T00:00:00"/>
    <s v="N"/>
    <s v="SSC/2021/866"/>
    <n v="18"/>
    <n v="34840"/>
    <m/>
    <n v="3135.6"/>
    <n v="3135.6"/>
    <n v="0"/>
    <s v="33AACCC8751D1ZX"/>
    <s v="012021"/>
  </r>
  <r>
    <x v="0"/>
    <s v="B2B"/>
    <s v="33AACCG5453E1ZY"/>
    <n v="142698.14000000001"/>
    <s v="R"/>
    <s v="33"/>
    <d v="2021-01-21T00:00:00"/>
    <s v="N"/>
    <s v="SSC/2021/869"/>
    <n v="18"/>
    <n v="120840"/>
    <m/>
    <n v="10875.6"/>
    <n v="10875.6"/>
    <n v="0"/>
    <s v="33AACCC8751D1ZX"/>
    <s v="012021"/>
  </r>
  <r>
    <x v="0"/>
    <s v="B2B"/>
    <s v="33AACCG5453E1ZY"/>
    <n v="519589.4"/>
    <s v="R"/>
    <s v="33"/>
    <d v="2021-01-28T00:00:00"/>
    <s v="N"/>
    <s v="SSC/2021/902"/>
    <n v="18"/>
    <n v="440000"/>
    <m/>
    <n v="39600"/>
    <n v="39600"/>
    <n v="0"/>
    <s v="33AACCC8751D1ZX"/>
    <s v="012021"/>
  </r>
  <r>
    <x v="0"/>
    <s v="B2B"/>
    <s v="33AACCG5453E1ZY"/>
    <n v="199026.36"/>
    <s v="R"/>
    <s v="33"/>
    <d v="2021-01-21T00:00:00"/>
    <s v="N"/>
    <s v="SSC/2021/868"/>
    <n v="18"/>
    <n v="168540"/>
    <m/>
    <n v="15168.6"/>
    <n v="15168.6"/>
    <n v="0"/>
    <s v="33AACCC8751D1ZX"/>
    <s v="012021"/>
  </r>
  <r>
    <x v="0"/>
    <s v="B2B"/>
    <s v="33AACCG5453E1ZY"/>
    <n v="142698.14000000001"/>
    <s v="R"/>
    <s v="33"/>
    <d v="2021-01-28T00:00:00"/>
    <s v="N"/>
    <s v="SSC/2021/901"/>
    <n v="18"/>
    <n v="120840"/>
    <m/>
    <n v="10875.6"/>
    <n v="10875.6"/>
    <n v="0"/>
    <s v="33AACCC8751D1ZX"/>
    <s v="012021"/>
  </r>
  <r>
    <x v="0"/>
    <s v="B2B"/>
    <s v="33AACCG5453E1ZY"/>
    <n v="41142.03"/>
    <s v="R"/>
    <s v="33"/>
    <d v="2021-01-20T00:00:00"/>
    <s v="N"/>
    <s v="SSC/2021/863"/>
    <n v="18"/>
    <n v="34840"/>
    <m/>
    <n v="3135.6"/>
    <n v="3135.6"/>
    <n v="0"/>
    <s v="33AACCC8751D1ZX"/>
    <s v="012021"/>
  </r>
  <r>
    <x v="0"/>
    <s v="B2B"/>
    <s v="33AACCG5453E1ZY"/>
    <n v="71349.070000000007"/>
    <s v="R"/>
    <s v="33"/>
    <d v="2021-01-20T00:00:00"/>
    <s v="N"/>
    <s v="SSC/2021/862"/>
    <n v="18"/>
    <n v="60420"/>
    <m/>
    <n v="5437.8"/>
    <n v="5437.8"/>
    <n v="0"/>
    <s v="33AACCC8751D1ZX"/>
    <s v="012021"/>
  </r>
  <r>
    <x v="0"/>
    <s v="B2B"/>
    <s v="33AACCG5453E1ZY"/>
    <n v="41142.03"/>
    <s v="R"/>
    <s v="33"/>
    <d v="2021-01-20T00:00:00"/>
    <s v="N"/>
    <s v="SSC/2021/865"/>
    <n v="18"/>
    <n v="34840"/>
    <m/>
    <n v="3135.6"/>
    <n v="3135.6"/>
    <n v="0"/>
    <s v="33AACCC8751D1ZX"/>
    <s v="012021"/>
  </r>
  <r>
    <x v="0"/>
    <s v="B2B"/>
    <s v="33AACCG5453E1ZY"/>
    <n v="41142.03"/>
    <s v="R"/>
    <s v="33"/>
    <d v="2021-01-20T00:00:00"/>
    <s v="N"/>
    <s v="SSC/2021/864"/>
    <n v="18"/>
    <n v="34840"/>
    <m/>
    <n v="3135.6"/>
    <n v="3135.6"/>
    <n v="0"/>
    <s v="33AACCC8751D1ZX"/>
    <s v="012021"/>
  </r>
  <r>
    <x v="0"/>
    <s v="B2B"/>
    <s v="33AACCG5453E1ZY"/>
    <n v="87562.62"/>
    <s v="R"/>
    <s v="33"/>
    <d v="2021-01-22T00:00:00"/>
    <s v="N"/>
    <s v="SSC/2021/872"/>
    <n v="18"/>
    <n v="74150"/>
    <m/>
    <n v="6673.5"/>
    <n v="6673.5"/>
    <n v="0"/>
    <s v="33AACCC8751D1ZX"/>
    <s v="012021"/>
  </r>
  <r>
    <x v="0"/>
    <s v="B2B"/>
    <s v="33AACCG5453E1ZY"/>
    <n v="86287.27"/>
    <s v="R"/>
    <s v="33"/>
    <d v="2021-01-22T00:00:00"/>
    <s v="N"/>
    <s v="SSC/2021/871"/>
    <n v="18"/>
    <n v="73070"/>
    <m/>
    <n v="6576.3"/>
    <n v="6576.3"/>
    <n v="0"/>
    <s v="33AACCC8751D1ZX"/>
    <s v="012021"/>
  </r>
  <r>
    <x v="0"/>
    <s v="B2B"/>
    <s v="33AACCG5453E1ZY"/>
    <n v="14087.96"/>
    <s v="R"/>
    <s v="33"/>
    <d v="2021-01-02T00:00:00"/>
    <s v="N"/>
    <s v="SSC/SER/2021-005"/>
    <n v="18"/>
    <n v="11930"/>
    <m/>
    <n v="1073.7"/>
    <n v="1073.7"/>
    <n v="0"/>
    <s v="33AACCC8751D1ZX"/>
    <s v="012021"/>
  </r>
  <r>
    <x v="0"/>
    <s v="B2B"/>
    <s v="33AACCG5453E1ZY"/>
    <n v="13987.58"/>
    <s v="R"/>
    <s v="33"/>
    <d v="2021-01-30T00:00:00"/>
    <s v="N"/>
    <s v="SSC/SER/2021-006"/>
    <n v="18"/>
    <n v="11845"/>
    <m/>
    <n v="1066.05"/>
    <n v="1066.05"/>
    <n v="0"/>
    <s v="33AACCC8751D1ZX"/>
    <s v="012021"/>
  </r>
  <r>
    <x v="0"/>
    <s v="B2B"/>
    <s v="33AACCG5453E1ZY"/>
    <n v="214047.22"/>
    <s v="R"/>
    <s v="33"/>
    <d v="2021-01-20T00:00:00"/>
    <s v="N"/>
    <s v="SSC/2021/859"/>
    <n v="18"/>
    <n v="181260"/>
    <m/>
    <n v="16313.4"/>
    <n v="16313.4"/>
    <n v="0"/>
    <s v="33AACCC8751D1ZX"/>
    <s v="012021"/>
  </r>
  <r>
    <x v="0"/>
    <s v="B2B"/>
    <s v="33AACCG5453E1ZY"/>
    <n v="66342.12"/>
    <s v="R"/>
    <s v="33"/>
    <d v="2021-01-19T00:00:00"/>
    <s v="N"/>
    <s v="SSC/2021/856"/>
    <n v="18"/>
    <n v="56180"/>
    <m/>
    <n v="5056.2"/>
    <n v="5056.2"/>
    <n v="0"/>
    <s v="33AACCC8751D1ZX"/>
    <s v="012021"/>
  </r>
  <r>
    <x v="0"/>
    <s v="B2B"/>
    <s v="33AACCG5453E1ZY"/>
    <n v="71349.070000000007"/>
    <s v="R"/>
    <s v="33"/>
    <d v="2021-01-19T00:00:00"/>
    <s v="N"/>
    <s v="SSC/2021/855"/>
    <n v="18"/>
    <n v="60420"/>
    <m/>
    <n v="5437.8"/>
    <n v="5437.8"/>
    <n v="0"/>
    <s v="33AACCC8751D1ZX"/>
    <s v="012021"/>
  </r>
  <r>
    <x v="0"/>
    <s v="B2B"/>
    <s v="33AACCG5453E1ZY"/>
    <n v="270186.49"/>
    <s v="R"/>
    <s v="33"/>
    <d v="2021-01-19T00:00:00"/>
    <s v="N"/>
    <s v="SSC/2021/858"/>
    <n v="18"/>
    <n v="228800"/>
    <m/>
    <n v="20592"/>
    <n v="20592"/>
    <n v="0"/>
    <s v="33AACCC8751D1ZX"/>
    <s v="012021"/>
  </r>
  <r>
    <x v="0"/>
    <s v="B2B"/>
    <s v="33AACCG5453E1ZY"/>
    <n v="249402.91"/>
    <s v="R"/>
    <s v="33"/>
    <d v="2021-01-19T00:00:00"/>
    <s v="N"/>
    <s v="SSC/2021/857"/>
    <n v="18"/>
    <n v="211200"/>
    <m/>
    <n v="19008"/>
    <n v="19008"/>
    <n v="0"/>
    <s v="33AACCC8751D1ZX"/>
    <s v="012021"/>
  </r>
  <r>
    <x v="0"/>
    <s v="B2B"/>
    <s v="33AACCG5453E1ZY"/>
    <n v="87562.62"/>
    <s v="R"/>
    <s v="33"/>
    <d v="2021-01-17T00:00:00"/>
    <s v="N"/>
    <s v="SSC/2021/852"/>
    <n v="18"/>
    <n v="74150"/>
    <m/>
    <n v="6673.5"/>
    <n v="6673.5"/>
    <n v="0"/>
    <s v="33AACCC8751D1ZX"/>
    <s v="012021"/>
  </r>
  <r>
    <x v="0"/>
    <s v="B2B"/>
    <s v="33AACCG5453E1ZY"/>
    <n v="87562.62"/>
    <s v="R"/>
    <s v="33"/>
    <d v="2021-01-17T00:00:00"/>
    <s v="N"/>
    <s v="SSC/2021/851"/>
    <n v="18"/>
    <n v="74150"/>
    <m/>
    <n v="6673.5"/>
    <n v="6673.5"/>
    <n v="0"/>
    <s v="33AACCC8751D1ZX"/>
    <s v="012021"/>
  </r>
  <r>
    <x v="0"/>
    <s v="B2B"/>
    <s v="33AACCG5453E1ZY"/>
    <n v="86287.27"/>
    <s v="R"/>
    <s v="33"/>
    <d v="2021-01-18T00:00:00"/>
    <s v="N"/>
    <s v="SSC/2021/853"/>
    <n v="18"/>
    <n v="73070"/>
    <m/>
    <n v="6576.3"/>
    <n v="6576.3"/>
    <n v="0"/>
    <s v="33AACCC8751D1ZX"/>
    <s v="012021"/>
  </r>
  <r>
    <x v="0"/>
    <s v="B2B"/>
    <s v="33AACCG5453E1ZY"/>
    <n v="71349.070000000007"/>
    <s v="R"/>
    <s v="33"/>
    <d v="2021-01-20T00:00:00"/>
    <s v="N"/>
    <s v="SSC/2021/861"/>
    <n v="18"/>
    <n v="60420"/>
    <m/>
    <n v="5437.8"/>
    <n v="5437.8"/>
    <n v="0"/>
    <s v="33AACCC8751D1ZX"/>
    <s v="012021"/>
  </r>
  <r>
    <x v="0"/>
    <s v="B2B"/>
    <s v="33AACCG5453E1ZY"/>
    <n v="132684.24"/>
    <s v="R"/>
    <s v="33"/>
    <d v="2021-01-20T00:00:00"/>
    <s v="N"/>
    <s v="SSC/2021/860"/>
    <n v="18"/>
    <n v="112360"/>
    <m/>
    <n v="10112.4"/>
    <n v="10112.4"/>
    <n v="0"/>
    <s v="33AACCC8751D1ZX"/>
    <s v="012021"/>
  </r>
  <r>
    <x v="0"/>
    <s v="B2B"/>
    <s v="33AACCG5453E1ZY"/>
    <n v="71349.070000000007"/>
    <s v="R"/>
    <s v="33"/>
    <d v="2021-01-08T00:00:00"/>
    <s v="N"/>
    <s v="SSC/2021/809"/>
    <n v="18"/>
    <n v="60420"/>
    <m/>
    <n v="5437.8"/>
    <n v="5437.8"/>
    <n v="0"/>
    <s v="33AACCC8751D1ZX"/>
    <s v="012021"/>
  </r>
  <r>
    <x v="0"/>
    <s v="B2B"/>
    <s v="33AACCG5453E1ZY"/>
    <n v="41142.03"/>
    <s v="R"/>
    <s v="33"/>
    <d v="2021-01-07T00:00:00"/>
    <s v="N"/>
    <s v="SSC/2021/805"/>
    <n v="18"/>
    <n v="34840"/>
    <m/>
    <n v="3135.6"/>
    <n v="3135.6"/>
    <n v="0"/>
    <s v="33AACCC8751D1ZX"/>
    <s v="012021"/>
  </r>
  <r>
    <x v="0"/>
    <s v="B2B"/>
    <s v="33AACCG5453E1ZY"/>
    <n v="82284.070000000007"/>
    <s v="R"/>
    <s v="33"/>
    <d v="2021-01-07T00:00:00"/>
    <s v="N"/>
    <s v="SSC/2021/804"/>
    <n v="18"/>
    <n v="69680"/>
    <m/>
    <n v="6271.2"/>
    <n v="6271.2"/>
    <n v="0"/>
    <s v="33AACCC8751D1ZX"/>
    <s v="012021"/>
  </r>
  <r>
    <x v="0"/>
    <s v="B2B"/>
    <s v="33AACCG5453E1ZY"/>
    <n v="99513.18"/>
    <s v="R"/>
    <s v="33"/>
    <d v="2021-01-08T00:00:00"/>
    <s v="N"/>
    <s v="SSC/2021/807"/>
    <n v="18"/>
    <n v="84270"/>
    <m/>
    <n v="7584.3"/>
    <n v="7584.3"/>
    <n v="0"/>
    <s v="33AACCC8751D1ZX"/>
    <s v="012021"/>
  </r>
  <r>
    <x v="0"/>
    <s v="B2B"/>
    <s v="33AACCG5453E1ZY"/>
    <n v="43238.1"/>
    <s v="R"/>
    <s v="33"/>
    <d v="2021-01-07T00:00:00"/>
    <s v="N"/>
    <s v="SSC/2021/806"/>
    <n v="18"/>
    <n v="36615"/>
    <m/>
    <n v="3295.35"/>
    <n v="3295.35"/>
    <n v="0"/>
    <s v="33AACCC8751D1ZX"/>
    <s v="012021"/>
  </r>
  <r>
    <x v="0"/>
    <s v="B2B"/>
    <s v="33AACCG5453E1ZY"/>
    <n v="142698.14000000001"/>
    <s v="R"/>
    <s v="33"/>
    <d v="2021-01-07T00:00:00"/>
    <s v="N"/>
    <s v="SSC/2021/801"/>
    <n v="18"/>
    <n v="120840"/>
    <m/>
    <n v="10875.6"/>
    <n v="10875.6"/>
    <n v="0"/>
    <s v="33AACCC8751D1ZX"/>
    <s v="012021"/>
  </r>
  <r>
    <x v="0"/>
    <s v="B2B"/>
    <s v="33AACCG5453E1ZY"/>
    <n v="33279.699999999997"/>
    <s v="R"/>
    <s v="33"/>
    <d v="2021-01-23T00:00:00"/>
    <s v="N"/>
    <s v="SSC/2021/889"/>
    <n v="18"/>
    <n v="28182"/>
    <m/>
    <n v="2536.38"/>
    <n v="2536.38"/>
    <n v="0"/>
    <s v="33AACCC8751D1ZX"/>
    <s v="012021"/>
  </r>
  <r>
    <x v="0"/>
    <s v="B2B"/>
    <s v="33AACCG5453E1ZY"/>
    <n v="66342.12"/>
    <s v="R"/>
    <s v="33"/>
    <d v="2021-01-07T00:00:00"/>
    <s v="N"/>
    <s v="SSC/2021/800"/>
    <n v="18"/>
    <n v="56180"/>
    <m/>
    <n v="5056.2"/>
    <n v="5056.2"/>
    <n v="0"/>
    <s v="33AACCC8751D1ZX"/>
    <s v="012021"/>
  </r>
  <r>
    <x v="0"/>
    <s v="B2B"/>
    <s v="33AACCG5453E1ZY"/>
    <n v="519589.4"/>
    <s v="R"/>
    <s v="33"/>
    <d v="2021-01-23T00:00:00"/>
    <s v="N"/>
    <s v="SSC/2021/888"/>
    <n v="18"/>
    <n v="440000"/>
    <m/>
    <n v="39600"/>
    <n v="39600"/>
    <n v="0"/>
    <s v="33AACCC8751D1ZX"/>
    <s v="012021"/>
  </r>
  <r>
    <x v="0"/>
    <s v="B2B"/>
    <s v="33AACCG5453E1ZY"/>
    <n v="175125.25"/>
    <s v="R"/>
    <s v="33"/>
    <d v="2021-01-07T00:00:00"/>
    <s v="N"/>
    <s v="SSC/2021/803"/>
    <n v="18"/>
    <n v="148300"/>
    <m/>
    <n v="13347"/>
    <n v="13347"/>
    <n v="0"/>
    <s v="33AACCC8751D1ZX"/>
    <s v="012021"/>
  </r>
  <r>
    <x v="0"/>
    <s v="B2B"/>
    <s v="33AACCG5453E1ZY"/>
    <n v="71349.070000000007"/>
    <s v="R"/>
    <s v="33"/>
    <d v="2021-01-07T00:00:00"/>
    <s v="N"/>
    <s v="SSC/2021/802"/>
    <n v="18"/>
    <n v="60420"/>
    <m/>
    <n v="5437.8"/>
    <n v="5437.8"/>
    <n v="0"/>
    <s v="33AACCC8751D1ZX"/>
    <s v="012021"/>
  </r>
  <r>
    <x v="0"/>
    <s v="B2B"/>
    <s v="33AACCG5453E1ZY"/>
    <n v="132684.24"/>
    <s v="R"/>
    <s v="33"/>
    <d v="2021-01-23T00:00:00"/>
    <s v="N"/>
    <s v="SSC/2021/885"/>
    <n v="18"/>
    <n v="112360"/>
    <m/>
    <n v="10112.4"/>
    <n v="10112.4"/>
    <n v="0"/>
    <s v="33AACCC8751D1ZX"/>
    <s v="012021"/>
  </r>
  <r>
    <x v="0"/>
    <s v="B2B"/>
    <s v="33AACCG5453E1ZY"/>
    <n v="142698.14000000001"/>
    <s v="R"/>
    <s v="33"/>
    <d v="2021-01-23T00:00:00"/>
    <s v="N"/>
    <s v="SSC/2021/884"/>
    <n v="18"/>
    <n v="120840"/>
    <m/>
    <n v="10875.6"/>
    <n v="10875.6"/>
    <n v="0"/>
    <s v="33AACCC8751D1ZX"/>
    <s v="012021"/>
  </r>
  <r>
    <x v="0"/>
    <s v="B2B"/>
    <s v="33AACCG5453E1ZY"/>
    <n v="87562.62"/>
    <s v="R"/>
    <s v="33"/>
    <d v="2021-01-23T00:00:00"/>
    <s v="N"/>
    <s v="SSC/2021/887"/>
    <n v="18"/>
    <n v="74150"/>
    <m/>
    <n v="6673.5"/>
    <n v="6673.5"/>
    <n v="0"/>
    <s v="33AACCC8751D1ZX"/>
    <s v="012021"/>
  </r>
  <r>
    <x v="0"/>
    <s v="B2B"/>
    <s v="33AACCG5453E1ZY"/>
    <n v="86287.27"/>
    <s v="R"/>
    <s v="33"/>
    <d v="2021-01-23T00:00:00"/>
    <s v="N"/>
    <s v="SSC/2021/886"/>
    <n v="18"/>
    <n v="73070"/>
    <m/>
    <n v="6576.3"/>
    <n v="6576.3"/>
    <n v="0"/>
    <s v="33AACCC8751D1ZX"/>
    <s v="012021"/>
  </r>
  <r>
    <x v="0"/>
    <s v="B2B"/>
    <s v="33AACCG5453E1ZY"/>
    <n v="142698.14000000001"/>
    <s v="R"/>
    <s v="33"/>
    <d v="2021-01-25T00:00:00"/>
    <s v="N"/>
    <s v="SSC/2021/892"/>
    <n v="18"/>
    <n v="120840"/>
    <m/>
    <n v="10875.6"/>
    <n v="10875.6"/>
    <n v="0"/>
    <s v="33AACCC8751D1ZX"/>
    <s v="012021"/>
  </r>
  <r>
    <x v="0"/>
    <s v="B2B"/>
    <s v="33AACCG5453E1ZY"/>
    <n v="87562.62"/>
    <s v="R"/>
    <s v="33"/>
    <d v="2021-01-25T00:00:00"/>
    <s v="N"/>
    <s v="SSC/2021/891"/>
    <n v="18"/>
    <n v="74150"/>
    <m/>
    <n v="6673.5"/>
    <n v="6673.5"/>
    <n v="0"/>
    <s v="33AACCC8751D1ZX"/>
    <s v="012021"/>
  </r>
  <r>
    <x v="0"/>
    <s v="B2B"/>
    <s v="33AACCG5453E1ZY"/>
    <n v="519589.4"/>
    <s v="R"/>
    <s v="33"/>
    <d v="2021-01-02T00:00:00"/>
    <s v="N"/>
    <s v="SSC/2021/773"/>
    <n v="18"/>
    <n v="440000"/>
    <m/>
    <n v="39600"/>
    <n v="39600"/>
    <n v="0"/>
    <s v="33AACCC8751D1ZX"/>
    <s v="012021"/>
  </r>
  <r>
    <x v="0"/>
    <s v="B2B"/>
    <s v="33AACCG5453E1ZY"/>
    <n v="175125.25"/>
    <s v="R"/>
    <s v="33"/>
    <d v="2021-01-27T00:00:00"/>
    <s v="N"/>
    <s v="SSC/2021/894"/>
    <n v="18"/>
    <n v="148300"/>
    <m/>
    <n v="13347"/>
    <n v="13347"/>
    <n v="0"/>
    <s v="33AACCC8751D1ZX"/>
    <s v="012021"/>
  </r>
  <r>
    <x v="0"/>
    <s v="B2B"/>
    <s v="33AACCG5453E1ZY"/>
    <n v="519589.4"/>
    <s v="R"/>
    <s v="33"/>
    <d v="2021-01-02T00:00:00"/>
    <s v="N"/>
    <s v="SSC/2021/772"/>
    <n v="18"/>
    <n v="440000"/>
    <m/>
    <n v="39600"/>
    <n v="39600"/>
    <n v="0"/>
    <s v="33AACCC8751D1ZX"/>
    <s v="012021"/>
  </r>
  <r>
    <x v="0"/>
    <s v="B2B"/>
    <s v="33AACCG5453E1ZY"/>
    <n v="71349.070000000007"/>
    <s v="R"/>
    <s v="33"/>
    <d v="2021-01-27T00:00:00"/>
    <s v="N"/>
    <s v="SSC/2021/893"/>
    <n v="18"/>
    <n v="60420"/>
    <m/>
    <n v="5437.8"/>
    <n v="5437.8"/>
    <n v="0"/>
    <s v="33AACCC8751D1ZX"/>
    <s v="012021"/>
  </r>
  <r>
    <x v="0"/>
    <s v="B2B"/>
    <s v="33AACCG5453E1ZY"/>
    <n v="132684.24"/>
    <s v="R"/>
    <s v="33"/>
    <d v="2021-01-24T00:00:00"/>
    <s v="N"/>
    <s v="SSC/2021/890"/>
    <n v="18"/>
    <n v="112360"/>
    <m/>
    <n v="10112.4"/>
    <n v="10112.4"/>
    <n v="0"/>
    <s v="33AACCC8751D1ZX"/>
    <s v="012021"/>
  </r>
  <r>
    <x v="0"/>
    <s v="B2B"/>
    <s v="33AACCG5453E1ZY"/>
    <n v="71349.070000000007"/>
    <s v="R"/>
    <s v="33"/>
    <d v="2021-01-30T00:00:00"/>
    <s v="N"/>
    <s v="SSC/2021/915"/>
    <n v="18"/>
    <n v="60420"/>
    <m/>
    <n v="5437.8"/>
    <n v="5437.8"/>
    <n v="0"/>
    <s v="33AACCC8751D1ZX"/>
    <s v="012021"/>
  </r>
  <r>
    <x v="0"/>
    <s v="B2B"/>
    <s v="33AACCG5453E1ZY"/>
    <n v="71349.070000000007"/>
    <s v="R"/>
    <s v="33"/>
    <d v="2021-01-30T00:00:00"/>
    <s v="N"/>
    <s v="SSC/2021/914"/>
    <n v="18"/>
    <n v="60420"/>
    <m/>
    <n v="5437.8"/>
    <n v="5437.8"/>
    <n v="0"/>
    <s v="33AACCC8751D1ZX"/>
    <s v="012021"/>
  </r>
  <r>
    <x v="0"/>
    <s v="B2B"/>
    <s v="33AACCG5453E1ZY"/>
    <n v="87562.62"/>
    <s v="R"/>
    <s v="33"/>
    <d v="2021-01-30T00:00:00"/>
    <s v="N"/>
    <s v="SSC/2021/916"/>
    <n v="18"/>
    <n v="74150"/>
    <m/>
    <n v="6673.5"/>
    <n v="6673.5"/>
    <n v="0"/>
    <s v="33AACCC8751D1ZX"/>
    <s v="012021"/>
  </r>
  <r>
    <x v="0"/>
    <s v="B2B"/>
    <s v="33AACCG5453E1ZY"/>
    <n v="374104.37"/>
    <s v="R"/>
    <s v="33"/>
    <d v="2021-01-22T00:00:00"/>
    <s v="N"/>
    <s v="SSC/2021/878"/>
    <n v="18"/>
    <n v="316800"/>
    <m/>
    <n v="28512"/>
    <n v="28512"/>
    <n v="0"/>
    <s v="33AACCC8751D1ZX"/>
    <s v="012021"/>
  </r>
  <r>
    <x v="0"/>
    <s v="B2B"/>
    <s v="33AACCG5453E1ZY"/>
    <n v="519589.4"/>
    <s v="R"/>
    <s v="33"/>
    <d v="2021-01-30T00:00:00"/>
    <s v="N"/>
    <s v="SSC/2021/911"/>
    <n v="18"/>
    <n v="440000"/>
    <m/>
    <n v="39600"/>
    <n v="39600"/>
    <n v="0"/>
    <s v="33AACCC8751D1ZX"/>
    <s v="012021"/>
  </r>
  <r>
    <x v="0"/>
    <s v="B2B"/>
    <s v="33AACCG5453E1ZY"/>
    <n v="145485.03"/>
    <s v="R"/>
    <s v="33"/>
    <d v="2021-01-22T00:00:00"/>
    <s v="N"/>
    <s v="SSC/2021/877"/>
    <n v="18"/>
    <n v="123200"/>
    <m/>
    <n v="11088"/>
    <n v="11088"/>
    <n v="0"/>
    <s v="33AACCC8751D1ZX"/>
    <s v="012021"/>
  </r>
  <r>
    <x v="0"/>
    <s v="B2B"/>
    <s v="33AACCG5453E1ZY"/>
    <n v="519589.4"/>
    <s v="R"/>
    <s v="33"/>
    <d v="2021-01-30T00:00:00"/>
    <s v="N"/>
    <s v="SSC/2021/910"/>
    <n v="18"/>
    <n v="440000"/>
    <m/>
    <n v="39600"/>
    <n v="39600"/>
    <n v="0"/>
    <s v="33AACCC8751D1ZX"/>
    <s v="012021"/>
  </r>
  <r>
    <x v="0"/>
    <s v="B2B"/>
    <s v="33AACCG5453E1ZY"/>
    <n v="132684.24"/>
    <s v="R"/>
    <s v="33"/>
    <d v="2021-01-30T00:00:00"/>
    <s v="N"/>
    <s v="SSC/2021/913"/>
    <n v="18"/>
    <n v="112360"/>
    <m/>
    <n v="10112.4"/>
    <n v="10112.4"/>
    <n v="0"/>
    <s v="33AACCC8751D1ZX"/>
    <s v="012021"/>
  </r>
  <r>
    <x v="0"/>
    <s v="B2B"/>
    <s v="33AACCG5453E1ZY"/>
    <n v="43238.1"/>
    <s v="R"/>
    <s v="33"/>
    <d v="2021-01-22T00:00:00"/>
    <s v="N"/>
    <s v="SSC/2021/874"/>
    <n v="18"/>
    <n v="36615"/>
    <m/>
    <n v="3295.35"/>
    <n v="3295.35"/>
    <n v="0"/>
    <s v="33AACCC8751D1ZX"/>
    <s v="012021"/>
  </r>
  <r>
    <x v="0"/>
    <s v="B2B"/>
    <s v="33AACCG5453E1ZY"/>
    <n v="199026.36"/>
    <s v="R"/>
    <s v="33"/>
    <d v="2021-01-22T00:00:00"/>
    <s v="N"/>
    <s v="SSC/2021/873"/>
    <n v="18"/>
    <n v="168540"/>
    <m/>
    <n v="15168.6"/>
    <n v="15168.6"/>
    <n v="0"/>
    <s v="33AACCC8751D1ZX"/>
    <s v="012021"/>
  </r>
  <r>
    <x v="0"/>
    <s v="B2B"/>
    <s v="33AACCG5453E1ZY"/>
    <n v="103917.88"/>
    <s v="R"/>
    <s v="33"/>
    <d v="2021-01-22T00:00:00"/>
    <s v="N"/>
    <s v="SSC/2021/876"/>
    <n v="18"/>
    <n v="88000"/>
    <m/>
    <n v="7920"/>
    <n v="7920"/>
    <n v="0"/>
    <s v="33AACCC8751D1ZX"/>
    <s v="012021"/>
  </r>
  <r>
    <x v="0"/>
    <s v="B2B"/>
    <s v="33AACCG5453E1ZY"/>
    <n v="142698.14000000001"/>
    <s v="R"/>
    <s v="33"/>
    <d v="2021-01-22T00:00:00"/>
    <s v="N"/>
    <s v="SSC/2021/875"/>
    <n v="18"/>
    <n v="120840"/>
    <m/>
    <n v="10875.6"/>
    <n v="10875.6"/>
    <n v="0"/>
    <s v="33AACCC8751D1ZX"/>
    <s v="012021"/>
  </r>
  <r>
    <x v="0"/>
    <s v="B2B"/>
    <s v="33AACCG5453E1ZY"/>
    <n v="71349.070000000007"/>
    <s v="R"/>
    <s v="33"/>
    <d v="2021-01-23T00:00:00"/>
    <s v="N"/>
    <s v="SSC/2021/883"/>
    <n v="18"/>
    <n v="60420"/>
    <m/>
    <n v="5437.8"/>
    <n v="5437.8"/>
    <n v="0"/>
    <s v="33AACCC8751D1ZX"/>
    <s v="012021"/>
  </r>
  <r>
    <x v="0"/>
    <s v="B2B"/>
    <s v="33AACCG5453E1ZY"/>
    <n v="71349.070000000007"/>
    <s v="R"/>
    <s v="33"/>
    <d v="2021-01-11T00:00:00"/>
    <s v="N"/>
    <s v="SSC/2021/823"/>
    <n v="18"/>
    <n v="60420"/>
    <m/>
    <n v="5437.8"/>
    <n v="5437.8"/>
    <n v="0"/>
    <s v="33AACCC8751D1ZX"/>
    <s v="012021"/>
  </r>
  <r>
    <x v="0"/>
    <s v="B2B"/>
    <s v="33AACCG5453E1ZY"/>
    <n v="41142.03"/>
    <s v="R"/>
    <s v="33"/>
    <d v="2021-01-05T00:00:00"/>
    <s v="N"/>
    <s v="SSC/2021/789"/>
    <n v="18"/>
    <n v="34840"/>
    <m/>
    <n v="3135.6"/>
    <n v="3135.6"/>
    <n v="0"/>
    <s v="33AACCC8751D1ZX"/>
    <s v="012021"/>
  </r>
  <r>
    <x v="0"/>
    <s v="B2B"/>
    <s v="33AACCG5453E1ZY"/>
    <n v="66342.12"/>
    <s v="R"/>
    <s v="33"/>
    <d v="2021-01-11T00:00:00"/>
    <s v="N"/>
    <s v="SSC/2021/822"/>
    <n v="18"/>
    <n v="56180"/>
    <m/>
    <n v="5056.2"/>
    <n v="5056.2"/>
    <n v="0"/>
    <s v="33AACCC8751D1ZX"/>
    <s v="012021"/>
  </r>
  <r>
    <x v="0"/>
    <s v="B2B"/>
    <s v="33AACCG5453E1ZY"/>
    <n v="71349.070000000007"/>
    <s v="R"/>
    <s v="33"/>
    <d v="2021-01-11T00:00:00"/>
    <s v="N"/>
    <s v="SSC/2021/824"/>
    <n v="18"/>
    <n v="60420"/>
    <m/>
    <n v="5437.8"/>
    <n v="5437.8"/>
    <n v="0"/>
    <s v="33AACCC8751D1ZX"/>
    <s v="012021"/>
  </r>
  <r>
    <x v="0"/>
    <s v="B2B"/>
    <s v="33AACCG5453E1ZY"/>
    <n v="142698.14000000001"/>
    <s v="R"/>
    <s v="33"/>
    <d v="2021-01-05T00:00:00"/>
    <s v="N"/>
    <s v="SSC/2021/786"/>
    <n v="18"/>
    <n v="120840"/>
    <m/>
    <n v="10875.6"/>
    <n v="10875.6"/>
    <n v="0"/>
    <s v="33AACCC8751D1ZX"/>
    <s v="012021"/>
  </r>
  <r>
    <x v="0"/>
    <s v="B2B"/>
    <s v="33AACCG5453E1ZY"/>
    <n v="87562.62"/>
    <s v="R"/>
    <s v="33"/>
    <d v="2021-01-05T00:00:00"/>
    <s v="N"/>
    <s v="SSC/2021/785"/>
    <n v="18"/>
    <n v="74150"/>
    <m/>
    <n v="6673.5"/>
    <n v="6673.5"/>
    <n v="0"/>
    <s v="33AACCC8751D1ZX"/>
    <s v="012021"/>
  </r>
  <r>
    <x v="0"/>
    <s v="B2B"/>
    <s v="33AACCG5453E1ZY"/>
    <n v="41142.03"/>
    <s v="R"/>
    <s v="33"/>
    <d v="2021-01-05T00:00:00"/>
    <s v="N"/>
    <s v="SSC/2021/788"/>
    <n v="18"/>
    <n v="34840"/>
    <m/>
    <n v="3135.6"/>
    <n v="3135.6"/>
    <n v="0"/>
    <s v="33AACCC8751D1ZX"/>
    <s v="012021"/>
  </r>
  <r>
    <x v="0"/>
    <s v="B2B"/>
    <s v="33AACCG5453E1ZY"/>
    <n v="99513.18"/>
    <s v="R"/>
    <s v="33"/>
    <d v="2021-01-10T00:00:00"/>
    <s v="N"/>
    <s v="SSC/2021/821"/>
    <n v="18"/>
    <n v="84270"/>
    <m/>
    <n v="7584.3"/>
    <n v="7584.3"/>
    <n v="0"/>
    <s v="33AACCC8751D1ZX"/>
    <s v="012021"/>
  </r>
  <r>
    <x v="0"/>
    <s v="B2B"/>
    <s v="33AACCG5453E1ZY"/>
    <n v="43238.1"/>
    <s v="R"/>
    <s v="33"/>
    <d v="2021-01-05T00:00:00"/>
    <s v="N"/>
    <s v="SSC/2021/787"/>
    <n v="18"/>
    <n v="36615"/>
    <m/>
    <n v="3295.35"/>
    <n v="3295.35"/>
    <n v="0"/>
    <s v="33AACCC8751D1ZX"/>
    <s v="012021"/>
  </r>
  <r>
    <x v="0"/>
    <s v="B2B"/>
    <s v="33AACCG5453E1ZY"/>
    <n v="82284.070000000007"/>
    <s v="R"/>
    <s v="33"/>
    <d v="2021-01-09T00:00:00"/>
    <s v="N"/>
    <s v="SSC/2021/820"/>
    <n v="18"/>
    <n v="69680"/>
    <m/>
    <n v="6271.2"/>
    <n v="6271.2"/>
    <n v="0"/>
    <s v="33AACCC8751D1ZX"/>
    <s v="012021"/>
  </r>
  <r>
    <x v="0"/>
    <s v="B2B"/>
    <s v="33AACCG5453E1ZY"/>
    <n v="142698.14000000001"/>
    <s v="R"/>
    <s v="33"/>
    <d v="2021-01-06T00:00:00"/>
    <s v="N"/>
    <s v="SSC/2021/793"/>
    <n v="18"/>
    <n v="120840"/>
    <m/>
    <n v="10875.6"/>
    <n v="10875.6"/>
    <n v="0"/>
    <s v="33AACCC8751D1ZX"/>
    <s v="012021"/>
  </r>
  <r>
    <x v="0"/>
    <s v="B2B"/>
    <s v="33AACCG5453E1ZY"/>
    <n v="132684.24"/>
    <s v="R"/>
    <s v="33"/>
    <d v="2021-01-06T00:00:00"/>
    <s v="N"/>
    <s v="SSC/2021/792"/>
    <n v="18"/>
    <n v="112360"/>
    <m/>
    <n v="10112.4"/>
    <n v="10112.4"/>
    <n v="0"/>
    <s v="33AACCC8751D1ZX"/>
    <s v="012021"/>
  </r>
  <r>
    <x v="0"/>
    <s v="B2B"/>
    <s v="33AACCG5453E1ZY"/>
    <n v="519589.4"/>
    <s v="R"/>
    <s v="33"/>
    <d v="2021-01-06T00:00:00"/>
    <s v="N"/>
    <s v="SSC/2021/795"/>
    <n v="18"/>
    <n v="440000"/>
    <m/>
    <n v="39600"/>
    <n v="39600"/>
    <n v="0"/>
    <s v="33AACCC8751D1ZX"/>
    <s v="012021"/>
  </r>
  <r>
    <x v="0"/>
    <s v="B2B"/>
    <s v="33AACCG5453E1ZY"/>
    <n v="87562.62"/>
    <s v="R"/>
    <s v="33"/>
    <d v="2021-01-06T00:00:00"/>
    <s v="N"/>
    <s v="SSC/2021/794"/>
    <n v="18"/>
    <n v="74150"/>
    <m/>
    <n v="6673.5"/>
    <n v="6673.5"/>
    <n v="0"/>
    <s v="33AACCC8751D1ZX"/>
    <s v="012021"/>
  </r>
  <r>
    <x v="0"/>
    <s v="B2B"/>
    <s v="33AACCG5453E1ZY"/>
    <n v="87562.62"/>
    <s v="R"/>
    <s v="33"/>
    <d v="2021-01-05T00:00:00"/>
    <s v="N"/>
    <s v="SSC/2021/790"/>
    <n v="18"/>
    <n v="74150"/>
    <m/>
    <n v="6673.5"/>
    <n v="6673.5"/>
    <n v="0"/>
    <s v="33AACCC8751D1ZX"/>
    <s v="012021"/>
  </r>
  <r>
    <x v="0"/>
    <s v="B2B"/>
    <s v="33AACCG5453E1ZY"/>
    <n v="43238.1"/>
    <s v="R"/>
    <s v="33"/>
    <d v="2021-01-09T00:00:00"/>
    <s v="N"/>
    <s v="SSC/2021/819"/>
    <n v="18"/>
    <n v="36615"/>
    <m/>
    <n v="3295.35"/>
    <n v="3295.35"/>
    <n v="0"/>
    <s v="33AACCC8751D1ZX"/>
    <s v="012021"/>
  </r>
  <r>
    <x v="0"/>
    <s v="B2B"/>
    <s v="33AACCG5453E1ZY"/>
    <n v="175125.25"/>
    <s v="R"/>
    <s v="33"/>
    <d v="2021-01-09T00:00:00"/>
    <s v="N"/>
    <s v="SSC/2021/816"/>
    <n v="18"/>
    <n v="148300"/>
    <m/>
    <n v="13347"/>
    <n v="13347"/>
    <n v="0"/>
    <s v="33AACCC8751D1ZX"/>
    <s v="012021"/>
  </r>
  <r>
    <x v="0"/>
    <s v="B2B"/>
    <s v="33AACCG5453E1ZY"/>
    <n v="82284.070000000007"/>
    <s v="R"/>
    <s v="33"/>
    <d v="2021-01-09T00:00:00"/>
    <s v="N"/>
    <s v="SSC/2021/818"/>
    <n v="18"/>
    <n v="69680"/>
    <m/>
    <n v="6271.2"/>
    <n v="6271.2"/>
    <n v="0"/>
    <s v="33AACCC8751D1ZX"/>
    <s v="012021"/>
  </r>
  <r>
    <x v="0"/>
    <s v="B2B"/>
    <s v="33AACCG5453E1ZY"/>
    <n v="35674.54"/>
    <s v="R"/>
    <s v="33"/>
    <d v="2021-01-09T00:00:00"/>
    <s v="N"/>
    <s v="SSC/2021/817"/>
    <n v="18"/>
    <n v="30210"/>
    <m/>
    <n v="2718.9"/>
    <n v="2718.9"/>
    <n v="0"/>
    <s v="33AACCC8751D1ZX"/>
    <s v="012021"/>
  </r>
  <r>
    <x v="0"/>
    <s v="B2B"/>
    <s v="33AACCG5453E1ZY"/>
    <n v="87562.62"/>
    <s v="R"/>
    <s v="33"/>
    <d v="2021-01-04T00:00:00"/>
    <s v="N"/>
    <s v="SSC/2021/779"/>
    <n v="18"/>
    <n v="74150"/>
    <m/>
    <n v="6673.5"/>
    <n v="6673.5"/>
    <n v="0"/>
    <s v="33AACCC8751D1ZX"/>
    <s v="012021"/>
  </r>
  <r>
    <x v="0"/>
    <s v="B2B"/>
    <s v="33AACCG5453E1ZY"/>
    <n v="175125.25"/>
    <s v="R"/>
    <s v="33"/>
    <d v="2021-01-08T00:00:00"/>
    <s v="N"/>
    <s v="SSC/2021/812"/>
    <n v="18"/>
    <n v="148300"/>
    <m/>
    <n v="13347"/>
    <n v="13347"/>
    <n v="0"/>
    <s v="33AACCC8751D1ZX"/>
    <s v="012021"/>
  </r>
  <r>
    <x v="0"/>
    <s v="B2B"/>
    <s v="33AACCG5453E1ZY"/>
    <n v="132684.24"/>
    <s v="R"/>
    <s v="33"/>
    <d v="2021-01-04T00:00:00"/>
    <s v="N"/>
    <s v="SSC/2021/778"/>
    <n v="18"/>
    <n v="112360"/>
    <m/>
    <n v="10112.4"/>
    <n v="10112.4"/>
    <n v="0"/>
    <s v="33AACCC8751D1ZX"/>
    <s v="012021"/>
  </r>
  <r>
    <x v="0"/>
    <s v="B2B"/>
    <s v="33AACCG5453E1ZY"/>
    <n v="99513.18"/>
    <s v="R"/>
    <s v="33"/>
    <d v="2021-01-08T00:00:00"/>
    <s v="N"/>
    <s v="SSC/2021/811"/>
    <n v="18"/>
    <n v="84270"/>
    <m/>
    <n v="7584.3"/>
    <n v="7584.3"/>
    <n v="0"/>
    <s v="33AACCC8751D1ZX"/>
    <s v="012021"/>
  </r>
  <r>
    <x v="0"/>
    <s v="B2B"/>
    <s v="33AACCG5453E1ZY"/>
    <n v="87562.62"/>
    <s v="R"/>
    <s v="33"/>
    <d v="2021-01-28T00:00:00"/>
    <s v="N"/>
    <s v="SSC/2021/899"/>
    <n v="18"/>
    <n v="74150"/>
    <m/>
    <n v="6673.5"/>
    <n v="6673.5"/>
    <n v="0"/>
    <s v="33AACCC8751D1ZX"/>
    <s v="012021"/>
  </r>
  <r>
    <x v="0"/>
    <s v="B2B"/>
    <s v="33AACCG5453E1ZY"/>
    <n v="107023.61"/>
    <s v="R"/>
    <s v="33"/>
    <d v="2021-01-09T00:00:00"/>
    <s v="N"/>
    <s v="SSC/2021/814"/>
    <n v="18"/>
    <n v="90630"/>
    <m/>
    <n v="8156.7"/>
    <n v="8156.7"/>
    <n v="0"/>
    <s v="33AACCC8751D1ZX"/>
    <s v="012021"/>
  </r>
  <r>
    <x v="0"/>
    <s v="B2B"/>
    <s v="33AACCG5453E1ZY"/>
    <n v="71349.070000000007"/>
    <s v="R"/>
    <s v="33"/>
    <d v="2021-01-09T00:00:00"/>
    <s v="N"/>
    <s v="SSC/2021/813"/>
    <n v="18"/>
    <n v="60420"/>
    <m/>
    <n v="5437.8"/>
    <n v="5437.8"/>
    <n v="0"/>
    <s v="33AACCC8751D1ZX"/>
    <s v="012021"/>
  </r>
  <r>
    <x v="0"/>
    <s v="B2B"/>
    <s v="33AACCG5453E1ZY"/>
    <n v="132684.24"/>
    <s v="R"/>
    <s v="33"/>
    <d v="2021-01-02T00:00:00"/>
    <s v="N"/>
    <s v="SSC/2021/775"/>
    <n v="18"/>
    <n v="112360"/>
    <m/>
    <n v="10112.4"/>
    <n v="10112.4"/>
    <n v="0"/>
    <s v="33AACCC8751D1ZX"/>
    <s v="012021"/>
  </r>
  <r>
    <x v="0"/>
    <s v="B2B"/>
    <s v="33AACCG5453E1ZY"/>
    <n v="561156.55000000005"/>
    <s v="R"/>
    <s v="33"/>
    <d v="2021-01-27T00:00:00"/>
    <s v="N"/>
    <s v="SSC/2021/896"/>
    <n v="18"/>
    <n v="475200"/>
    <m/>
    <n v="42768"/>
    <n v="42768"/>
    <n v="0"/>
    <s v="33AACCC8751D1ZX"/>
    <s v="012021"/>
  </r>
  <r>
    <x v="0"/>
    <s v="B2B"/>
    <s v="33AACCG5453E1ZY"/>
    <n v="132684.24"/>
    <s v="R"/>
    <s v="33"/>
    <d v="2021-01-02T00:00:00"/>
    <s v="N"/>
    <s v="SSC/2021/774"/>
    <n v="18"/>
    <n v="112360"/>
    <m/>
    <n v="10112.4"/>
    <n v="10112.4"/>
    <n v="0"/>
    <s v="33AACCC8751D1ZX"/>
    <s v="012021"/>
  </r>
  <r>
    <x v="0"/>
    <s v="B2B"/>
    <s v="33AACCG5453E1ZY"/>
    <n v="132684.24"/>
    <s v="R"/>
    <s v="33"/>
    <d v="2021-01-27T00:00:00"/>
    <s v="N"/>
    <s v="SSC/2021/895"/>
    <n v="18"/>
    <n v="112360"/>
    <m/>
    <n v="10112.4"/>
    <n v="10112.4"/>
    <n v="0"/>
    <s v="33AACCC8751D1ZX"/>
    <s v="012021"/>
  </r>
  <r>
    <x v="0"/>
    <s v="B2B"/>
    <s v="33AACCG5453E1ZY"/>
    <n v="71349.070000000007"/>
    <s v="R"/>
    <s v="33"/>
    <d v="2021-01-04T00:00:00"/>
    <s v="N"/>
    <s v="SSC/2021/777"/>
    <n v="18"/>
    <n v="60420"/>
    <m/>
    <n v="5437.8"/>
    <n v="5437.8"/>
    <n v="0"/>
    <s v="33AACCC8751D1ZX"/>
    <s v="012021"/>
  </r>
  <r>
    <x v="0"/>
    <s v="B2B"/>
    <s v="33AACCG5453E1ZY"/>
    <n v="41142.03"/>
    <s v="R"/>
    <s v="33"/>
    <d v="2021-01-08T00:00:00"/>
    <s v="N"/>
    <s v="SSC/2021/810"/>
    <n v="18"/>
    <n v="34840"/>
    <m/>
    <n v="3135.6"/>
    <n v="3135.6"/>
    <n v="0"/>
    <s v="33AACCC8751D1ZX"/>
    <s v="012021"/>
  </r>
  <r>
    <x v="0"/>
    <s v="B2B"/>
    <s v="33AACCG5453E1ZY"/>
    <n v="132684.24"/>
    <s v="R"/>
    <s v="33"/>
    <d v="2021-01-28T00:00:00"/>
    <s v="N"/>
    <s v="SSC/2021/898"/>
    <n v="18"/>
    <n v="112360"/>
    <m/>
    <n v="10112.4"/>
    <n v="10112.4"/>
    <n v="0"/>
    <s v="33AACCC8751D1ZX"/>
    <s v="012021"/>
  </r>
  <r>
    <x v="0"/>
    <s v="B2B"/>
    <s v="33AACCG5453E1ZY"/>
    <n v="142698.14000000001"/>
    <s v="R"/>
    <s v="33"/>
    <d v="2021-01-04T00:00:00"/>
    <s v="N"/>
    <s v="SSC/2021/776"/>
    <n v="18"/>
    <n v="120840"/>
    <m/>
    <n v="10875.6"/>
    <n v="10875.6"/>
    <n v="0"/>
    <s v="33AACCC8751D1ZX"/>
    <s v="012021"/>
  </r>
  <r>
    <x v="0"/>
    <s v="B2B"/>
    <s v="33AACCG5453E1ZY"/>
    <n v="519589.4"/>
    <s v="R"/>
    <s v="33"/>
    <d v="2021-01-04T00:00:00"/>
    <s v="N"/>
    <s v="SSC/2021/782"/>
    <n v="18"/>
    <n v="440000"/>
    <m/>
    <n v="39600"/>
    <n v="39600"/>
    <n v="0"/>
    <s v="33AACCC8751D1ZX"/>
    <s v="012021"/>
  </r>
  <r>
    <x v="0"/>
    <s v="B2B"/>
    <s v="33AACCG5453E1ZY"/>
    <n v="41142.03"/>
    <s v="R"/>
    <s v="33"/>
    <d v="2021-01-04T00:00:00"/>
    <s v="N"/>
    <s v="SSC/2021/781"/>
    <n v="18"/>
    <n v="34840"/>
    <m/>
    <n v="3135.6"/>
    <n v="3135.6"/>
    <n v="0"/>
    <s v="33AACCC8751D1ZX"/>
    <s v="012021"/>
  </r>
  <r>
    <x v="0"/>
    <s v="B2B"/>
    <s v="33AACCG5453E1ZY"/>
    <n v="132684.24"/>
    <s v="R"/>
    <s v="33"/>
    <d v="2021-01-05T00:00:00"/>
    <s v="N"/>
    <s v="SSC/2021/784"/>
    <n v="18"/>
    <n v="112360"/>
    <m/>
    <n v="10112.4"/>
    <n v="10112.4"/>
    <n v="0"/>
    <s v="33AACCC8751D1ZX"/>
    <s v="012021"/>
  </r>
  <r>
    <x v="0"/>
    <s v="B2B"/>
    <s v="33AACCG5453E1ZY"/>
    <n v="41142.03"/>
    <s v="R"/>
    <s v="33"/>
    <d v="2021-01-04T00:00:00"/>
    <s v="N"/>
    <s v="SSC/2021/780"/>
    <n v="18"/>
    <n v="34840"/>
    <m/>
    <n v="3135.6"/>
    <n v="3135.6"/>
    <n v="0"/>
    <s v="33AACCC8751D1ZX"/>
    <s v="012021"/>
  </r>
  <r>
    <x v="0"/>
    <s v="B2B"/>
    <s v="33AAFCI1919Q1Z9"/>
    <n v="398604"/>
    <s v="R"/>
    <s v="33"/>
    <d v="2021-01-22T00:00:00"/>
    <s v="N"/>
    <s v="SSC/2021/870"/>
    <n v="18"/>
    <n v="337800"/>
    <m/>
    <n v="30402"/>
    <n v="30402"/>
    <n v="0"/>
    <s v="33AACCC8751D1ZX"/>
    <s v="012021"/>
  </r>
  <r>
    <x v="0"/>
    <s v="B2B"/>
    <s v="33AAFCI1919Q1Z9"/>
    <n v="464802"/>
    <s v="R"/>
    <s v="33"/>
    <d v="2021-01-29T00:00:00"/>
    <s v="N"/>
    <s v="SSC/2021/905"/>
    <n v="18"/>
    <n v="393900"/>
    <m/>
    <n v="35451"/>
    <n v="35451"/>
    <n v="0"/>
    <s v="33AACCC8751D1ZX"/>
    <s v="012021"/>
  </r>
  <r>
    <x v="0"/>
    <s v="B2B"/>
    <s v="33AAFCI1919Q1Z9"/>
    <n v="177000"/>
    <s v="R"/>
    <s v="33"/>
    <d v="2021-01-28T00:00:00"/>
    <s v="N"/>
    <s v="SSC/2021/897"/>
    <n v="18"/>
    <n v="150000"/>
    <m/>
    <n v="13500"/>
    <n v="13500"/>
    <n v="0"/>
    <s v="33AACCC8751D1ZX"/>
    <s v="012021"/>
  </r>
  <r>
    <x v="0"/>
    <s v="B2B"/>
    <s v="33ASGPM5901Q1ZE"/>
    <n v="45736.800000000003"/>
    <s v="R"/>
    <s v="33"/>
    <d v="2021-01-09T00:00:00"/>
    <s v="N"/>
    <s v="SSC/2021/815"/>
    <n v="18"/>
    <n v="38760"/>
    <m/>
    <n v="3488.4"/>
    <n v="3488.4"/>
    <n v="0"/>
    <s v="33AACCC8751D1ZX"/>
    <s v="012021"/>
  </r>
  <r>
    <x v="0"/>
    <s v="B2B"/>
    <s v="34AACCT7734K1Z2"/>
    <n v="216732.96"/>
    <s v="R"/>
    <s v="34"/>
    <d v="2021-01-29T00:00:00"/>
    <s v="N"/>
    <s v="SSC/2021/909"/>
    <n v="18"/>
    <n v="183672"/>
    <n v="33060.959999999999"/>
    <m/>
    <m/>
    <n v="0"/>
    <s v="33AACCC8751D1ZX"/>
    <s v="012021"/>
  </r>
  <r>
    <x v="0"/>
    <s v="B2B"/>
    <s v="34AACCT7734K1Z2"/>
    <n v="492626.4"/>
    <s v="R"/>
    <s v="34"/>
    <d v="2021-01-18T00:00:00"/>
    <s v="N"/>
    <s v="SSC/2021/854"/>
    <n v="18"/>
    <n v="417480"/>
    <n v="75146.399999999994"/>
    <m/>
    <m/>
    <n v="0"/>
    <s v="33AACCC8751D1ZX"/>
    <s v="012021"/>
  </r>
  <r>
    <x v="0"/>
    <s v="B2B"/>
    <s v="37AIVPM5224D1Z2"/>
    <n v="142968.79999999999"/>
    <s v="R"/>
    <s v="37"/>
    <d v="2021-01-23T00:00:00"/>
    <s v="N"/>
    <s v="SSC/2021/881"/>
    <n v="18"/>
    <n v="121160"/>
    <n v="21808.799999999999"/>
    <m/>
    <m/>
    <n v="0"/>
    <s v="33AACCC8751D1ZX"/>
    <s v="012021"/>
  </r>
  <r>
    <x v="0"/>
    <s v="B2B"/>
    <s v="37AIVPM5224D1Z2"/>
    <n v="155854.39999999999"/>
    <s v="R"/>
    <s v="37"/>
    <d v="2021-01-23T00:00:00"/>
    <s v="N"/>
    <s v="SSC/2021/880"/>
    <n v="18"/>
    <n v="132080"/>
    <n v="23774.400000000001"/>
    <m/>
    <m/>
    <n v="0"/>
    <s v="33AACCC8751D1ZX"/>
    <s v="012021"/>
  </r>
  <r>
    <x v="0"/>
    <s v="B2B"/>
    <s v="37AIVPM5224D1Z2"/>
    <n v="190216"/>
    <s v="R"/>
    <s v="37"/>
    <d v="2021-01-23T00:00:00"/>
    <s v="N"/>
    <s v="SSC/2021/882"/>
    <n v="18"/>
    <n v="161200"/>
    <n v="29016"/>
    <m/>
    <m/>
    <n v="0"/>
    <s v="33AACCC8751D1ZX"/>
    <s v="012021"/>
  </r>
  <r>
    <x v="0"/>
    <s v="B2B"/>
    <s v="37AIVPM5224D1Z2"/>
    <n v="169353.60000000001"/>
    <s v="R"/>
    <s v="37"/>
    <d v="2021-01-11T00:00:00"/>
    <s v="N"/>
    <s v="SSC/2021/827"/>
    <n v="18"/>
    <n v="143520"/>
    <n v="25833.599999999999"/>
    <m/>
    <m/>
    <n v="0"/>
    <s v="33AACCC8751D1ZX"/>
    <s v="012021"/>
  </r>
  <r>
    <x v="0"/>
    <s v="B2B"/>
    <s v="37AIVPM5224D1Z2"/>
    <n v="189909.2"/>
    <s v="R"/>
    <s v="37"/>
    <d v="2021-01-11T00:00:00"/>
    <s v="N"/>
    <s v="SSC/2021/826"/>
    <n v="18"/>
    <n v="160940"/>
    <n v="28969.200000000001"/>
    <m/>
    <m/>
    <n v="0"/>
    <s v="33AACCC8751D1ZX"/>
    <s v="012021"/>
  </r>
  <r>
    <x v="0"/>
    <s v="B2B"/>
    <s v="37AIVPM5224D1Z2"/>
    <n v="117197.6"/>
    <s v="R"/>
    <s v="37"/>
    <d v="2021-01-11T00:00:00"/>
    <s v="N"/>
    <s v="SSC/2021/829"/>
    <n v="18"/>
    <n v="99320"/>
    <n v="17877.599999999999"/>
    <m/>
    <m/>
    <n v="0"/>
    <s v="33AACCC8751D1ZX"/>
    <s v="012021"/>
  </r>
  <r>
    <x v="0"/>
    <s v="B2B"/>
    <s v="37AIVPM5224D1Z2"/>
    <n v="183159.6"/>
    <s v="R"/>
    <s v="37"/>
    <d v="2021-01-11T00:00:00"/>
    <s v="N"/>
    <s v="SSC/2021/828"/>
    <n v="18"/>
    <n v="155220"/>
    <n v="27939.599999999999"/>
    <m/>
    <m/>
    <n v="0"/>
    <s v="33AACCC8751D1ZX"/>
    <s v="012021"/>
  </r>
  <r>
    <x v="0"/>
    <s v="B2B"/>
    <s v="37AIVPM5224D1Z2"/>
    <n v="72404.800000000003"/>
    <s v="R"/>
    <s v="37"/>
    <d v="2021-01-11T00:00:00"/>
    <s v="N"/>
    <s v="SSC/2021/825"/>
    <n v="18"/>
    <n v="61360"/>
    <n v="11044.8"/>
    <m/>
    <m/>
    <n v="0"/>
    <s v="33AACCC8751D1ZX"/>
    <s v="012021"/>
  </r>
  <r>
    <x v="0"/>
    <s v="B2B"/>
    <s v="37AIVPM5224D1Z2"/>
    <n v="113822.8"/>
    <s v="R"/>
    <s v="37"/>
    <d v="2021-01-23T00:00:00"/>
    <s v="N"/>
    <s v="SSC/2021/879"/>
    <n v="18"/>
    <n v="96460"/>
    <n v="17362.8"/>
    <m/>
    <m/>
    <n v="0"/>
    <s v="33AACCC8751D1ZX"/>
    <s v="012021"/>
  </r>
  <r>
    <x v="1"/>
    <s v="B2B"/>
    <s v="33AAACM4454H1ZP"/>
    <n v="92630"/>
    <s v="R"/>
    <s v="33"/>
    <d v="2021-02-16T00:00:00"/>
    <s v="N"/>
    <s v="SSC/2021/988"/>
    <n v="18"/>
    <n v="78500"/>
    <m/>
    <n v="7065"/>
    <n v="7065"/>
    <n v="0"/>
    <s v="33AACCC8751D1ZX"/>
    <s v="022021"/>
  </r>
  <r>
    <x v="1"/>
    <s v="B2B"/>
    <s v="33AAACM4454H1ZP"/>
    <n v="129516.8"/>
    <s v="R"/>
    <s v="33"/>
    <d v="2021-02-12T00:00:00"/>
    <s v="N"/>
    <s v="SSC/2021/973"/>
    <n v="18"/>
    <n v="109760"/>
    <m/>
    <n v="9878.4"/>
    <n v="9878.4"/>
    <n v="0"/>
    <s v="33AACCC8751D1ZX"/>
    <s v="022021"/>
  </r>
  <r>
    <x v="1"/>
    <s v="B2B"/>
    <s v="33AAACM4454H1ZP"/>
    <n v="66481.2"/>
    <s v="R"/>
    <s v="33"/>
    <d v="2021-02-12T00:00:00"/>
    <s v="N"/>
    <s v="SSC/2021/974"/>
    <n v="18"/>
    <n v="56340"/>
    <m/>
    <n v="5070.6000000000004"/>
    <n v="5070.6000000000004"/>
    <n v="0"/>
    <s v="33AACCC8751D1ZX"/>
    <s v="022021"/>
  </r>
  <r>
    <x v="1"/>
    <s v="B2B"/>
    <s v="33AAACU5306L2ZE"/>
    <n v="691457.58"/>
    <s v="R"/>
    <s v="33"/>
    <d v="2021-02-26T00:00:00"/>
    <s v="N"/>
    <s v="SSC/2021/1035"/>
    <n v="18"/>
    <n v="585981"/>
    <m/>
    <n v="52738.29"/>
    <n v="52738.29"/>
    <n v="0"/>
    <s v="33AACCC8751D1ZX"/>
    <s v="022021"/>
  </r>
  <r>
    <x v="1"/>
    <s v="B2B"/>
    <s v="33AAACU5306L2ZE"/>
    <n v="256095.4"/>
    <s v="R"/>
    <s v="33"/>
    <d v="2021-02-01T00:00:00"/>
    <s v="N"/>
    <s v="SSC/2021/918"/>
    <n v="18"/>
    <n v="217030"/>
    <m/>
    <n v="19532.7"/>
    <n v="19532.7"/>
    <n v="0"/>
    <s v="33AACCC8751D1ZX"/>
    <s v="022021"/>
  </r>
  <r>
    <x v="1"/>
    <s v="B2B"/>
    <s v="33AAACU5306L2ZE"/>
    <n v="204876.32"/>
    <s v="R"/>
    <s v="33"/>
    <d v="2021-02-26T00:00:00"/>
    <s v="N"/>
    <s v="SSC/2021/1041"/>
    <n v="18"/>
    <n v="173624"/>
    <m/>
    <n v="15626.16"/>
    <n v="15626.16"/>
    <n v="0"/>
    <s v="33AACCC8751D1ZX"/>
    <s v="022021"/>
  </r>
  <r>
    <x v="1"/>
    <s v="B2B"/>
    <s v="33AAACU5306L2ZE"/>
    <n v="256095.4"/>
    <s v="R"/>
    <s v="33"/>
    <d v="2021-02-06T00:00:00"/>
    <s v="N"/>
    <s v="SSC/2021/947"/>
    <n v="18"/>
    <n v="217030"/>
    <m/>
    <n v="19532.7"/>
    <n v="19532.7"/>
    <n v="0"/>
    <s v="33AACCC8751D1ZX"/>
    <s v="022021"/>
  </r>
  <r>
    <x v="1"/>
    <s v="B2B"/>
    <s v="33AAACU5306L2ZE"/>
    <n v="220282.4"/>
    <s v="R"/>
    <s v="33"/>
    <d v="2021-02-01T00:00:00"/>
    <s v="N"/>
    <s v="SSC/2021/917"/>
    <n v="18"/>
    <n v="186680"/>
    <m/>
    <n v="16801.2"/>
    <n v="16801.2"/>
    <n v="0"/>
    <s v="33AACCC8751D1ZX"/>
    <s v="022021"/>
  </r>
  <r>
    <x v="1"/>
    <s v="B2B"/>
    <s v="33AAACU5306L2ZE"/>
    <n v="512190.8"/>
    <s v="R"/>
    <s v="33"/>
    <d v="2021-02-20T00:00:00"/>
    <s v="N"/>
    <s v="SSC/2021/1010"/>
    <n v="18"/>
    <n v="434060"/>
    <m/>
    <n v="39065.4"/>
    <n v="39065.4"/>
    <n v="0"/>
    <s v="33AACCC8751D1ZX"/>
    <s v="022021"/>
  </r>
  <r>
    <x v="1"/>
    <s v="B2B"/>
    <s v="33AAACU5306L2ZE"/>
    <n v="384143.1"/>
    <s v="R"/>
    <s v="33"/>
    <d v="2021-02-23T00:00:00"/>
    <s v="N"/>
    <s v="SSC/2021/1021"/>
    <n v="18"/>
    <n v="325545"/>
    <m/>
    <n v="29299.05"/>
    <n v="29299.05"/>
    <n v="0"/>
    <s v="33AACCC8751D1ZX"/>
    <s v="022021"/>
  </r>
  <r>
    <x v="1"/>
    <s v="B2B"/>
    <s v="33AAACU5306L2ZE"/>
    <n v="204876.32"/>
    <s v="R"/>
    <s v="33"/>
    <d v="2021-02-16T00:00:00"/>
    <s v="N"/>
    <s v="SSC/2021/987"/>
    <n v="18"/>
    <n v="173624"/>
    <m/>
    <n v="15626.16"/>
    <n v="15626.16"/>
    <n v="0"/>
    <s v="33AACCC8751D1ZX"/>
    <s v="022021"/>
  </r>
  <r>
    <x v="1"/>
    <s v="B2B"/>
    <s v="33AAACU5306L2ZE"/>
    <n v="256095.4"/>
    <s v="R"/>
    <s v="33"/>
    <d v="2021-02-16T00:00:00"/>
    <s v="N"/>
    <s v="SSC/2021/986"/>
    <n v="18"/>
    <n v="217030"/>
    <m/>
    <n v="19532.7"/>
    <n v="19532.7"/>
    <n v="0"/>
    <s v="33AACCC8751D1ZX"/>
    <s v="022021"/>
  </r>
  <r>
    <x v="1"/>
    <s v="B2B"/>
    <s v="33AAACU5306L2ZE"/>
    <n v="563409.88"/>
    <s v="R"/>
    <s v="33"/>
    <d v="2021-02-18T00:00:00"/>
    <s v="N"/>
    <s v="SSC/2021/996"/>
    <n v="18"/>
    <n v="477466"/>
    <m/>
    <n v="42971.94"/>
    <n v="42971.94"/>
    <n v="0"/>
    <s v="33AACCC8751D1ZX"/>
    <s v="022021"/>
  </r>
  <r>
    <x v="1"/>
    <s v="B2B"/>
    <s v="33AABCF1590N1ZJ"/>
    <n v="237957.62"/>
    <s v="R"/>
    <s v="33"/>
    <d v="2021-02-27T00:00:00"/>
    <s v="N"/>
    <s v="SSC/2021/1043"/>
    <n v="18"/>
    <n v="201659"/>
    <m/>
    <n v="18149.310000000001"/>
    <n v="18149.310000000001"/>
    <n v="0"/>
    <s v="33AACCC8751D1ZX"/>
    <s v="022021"/>
  </r>
  <r>
    <x v="1"/>
    <s v="B2B"/>
    <s v="33AACCG5453E1ZY"/>
    <n v="71349.070000000007"/>
    <s v="R"/>
    <s v="33"/>
    <d v="2021-02-19T00:00:00"/>
    <s v="N"/>
    <s v="SSC/2021/1002"/>
    <n v="18"/>
    <n v="60420"/>
    <m/>
    <n v="5437.8"/>
    <n v="5437.8"/>
    <n v="0"/>
    <s v="33AACCC8751D1ZX"/>
    <s v="022021"/>
  </r>
  <r>
    <x v="1"/>
    <s v="B2B"/>
    <s v="33AACCG5453E1ZY"/>
    <n v="87562.62"/>
    <s v="R"/>
    <s v="33"/>
    <d v="2021-02-19T00:00:00"/>
    <s v="N"/>
    <s v="SSC/2021/1001"/>
    <n v="18"/>
    <n v="74150"/>
    <m/>
    <n v="6673.5"/>
    <n v="6673.5"/>
    <n v="0"/>
    <s v="33AACCC8751D1ZX"/>
    <s v="022021"/>
  </r>
  <r>
    <x v="1"/>
    <s v="B2B"/>
    <s v="33AACCG5453E1ZY"/>
    <n v="71349.070000000007"/>
    <s v="R"/>
    <s v="33"/>
    <d v="2021-02-20T00:00:00"/>
    <s v="N"/>
    <s v="SSC/2021/1004"/>
    <n v="18"/>
    <n v="60420"/>
    <m/>
    <n v="5437.8"/>
    <n v="5437.8"/>
    <n v="0"/>
    <s v="33AACCC8751D1ZX"/>
    <s v="022021"/>
  </r>
  <r>
    <x v="1"/>
    <s v="B2B"/>
    <s v="33AACCG5453E1ZY"/>
    <n v="43415.24"/>
    <s v="R"/>
    <s v="33"/>
    <d v="2021-02-11T00:00:00"/>
    <s v="N"/>
    <s v="SSC/2021/969"/>
    <n v="18"/>
    <n v="36765"/>
    <m/>
    <n v="3308.85"/>
    <n v="3308.85"/>
    <n v="0"/>
    <s v="33AACCC8751D1ZX"/>
    <s v="022021"/>
  </r>
  <r>
    <x v="1"/>
    <s v="B2B"/>
    <s v="33AACCG5453E1ZY"/>
    <n v="99513.18"/>
    <s v="R"/>
    <s v="33"/>
    <d v="2021-02-19T00:00:00"/>
    <s v="N"/>
    <s v="SSC/2021/1000"/>
    <n v="18"/>
    <n v="84270"/>
    <m/>
    <n v="7584.3"/>
    <n v="7584.3"/>
    <n v="0"/>
    <s v="33AACCC8751D1ZX"/>
    <s v="022021"/>
  </r>
  <r>
    <x v="1"/>
    <s v="B2B"/>
    <s v="33AACCG5453E1ZY"/>
    <n v="71349.070000000007"/>
    <s v="R"/>
    <s v="33"/>
    <d v="2021-02-11T00:00:00"/>
    <s v="N"/>
    <s v="SSC/2021/966"/>
    <n v="18"/>
    <n v="60420"/>
    <m/>
    <n v="5437.8"/>
    <n v="5437.8"/>
    <n v="0"/>
    <s v="33AACCC8751D1ZX"/>
    <s v="022021"/>
  </r>
  <r>
    <x v="1"/>
    <s v="B2B"/>
    <s v="33AACCG5453E1ZY"/>
    <n v="110932.34"/>
    <s v="R"/>
    <s v="33"/>
    <d v="2021-02-20T00:00:00"/>
    <s v="N"/>
    <s v="SSC/2021/1009"/>
    <n v="18"/>
    <n v="93940"/>
    <m/>
    <n v="8454.6"/>
    <n v="8454.6"/>
    <n v="0"/>
    <s v="33AACCC8751D1ZX"/>
    <s v="022021"/>
  </r>
  <r>
    <x v="1"/>
    <s v="B2B"/>
    <s v="33AACCG5453E1ZY"/>
    <n v="66342.12"/>
    <s v="R"/>
    <s v="33"/>
    <d v="2021-02-11T00:00:00"/>
    <s v="N"/>
    <s v="SSC/2021/965"/>
    <n v="18"/>
    <n v="56180"/>
    <m/>
    <n v="5056.2"/>
    <n v="5056.2"/>
    <n v="0"/>
    <s v="33AACCC8751D1ZX"/>
    <s v="022021"/>
  </r>
  <r>
    <x v="1"/>
    <s v="B2B"/>
    <s v="33AACCG5453E1ZY"/>
    <n v="43781.31"/>
    <s v="R"/>
    <s v="33"/>
    <d v="2021-02-11T00:00:00"/>
    <s v="N"/>
    <s v="SSC/2021/968"/>
    <n v="18"/>
    <n v="37075"/>
    <m/>
    <n v="3336.75"/>
    <n v="3336.75"/>
    <n v="0"/>
    <s v="33AACCC8751D1ZX"/>
    <s v="022021"/>
  </r>
  <r>
    <x v="1"/>
    <s v="B2B"/>
    <s v="33AACCG5453E1ZY"/>
    <n v="66342.12"/>
    <s v="R"/>
    <s v="33"/>
    <d v="2021-02-11T00:00:00"/>
    <s v="N"/>
    <s v="SSC/2021/967"/>
    <n v="18"/>
    <n v="56180"/>
    <m/>
    <n v="5056.2"/>
    <n v="5056.2"/>
    <n v="0"/>
    <s v="33AACCC8751D1ZX"/>
    <s v="022021"/>
  </r>
  <r>
    <x v="1"/>
    <s v="B2B"/>
    <s v="33AACCG5453E1ZY"/>
    <n v="87562.62"/>
    <s v="R"/>
    <s v="33"/>
    <d v="2021-02-20T00:00:00"/>
    <s v="N"/>
    <s v="SSC/2021/1006"/>
    <n v="18"/>
    <n v="74150"/>
    <m/>
    <n v="6673.5"/>
    <n v="6673.5"/>
    <n v="0"/>
    <s v="33AACCC8751D1ZX"/>
    <s v="022021"/>
  </r>
  <r>
    <x v="1"/>
    <s v="B2B"/>
    <s v="33AACCG5453E1ZY"/>
    <n v="71349.070000000007"/>
    <s v="R"/>
    <s v="33"/>
    <d v="2021-02-10T00:00:00"/>
    <s v="N"/>
    <s v="SSC/2021/962"/>
    <n v="18"/>
    <n v="60420"/>
    <m/>
    <n v="5437.8"/>
    <n v="5437.8"/>
    <n v="0"/>
    <s v="33AACCC8751D1ZX"/>
    <s v="022021"/>
  </r>
  <r>
    <x v="1"/>
    <s v="B2B"/>
    <s v="33AACCG5453E1ZY"/>
    <n v="142698.14000000001"/>
    <s v="R"/>
    <s v="33"/>
    <d v="2021-02-20T00:00:00"/>
    <s v="N"/>
    <s v="SSC/2021/1005"/>
    <n v="18"/>
    <n v="120840"/>
    <m/>
    <n v="10875.6"/>
    <n v="10875.6"/>
    <n v="0"/>
    <s v="33AACCC8751D1ZX"/>
    <s v="022021"/>
  </r>
  <r>
    <x v="1"/>
    <s v="B2B"/>
    <s v="33AACCG5453E1ZY"/>
    <n v="66342.12"/>
    <s v="R"/>
    <s v="33"/>
    <d v="2021-02-10T00:00:00"/>
    <s v="N"/>
    <s v="SSC/2021/961"/>
    <n v="18"/>
    <n v="56180"/>
    <m/>
    <n v="5056.2"/>
    <n v="5056.2"/>
    <n v="0"/>
    <s v="33AACCC8751D1ZX"/>
    <s v="022021"/>
  </r>
  <r>
    <x v="1"/>
    <s v="B2B"/>
    <s v="33AACCG5453E1ZY"/>
    <n v="311753.64"/>
    <s v="R"/>
    <s v="33"/>
    <d v="2021-02-20T00:00:00"/>
    <s v="N"/>
    <s v="SSC/2021/1008"/>
    <n v="18"/>
    <n v="264000"/>
    <m/>
    <n v="23760"/>
    <n v="23760"/>
    <n v="0"/>
    <s v="33AACCC8751D1ZX"/>
    <s v="022021"/>
  </r>
  <r>
    <x v="1"/>
    <s v="B2B"/>
    <s v="33AACCG5453E1ZY"/>
    <n v="142698.14000000001"/>
    <s v="R"/>
    <s v="33"/>
    <d v="2021-02-11T00:00:00"/>
    <s v="N"/>
    <s v="SSC/2021/964"/>
    <n v="18"/>
    <n v="120840"/>
    <m/>
    <n v="10875.6"/>
    <n v="10875.6"/>
    <n v="0"/>
    <s v="33AACCC8751D1ZX"/>
    <s v="022021"/>
  </r>
  <r>
    <x v="1"/>
    <s v="B2B"/>
    <s v="33AACCG5453E1ZY"/>
    <n v="132684.24"/>
    <s v="R"/>
    <s v="33"/>
    <d v="2021-02-20T00:00:00"/>
    <s v="N"/>
    <s v="SSC/2021/1007"/>
    <n v="18"/>
    <n v="112360"/>
    <m/>
    <n v="10112.4"/>
    <n v="10112.4"/>
    <n v="0"/>
    <s v="33AACCC8751D1ZX"/>
    <s v="022021"/>
  </r>
  <r>
    <x v="1"/>
    <s v="B2B"/>
    <s v="33AACCG5453E1ZY"/>
    <n v="87562.62"/>
    <s v="R"/>
    <s v="33"/>
    <d v="2021-02-10T00:00:00"/>
    <s v="N"/>
    <s v="SSC/2021/963"/>
    <n v="18"/>
    <n v="74150"/>
    <m/>
    <n v="6673.5"/>
    <n v="6673.5"/>
    <n v="0"/>
    <s v="33AACCC8751D1ZX"/>
    <s v="022021"/>
  </r>
  <r>
    <x v="1"/>
    <s v="B2B"/>
    <s v="33AACCG5453E1ZY"/>
    <n v="519589.4"/>
    <s v="R"/>
    <s v="33"/>
    <d v="2021-02-11T00:00:00"/>
    <s v="N"/>
    <s v="SSC/2021/970"/>
    <n v="18"/>
    <n v="440000"/>
    <m/>
    <n v="39600"/>
    <n v="39600"/>
    <n v="0"/>
    <s v="33AACCC8751D1ZX"/>
    <s v="022021"/>
  </r>
  <r>
    <x v="1"/>
    <s v="B2B"/>
    <s v="33AACCG5453E1ZY"/>
    <n v="519589.4"/>
    <s v="R"/>
    <s v="33"/>
    <d v="2021-02-09T00:00:00"/>
    <s v="N"/>
    <s v="SSC/2021/959"/>
    <n v="18"/>
    <n v="440000"/>
    <m/>
    <n v="39600"/>
    <n v="39600"/>
    <n v="0"/>
    <s v="33AACCC8751D1ZX"/>
    <s v="022021"/>
  </r>
  <r>
    <x v="1"/>
    <s v="B2B"/>
    <s v="33AACCG5453E1ZY"/>
    <n v="142698.14000000001"/>
    <s v="R"/>
    <s v="33"/>
    <d v="2021-02-09T00:00:00"/>
    <s v="N"/>
    <s v="SSC/2021/958"/>
    <n v="18"/>
    <n v="120840"/>
    <m/>
    <n v="10875.6"/>
    <n v="10875.6"/>
    <n v="0"/>
    <s v="33AACCC8751D1ZX"/>
    <s v="022021"/>
  </r>
  <r>
    <x v="1"/>
    <s v="B2B"/>
    <s v="33AACCG5453E1ZY"/>
    <n v="132684.24"/>
    <s v="R"/>
    <s v="33"/>
    <d v="2021-02-09T00:00:00"/>
    <s v="N"/>
    <s v="SSC/2021/957"/>
    <n v="18"/>
    <n v="112360"/>
    <m/>
    <n v="10112.4"/>
    <n v="10112.4"/>
    <n v="0"/>
    <s v="33AACCC8751D1ZX"/>
    <s v="022021"/>
  </r>
  <r>
    <x v="1"/>
    <s v="B2B"/>
    <s v="33AACCG5453E1ZY"/>
    <n v="519589.4"/>
    <s v="R"/>
    <s v="33"/>
    <d v="2021-02-08T00:00:00"/>
    <s v="N"/>
    <s v="SSC/2021/956"/>
    <n v="18"/>
    <n v="440000"/>
    <m/>
    <n v="39600"/>
    <n v="39600"/>
    <n v="0"/>
    <s v="33AACCC8751D1ZX"/>
    <s v="022021"/>
  </r>
  <r>
    <x v="1"/>
    <s v="B2B"/>
    <s v="33AACCG5453E1ZY"/>
    <n v="132684.24"/>
    <s v="R"/>
    <s v="33"/>
    <d v="2021-02-08T00:00:00"/>
    <s v="N"/>
    <s v="SSC/2021/951"/>
    <n v="18"/>
    <n v="112360"/>
    <m/>
    <n v="10112.4"/>
    <n v="10112.4"/>
    <n v="0"/>
    <s v="33AACCC8751D1ZX"/>
    <s v="022021"/>
  </r>
  <r>
    <x v="1"/>
    <s v="B2B"/>
    <s v="33AACCG5453E1ZY"/>
    <n v="71349.070000000007"/>
    <s v="R"/>
    <s v="33"/>
    <d v="2021-02-07T00:00:00"/>
    <s v="N"/>
    <s v="SSC/2021/950"/>
    <n v="18"/>
    <n v="60420"/>
    <m/>
    <n v="5437.8"/>
    <n v="5437.8"/>
    <n v="0"/>
    <s v="33AACCC8751D1ZX"/>
    <s v="022021"/>
  </r>
  <r>
    <x v="1"/>
    <s v="B2B"/>
    <s v="33AACCG5453E1ZY"/>
    <n v="86830.47"/>
    <s v="R"/>
    <s v="33"/>
    <d v="2021-02-08T00:00:00"/>
    <s v="N"/>
    <s v="SSC/2021/953"/>
    <n v="18"/>
    <n v="73530"/>
    <m/>
    <n v="6617.7"/>
    <n v="6617.7"/>
    <n v="0"/>
    <s v="33AACCC8751D1ZX"/>
    <s v="022021"/>
  </r>
  <r>
    <x v="1"/>
    <s v="B2B"/>
    <s v="33AACCG5453E1ZY"/>
    <n v="142698.14000000001"/>
    <s v="R"/>
    <s v="33"/>
    <d v="2021-02-08T00:00:00"/>
    <s v="N"/>
    <s v="SSC/2021/952"/>
    <n v="18"/>
    <n v="120840"/>
    <m/>
    <n v="10875.6"/>
    <n v="10875.6"/>
    <n v="0"/>
    <s v="33AACCC8751D1ZX"/>
    <s v="022021"/>
  </r>
  <r>
    <x v="1"/>
    <s v="B2B"/>
    <s v="33AACCG5453E1ZY"/>
    <n v="132684.24"/>
    <s v="R"/>
    <s v="33"/>
    <d v="2021-02-16T00:00:00"/>
    <s v="N"/>
    <s v="SSC/2021/989"/>
    <n v="18"/>
    <n v="112360"/>
    <m/>
    <n v="10112.4"/>
    <n v="10112.4"/>
    <n v="0"/>
    <s v="33AACCC8751D1ZX"/>
    <s v="022021"/>
  </r>
  <r>
    <x v="1"/>
    <s v="B2B"/>
    <s v="33AACCG5453E1ZY"/>
    <n v="519589.4"/>
    <s v="R"/>
    <s v="33"/>
    <d v="2021-02-15T00:00:00"/>
    <s v="N"/>
    <s v="SSC/2021/984"/>
    <n v="18"/>
    <n v="440000"/>
    <m/>
    <n v="39600"/>
    <n v="39600"/>
    <n v="0"/>
    <s v="33AACCC8751D1ZX"/>
    <s v="022021"/>
  </r>
  <r>
    <x v="1"/>
    <s v="B2B"/>
    <s v="33AACCG5453E1ZY"/>
    <n v="71349.070000000007"/>
    <s v="R"/>
    <s v="33"/>
    <d v="2021-02-15T00:00:00"/>
    <s v="N"/>
    <s v="SSC/2021/983"/>
    <n v="18"/>
    <n v="60420"/>
    <m/>
    <n v="5437.8"/>
    <n v="5437.8"/>
    <n v="0"/>
    <s v="33AACCC8751D1ZX"/>
    <s v="022021"/>
  </r>
  <r>
    <x v="1"/>
    <s v="B2B"/>
    <s v="33AACCG5453E1ZY"/>
    <n v="519589.4"/>
    <s v="R"/>
    <s v="33"/>
    <d v="2021-02-17T00:00:00"/>
    <s v="N"/>
    <s v="SSC/2021/991"/>
    <n v="18"/>
    <n v="440000"/>
    <m/>
    <n v="39600"/>
    <n v="39600"/>
    <n v="0"/>
    <s v="33AACCC8751D1ZX"/>
    <s v="022021"/>
  </r>
  <r>
    <x v="1"/>
    <s v="B2B"/>
    <s v="33AACCG5453E1ZY"/>
    <n v="71349.070000000007"/>
    <s v="R"/>
    <s v="33"/>
    <d v="2021-02-17T00:00:00"/>
    <s v="N"/>
    <s v="SSC/2021/993"/>
    <n v="18"/>
    <n v="60420"/>
    <m/>
    <n v="5437.8"/>
    <n v="5437.8"/>
    <n v="0"/>
    <s v="33AACCC8751D1ZX"/>
    <s v="022021"/>
  </r>
  <r>
    <x v="1"/>
    <s v="B2B"/>
    <s v="33AACCG5453E1ZY"/>
    <n v="142698.14000000001"/>
    <s v="R"/>
    <s v="33"/>
    <d v="2021-02-17T00:00:00"/>
    <s v="N"/>
    <s v="SSC/2021/992"/>
    <n v="18"/>
    <n v="120840"/>
    <m/>
    <n v="10875.6"/>
    <n v="10875.6"/>
    <n v="0"/>
    <s v="33AACCC8751D1ZX"/>
    <s v="022021"/>
  </r>
  <r>
    <x v="1"/>
    <s v="B2B"/>
    <s v="33AACCG5453E1ZY"/>
    <n v="3483.61"/>
    <s v="R"/>
    <s v="33"/>
    <d v="2021-02-27T00:00:00"/>
    <s v="N"/>
    <s v="SSC/SER/2021-007"/>
    <n v="18"/>
    <n v="2950"/>
    <m/>
    <n v="265.5"/>
    <n v="265.5"/>
    <n v="0"/>
    <s v="33AACCC8751D1ZX"/>
    <s v="022021"/>
  </r>
  <r>
    <x v="1"/>
    <s v="B2B"/>
    <s v="33AACCG5453E1ZY"/>
    <n v="142698.14000000001"/>
    <s v="R"/>
    <s v="33"/>
    <d v="2021-02-12T00:00:00"/>
    <s v="N"/>
    <s v="SSC/2021/977"/>
    <n v="18"/>
    <n v="120840"/>
    <m/>
    <n v="10875.6"/>
    <n v="10875.6"/>
    <n v="0"/>
    <s v="33AACCC8751D1ZX"/>
    <s v="022021"/>
  </r>
  <r>
    <x v="1"/>
    <s v="B2B"/>
    <s v="33AACCG5453E1ZY"/>
    <n v="87562.62"/>
    <s v="R"/>
    <s v="33"/>
    <d v="2021-02-12T00:00:00"/>
    <s v="N"/>
    <s v="SSC/2021/976"/>
    <n v="18"/>
    <n v="74150"/>
    <m/>
    <n v="6673.5"/>
    <n v="6673.5"/>
    <n v="0"/>
    <s v="33AACCC8751D1ZX"/>
    <s v="022021"/>
  </r>
  <r>
    <x v="1"/>
    <s v="B2B"/>
    <s v="33AACCG5453E1ZY"/>
    <n v="71349.070000000007"/>
    <s v="R"/>
    <s v="33"/>
    <d v="2021-02-13T00:00:00"/>
    <s v="N"/>
    <s v="SSC/2021/979"/>
    <n v="18"/>
    <n v="60420"/>
    <m/>
    <n v="5437.8"/>
    <n v="5437.8"/>
    <n v="0"/>
    <s v="33AACCC8751D1ZX"/>
    <s v="022021"/>
  </r>
  <r>
    <x v="1"/>
    <s v="B2B"/>
    <s v="33AACCG5453E1ZY"/>
    <n v="199026.36"/>
    <s v="R"/>
    <s v="33"/>
    <d v="2021-02-13T00:00:00"/>
    <s v="N"/>
    <s v="SSC/2021/978"/>
    <n v="18"/>
    <n v="168540"/>
    <m/>
    <n v="15168.6"/>
    <n v="15168.6"/>
    <n v="0"/>
    <s v="33AACCC8751D1ZX"/>
    <s v="022021"/>
  </r>
  <r>
    <x v="1"/>
    <s v="B2B"/>
    <s v="33AACCG5453E1ZY"/>
    <n v="132684.24"/>
    <s v="R"/>
    <s v="33"/>
    <d v="2021-02-12T00:00:00"/>
    <s v="N"/>
    <s v="SSC/2021/975"/>
    <n v="18"/>
    <n v="112360"/>
    <m/>
    <n v="10112.4"/>
    <n v="10112.4"/>
    <n v="0"/>
    <s v="33AACCC8751D1ZX"/>
    <s v="022021"/>
  </r>
  <r>
    <x v="1"/>
    <s v="B2B"/>
    <s v="33AACCG5453E1ZY"/>
    <n v="311753.64"/>
    <s v="R"/>
    <s v="33"/>
    <d v="2021-02-13T00:00:00"/>
    <s v="N"/>
    <s v="SSC/2021/980"/>
    <n v="18"/>
    <n v="264000"/>
    <m/>
    <n v="23760"/>
    <n v="23760"/>
    <n v="0"/>
    <s v="33AACCC8751D1ZX"/>
    <s v="022021"/>
  </r>
  <r>
    <x v="1"/>
    <s v="B2B"/>
    <s v="33AACCG5453E1ZY"/>
    <n v="142698.14000000001"/>
    <s v="R"/>
    <s v="33"/>
    <d v="2021-02-15T00:00:00"/>
    <s v="N"/>
    <s v="SSC/2021/982"/>
    <n v="18"/>
    <n v="120840"/>
    <m/>
    <n v="10875.6"/>
    <n v="10875.6"/>
    <n v="0"/>
    <s v="33AACCC8751D1ZX"/>
    <s v="022021"/>
  </r>
  <r>
    <x v="1"/>
    <s v="B2B"/>
    <s v="33AACCG5453E1ZY"/>
    <n v="110932.34"/>
    <s v="R"/>
    <s v="33"/>
    <d v="2021-02-13T00:00:00"/>
    <s v="N"/>
    <s v="SSC/2021/981"/>
    <n v="18"/>
    <n v="93940"/>
    <m/>
    <n v="8454.6"/>
    <n v="8454.6"/>
    <n v="0"/>
    <s v="33AACCC8751D1ZX"/>
    <s v="022021"/>
  </r>
  <r>
    <x v="1"/>
    <s v="B2B"/>
    <s v="33AACCG5453E1ZY"/>
    <n v="214047.22"/>
    <s v="R"/>
    <s v="33"/>
    <d v="2021-02-27T00:00:00"/>
    <s v="N"/>
    <s v="SSC/2021/1045"/>
    <n v="18"/>
    <n v="181260"/>
    <m/>
    <n v="16313.4"/>
    <n v="16313.4"/>
    <n v="0"/>
    <s v="33AACCC8751D1ZX"/>
    <s v="022021"/>
  </r>
  <r>
    <x v="1"/>
    <s v="B2B"/>
    <s v="33AACCG5453E1ZY"/>
    <n v="199026.36"/>
    <s v="R"/>
    <s v="33"/>
    <d v="2021-02-03T00:00:00"/>
    <s v="N"/>
    <s v="SSC/2021/929"/>
    <n v="18"/>
    <n v="168540"/>
    <m/>
    <n v="15168.6"/>
    <n v="15168.6"/>
    <n v="0"/>
    <s v="33AACCC8751D1ZX"/>
    <s v="022021"/>
  </r>
  <r>
    <x v="1"/>
    <s v="B2B"/>
    <s v="33AACCG5453E1ZY"/>
    <n v="199026.36"/>
    <s v="R"/>
    <s v="33"/>
    <d v="2021-02-27T00:00:00"/>
    <s v="N"/>
    <s v="SSC/2021/1042"/>
    <n v="18"/>
    <n v="168540"/>
    <m/>
    <n v="15168.6"/>
    <n v="15168.6"/>
    <n v="0"/>
    <s v="33AACCC8751D1ZX"/>
    <s v="022021"/>
  </r>
  <r>
    <x v="1"/>
    <s v="B2B"/>
    <s v="33AACCG5453E1ZY"/>
    <n v="43238.1"/>
    <s v="R"/>
    <s v="33"/>
    <d v="2021-02-02T00:00:00"/>
    <s v="N"/>
    <s v="SSC/2021/925"/>
    <n v="18"/>
    <n v="36615"/>
    <m/>
    <n v="3295.35"/>
    <n v="3295.35"/>
    <n v="0"/>
    <s v="33AACCC8751D1ZX"/>
    <s v="022021"/>
  </r>
  <r>
    <x v="1"/>
    <s v="B2B"/>
    <s v="33AACCG5453E1ZY"/>
    <n v="519589.4"/>
    <s v="R"/>
    <s v="33"/>
    <d v="2021-02-27T00:00:00"/>
    <s v="N"/>
    <s v="SSC/2021/1044"/>
    <n v="18"/>
    <n v="440000"/>
    <m/>
    <n v="39600"/>
    <n v="39600"/>
    <n v="0"/>
    <s v="33AACCC8751D1ZX"/>
    <s v="022021"/>
  </r>
  <r>
    <x v="1"/>
    <s v="B2B"/>
    <s v="33AACCG5453E1ZY"/>
    <n v="71349.070000000007"/>
    <s v="R"/>
    <s v="33"/>
    <d v="2021-02-03T00:00:00"/>
    <s v="N"/>
    <s v="SSC/2021/928"/>
    <n v="18"/>
    <n v="60420"/>
    <m/>
    <n v="5437.8"/>
    <n v="5437.8"/>
    <n v="0"/>
    <s v="33AACCC8751D1ZX"/>
    <s v="022021"/>
  </r>
  <r>
    <x v="1"/>
    <s v="B2B"/>
    <s v="33AACCG5453E1ZY"/>
    <n v="175125.25"/>
    <s v="R"/>
    <s v="33"/>
    <d v="2021-02-03T00:00:00"/>
    <s v="N"/>
    <s v="SSC/2021/927"/>
    <n v="18"/>
    <n v="148300"/>
    <m/>
    <n v="13347"/>
    <n v="13347"/>
    <n v="0"/>
    <s v="33AACCC8751D1ZX"/>
    <s v="022021"/>
  </r>
  <r>
    <x v="1"/>
    <s v="B2B"/>
    <s v="33AACCG5453E1ZY"/>
    <n v="142698.14000000001"/>
    <s v="R"/>
    <s v="33"/>
    <d v="2021-02-02T00:00:00"/>
    <s v="N"/>
    <s v="SSC/2021/922"/>
    <n v="18"/>
    <n v="120840"/>
    <m/>
    <n v="10875.6"/>
    <n v="10875.6"/>
    <n v="0"/>
    <s v="33AACCC8751D1ZX"/>
    <s v="022021"/>
  </r>
  <r>
    <x v="1"/>
    <s v="B2B"/>
    <s v="33AACCG5453E1ZY"/>
    <n v="87562.62"/>
    <s v="R"/>
    <s v="33"/>
    <d v="2021-02-01T00:00:00"/>
    <s v="N"/>
    <s v="SSC/2021/921"/>
    <n v="18"/>
    <n v="74150"/>
    <m/>
    <n v="6673.5"/>
    <n v="6673.5"/>
    <n v="0"/>
    <s v="33AACCC8751D1ZX"/>
    <s v="022021"/>
  </r>
  <r>
    <x v="1"/>
    <s v="B2B"/>
    <s v="33AACCG5453E1ZY"/>
    <n v="86830.47"/>
    <s v="R"/>
    <s v="33"/>
    <d v="2021-02-02T00:00:00"/>
    <s v="N"/>
    <s v="SSC/2021/924"/>
    <n v="18"/>
    <n v="73530"/>
    <m/>
    <n v="6617.7"/>
    <n v="6617.7"/>
    <n v="0"/>
    <s v="33AACCC8751D1ZX"/>
    <s v="022021"/>
  </r>
  <r>
    <x v="1"/>
    <s v="B2B"/>
    <s v="33AACCG5453E1ZY"/>
    <n v="199026.36"/>
    <s v="R"/>
    <s v="33"/>
    <d v="2021-02-02T00:00:00"/>
    <s v="N"/>
    <s v="SSC/2021/923"/>
    <n v="18"/>
    <n v="168540"/>
    <m/>
    <n v="15168.6"/>
    <n v="15168.6"/>
    <n v="0"/>
    <s v="33AACCC8751D1ZX"/>
    <s v="022021"/>
  </r>
  <r>
    <x v="1"/>
    <s v="B2B"/>
    <s v="33AACCG5453E1ZY"/>
    <n v="142698.14000000001"/>
    <s v="R"/>
    <s v="33"/>
    <d v="2021-02-01T00:00:00"/>
    <s v="N"/>
    <s v="SSC/2021/920"/>
    <n v="18"/>
    <n v="120840"/>
    <m/>
    <n v="10875.6"/>
    <n v="10875.6"/>
    <n v="0"/>
    <s v="33AACCC8751D1ZX"/>
    <s v="022021"/>
  </r>
  <r>
    <x v="1"/>
    <s v="B2B"/>
    <s v="33AACCG5453E1ZY"/>
    <n v="103917.88"/>
    <s v="R"/>
    <s v="33"/>
    <d v="2021-02-26T00:00:00"/>
    <s v="N"/>
    <s v="SSC/2021/1040"/>
    <n v="18"/>
    <n v="88000"/>
    <m/>
    <n v="7920"/>
    <n v="7920"/>
    <n v="0"/>
    <s v="33AACCC8751D1ZX"/>
    <s v="022021"/>
  </r>
  <r>
    <x v="1"/>
    <s v="B2B"/>
    <s v="33AACCG5453E1ZY"/>
    <n v="199026.36"/>
    <s v="R"/>
    <s v="33"/>
    <d v="2021-02-01T00:00:00"/>
    <s v="N"/>
    <s v="SSC/2021/919"/>
    <n v="18"/>
    <n v="168540"/>
    <m/>
    <n v="15168.6"/>
    <n v="15168.6"/>
    <n v="0"/>
    <s v="33AACCC8751D1ZX"/>
    <s v="022021"/>
  </r>
  <r>
    <x v="1"/>
    <s v="B2B"/>
    <s v="33AACCG5453E1ZY"/>
    <n v="71349.070000000007"/>
    <s v="R"/>
    <s v="33"/>
    <d v="2021-02-26T00:00:00"/>
    <s v="N"/>
    <s v="SSC/2021/1037"/>
    <n v="18"/>
    <n v="60420"/>
    <m/>
    <n v="5437.8"/>
    <n v="5437.8"/>
    <n v="0"/>
    <s v="33AACCC8751D1ZX"/>
    <s v="022021"/>
  </r>
  <r>
    <x v="1"/>
    <s v="B2B"/>
    <s v="33AACCG5453E1ZY"/>
    <n v="66342.12"/>
    <s v="R"/>
    <s v="33"/>
    <d v="2021-02-26T00:00:00"/>
    <s v="N"/>
    <s v="SSC/2021/1036"/>
    <n v="18"/>
    <n v="56180"/>
    <m/>
    <n v="5056.2"/>
    <n v="5056.2"/>
    <n v="0"/>
    <s v="33AACCC8751D1ZX"/>
    <s v="022021"/>
  </r>
  <r>
    <x v="1"/>
    <s v="B2B"/>
    <s v="33AACCG5453E1ZY"/>
    <n v="87562.62"/>
    <s v="R"/>
    <s v="33"/>
    <d v="2021-02-25T00:00:00"/>
    <s v="N"/>
    <s v="SSC/2021/1031"/>
    <n v="18"/>
    <n v="74150"/>
    <m/>
    <n v="6673.5"/>
    <n v="6673.5"/>
    <n v="0"/>
    <s v="33AACCC8751D1ZX"/>
    <s v="022021"/>
  </r>
  <r>
    <x v="1"/>
    <s v="B2B"/>
    <s v="33AACCG5453E1ZY"/>
    <n v="71349.070000000007"/>
    <s v="R"/>
    <s v="33"/>
    <d v="2021-02-25T00:00:00"/>
    <s v="N"/>
    <s v="SSC/2021/1030"/>
    <n v="18"/>
    <n v="60420"/>
    <m/>
    <n v="5437.8"/>
    <n v="5437.8"/>
    <n v="0"/>
    <s v="33AACCC8751D1ZX"/>
    <s v="022021"/>
  </r>
  <r>
    <x v="1"/>
    <s v="B2B"/>
    <s v="33AACCG5453E1ZY"/>
    <n v="519589.4"/>
    <s v="R"/>
    <s v="33"/>
    <d v="2021-02-18T00:00:00"/>
    <s v="N"/>
    <s v="SSC/2021/999"/>
    <n v="18"/>
    <n v="440000"/>
    <m/>
    <n v="39600"/>
    <n v="39600"/>
    <n v="0"/>
    <s v="33AACCC8751D1ZX"/>
    <s v="022021"/>
  </r>
  <r>
    <x v="1"/>
    <s v="B2B"/>
    <s v="33AACCG5453E1ZY"/>
    <n v="132684.24"/>
    <s v="R"/>
    <s v="33"/>
    <d v="2021-02-18T00:00:00"/>
    <s v="N"/>
    <s v="SSC/2021/998"/>
    <n v="18"/>
    <n v="112360"/>
    <m/>
    <n v="10112.4"/>
    <n v="10112.4"/>
    <n v="0"/>
    <s v="33AACCC8751D1ZX"/>
    <s v="022021"/>
  </r>
  <r>
    <x v="1"/>
    <s v="B2B"/>
    <s v="33AACCG5453E1ZY"/>
    <n v="415671.52"/>
    <s v="R"/>
    <s v="33"/>
    <d v="2021-02-26T00:00:00"/>
    <s v="N"/>
    <s v="SSC/2021/1039"/>
    <n v="18"/>
    <n v="352000"/>
    <m/>
    <n v="31680"/>
    <n v="31680"/>
    <n v="0"/>
    <s v="33AACCC8751D1ZX"/>
    <s v="022021"/>
  </r>
  <r>
    <x v="1"/>
    <s v="B2B"/>
    <s v="33AACCG5453E1ZY"/>
    <n v="86830.47"/>
    <s v="R"/>
    <s v="33"/>
    <d v="2021-02-17T00:00:00"/>
    <s v="N"/>
    <s v="SSC/2021/995"/>
    <n v="18"/>
    <n v="73530"/>
    <m/>
    <n v="6617.7"/>
    <n v="6617.7"/>
    <n v="0"/>
    <s v="33AACCC8751D1ZX"/>
    <s v="022021"/>
  </r>
  <r>
    <x v="1"/>
    <s v="B2B"/>
    <s v="33AACCG5453E1ZY"/>
    <n v="87562.62"/>
    <s v="R"/>
    <s v="33"/>
    <d v="2021-02-26T00:00:00"/>
    <s v="N"/>
    <s v="SSC/2021/1038"/>
    <n v="18"/>
    <n v="74150"/>
    <m/>
    <n v="6673.5"/>
    <n v="6673.5"/>
    <n v="0"/>
    <s v="33AACCC8751D1ZX"/>
    <s v="022021"/>
  </r>
  <r>
    <x v="1"/>
    <s v="B2B"/>
    <s v="33AACCG5453E1ZY"/>
    <n v="132684.24"/>
    <s v="R"/>
    <s v="33"/>
    <d v="2021-02-17T00:00:00"/>
    <s v="N"/>
    <s v="SSC/2021/994"/>
    <n v="18"/>
    <n v="112360"/>
    <m/>
    <n v="10112.4"/>
    <n v="10112.4"/>
    <n v="0"/>
    <s v="33AACCC8751D1ZX"/>
    <s v="022021"/>
  </r>
  <r>
    <x v="1"/>
    <s v="B2B"/>
    <s v="33AACCG5453E1ZY"/>
    <n v="142701.14000000001"/>
    <s v="R"/>
    <s v="33"/>
    <d v="2021-02-18T00:00:00"/>
    <s v="N"/>
    <s v="SSC/2021/997"/>
    <n v="18"/>
    <n v="120840"/>
    <m/>
    <n v="10875.6"/>
    <n v="10875.6"/>
    <n v="0"/>
    <s v="33AACCC8751D1ZX"/>
    <s v="022021"/>
  </r>
  <r>
    <x v="1"/>
    <s v="B2B"/>
    <s v="33AACCG5453E1ZY"/>
    <n v="132684.24"/>
    <s v="R"/>
    <s v="33"/>
    <d v="2021-02-24T00:00:00"/>
    <s v="N"/>
    <s v="SSC/2021/1024"/>
    <n v="18"/>
    <n v="112360"/>
    <m/>
    <n v="10112.4"/>
    <n v="10112.4"/>
    <n v="0"/>
    <s v="33AACCC8751D1ZX"/>
    <s v="022021"/>
  </r>
  <r>
    <x v="1"/>
    <s v="B2B"/>
    <s v="33AACCG5453E1ZY"/>
    <n v="519589.4"/>
    <s v="R"/>
    <s v="33"/>
    <d v="2021-02-24T00:00:00"/>
    <s v="N"/>
    <s v="SSC/2021/1023"/>
    <n v="18"/>
    <n v="440000"/>
    <m/>
    <n v="39600"/>
    <n v="39600"/>
    <n v="0"/>
    <s v="33AACCC8751D1ZX"/>
    <s v="022021"/>
  </r>
  <r>
    <x v="1"/>
    <s v="B2B"/>
    <s v="33AACCG5453E1ZY"/>
    <n v="43781.31"/>
    <s v="R"/>
    <s v="33"/>
    <d v="2021-02-24T00:00:00"/>
    <s v="N"/>
    <s v="SSC/2021/1026"/>
    <n v="18"/>
    <n v="37075"/>
    <m/>
    <n v="3336.75"/>
    <n v="3336.75"/>
    <n v="0"/>
    <s v="33AACCC8751D1ZX"/>
    <s v="022021"/>
  </r>
  <r>
    <x v="1"/>
    <s v="B2B"/>
    <s v="33AACCG5453E1ZY"/>
    <n v="142698.14000000001"/>
    <s v="R"/>
    <s v="33"/>
    <d v="2021-02-24T00:00:00"/>
    <s v="N"/>
    <s v="SSC/2021/1025"/>
    <n v="18"/>
    <n v="120840"/>
    <m/>
    <n v="10875.6"/>
    <n v="10875.6"/>
    <n v="0"/>
    <s v="33AACCC8751D1ZX"/>
    <s v="022021"/>
  </r>
  <r>
    <x v="1"/>
    <s v="B2B"/>
    <s v="33AACCG5453E1ZY"/>
    <n v="86830.47"/>
    <s v="R"/>
    <s v="33"/>
    <d v="2021-02-23T00:00:00"/>
    <s v="N"/>
    <s v="SSC/2021/1020"/>
    <n v="18"/>
    <n v="73530"/>
    <m/>
    <n v="6617.7"/>
    <n v="6617.7"/>
    <n v="0"/>
    <s v="33AACCC8751D1ZX"/>
    <s v="022021"/>
  </r>
  <r>
    <x v="1"/>
    <s v="B2B"/>
    <s v="33AACCG5453E1ZY"/>
    <n v="66342.12"/>
    <s v="R"/>
    <s v="33"/>
    <d v="2021-02-07T00:00:00"/>
    <s v="N"/>
    <s v="SSC/2021/948"/>
    <n v="18"/>
    <n v="56180"/>
    <m/>
    <n v="5056.2"/>
    <n v="5056.2"/>
    <n v="0"/>
    <s v="33AACCC8751D1ZX"/>
    <s v="022021"/>
  </r>
  <r>
    <x v="1"/>
    <s v="B2B"/>
    <s v="33AACCG5453E1ZY"/>
    <n v="132684.24"/>
    <s v="R"/>
    <s v="33"/>
    <d v="2021-02-24T00:00:00"/>
    <s v="N"/>
    <s v="SSC/2021/1022"/>
    <n v="18"/>
    <n v="112360"/>
    <m/>
    <n v="10112.4"/>
    <n v="10112.4"/>
    <n v="0"/>
    <s v="33AACCC8751D1ZX"/>
    <s v="022021"/>
  </r>
  <r>
    <x v="1"/>
    <s v="B2B"/>
    <s v="33AACCG5453E1ZY"/>
    <n v="87562.62"/>
    <s v="R"/>
    <s v="33"/>
    <d v="2021-02-07T00:00:00"/>
    <s v="N"/>
    <s v="SSC/2021/949"/>
    <n v="18"/>
    <n v="74150"/>
    <m/>
    <n v="6673.5"/>
    <n v="6673.5"/>
    <n v="0"/>
    <s v="33AACCC8751D1ZX"/>
    <s v="022021"/>
  </r>
  <r>
    <x v="1"/>
    <s v="B2B"/>
    <s v="33AACCG5453E1ZY"/>
    <n v="199026.36"/>
    <s v="R"/>
    <s v="33"/>
    <d v="2021-02-06T00:00:00"/>
    <s v="N"/>
    <s v="SSC/2021/944"/>
    <n v="18"/>
    <n v="168540"/>
    <m/>
    <n v="15168.6"/>
    <n v="15168.6"/>
    <n v="0"/>
    <s v="33AACCC8751D1ZX"/>
    <s v="022021"/>
  </r>
  <r>
    <x v="1"/>
    <s v="B2B"/>
    <s v="33AACCG5453E1ZY"/>
    <n v="43415.24"/>
    <s v="R"/>
    <s v="33"/>
    <d v="2021-02-05T00:00:00"/>
    <s v="N"/>
    <s v="SSC/2021/943"/>
    <n v="18"/>
    <n v="36765"/>
    <m/>
    <n v="3308.85"/>
    <n v="3308.85"/>
    <n v="0"/>
    <s v="33AACCC8751D1ZX"/>
    <s v="022021"/>
  </r>
  <r>
    <x v="1"/>
    <s v="B2B"/>
    <s v="33AACCG5453E1ZY"/>
    <n v="86830.47"/>
    <s v="R"/>
    <s v="33"/>
    <d v="2021-02-06T00:00:00"/>
    <s v="N"/>
    <s v="SSC/2021/946"/>
    <n v="18"/>
    <n v="73530"/>
    <m/>
    <n v="6617.7"/>
    <n v="6617.7"/>
    <n v="0"/>
    <s v="33AACCC8751D1ZX"/>
    <s v="022021"/>
  </r>
  <r>
    <x v="1"/>
    <s v="B2B"/>
    <s v="33AACCG5453E1ZY"/>
    <n v="132684.24"/>
    <s v="R"/>
    <s v="33"/>
    <d v="2021-02-06T00:00:00"/>
    <s v="N"/>
    <s v="SSC/2021/945"/>
    <n v="18"/>
    <n v="112360"/>
    <m/>
    <n v="10112.4"/>
    <n v="10112.4"/>
    <n v="0"/>
    <s v="33AACCC8751D1ZX"/>
    <s v="022021"/>
  </r>
  <r>
    <x v="1"/>
    <s v="B2B"/>
    <s v="33AACCG5453E1ZY"/>
    <n v="71349.070000000007"/>
    <s v="R"/>
    <s v="33"/>
    <d v="2021-02-05T00:00:00"/>
    <s v="N"/>
    <s v="SSC/2021/940"/>
    <n v="18"/>
    <n v="60420"/>
    <m/>
    <n v="5437.8"/>
    <n v="5437.8"/>
    <n v="0"/>
    <s v="33AACCC8751D1ZX"/>
    <s v="022021"/>
  </r>
  <r>
    <x v="1"/>
    <s v="B2B"/>
    <s v="33AACCG5453E1ZY"/>
    <n v="214047.22"/>
    <s v="R"/>
    <s v="33"/>
    <d v="2021-02-05T00:00:00"/>
    <s v="N"/>
    <s v="SSC/2021/942"/>
    <n v="18"/>
    <n v="181260"/>
    <m/>
    <n v="16313.4"/>
    <n v="16313.4"/>
    <n v="0"/>
    <s v="33AACCC8751D1ZX"/>
    <s v="022021"/>
  </r>
  <r>
    <x v="1"/>
    <s v="B2B"/>
    <s v="33AACCG5453E1ZY"/>
    <n v="131343.93"/>
    <s v="R"/>
    <s v="33"/>
    <d v="2021-02-05T00:00:00"/>
    <s v="N"/>
    <s v="SSC/2021/941"/>
    <n v="18"/>
    <n v="111225"/>
    <m/>
    <n v="10010.25"/>
    <n v="10010.25"/>
    <n v="0"/>
    <s v="33AACCC8751D1ZX"/>
    <s v="022021"/>
  </r>
  <r>
    <x v="1"/>
    <s v="B2B"/>
    <s v="33AACCG5453E1ZY"/>
    <n v="132684.24"/>
    <s v="R"/>
    <s v="33"/>
    <d v="2021-02-22T00:00:00"/>
    <s v="N"/>
    <s v="SSC/2021/1013"/>
    <n v="18"/>
    <n v="112360"/>
    <m/>
    <n v="10112.4"/>
    <n v="10112.4"/>
    <n v="0"/>
    <s v="33AACCC8751D1ZX"/>
    <s v="022021"/>
  </r>
  <r>
    <x v="1"/>
    <s v="B2B"/>
    <s v="33AACCG5453E1ZY"/>
    <n v="66342.12"/>
    <s v="R"/>
    <s v="33"/>
    <d v="2021-02-22T00:00:00"/>
    <s v="N"/>
    <s v="SSC/2021/1012"/>
    <n v="18"/>
    <n v="56180"/>
    <m/>
    <n v="5056.2"/>
    <n v="5056.2"/>
    <n v="0"/>
    <s v="33AACCC8751D1ZX"/>
    <s v="022021"/>
  </r>
  <r>
    <x v="1"/>
    <s v="B2B"/>
    <s v="33AACCG5453E1ZY"/>
    <n v="86830.47"/>
    <s v="R"/>
    <s v="33"/>
    <d v="2021-02-22T00:00:00"/>
    <s v="N"/>
    <s v="SSC/2021/1015"/>
    <n v="18"/>
    <n v="73530"/>
    <m/>
    <n v="6617.7"/>
    <n v="6617.7"/>
    <n v="0"/>
    <s v="33AACCC8751D1ZX"/>
    <s v="022021"/>
  </r>
  <r>
    <x v="1"/>
    <s v="B2B"/>
    <s v="33AACCG5453E1ZY"/>
    <n v="71349.070000000007"/>
    <s v="R"/>
    <s v="33"/>
    <d v="2021-02-22T00:00:00"/>
    <s v="N"/>
    <s v="SSC/2021/1014"/>
    <n v="18"/>
    <n v="60420"/>
    <m/>
    <n v="5437.8"/>
    <n v="5437.8"/>
    <n v="0"/>
    <s v="33AACCC8751D1ZX"/>
    <s v="022021"/>
  </r>
  <r>
    <x v="1"/>
    <s v="B2B"/>
    <s v="33AACCG5453E1ZY"/>
    <n v="71349.070000000007"/>
    <s v="R"/>
    <s v="33"/>
    <d v="2021-02-04T00:00:00"/>
    <s v="N"/>
    <s v="SSC/2021/937"/>
    <n v="18"/>
    <n v="60420"/>
    <m/>
    <n v="5437.8"/>
    <n v="5437.8"/>
    <n v="0"/>
    <s v="33AACCC8751D1ZX"/>
    <s v="022021"/>
  </r>
  <r>
    <x v="1"/>
    <s v="B2B"/>
    <s v="33AACCG5453E1ZY"/>
    <n v="71349.070000000007"/>
    <s v="R"/>
    <s v="33"/>
    <d v="2021-02-04T00:00:00"/>
    <s v="N"/>
    <s v="SSC/2021/936"/>
    <n v="18"/>
    <n v="60420"/>
    <m/>
    <n v="5437.8"/>
    <n v="5437.8"/>
    <n v="0"/>
    <s v="33AACCC8751D1ZX"/>
    <s v="022021"/>
  </r>
  <r>
    <x v="1"/>
    <s v="B2B"/>
    <s v="33AACCG5453E1ZY"/>
    <n v="519589.4"/>
    <s v="R"/>
    <s v="33"/>
    <d v="2021-02-21T00:00:00"/>
    <s v="N"/>
    <s v="SSC/2021/1011"/>
    <n v="18"/>
    <n v="440000"/>
    <m/>
    <n v="39600"/>
    <n v="39600"/>
    <n v="0"/>
    <s v="33AACCC8751D1ZX"/>
    <s v="022021"/>
  </r>
  <r>
    <x v="1"/>
    <s v="B2B"/>
    <s v="33AACCG5453E1ZY"/>
    <n v="43238.1"/>
    <s v="R"/>
    <s v="33"/>
    <d v="2021-02-05T00:00:00"/>
    <s v="N"/>
    <s v="SSC/2021/939"/>
    <n v="18"/>
    <n v="36615"/>
    <m/>
    <n v="3295.35"/>
    <n v="3295.35"/>
    <n v="0"/>
    <s v="33AACCC8751D1ZX"/>
    <s v="022021"/>
  </r>
  <r>
    <x v="1"/>
    <s v="B2B"/>
    <s v="33AACCG5453E1ZY"/>
    <n v="142698.14000000001"/>
    <s v="R"/>
    <s v="33"/>
    <d v="2021-02-05T00:00:00"/>
    <s v="N"/>
    <s v="SSC/2021/938"/>
    <n v="18"/>
    <n v="120840"/>
    <m/>
    <n v="10875.6"/>
    <n v="10875.6"/>
    <n v="0"/>
    <s v="33AACCC8751D1ZX"/>
    <s v="022021"/>
  </r>
  <r>
    <x v="1"/>
    <s v="B2B"/>
    <s v="33AACCG5453E1ZY"/>
    <n v="87562.62"/>
    <s v="R"/>
    <s v="33"/>
    <d v="2021-02-04T00:00:00"/>
    <s v="N"/>
    <s v="SSC/2021/933"/>
    <n v="18"/>
    <n v="74150"/>
    <m/>
    <n v="6673.5"/>
    <n v="6673.5"/>
    <n v="0"/>
    <s v="33AACCC8751D1ZX"/>
    <s v="022021"/>
  </r>
  <r>
    <x v="1"/>
    <s v="B2B"/>
    <s v="33AACCG5453E1ZY"/>
    <n v="86830.47"/>
    <s v="R"/>
    <s v="33"/>
    <d v="2021-02-04T00:00:00"/>
    <s v="N"/>
    <s v="SSC/2021/932"/>
    <n v="18"/>
    <n v="73530"/>
    <m/>
    <n v="6617.7"/>
    <n v="6617.7"/>
    <n v="0"/>
    <s v="33AACCC8751D1ZX"/>
    <s v="022021"/>
  </r>
  <r>
    <x v="1"/>
    <s v="B2B"/>
    <s v="33AACCG5453E1ZY"/>
    <n v="199026.36"/>
    <s v="R"/>
    <s v="33"/>
    <d v="2021-02-04T00:00:00"/>
    <s v="N"/>
    <s v="SSC/2021/935"/>
    <n v="18"/>
    <n v="168540"/>
    <m/>
    <n v="15168.6"/>
    <n v="15168.6"/>
    <n v="0"/>
    <s v="33AACCC8751D1ZX"/>
    <s v="022021"/>
  </r>
  <r>
    <x v="1"/>
    <s v="B2B"/>
    <s v="33AACCG5453E1ZY"/>
    <n v="623507.28"/>
    <s v="R"/>
    <s v="33"/>
    <d v="2021-02-04T00:00:00"/>
    <s v="N"/>
    <s v="SSC/2021/934"/>
    <n v="18"/>
    <n v="528000"/>
    <m/>
    <n v="47520"/>
    <n v="47520"/>
    <n v="0"/>
    <s v="33AACCC8751D1ZX"/>
    <s v="022021"/>
  </r>
  <r>
    <x v="1"/>
    <s v="B2B"/>
    <s v="33AACCG5453E1ZY"/>
    <n v="87562.62"/>
    <s v="R"/>
    <s v="33"/>
    <d v="2021-02-22T00:00:00"/>
    <s v="N"/>
    <s v="SSC/2021/1017"/>
    <n v="18"/>
    <n v="74150"/>
    <m/>
    <n v="6673.5"/>
    <n v="6673.5"/>
    <n v="0"/>
    <s v="33AACCC8751D1ZX"/>
    <s v="022021"/>
  </r>
  <r>
    <x v="1"/>
    <s v="B2B"/>
    <s v="33AACCG5453E1ZY"/>
    <n v="66342.12"/>
    <s v="R"/>
    <s v="33"/>
    <d v="2021-02-22T00:00:00"/>
    <s v="N"/>
    <s v="SSC/2021/1016"/>
    <n v="18"/>
    <n v="56180"/>
    <m/>
    <n v="5056.2"/>
    <n v="5056.2"/>
    <n v="0"/>
    <s v="33AACCC8751D1ZX"/>
    <s v="022021"/>
  </r>
  <r>
    <x v="1"/>
    <s v="B2B"/>
    <s v="33AACCG5453E1ZY"/>
    <n v="71349.070000000007"/>
    <s v="R"/>
    <s v="33"/>
    <d v="2021-02-23T00:00:00"/>
    <s v="N"/>
    <s v="SSC/2021/1019"/>
    <n v="18"/>
    <n v="60420"/>
    <m/>
    <n v="5437.8"/>
    <n v="5437.8"/>
    <n v="0"/>
    <s v="33AACCC8751D1ZX"/>
    <s v="022021"/>
  </r>
  <r>
    <x v="1"/>
    <s v="B2B"/>
    <s v="33AACCG5453E1ZY"/>
    <n v="71349.070000000007"/>
    <s v="R"/>
    <s v="33"/>
    <d v="2021-02-23T00:00:00"/>
    <s v="N"/>
    <s v="SSC/2021/1018"/>
    <n v="18"/>
    <n v="60420"/>
    <m/>
    <n v="5437.8"/>
    <n v="5437.8"/>
    <n v="0"/>
    <s v="33AACCC8751D1ZX"/>
    <s v="022021"/>
  </r>
  <r>
    <x v="1"/>
    <s v="B2B"/>
    <s v="33AACCG5453E1ZY"/>
    <n v="142698.14000000001"/>
    <s v="R"/>
    <s v="33"/>
    <d v="2021-02-03T00:00:00"/>
    <s v="N"/>
    <s v="SSC/2021/930"/>
    <n v="18"/>
    <n v="120840"/>
    <m/>
    <n v="10875.6"/>
    <n v="10875.6"/>
    <n v="0"/>
    <s v="33AACCC8751D1ZX"/>
    <s v="022021"/>
  </r>
  <r>
    <x v="1"/>
    <s v="B2B"/>
    <s v="33AAFCI1919Q1Z9"/>
    <n v="9440"/>
    <s v="R"/>
    <s v="33"/>
    <d v="2021-02-25T00:00:00"/>
    <s v="N"/>
    <s v="SSC/2021/1027"/>
    <n v="18"/>
    <n v="8000"/>
    <m/>
    <n v="720"/>
    <n v="720"/>
    <n v="0"/>
    <s v="33AACCC8751D1ZX"/>
    <s v="022021"/>
  </r>
  <r>
    <x v="1"/>
    <s v="B2B"/>
    <s v="33AAJFK2761P1ZX"/>
    <n v="61596"/>
    <s v="R"/>
    <s v="33"/>
    <d v="2021-02-20T00:00:00"/>
    <s v="N"/>
    <s v="SSC/2021/1003"/>
    <n v="18"/>
    <n v="52200"/>
    <m/>
    <n v="4698"/>
    <n v="4698"/>
    <n v="0"/>
    <s v="33AACCC8751D1ZX"/>
    <s v="022021"/>
  </r>
  <r>
    <x v="1"/>
    <s v="B2B"/>
    <s v="33AAJFK2761P1ZX"/>
    <n v="8185.66"/>
    <s v="R"/>
    <s v="33"/>
    <d v="2021-02-03T00:00:00"/>
    <s v="N"/>
    <s v="SSC/2021/931"/>
    <n v="18"/>
    <n v="6937"/>
    <m/>
    <n v="624.33000000000004"/>
    <n v="624.33000000000004"/>
    <n v="0"/>
    <s v="33AACCC8751D1ZX"/>
    <s v="022021"/>
  </r>
  <r>
    <x v="1"/>
    <s v="B2B"/>
    <s v="33AAPCS9575E1ZU"/>
    <n v="142780"/>
    <s v="R"/>
    <s v="33"/>
    <d v="2021-02-25T00:00:00"/>
    <s v="N"/>
    <s v="SSC/2021/1034"/>
    <n v="18"/>
    <n v="121000"/>
    <m/>
    <n v="10890"/>
    <n v="10890"/>
    <n v="0"/>
    <s v="33AACCC8751D1ZX"/>
    <s v="022021"/>
  </r>
  <r>
    <x v="1"/>
    <s v="B2B"/>
    <s v="33AAPCS9575E1ZU"/>
    <n v="146320"/>
    <s v="R"/>
    <s v="33"/>
    <d v="2021-02-16T00:00:00"/>
    <s v="N"/>
    <s v="SSC/2021/990"/>
    <n v="18"/>
    <n v="124000"/>
    <m/>
    <n v="11160"/>
    <n v="11160"/>
    <n v="0"/>
    <s v="33AACCC8751D1ZX"/>
    <s v="022021"/>
  </r>
  <r>
    <x v="1"/>
    <s v="B2B"/>
    <s v="33AAPCS9575E1ZU"/>
    <n v="128915"/>
    <s v="R"/>
    <s v="33"/>
    <d v="2021-02-10T00:00:00"/>
    <s v="N"/>
    <s v="SSC/2021/960"/>
    <n v="18"/>
    <n v="109250"/>
    <m/>
    <n v="9832.5"/>
    <n v="9832.5"/>
    <n v="0"/>
    <s v="33AACCC8751D1ZX"/>
    <s v="022021"/>
  </r>
  <r>
    <x v="1"/>
    <s v="B2B"/>
    <s v="33AAPCS9575E1ZU"/>
    <n v="156645"/>
    <s v="R"/>
    <s v="33"/>
    <d v="2021-02-12T00:00:00"/>
    <s v="N"/>
    <s v="SSC/2021/971"/>
    <n v="18"/>
    <n v="132750"/>
    <m/>
    <n v="11947.5"/>
    <n v="11947.5"/>
    <n v="0"/>
    <s v="33AACCC8751D1ZX"/>
    <s v="022021"/>
  </r>
  <r>
    <x v="1"/>
    <s v="B2B"/>
    <s v="33AAPCS9575E1ZU"/>
    <n v="142780"/>
    <s v="R"/>
    <s v="33"/>
    <d v="2021-02-25T00:00:00"/>
    <s v="N"/>
    <s v="SSC/2021/1033"/>
    <n v="18"/>
    <n v="121000"/>
    <m/>
    <n v="10890"/>
    <n v="10890"/>
    <n v="0"/>
    <s v="33AACCC8751D1ZX"/>
    <s v="022021"/>
  </r>
  <r>
    <x v="1"/>
    <s v="B2B"/>
    <s v="33AAPCS9575E1ZU"/>
    <n v="142780"/>
    <s v="R"/>
    <s v="33"/>
    <d v="2021-02-08T00:00:00"/>
    <s v="N"/>
    <s v="SSC/2021/955"/>
    <n v="18"/>
    <n v="121000"/>
    <m/>
    <n v="10890"/>
    <n v="10890"/>
    <n v="0"/>
    <s v="33AACCC8751D1ZX"/>
    <s v="022021"/>
  </r>
  <r>
    <x v="1"/>
    <s v="B2B"/>
    <s v="33AAPCS9575E1ZU"/>
    <n v="142780"/>
    <s v="R"/>
    <s v="33"/>
    <d v="2021-02-08T00:00:00"/>
    <s v="N"/>
    <s v="SSC/2021/954"/>
    <n v="18"/>
    <n v="121000"/>
    <m/>
    <n v="10890"/>
    <n v="10890"/>
    <n v="0"/>
    <s v="33AACCC8751D1ZX"/>
    <s v="022021"/>
  </r>
  <r>
    <x v="1"/>
    <s v="B2B"/>
    <s v="33AAPCS9575E1ZU"/>
    <n v="142780"/>
    <s v="R"/>
    <s v="33"/>
    <d v="2021-02-25T00:00:00"/>
    <s v="N"/>
    <s v="SSC/2021/1028"/>
    <n v="18"/>
    <n v="121000"/>
    <m/>
    <n v="10890"/>
    <n v="10890"/>
    <n v="0"/>
    <s v="33AACCC8751D1ZX"/>
    <s v="022021"/>
  </r>
  <r>
    <x v="1"/>
    <s v="B2B"/>
    <s v="33AAPCS9575E1ZU"/>
    <n v="142780"/>
    <s v="R"/>
    <s v="33"/>
    <d v="2021-02-12T00:00:00"/>
    <s v="N"/>
    <s v="SSC/2021/972"/>
    <n v="18"/>
    <n v="121000"/>
    <m/>
    <n v="10890"/>
    <n v="10890"/>
    <n v="0"/>
    <s v="33AACCC8751D1ZX"/>
    <s v="022021"/>
  </r>
  <r>
    <x v="1"/>
    <s v="B2B"/>
    <s v="33AAPCS9575E1ZU"/>
    <n v="142780"/>
    <s v="R"/>
    <s v="33"/>
    <d v="2021-02-25T00:00:00"/>
    <s v="N"/>
    <s v="SSC/2021/1029"/>
    <n v="18"/>
    <n v="121000"/>
    <m/>
    <n v="10890"/>
    <n v="10890"/>
    <n v="0"/>
    <s v="33AACCC8751D1ZX"/>
    <s v="022021"/>
  </r>
  <r>
    <x v="1"/>
    <s v="B2B"/>
    <s v="33AAPCS9575E1ZU"/>
    <n v="146320"/>
    <s v="R"/>
    <s v="33"/>
    <d v="2021-02-15T00:00:00"/>
    <s v="N"/>
    <s v="SSC/2021/985"/>
    <n v="18"/>
    <n v="124000"/>
    <m/>
    <n v="11160"/>
    <n v="11160"/>
    <n v="0"/>
    <s v="33AACCC8751D1ZX"/>
    <s v="022021"/>
  </r>
  <r>
    <x v="1"/>
    <s v="B2B"/>
    <s v="34AACCT7734K1Z2"/>
    <n v="23465.48"/>
    <s v="R"/>
    <s v="34"/>
    <d v="2021-02-27T00:00:00"/>
    <s v="N"/>
    <s v="SSC/2021/1046"/>
    <n v="18"/>
    <n v="19886"/>
    <n v="3579.48"/>
    <m/>
    <m/>
    <n v="0"/>
    <s v="33AACCC8751D1ZX"/>
    <s v="022021"/>
  </r>
  <r>
    <x v="1"/>
    <s v="B2B"/>
    <s v="34AACCT7734K1Z2"/>
    <n v="288439.2"/>
    <s v="R"/>
    <s v="34"/>
    <d v="2021-02-27T00:00:00"/>
    <s v="N"/>
    <s v="SSC/2021/1048"/>
    <n v="18"/>
    <n v="244440"/>
    <n v="43999.199999999997"/>
    <m/>
    <m/>
    <n v="0"/>
    <s v="33AACCC8751D1ZX"/>
    <s v="022021"/>
  </r>
  <r>
    <x v="1"/>
    <s v="B2B"/>
    <s v="34AACCT7734K1Z2"/>
    <n v="209226.98"/>
    <s v="R"/>
    <s v="34"/>
    <d v="2021-02-27T00:00:00"/>
    <s v="N"/>
    <s v="SSC/2021/1047"/>
    <n v="18"/>
    <n v="177311"/>
    <n v="31915.98"/>
    <m/>
    <m/>
    <n v="0"/>
    <s v="33AACCC8751D1ZX"/>
    <s v="022021"/>
  </r>
  <r>
    <x v="1"/>
    <s v="B2B"/>
    <s v="34AACCT7734K1Z2"/>
    <n v="36054.9"/>
    <s v="R"/>
    <s v="34"/>
    <d v="2021-02-27T00:00:00"/>
    <s v="N"/>
    <s v="SSC/2021/1050"/>
    <n v="18"/>
    <n v="30555"/>
    <n v="5499.9"/>
    <m/>
    <m/>
    <n v="0"/>
    <s v="33AACCC8751D1ZX"/>
    <s v="022021"/>
  </r>
  <r>
    <x v="1"/>
    <s v="B2B"/>
    <s v="34AACCT7734K1Z2"/>
    <n v="49644.959999999999"/>
    <s v="R"/>
    <s v="34"/>
    <d v="2021-02-27T00:00:00"/>
    <s v="N"/>
    <s v="SSC/2021/1049"/>
    <n v="18"/>
    <n v="42072"/>
    <n v="7572.96"/>
    <m/>
    <m/>
    <n v="0"/>
    <s v="33AACCC8751D1ZX"/>
    <s v="022021"/>
  </r>
  <r>
    <x v="1"/>
    <s v="B2B"/>
    <s v="37AIVPM5224D1Z2"/>
    <n v="123947.2"/>
    <s v="R"/>
    <s v="37"/>
    <d v="2021-02-03T00:00:00"/>
    <s v="N"/>
    <s v="SSC/2021/926"/>
    <n v="18"/>
    <n v="105040"/>
    <n v="18907.2"/>
    <m/>
    <m/>
    <n v="0"/>
    <s v="33AACCC8751D1ZX"/>
    <s v="022021"/>
  </r>
  <r>
    <x v="1"/>
    <s v="B2B"/>
    <s v="37AIVPM5224D1Z2"/>
    <n v="181012"/>
    <s v="R"/>
    <s v="37"/>
    <d v="2021-02-25T00:00:00"/>
    <s v="N"/>
    <s v="SSC/2021/1032"/>
    <n v="18"/>
    <n v="153400"/>
    <n v="27612"/>
    <m/>
    <m/>
    <n v="0"/>
    <s v="33AACCC8751D1ZX"/>
    <s v="022021"/>
  </r>
  <r>
    <x v="2"/>
    <s v="B2B"/>
    <s v="24AAACM4454H1ZO"/>
    <n v="33087.199999999997"/>
    <s v="R"/>
    <s v="24"/>
    <d v="2021-03-12T00:00:00"/>
    <s v="N"/>
    <s v="SSC/2021/1096"/>
    <n v="18"/>
    <n v="28040"/>
    <n v="5047.2"/>
    <m/>
    <m/>
    <n v="0"/>
    <s v="33AACCC8751D1ZX"/>
    <s v="032021"/>
  </r>
  <r>
    <x v="2"/>
    <s v="B2B"/>
    <s v="24AAACM4454H1ZO"/>
    <n v="821054.62"/>
    <s v="R"/>
    <s v="24"/>
    <d v="2021-03-08T00:00:00"/>
    <s v="N"/>
    <s v="SSC/2021/1081"/>
    <n v="18"/>
    <n v="695809"/>
    <n v="125245.62"/>
    <m/>
    <m/>
    <n v="0"/>
    <s v="33AACCC8751D1ZX"/>
    <s v="032021"/>
  </r>
  <r>
    <x v="2"/>
    <s v="B2B"/>
    <s v="33AAACA4651L1ZT"/>
    <n v="11800"/>
    <s v="R"/>
    <s v="33"/>
    <d v="2021-03-25T00:00:00"/>
    <s v="N"/>
    <s v="SSC/2021/1141"/>
    <n v="18"/>
    <n v="10000"/>
    <m/>
    <n v="900"/>
    <n v="900"/>
    <n v="0"/>
    <s v="33AACCC8751D1ZX"/>
    <s v="032021"/>
  </r>
  <r>
    <x v="2"/>
    <s v="B2B"/>
    <s v="33AAACM4454H1ZP"/>
    <n v="78824"/>
    <s v="R"/>
    <s v="33"/>
    <d v="2021-03-11T00:00:00"/>
    <s v="N"/>
    <s v="SSC/2021/1089"/>
    <n v="18"/>
    <n v="66800"/>
    <m/>
    <n v="6012"/>
    <n v="6012"/>
    <n v="0"/>
    <s v="33AACCC8751D1ZX"/>
    <s v="032021"/>
  </r>
  <r>
    <x v="2"/>
    <s v="B2B"/>
    <s v="33AAACM4454H1ZP"/>
    <n v="72770.600000000006"/>
    <s v="R"/>
    <s v="33"/>
    <d v="2021-03-10T00:00:00"/>
    <s v="N"/>
    <s v="SSC/2021/1088"/>
    <n v="18"/>
    <n v="61670"/>
    <m/>
    <n v="5550.3"/>
    <n v="5550.3"/>
    <n v="0"/>
    <s v="33AACCC8751D1ZX"/>
    <s v="032021"/>
  </r>
  <r>
    <x v="2"/>
    <s v="B2B"/>
    <s v="33AAACM4454H1ZP"/>
    <n v="95108"/>
    <s v="R"/>
    <s v="33"/>
    <d v="2021-03-10T00:00:00"/>
    <s v="N"/>
    <s v="SSC/2021/1087"/>
    <n v="18"/>
    <n v="80600"/>
    <m/>
    <n v="7254"/>
    <n v="7254"/>
    <n v="0"/>
    <s v="33AACCC8751D1ZX"/>
    <s v="032021"/>
  </r>
  <r>
    <x v="2"/>
    <s v="B2B"/>
    <s v="33AACCG5453E1ZY"/>
    <n v="71349.070000000007"/>
    <s v="R"/>
    <s v="33"/>
    <d v="2021-03-20T00:00:00"/>
    <s v="N"/>
    <s v="SSC/2021/1123"/>
    <n v="18"/>
    <n v="60420"/>
    <m/>
    <n v="5437.8"/>
    <n v="5437.8"/>
    <n v="0"/>
    <s v="33AACCC8751D1ZX"/>
    <s v="032021"/>
  </r>
  <r>
    <x v="2"/>
    <s v="B2B"/>
    <s v="33AACCG5453E1ZY"/>
    <n v="99513.18"/>
    <s v="R"/>
    <s v="33"/>
    <d v="2021-03-20T00:00:00"/>
    <s v="N"/>
    <s v="SSC/2021/1122"/>
    <n v="18"/>
    <n v="84270"/>
    <m/>
    <n v="7584.3"/>
    <n v="7584.3"/>
    <n v="0"/>
    <s v="33AACCC8751D1ZX"/>
    <s v="032021"/>
  </r>
  <r>
    <x v="2"/>
    <s v="B2B"/>
    <s v="33AACCG5453E1ZY"/>
    <n v="43143.63"/>
    <s v="R"/>
    <s v="33"/>
    <d v="2021-03-22T00:00:00"/>
    <s v="N"/>
    <s v="SSC/2021/1125"/>
    <n v="18"/>
    <n v="36535"/>
    <m/>
    <n v="3288.15"/>
    <n v="3288.15"/>
    <n v="0"/>
    <s v="33AACCC8751D1ZX"/>
    <s v="032021"/>
  </r>
  <r>
    <x v="2"/>
    <s v="B2B"/>
    <s v="33AACCG5453E1ZY"/>
    <n v="519589.4"/>
    <s v="R"/>
    <s v="33"/>
    <d v="2021-03-20T00:00:00"/>
    <s v="N"/>
    <s v="SSC/2021/1124"/>
    <n v="18"/>
    <n v="440000"/>
    <m/>
    <n v="39600"/>
    <n v="39600"/>
    <n v="0"/>
    <s v="33AACCC8751D1ZX"/>
    <s v="032021"/>
  </r>
  <r>
    <x v="2"/>
    <s v="B2B"/>
    <s v="33AACCG5453E1ZY"/>
    <n v="132684.24"/>
    <s v="R"/>
    <s v="33"/>
    <d v="2021-03-10T00:00:00"/>
    <s v="N"/>
    <s v="SSC/2021/1086"/>
    <n v="18"/>
    <n v="112360"/>
    <m/>
    <n v="10112.4"/>
    <n v="10112.4"/>
    <n v="0"/>
    <s v="33AACCC8751D1ZX"/>
    <s v="032021"/>
  </r>
  <r>
    <x v="2"/>
    <s v="B2B"/>
    <s v="33AACCG5453E1ZY"/>
    <n v="561156.55000000005"/>
    <s v="R"/>
    <s v="33"/>
    <d v="2021-03-09T00:00:00"/>
    <s v="N"/>
    <s v="SSC/2021/1085"/>
    <n v="18"/>
    <n v="475200"/>
    <m/>
    <n v="42768"/>
    <n v="42768"/>
    <n v="0"/>
    <s v="33AACCC8751D1ZX"/>
    <s v="032021"/>
  </r>
  <r>
    <x v="2"/>
    <s v="B2B"/>
    <s v="33AACCG5453E1ZY"/>
    <n v="82284.070000000007"/>
    <s v="R"/>
    <s v="33"/>
    <d v="2021-03-19T00:00:00"/>
    <s v="N"/>
    <s v="SSC/2021/1121"/>
    <n v="18"/>
    <n v="69680"/>
    <m/>
    <n v="6271.2"/>
    <n v="6271.2"/>
    <n v="0"/>
    <s v="33AACCC8751D1ZX"/>
    <s v="032021"/>
  </r>
  <r>
    <x v="2"/>
    <s v="B2B"/>
    <s v="33AACCG5453E1ZY"/>
    <n v="165855.29999999999"/>
    <s v="R"/>
    <s v="33"/>
    <d v="2021-03-19T00:00:00"/>
    <s v="N"/>
    <s v="SSC/2021/1120"/>
    <n v="18"/>
    <n v="140450"/>
    <m/>
    <n v="12640.5"/>
    <n v="12640.5"/>
    <n v="0"/>
    <s v="33AACCC8751D1ZX"/>
    <s v="032021"/>
  </r>
  <r>
    <x v="2"/>
    <s v="B2B"/>
    <s v="33AACCG5453E1ZY"/>
    <n v="71349.070000000007"/>
    <s v="R"/>
    <s v="33"/>
    <d v="2021-03-22T00:00:00"/>
    <s v="N"/>
    <s v="SSC/2021/1127"/>
    <n v="18"/>
    <n v="60420"/>
    <m/>
    <n v="5437.8"/>
    <n v="5437.8"/>
    <n v="0"/>
    <s v="33AACCC8751D1ZX"/>
    <s v="032021"/>
  </r>
  <r>
    <x v="2"/>
    <s v="B2B"/>
    <s v="33AACCG5453E1ZY"/>
    <n v="132684.24"/>
    <s v="R"/>
    <s v="33"/>
    <d v="2021-03-22T00:00:00"/>
    <s v="N"/>
    <s v="SSC/2021/1126"/>
    <n v="18"/>
    <n v="112360"/>
    <m/>
    <n v="10112.4"/>
    <n v="10112.4"/>
    <n v="0"/>
    <s v="33AACCC8751D1ZX"/>
    <s v="032021"/>
  </r>
  <r>
    <x v="2"/>
    <s v="B2B"/>
    <s v="33AACCG5453E1ZY"/>
    <n v="41142.03"/>
    <s v="R"/>
    <s v="33"/>
    <d v="2021-03-22T00:00:00"/>
    <s v="N"/>
    <s v="SSC/2021/1129"/>
    <n v="18"/>
    <n v="34840"/>
    <m/>
    <n v="3135.6"/>
    <n v="3135.6"/>
    <n v="0"/>
    <s v="33AACCC8751D1ZX"/>
    <s v="032021"/>
  </r>
  <r>
    <x v="2"/>
    <s v="B2B"/>
    <s v="33AACCG5453E1ZY"/>
    <n v="41142.03"/>
    <s v="R"/>
    <s v="33"/>
    <d v="2021-03-22T00:00:00"/>
    <s v="N"/>
    <s v="SSC/2021/1128"/>
    <n v="18"/>
    <n v="34840"/>
    <m/>
    <n v="3135.6"/>
    <n v="3135.6"/>
    <n v="0"/>
    <s v="33AACCC8751D1ZX"/>
    <s v="032021"/>
  </r>
  <r>
    <x v="2"/>
    <s v="B2B"/>
    <s v="33AACCG5453E1ZY"/>
    <n v="43143.63"/>
    <s v="R"/>
    <s v="33"/>
    <d v="2021-03-09T00:00:00"/>
    <s v="N"/>
    <s v="SSC/2021/1082"/>
    <n v="18"/>
    <n v="36535"/>
    <m/>
    <n v="3288.15"/>
    <n v="3288.15"/>
    <n v="0"/>
    <s v="33AACCC8751D1ZX"/>
    <s v="032021"/>
  </r>
  <r>
    <x v="2"/>
    <s v="B2B"/>
    <s v="33AACCG5453E1ZY"/>
    <n v="41142.03"/>
    <s v="R"/>
    <s v="33"/>
    <d v="2021-03-09T00:00:00"/>
    <s v="N"/>
    <s v="SSC/2021/1084"/>
    <n v="18"/>
    <n v="34840"/>
    <m/>
    <n v="3135.6"/>
    <n v="3135.6"/>
    <n v="0"/>
    <s v="33AACCC8751D1ZX"/>
    <s v="032021"/>
  </r>
  <r>
    <x v="2"/>
    <s v="B2B"/>
    <s v="33AACCG5453E1ZY"/>
    <n v="71349.070000000007"/>
    <s v="R"/>
    <s v="33"/>
    <d v="2021-03-09T00:00:00"/>
    <s v="N"/>
    <s v="SSC/2021/1083"/>
    <n v="18"/>
    <n v="60420"/>
    <m/>
    <n v="5437.8"/>
    <n v="5437.8"/>
    <n v="0"/>
    <s v="33AACCC8751D1ZX"/>
    <s v="032021"/>
  </r>
  <r>
    <x v="2"/>
    <s v="B2B"/>
    <s v="33AACCG5453E1ZY"/>
    <n v="103917.88"/>
    <s v="R"/>
    <s v="33"/>
    <d v="2021-03-08T00:00:00"/>
    <s v="N"/>
    <s v="SSC/2021/1080"/>
    <n v="18"/>
    <n v="88000"/>
    <m/>
    <n v="7920"/>
    <n v="7920"/>
    <n v="0"/>
    <s v="33AACCC8751D1ZX"/>
    <s v="032021"/>
  </r>
  <r>
    <x v="2"/>
    <s v="B2B"/>
    <s v="33AACCG5453E1ZY"/>
    <n v="519589.4"/>
    <s v="R"/>
    <s v="33"/>
    <d v="2021-03-08T00:00:00"/>
    <s v="N"/>
    <s v="SSC/2021/1079"/>
    <n v="18"/>
    <n v="440000"/>
    <m/>
    <n v="39600"/>
    <n v="39600"/>
    <n v="0"/>
    <s v="33AACCC8751D1ZX"/>
    <s v="032021"/>
  </r>
  <r>
    <x v="2"/>
    <s v="B2B"/>
    <s v="33AACCG5453E1ZY"/>
    <n v="71349.070000000007"/>
    <s v="R"/>
    <s v="33"/>
    <d v="2021-03-16T00:00:00"/>
    <s v="N"/>
    <s v="SSC/2021/1112"/>
    <n v="18"/>
    <n v="60420"/>
    <m/>
    <n v="5437.8"/>
    <n v="5437.8"/>
    <n v="0"/>
    <s v="33AACCC8751D1ZX"/>
    <s v="032021"/>
  </r>
  <r>
    <x v="2"/>
    <s v="B2B"/>
    <s v="33AACCG5453E1ZY"/>
    <n v="71349.070000000007"/>
    <s v="R"/>
    <s v="33"/>
    <d v="2021-03-08T00:00:00"/>
    <s v="N"/>
    <s v="SSC/2021/1078"/>
    <n v="18"/>
    <n v="60420"/>
    <m/>
    <n v="5437.8"/>
    <n v="5437.8"/>
    <n v="0"/>
    <s v="33AACCC8751D1ZX"/>
    <s v="032021"/>
  </r>
  <r>
    <x v="2"/>
    <s v="B2B"/>
    <s v="33AACCG5453E1ZY"/>
    <n v="66343.839999999997"/>
    <s v="R"/>
    <s v="33"/>
    <d v="2021-03-16T00:00:00"/>
    <s v="N"/>
    <s v="SSC/2021/1111"/>
    <n v="18"/>
    <n v="56180"/>
    <m/>
    <n v="5056.2"/>
    <n v="5056.2"/>
    <n v="0"/>
    <s v="33AACCC8751D1ZX"/>
    <s v="032021"/>
  </r>
  <r>
    <x v="2"/>
    <s v="B2B"/>
    <s v="33AACCG5453E1ZY"/>
    <n v="142698.14000000001"/>
    <s v="R"/>
    <s v="33"/>
    <d v="2021-03-17T00:00:00"/>
    <s v="N"/>
    <s v="SSC/2021/1114"/>
    <n v="18"/>
    <n v="120840"/>
    <m/>
    <n v="10875.6"/>
    <n v="10875.6"/>
    <n v="0"/>
    <s v="33AACCC8751D1ZX"/>
    <s v="032021"/>
  </r>
  <r>
    <x v="2"/>
    <s v="B2B"/>
    <s v="33AACCG5453E1ZY"/>
    <n v="132684.24"/>
    <s v="R"/>
    <s v="33"/>
    <d v="2021-03-17T00:00:00"/>
    <s v="N"/>
    <s v="SSC/2021/1113"/>
    <n v="18"/>
    <n v="112360"/>
    <m/>
    <n v="10112.4"/>
    <n v="10112.4"/>
    <n v="0"/>
    <s v="33AACCC8751D1ZX"/>
    <s v="032021"/>
  </r>
  <r>
    <x v="2"/>
    <s v="B2B"/>
    <s v="33AACCG5453E1ZY"/>
    <n v="133118.79999999999"/>
    <s v="R"/>
    <s v="33"/>
    <d v="2021-03-06T00:00:00"/>
    <s v="N"/>
    <s v="SSC/2021/1075"/>
    <n v="18"/>
    <n v="112728"/>
    <m/>
    <n v="10145.52"/>
    <n v="10145.52"/>
    <n v="0"/>
    <s v="33AACCC8751D1ZX"/>
    <s v="032021"/>
  </r>
  <r>
    <x v="2"/>
    <s v="B2B"/>
    <s v="33AACCG5453E1ZY"/>
    <n v="519589.4"/>
    <s v="R"/>
    <s v="33"/>
    <d v="2021-03-29T00:00:00"/>
    <s v="N"/>
    <s v="SSC/2021/1152"/>
    <n v="18"/>
    <n v="440000"/>
    <m/>
    <n v="39600"/>
    <n v="39600"/>
    <n v="0"/>
    <s v="33AACCC8751D1ZX"/>
    <s v="032021"/>
  </r>
  <r>
    <x v="2"/>
    <s v="B2B"/>
    <s v="33AACCG5453E1ZY"/>
    <n v="374104.37"/>
    <s v="R"/>
    <s v="33"/>
    <d v="2021-03-06T00:00:00"/>
    <s v="N"/>
    <s v="SSC/2021/1074"/>
    <n v="18"/>
    <n v="316800"/>
    <m/>
    <n v="28512"/>
    <n v="28512"/>
    <n v="0"/>
    <s v="33AACCC8751D1ZX"/>
    <s v="032021"/>
  </r>
  <r>
    <x v="2"/>
    <s v="B2B"/>
    <s v="33AACCG5453E1ZY"/>
    <n v="519589.4"/>
    <s v="R"/>
    <s v="33"/>
    <d v="2021-03-29T00:00:00"/>
    <s v="N"/>
    <s v="SSC/2021/1151"/>
    <n v="18"/>
    <n v="440000"/>
    <m/>
    <n v="39600"/>
    <n v="39600"/>
    <n v="0"/>
    <s v="33AACCC8751D1ZX"/>
    <s v="032021"/>
  </r>
  <r>
    <x v="2"/>
    <s v="B2B"/>
    <s v="33AACCG5453E1ZY"/>
    <n v="175125.25"/>
    <s v="R"/>
    <s v="33"/>
    <d v="2021-03-08T00:00:00"/>
    <s v="N"/>
    <s v="SSC/2021/1077"/>
    <n v="18"/>
    <n v="148300"/>
    <m/>
    <n v="13347"/>
    <n v="13347"/>
    <n v="0"/>
    <s v="33AACCC8751D1ZX"/>
    <s v="032021"/>
  </r>
  <r>
    <x v="2"/>
    <s v="B2B"/>
    <s v="33AACCG5453E1ZY"/>
    <n v="43143.63"/>
    <s v="R"/>
    <s v="33"/>
    <d v="2021-03-16T00:00:00"/>
    <s v="N"/>
    <s v="SSC/2021/1110"/>
    <n v="18"/>
    <n v="36535"/>
    <m/>
    <n v="3288.15"/>
    <n v="3288.15"/>
    <n v="0"/>
    <s v="33AACCC8751D1ZX"/>
    <s v="032021"/>
  </r>
  <r>
    <x v="2"/>
    <s v="B2B"/>
    <s v="33AACCG5453E1ZY"/>
    <n v="66342.12"/>
    <s v="R"/>
    <s v="33"/>
    <d v="2021-03-08T00:00:00"/>
    <s v="N"/>
    <s v="SSC/2021/1076"/>
    <n v="18"/>
    <n v="56180"/>
    <m/>
    <n v="5056.2"/>
    <n v="5056.2"/>
    <n v="0"/>
    <s v="33AACCC8751D1ZX"/>
    <s v="032021"/>
  </r>
  <r>
    <x v="2"/>
    <s v="B2B"/>
    <s v="33AACCG5453E1ZY"/>
    <n v="132684.24"/>
    <s v="R"/>
    <s v="33"/>
    <d v="2021-03-29T00:00:00"/>
    <s v="N"/>
    <s v="SSC/2021/1153"/>
    <n v="18"/>
    <n v="112360"/>
    <m/>
    <n v="10112.4"/>
    <n v="10112.4"/>
    <n v="0"/>
    <s v="33AACCC8751D1ZX"/>
    <s v="032021"/>
  </r>
  <r>
    <x v="2"/>
    <s v="B2B"/>
    <s v="33AACCG5453E1ZY"/>
    <n v="519589.4"/>
    <s v="R"/>
    <s v="33"/>
    <d v="2021-03-19T00:00:00"/>
    <s v="N"/>
    <s v="SSC/2021/1119"/>
    <n v="18"/>
    <n v="440000"/>
    <m/>
    <n v="39600"/>
    <n v="39600"/>
    <n v="0"/>
    <s v="33AACCC8751D1ZX"/>
    <s v="032021"/>
  </r>
  <r>
    <x v="2"/>
    <s v="B2B"/>
    <s v="33AACCG5453E1ZY"/>
    <n v="66342.12"/>
    <s v="R"/>
    <s v="33"/>
    <d v="2021-03-18T00:00:00"/>
    <s v="N"/>
    <s v="SSC/2021/1116"/>
    <n v="18"/>
    <n v="56180"/>
    <m/>
    <n v="5056.2"/>
    <n v="5056.2"/>
    <n v="0"/>
    <s v="33AACCC8751D1ZX"/>
    <s v="032021"/>
  </r>
  <r>
    <x v="2"/>
    <s v="B2B"/>
    <s v="33AACCG5453E1ZY"/>
    <n v="519589.4"/>
    <s v="R"/>
    <s v="33"/>
    <d v="2021-03-17T00:00:00"/>
    <s v="N"/>
    <s v="SSC/2021/1115"/>
    <n v="18"/>
    <n v="440000"/>
    <m/>
    <n v="39600"/>
    <n v="39600"/>
    <n v="0"/>
    <s v="33AACCC8751D1ZX"/>
    <s v="032021"/>
  </r>
  <r>
    <x v="2"/>
    <s v="B2B"/>
    <s v="33AACCG5453E1ZY"/>
    <n v="142698.14000000001"/>
    <s v="R"/>
    <s v="33"/>
    <d v="2021-03-18T00:00:00"/>
    <s v="N"/>
    <s v="SSC/2021/1117"/>
    <n v="18"/>
    <n v="120840"/>
    <m/>
    <n v="10875.6"/>
    <n v="10875.6"/>
    <n v="0"/>
    <s v="33AACCC8751D1ZX"/>
    <s v="032021"/>
  </r>
  <r>
    <x v="2"/>
    <s v="B2B"/>
    <s v="33AACCG5453E1ZY"/>
    <n v="519589.4"/>
    <s v="R"/>
    <s v="33"/>
    <d v="2021-03-05T00:00:00"/>
    <s v="N"/>
    <s v="SSC/2021/1071"/>
    <n v="18"/>
    <n v="440000"/>
    <m/>
    <n v="39600"/>
    <n v="39600"/>
    <n v="0"/>
    <s v="33AACCC8751D1ZX"/>
    <s v="032021"/>
  </r>
  <r>
    <x v="2"/>
    <s v="B2B"/>
    <s v="33AACCG5453E1ZY"/>
    <n v="87562.62"/>
    <s v="R"/>
    <s v="33"/>
    <d v="2021-03-05T00:00:00"/>
    <s v="N"/>
    <s v="SSC/2021/1070"/>
    <n v="18"/>
    <n v="74150"/>
    <m/>
    <n v="6673.5"/>
    <n v="6673.5"/>
    <n v="0"/>
    <s v="33AACCC8751D1ZX"/>
    <s v="032021"/>
  </r>
  <r>
    <x v="2"/>
    <s v="B2B"/>
    <s v="33AACCG5453E1ZY"/>
    <n v="175125.25"/>
    <s v="R"/>
    <s v="33"/>
    <d v="2021-03-06T00:00:00"/>
    <s v="N"/>
    <s v="SSC/2021/1073"/>
    <n v="18"/>
    <n v="148300"/>
    <m/>
    <n v="13347"/>
    <n v="13347"/>
    <n v="0"/>
    <s v="33AACCC8751D1ZX"/>
    <s v="032021"/>
  </r>
  <r>
    <x v="2"/>
    <s v="B2B"/>
    <s v="33AACCG5453E1ZY"/>
    <n v="132684.24"/>
    <s v="R"/>
    <s v="33"/>
    <d v="2021-03-27T00:00:00"/>
    <s v="N"/>
    <s v="SSC/2021/1150"/>
    <n v="18"/>
    <n v="112360"/>
    <m/>
    <n v="10112.4"/>
    <n v="10112.4"/>
    <n v="0"/>
    <s v="33AACCC8751D1ZX"/>
    <s v="032021"/>
  </r>
  <r>
    <x v="2"/>
    <s v="B2B"/>
    <s v="33AACCG5453E1ZY"/>
    <n v="71349.070000000007"/>
    <s v="R"/>
    <s v="33"/>
    <d v="2021-03-06T00:00:00"/>
    <s v="N"/>
    <s v="SSC/2021/1072"/>
    <n v="18"/>
    <n v="60420"/>
    <m/>
    <n v="5437.8"/>
    <n v="5437.8"/>
    <n v="0"/>
    <s v="33AACCC8751D1ZX"/>
    <s v="032021"/>
  </r>
  <r>
    <x v="2"/>
    <s v="B2B"/>
    <s v="33AACCG5453E1ZY"/>
    <n v="142698.14000000001"/>
    <s v="R"/>
    <s v="33"/>
    <d v="2021-03-05T00:00:00"/>
    <s v="N"/>
    <s v="SSC/2021/1068"/>
    <n v="18"/>
    <n v="120840"/>
    <m/>
    <n v="10875.6"/>
    <n v="10875.6"/>
    <n v="0"/>
    <s v="33AACCC8751D1ZX"/>
    <s v="032021"/>
  </r>
  <r>
    <x v="2"/>
    <s v="B2B"/>
    <s v="33AACCG5453E1ZY"/>
    <n v="41142.03"/>
    <s v="R"/>
    <s v="33"/>
    <d v="2021-03-26T00:00:00"/>
    <s v="N"/>
    <s v="SSC/2021/1145"/>
    <n v="18"/>
    <n v="34840"/>
    <m/>
    <n v="3135.6"/>
    <n v="3135.6"/>
    <n v="0"/>
    <s v="33AACCC8751D1ZX"/>
    <s v="032021"/>
  </r>
  <r>
    <x v="2"/>
    <s v="B2B"/>
    <s v="33AACCG5453E1ZY"/>
    <n v="71349.070000000007"/>
    <s v="R"/>
    <s v="33"/>
    <d v="2021-03-05T00:00:00"/>
    <s v="N"/>
    <s v="SSC/2021/1067"/>
    <n v="18"/>
    <n v="60420"/>
    <m/>
    <n v="5437.8"/>
    <n v="5437.8"/>
    <n v="0"/>
    <s v="33AACCC8751D1ZX"/>
    <s v="032021"/>
  </r>
  <r>
    <x v="2"/>
    <s v="B2B"/>
    <s v="33AACCG5453E1ZY"/>
    <n v="142698.14000000001"/>
    <s v="R"/>
    <s v="33"/>
    <d v="2021-03-26T00:00:00"/>
    <s v="N"/>
    <s v="SSC/2021/1144"/>
    <n v="18"/>
    <n v="120840"/>
    <m/>
    <n v="10875.6"/>
    <n v="10875.6"/>
    <n v="0"/>
    <s v="33AACCC8751D1ZX"/>
    <s v="032021"/>
  </r>
  <r>
    <x v="2"/>
    <s v="B2B"/>
    <s v="33AACCG5453E1ZY"/>
    <n v="311753.64"/>
    <s v="R"/>
    <s v="33"/>
    <d v="2021-03-13T00:00:00"/>
    <s v="N"/>
    <s v="SSC/2021/1103"/>
    <n v="18"/>
    <n v="264000"/>
    <m/>
    <n v="23760"/>
    <n v="23760"/>
    <n v="0"/>
    <s v="33AACCC8751D1ZX"/>
    <s v="032021"/>
  </r>
  <r>
    <x v="2"/>
    <s v="B2B"/>
    <s v="33AACCG5453E1ZY"/>
    <n v="132684.24"/>
    <s v="R"/>
    <s v="33"/>
    <d v="2021-03-05T00:00:00"/>
    <s v="N"/>
    <s v="SSC/2021/1069"/>
    <n v="18"/>
    <n v="112360"/>
    <m/>
    <n v="10112.4"/>
    <n v="10112.4"/>
    <n v="0"/>
    <s v="33AACCC8751D1ZX"/>
    <s v="032021"/>
  </r>
  <r>
    <x v="2"/>
    <s v="B2B"/>
    <s v="33AACCG5453E1ZY"/>
    <n v="82284.070000000007"/>
    <s v="R"/>
    <s v="33"/>
    <d v="2021-03-26T00:00:00"/>
    <s v="N"/>
    <s v="SSC/2021/1146"/>
    <n v="18"/>
    <n v="69680"/>
    <m/>
    <n v="6271.2"/>
    <n v="6271.2"/>
    <n v="0"/>
    <s v="33AACCC8751D1ZX"/>
    <s v="032021"/>
  </r>
  <r>
    <x v="2"/>
    <s v="B2B"/>
    <s v="33AACCG5453E1ZY"/>
    <n v="71349.070000000007"/>
    <s v="R"/>
    <s v="33"/>
    <d v="2021-03-04T00:00:00"/>
    <s v="N"/>
    <s v="SSC/2021/1064"/>
    <n v="18"/>
    <n v="60420"/>
    <m/>
    <n v="5437.8"/>
    <n v="5437.8"/>
    <n v="0"/>
    <s v="33AACCC8751D1ZX"/>
    <s v="032021"/>
  </r>
  <r>
    <x v="2"/>
    <s v="B2B"/>
    <s v="33AACCG5453E1ZY"/>
    <n v="132684.24"/>
    <s v="R"/>
    <s v="33"/>
    <d v="2021-03-04T00:00:00"/>
    <s v="N"/>
    <s v="SSC/2021/1063"/>
    <n v="18"/>
    <n v="112360"/>
    <m/>
    <n v="10112.4"/>
    <n v="10112.4"/>
    <n v="0"/>
    <s v="33AACCC8751D1ZX"/>
    <s v="032021"/>
  </r>
  <r>
    <x v="2"/>
    <s v="B2B"/>
    <s v="33AACCG5453E1ZY"/>
    <n v="33171.06"/>
    <s v="R"/>
    <s v="33"/>
    <d v="2021-03-25T00:00:00"/>
    <s v="N"/>
    <s v="SSC/2021/1140"/>
    <n v="18"/>
    <n v="28090"/>
    <m/>
    <n v="2528.1"/>
    <n v="2528.1"/>
    <n v="0"/>
    <s v="33AACCC8751D1ZX"/>
    <s v="032021"/>
  </r>
  <r>
    <x v="2"/>
    <s v="B2B"/>
    <s v="33AACCG5453E1ZY"/>
    <n v="519589.4"/>
    <s v="R"/>
    <s v="33"/>
    <d v="2021-03-04T00:00:00"/>
    <s v="N"/>
    <s v="SSC/2021/1066"/>
    <n v="18"/>
    <n v="440000"/>
    <m/>
    <n v="39600"/>
    <n v="39600"/>
    <n v="0"/>
    <s v="33AACCC8751D1ZX"/>
    <s v="032021"/>
  </r>
  <r>
    <x v="2"/>
    <s v="B2B"/>
    <s v="33AACCG5453E1ZY"/>
    <n v="71349.070000000007"/>
    <s v="R"/>
    <s v="33"/>
    <d v="2021-03-04T00:00:00"/>
    <s v="N"/>
    <s v="SSC/2021/1065"/>
    <n v="18"/>
    <n v="60420"/>
    <m/>
    <n v="5437.8"/>
    <n v="5437.8"/>
    <n v="0"/>
    <s v="33AACCC8751D1ZX"/>
    <s v="032021"/>
  </r>
  <r>
    <x v="2"/>
    <s v="B2B"/>
    <s v="33AACCG5453E1ZY"/>
    <n v="519589.4"/>
    <s v="R"/>
    <s v="33"/>
    <d v="2021-03-25T00:00:00"/>
    <s v="N"/>
    <s v="SSC/2021/1142"/>
    <n v="18"/>
    <n v="440000"/>
    <m/>
    <n v="39600"/>
    <n v="39600"/>
    <n v="0"/>
    <s v="33AACCC8751D1ZX"/>
    <s v="032021"/>
  </r>
  <r>
    <x v="2"/>
    <s v="B2B"/>
    <s v="33AACCG5453E1ZY"/>
    <n v="374104.37"/>
    <s v="R"/>
    <s v="33"/>
    <d v="2021-03-15T00:00:00"/>
    <s v="N"/>
    <s v="SSC/2021/1109"/>
    <n v="18"/>
    <n v="316800"/>
    <m/>
    <n v="28512"/>
    <n v="28512"/>
    <n v="0"/>
    <s v="33AACCC8751D1ZX"/>
    <s v="032021"/>
  </r>
  <r>
    <x v="2"/>
    <s v="B2B"/>
    <s v="33AACCG5453E1ZY"/>
    <n v="133118.79999999999"/>
    <s v="R"/>
    <s v="33"/>
    <d v="2021-03-15T00:00:00"/>
    <s v="N"/>
    <s v="SSC/2021/1108"/>
    <n v="18"/>
    <n v="112728"/>
    <m/>
    <n v="10145.52"/>
    <n v="10145.52"/>
    <n v="0"/>
    <s v="33AACCC8751D1ZX"/>
    <s v="032021"/>
  </r>
  <r>
    <x v="2"/>
    <s v="B2B"/>
    <s v="33AACCG5453E1ZY"/>
    <n v="132684.24"/>
    <s v="R"/>
    <s v="33"/>
    <d v="2021-03-15T00:00:00"/>
    <s v="N"/>
    <s v="SSC/2021/1105"/>
    <n v="18"/>
    <n v="112360"/>
    <m/>
    <n v="10112.4"/>
    <n v="10112.4"/>
    <n v="0"/>
    <s v="33AACCC8751D1ZX"/>
    <s v="032021"/>
  </r>
  <r>
    <x v="2"/>
    <s v="B2B"/>
    <s v="33AACCG5453E1ZY"/>
    <n v="142698.14000000001"/>
    <s v="R"/>
    <s v="33"/>
    <d v="2021-03-27T00:00:00"/>
    <s v="N"/>
    <s v="SSC/2021/1149"/>
    <n v="18"/>
    <n v="120840"/>
    <m/>
    <n v="10875.6"/>
    <n v="10875.6"/>
    <n v="0"/>
    <s v="33AACCC8751D1ZX"/>
    <s v="032021"/>
  </r>
  <r>
    <x v="2"/>
    <s v="B2B"/>
    <s v="33AACCG5453E1ZY"/>
    <n v="142698.14000000001"/>
    <s v="R"/>
    <s v="33"/>
    <d v="2021-03-15T00:00:00"/>
    <s v="N"/>
    <s v="SSC/2021/1104"/>
    <n v="18"/>
    <n v="120840"/>
    <m/>
    <n v="10875.6"/>
    <n v="10875.6"/>
    <n v="0"/>
    <s v="33AACCC8751D1ZX"/>
    <s v="032021"/>
  </r>
  <r>
    <x v="2"/>
    <s v="B2B"/>
    <s v="33AACCG5453E1ZY"/>
    <n v="207835.76"/>
    <s v="R"/>
    <s v="33"/>
    <d v="2021-03-15T00:00:00"/>
    <s v="N"/>
    <s v="SSC/2021/1107"/>
    <n v="18"/>
    <n v="176000"/>
    <m/>
    <n v="15840"/>
    <n v="15840"/>
    <n v="0"/>
    <s v="33AACCC8751D1ZX"/>
    <s v="032021"/>
  </r>
  <r>
    <x v="2"/>
    <s v="B2B"/>
    <s v="33AACCG5453E1ZY"/>
    <n v="41142.03"/>
    <s v="R"/>
    <s v="33"/>
    <d v="2021-03-15T00:00:00"/>
    <s v="N"/>
    <s v="SSC/2021/1106"/>
    <n v="18"/>
    <n v="34840"/>
    <m/>
    <n v="3135.6"/>
    <n v="3135.6"/>
    <n v="0"/>
    <s v="33AACCC8751D1ZX"/>
    <s v="032021"/>
  </r>
  <r>
    <x v="2"/>
    <s v="B2B"/>
    <s v="33AACCG5453E1ZY"/>
    <n v="519589.4"/>
    <s v="R"/>
    <s v="33"/>
    <d v="2021-03-03T00:00:00"/>
    <s v="N"/>
    <s v="SSC/2021/1060"/>
    <n v="18"/>
    <n v="440000"/>
    <m/>
    <n v="39600"/>
    <n v="39600"/>
    <n v="0"/>
    <s v="33AACCC8751D1ZX"/>
    <s v="032021"/>
  </r>
  <r>
    <x v="2"/>
    <s v="B2B"/>
    <s v="33AACCG5453E1ZY"/>
    <n v="5845.38"/>
    <s v="R"/>
    <s v="33"/>
    <d v="2021-03-30T00:00:00"/>
    <s v="N"/>
    <s v="SSC/SER/2021-008"/>
    <n v="18"/>
    <n v="4950"/>
    <m/>
    <n v="445.5"/>
    <n v="445.5"/>
    <n v="0"/>
    <s v="33AACCC8751D1ZX"/>
    <s v="032021"/>
  </r>
  <r>
    <x v="2"/>
    <s v="B2B"/>
    <s v="33AACCG5453E1ZY"/>
    <n v="99513.18"/>
    <s v="R"/>
    <s v="33"/>
    <d v="2021-03-03T00:00:00"/>
    <s v="N"/>
    <s v="SSC/2021/1062"/>
    <n v="18"/>
    <n v="84270"/>
    <m/>
    <n v="7584.3"/>
    <n v="7584.3"/>
    <n v="0"/>
    <s v="33AACCC8751D1ZX"/>
    <s v="032021"/>
  </r>
  <r>
    <x v="2"/>
    <s v="B2B"/>
    <s v="33AACCG5453E1ZY"/>
    <n v="87562.62"/>
    <s v="R"/>
    <s v="33"/>
    <d v="2021-03-03T00:00:00"/>
    <s v="N"/>
    <s v="SSC/2021/1061"/>
    <n v="18"/>
    <n v="74150"/>
    <m/>
    <n v="6673.5"/>
    <n v="6673.5"/>
    <n v="0"/>
    <s v="33AACCC8751D1ZX"/>
    <s v="032021"/>
  </r>
  <r>
    <x v="2"/>
    <s v="B2B"/>
    <s v="33AACCG5453E1ZY"/>
    <n v="34590.480000000003"/>
    <s v="R"/>
    <s v="33"/>
    <d v="2021-03-02T00:00:00"/>
    <s v="N"/>
    <s v="SSC/2021/1057"/>
    <n v="18"/>
    <n v="29292"/>
    <m/>
    <n v="2636.28"/>
    <n v="2636.28"/>
    <n v="0"/>
    <s v="33AACCC8751D1ZX"/>
    <s v="032021"/>
  </r>
  <r>
    <x v="2"/>
    <s v="B2B"/>
    <s v="33AACCG5453E1ZY"/>
    <n v="519589.4"/>
    <s v="R"/>
    <s v="33"/>
    <d v="2021-03-23T00:00:00"/>
    <s v="N"/>
    <s v="SSC/2021/1134"/>
    <n v="18"/>
    <n v="440000"/>
    <m/>
    <n v="39600"/>
    <n v="39600"/>
    <n v="0"/>
    <s v="33AACCC8751D1ZX"/>
    <s v="032021"/>
  </r>
  <r>
    <x v="2"/>
    <s v="B2B"/>
    <s v="33AACCG5453E1ZY"/>
    <n v="71349.070000000007"/>
    <s v="R"/>
    <s v="33"/>
    <d v="2021-03-02T00:00:00"/>
    <s v="N"/>
    <s v="SSC/2021/1056"/>
    <n v="18"/>
    <n v="60420"/>
    <m/>
    <n v="5437.8"/>
    <n v="5437.8"/>
    <n v="0"/>
    <s v="33AACCC8751D1ZX"/>
    <s v="032021"/>
  </r>
  <r>
    <x v="2"/>
    <s v="B2B"/>
    <s v="33AACCG5453E1ZY"/>
    <n v="41142.03"/>
    <s v="R"/>
    <s v="33"/>
    <d v="2021-03-23T00:00:00"/>
    <s v="N"/>
    <s v="SSC/2021/1133"/>
    <n v="18"/>
    <n v="34840"/>
    <m/>
    <n v="3135.6"/>
    <n v="3135.6"/>
    <n v="0"/>
    <s v="33AACCC8751D1ZX"/>
    <s v="032021"/>
  </r>
  <r>
    <x v="2"/>
    <s v="B2B"/>
    <s v="33AACCG5453E1ZY"/>
    <n v="71349.070000000007"/>
    <s v="R"/>
    <s v="33"/>
    <d v="2021-03-03T00:00:00"/>
    <s v="N"/>
    <s v="SSC/2021/1059"/>
    <n v="18"/>
    <n v="60420"/>
    <m/>
    <n v="5437.8"/>
    <n v="5437.8"/>
    <n v="0"/>
    <s v="33AACCC8751D1ZX"/>
    <s v="032021"/>
  </r>
  <r>
    <x v="2"/>
    <s v="B2B"/>
    <s v="33AACCG5453E1ZY"/>
    <n v="71349.070000000007"/>
    <s v="R"/>
    <s v="33"/>
    <d v="2021-03-24T00:00:00"/>
    <s v="N"/>
    <s v="SSC/2021/1136"/>
    <n v="18"/>
    <n v="60420"/>
    <m/>
    <n v="5437.8"/>
    <n v="5437.8"/>
    <n v="0"/>
    <s v="33AACCC8751D1ZX"/>
    <s v="032021"/>
  </r>
  <r>
    <x v="2"/>
    <s v="B2B"/>
    <s v="33AACCG5453E1ZY"/>
    <n v="87562.62"/>
    <s v="R"/>
    <s v="33"/>
    <d v="2021-03-02T00:00:00"/>
    <s v="N"/>
    <s v="SSC/2021/1058"/>
    <n v="18"/>
    <n v="74150"/>
    <m/>
    <n v="6673.5"/>
    <n v="6673.5"/>
    <n v="0"/>
    <s v="33AACCC8751D1ZX"/>
    <s v="032021"/>
  </r>
  <r>
    <x v="2"/>
    <s v="B2B"/>
    <s v="33AACCG5453E1ZY"/>
    <n v="66342.12"/>
    <s v="R"/>
    <s v="33"/>
    <d v="2021-03-24T00:00:00"/>
    <s v="N"/>
    <s v="SSC/2021/1135"/>
    <n v="18"/>
    <n v="56180"/>
    <m/>
    <n v="5056.2"/>
    <n v="5056.2"/>
    <n v="0"/>
    <s v="33AACCC8751D1ZX"/>
    <s v="032021"/>
  </r>
  <r>
    <x v="2"/>
    <s v="B2B"/>
    <s v="33AACCG5453E1ZY"/>
    <n v="519589.4"/>
    <s v="R"/>
    <s v="33"/>
    <d v="2021-03-01T00:00:00"/>
    <s v="N"/>
    <s v="SSC/2021/1053"/>
    <n v="18"/>
    <n v="440000"/>
    <m/>
    <n v="39600"/>
    <n v="39600"/>
    <n v="0"/>
    <s v="33AACCC8751D1ZX"/>
    <s v="032021"/>
  </r>
  <r>
    <x v="2"/>
    <s v="B2B"/>
    <s v="33AACCG5453E1ZY"/>
    <n v="66342.12"/>
    <s v="R"/>
    <s v="33"/>
    <d v="2021-03-23T00:00:00"/>
    <s v="N"/>
    <s v="SSC/2021/1130"/>
    <n v="18"/>
    <n v="56180"/>
    <m/>
    <n v="5056.2"/>
    <n v="5056.2"/>
    <n v="0"/>
    <s v="33AACCC8751D1ZX"/>
    <s v="032021"/>
  </r>
  <r>
    <x v="2"/>
    <s v="B2B"/>
    <s v="33AACCG5453E1ZY"/>
    <n v="175125.25"/>
    <s v="R"/>
    <s v="33"/>
    <d v="2021-03-01T00:00:00"/>
    <s v="N"/>
    <s v="SSC/2021/1052"/>
    <n v="18"/>
    <n v="148300"/>
    <m/>
    <n v="13347"/>
    <n v="13347"/>
    <n v="0"/>
    <s v="33AACCC8751D1ZX"/>
    <s v="032021"/>
  </r>
  <r>
    <x v="2"/>
    <s v="B2B"/>
    <s v="33AACCG5453E1ZY"/>
    <n v="132684.24"/>
    <s v="R"/>
    <s v="33"/>
    <d v="2021-03-02T00:00:00"/>
    <s v="N"/>
    <s v="SSC/2021/1055"/>
    <n v="18"/>
    <n v="112360"/>
    <m/>
    <n v="10112.4"/>
    <n v="10112.4"/>
    <n v="0"/>
    <s v="33AACCC8751D1ZX"/>
    <s v="032021"/>
  </r>
  <r>
    <x v="2"/>
    <s v="B2B"/>
    <s v="33AACCG5453E1ZY"/>
    <n v="71349.070000000007"/>
    <s v="R"/>
    <s v="33"/>
    <d v="2021-03-13T00:00:00"/>
    <s v="N"/>
    <s v="SSC/2021/1099"/>
    <n v="18"/>
    <n v="60420"/>
    <m/>
    <n v="5437.8"/>
    <n v="5437.8"/>
    <n v="0"/>
    <s v="33AACCC8751D1ZX"/>
    <s v="032021"/>
  </r>
  <r>
    <x v="2"/>
    <s v="B2B"/>
    <s v="33AACCG5453E1ZY"/>
    <n v="41142.03"/>
    <s v="R"/>
    <s v="33"/>
    <d v="2021-03-23T00:00:00"/>
    <s v="N"/>
    <s v="SSC/2021/1132"/>
    <n v="18"/>
    <n v="34840"/>
    <m/>
    <n v="3135.6"/>
    <n v="3135.6"/>
    <n v="0"/>
    <s v="33AACCC8751D1ZX"/>
    <s v="032021"/>
  </r>
  <r>
    <x v="2"/>
    <s v="B2B"/>
    <s v="33AACCG5453E1ZY"/>
    <n v="142698.14000000001"/>
    <s v="R"/>
    <s v="33"/>
    <d v="2021-03-02T00:00:00"/>
    <s v="N"/>
    <s v="SSC/2021/1054"/>
    <n v="18"/>
    <n v="120840"/>
    <m/>
    <n v="10875.6"/>
    <n v="10875.6"/>
    <n v="0"/>
    <s v="33AACCC8751D1ZX"/>
    <s v="032021"/>
  </r>
  <r>
    <x v="2"/>
    <s v="B2B"/>
    <s v="33AACCG5453E1ZY"/>
    <n v="132684.24"/>
    <s v="R"/>
    <s v="33"/>
    <d v="2021-03-13T00:00:00"/>
    <s v="N"/>
    <s v="SSC/2021/1098"/>
    <n v="18"/>
    <n v="112360"/>
    <m/>
    <n v="10112.4"/>
    <n v="10112.4"/>
    <n v="0"/>
    <s v="33AACCC8751D1ZX"/>
    <s v="032021"/>
  </r>
  <r>
    <x v="2"/>
    <s v="B2B"/>
    <s v="33AACCG5453E1ZY"/>
    <n v="71349.070000000007"/>
    <s v="R"/>
    <s v="33"/>
    <d v="2021-03-23T00:00:00"/>
    <s v="N"/>
    <s v="SSC/2021/1131"/>
    <n v="18"/>
    <n v="60420"/>
    <m/>
    <n v="5437.8"/>
    <n v="5437.8"/>
    <n v="0"/>
    <s v="33AACCC8751D1ZX"/>
    <s v="032021"/>
  </r>
  <r>
    <x v="2"/>
    <s v="B2B"/>
    <s v="33AACCG5453E1ZY"/>
    <n v="41142.03"/>
    <s v="R"/>
    <s v="33"/>
    <d v="2021-03-25T00:00:00"/>
    <s v="N"/>
    <s v="SSC/2021/1138"/>
    <n v="18"/>
    <n v="34840"/>
    <m/>
    <n v="3135.6"/>
    <n v="3135.6"/>
    <n v="0"/>
    <s v="33AACCC8751D1ZX"/>
    <s v="032021"/>
  </r>
  <r>
    <x v="2"/>
    <s v="B2B"/>
    <s v="33AACCG5453E1ZY"/>
    <n v="41142.03"/>
    <s v="R"/>
    <s v="33"/>
    <d v="2021-03-25T00:00:00"/>
    <s v="N"/>
    <s v="SSC/2021/1137"/>
    <n v="18"/>
    <n v="34840"/>
    <m/>
    <n v="3135.6"/>
    <n v="3135.6"/>
    <n v="0"/>
    <s v="33AACCC8751D1ZX"/>
    <s v="032021"/>
  </r>
  <r>
    <x v="2"/>
    <s v="B2B"/>
    <s v="33AACCG5453E1ZY"/>
    <n v="43143.63"/>
    <s v="R"/>
    <s v="33"/>
    <d v="2021-03-25T00:00:00"/>
    <s v="N"/>
    <s v="SSC/2021/1139"/>
    <n v="18"/>
    <n v="36535"/>
    <m/>
    <n v="3288.15"/>
    <n v="3288.15"/>
    <n v="0"/>
    <s v="33AACCC8751D1ZX"/>
    <s v="032021"/>
  </r>
  <r>
    <x v="2"/>
    <s v="B2B"/>
    <s v="33AACCG5453E1ZY"/>
    <n v="623507.28"/>
    <s v="R"/>
    <s v="33"/>
    <d v="2021-03-11T00:00:00"/>
    <s v="N"/>
    <s v="SSC/2021/1093"/>
    <n v="18"/>
    <n v="528000"/>
    <m/>
    <n v="47520"/>
    <n v="47520"/>
    <n v="0"/>
    <s v="33AACCC8751D1ZX"/>
    <s v="032021"/>
  </r>
  <r>
    <x v="2"/>
    <s v="B2B"/>
    <s v="33AACCG5453E1ZY"/>
    <n v="142698.14000000001"/>
    <s v="R"/>
    <s v="33"/>
    <d v="2021-03-11T00:00:00"/>
    <s v="N"/>
    <s v="SSC/2021/1092"/>
    <n v="18"/>
    <n v="120840"/>
    <m/>
    <n v="10875.6"/>
    <n v="10875.6"/>
    <n v="0"/>
    <s v="33AACCC8751D1ZX"/>
    <s v="032021"/>
  </r>
  <r>
    <x v="2"/>
    <s v="B2B"/>
    <s v="33AACCG5453E1ZY"/>
    <n v="199026.36"/>
    <s v="R"/>
    <s v="33"/>
    <d v="2021-03-01T00:00:00"/>
    <s v="N"/>
    <s v="SSC/2021/1051"/>
    <n v="18"/>
    <n v="168540"/>
    <m/>
    <n v="15168.6"/>
    <n v="15168.6"/>
    <n v="0"/>
    <s v="33AACCC8751D1ZX"/>
    <s v="032021"/>
  </r>
  <r>
    <x v="2"/>
    <s v="B2B"/>
    <s v="33AACCG5453E1ZY"/>
    <n v="66342.12"/>
    <s v="R"/>
    <s v="33"/>
    <d v="2021-03-12T00:00:00"/>
    <s v="N"/>
    <s v="SSC/2021/1095"/>
    <n v="18"/>
    <n v="56180"/>
    <m/>
    <n v="5056.2"/>
    <n v="5056.2"/>
    <n v="0"/>
    <s v="33AACCC8751D1ZX"/>
    <s v="032021"/>
  </r>
  <r>
    <x v="2"/>
    <s v="B2B"/>
    <s v="33AACCG5453E1ZY"/>
    <n v="142698.14000000001"/>
    <s v="R"/>
    <s v="33"/>
    <d v="2021-03-12T00:00:00"/>
    <s v="N"/>
    <s v="SSC/2021/1094"/>
    <n v="18"/>
    <n v="120840"/>
    <m/>
    <n v="10875.6"/>
    <n v="10875.6"/>
    <n v="0"/>
    <s v="33AACCC8751D1ZX"/>
    <s v="032021"/>
  </r>
  <r>
    <x v="2"/>
    <s v="B2B"/>
    <s v="33AACCG5453E1ZY"/>
    <n v="66342.12"/>
    <s v="R"/>
    <s v="33"/>
    <d v="2021-03-11T00:00:00"/>
    <s v="N"/>
    <s v="SSC/2021/1091"/>
    <n v="18"/>
    <n v="56180"/>
    <m/>
    <n v="5056.2"/>
    <n v="5056.2"/>
    <n v="0"/>
    <s v="33AACCC8751D1ZX"/>
    <s v="032021"/>
  </r>
  <r>
    <x v="2"/>
    <s v="B2B"/>
    <s v="33AACCG5453E1ZY"/>
    <n v="43143.63"/>
    <s v="R"/>
    <s v="33"/>
    <d v="2021-03-11T00:00:00"/>
    <s v="N"/>
    <s v="SSC/2021/1090"/>
    <n v="18"/>
    <n v="36535"/>
    <m/>
    <n v="3288.15"/>
    <n v="3288.15"/>
    <n v="0"/>
    <s v="33AACCC8751D1ZX"/>
    <s v="032021"/>
  </r>
  <r>
    <x v="2"/>
    <s v="B2B"/>
    <s v="33AAFCI1919Q1Z9"/>
    <n v="178770"/>
    <s v="R"/>
    <s v="33"/>
    <d v="2021-03-13T00:00:00"/>
    <s v="N"/>
    <s v="SSC/2021/1097"/>
    <n v="18"/>
    <n v="151500"/>
    <m/>
    <n v="13635"/>
    <n v="13635"/>
    <n v="0"/>
    <s v="33AACCC8751D1ZX"/>
    <s v="032021"/>
  </r>
  <r>
    <x v="2"/>
    <s v="B2B"/>
    <s v="33AAFCI1919Q1Z9"/>
    <n v="294722.7"/>
    <s v="R"/>
    <s v="33"/>
    <d v="2021-03-26T00:00:00"/>
    <s v="N"/>
    <s v="SSC/2021/1143"/>
    <n v="18"/>
    <n v="249765"/>
    <m/>
    <n v="22478.85"/>
    <n v="22478.85"/>
    <n v="0"/>
    <s v="33AACCC8751D1ZX"/>
    <s v="032021"/>
  </r>
  <r>
    <x v="2"/>
    <s v="B2B"/>
    <s v="33AAFCI1919Q1Z9"/>
    <n v="294722.7"/>
    <s v="R"/>
    <s v="33"/>
    <d v="2021-03-19T00:00:00"/>
    <s v="N"/>
    <s v="SSC/2021/1118"/>
    <n v="18"/>
    <n v="249765"/>
    <m/>
    <n v="22478.85"/>
    <n v="22478.85"/>
    <n v="0"/>
    <s v="33AACCC8751D1ZX"/>
    <s v="032021"/>
  </r>
  <r>
    <x v="2"/>
    <s v="B2B"/>
    <s v="33AAJFK2761P1ZX"/>
    <n v="68440"/>
    <s v="R"/>
    <s v="33"/>
    <d v="2021-03-30T00:00:00"/>
    <s v="N"/>
    <s v="SSC/2021/1155"/>
    <n v="18"/>
    <n v="58000"/>
    <m/>
    <n v="5220"/>
    <n v="5220"/>
    <n v="0"/>
    <s v="33AACCC8751D1ZX"/>
    <s v="032021"/>
  </r>
  <r>
    <x v="2"/>
    <s v="B2B"/>
    <s v="34AACCT7734K1Z2"/>
    <n v="297013.08"/>
    <s v="R"/>
    <s v="34"/>
    <d v="2021-03-13T00:00:00"/>
    <s v="N"/>
    <s v="SSC/2021/1101"/>
    <n v="18"/>
    <n v="251706"/>
    <n v="45307.08"/>
    <m/>
    <m/>
    <n v="0"/>
    <s v="33AACCC8751D1ZX"/>
    <s v="032021"/>
  </r>
  <r>
    <x v="2"/>
    <s v="B2B"/>
    <s v="34AACCT7734K1Z2"/>
    <n v="95674.4"/>
    <s v="R"/>
    <s v="34"/>
    <d v="2021-03-13T00:00:00"/>
    <s v="N"/>
    <s v="SSC/2021/1100"/>
    <n v="18"/>
    <n v="81080"/>
    <n v="14594.4"/>
    <m/>
    <m/>
    <n v="0"/>
    <s v="33AACCC8751D1ZX"/>
    <s v="032021"/>
  </r>
  <r>
    <x v="2"/>
    <s v="B2B"/>
    <s v="34AACCT7734K1Z2"/>
    <n v="89007.4"/>
    <s v="R"/>
    <s v="34"/>
    <d v="2021-03-13T00:00:00"/>
    <s v="N"/>
    <s v="SSC/2021/1102"/>
    <n v="18"/>
    <n v="75430"/>
    <n v="13577.4"/>
    <m/>
    <m/>
    <n v="0"/>
    <s v="33AACCC8751D1ZX"/>
    <s v="032021"/>
  </r>
  <r>
    <x v="2"/>
    <s v="B2B"/>
    <s v="37AIVPM5224D1Z2"/>
    <n v="202398.32"/>
    <s v="R"/>
    <s v="37"/>
    <d v="2021-03-27T00:00:00"/>
    <s v="N"/>
    <s v="SSC/2021/1147"/>
    <n v="18"/>
    <n v="171524"/>
    <n v="30874.32"/>
    <m/>
    <m/>
    <n v="0"/>
    <s v="33AACCC8751D1ZX"/>
    <s v="032021"/>
  </r>
  <r>
    <x v="2"/>
    <s v="B2B"/>
    <s v="37AIVPM5224D1Z2"/>
    <n v="163248.28"/>
    <s v="R"/>
    <s v="37"/>
    <d v="2021-03-27T00:00:00"/>
    <s v="N"/>
    <s v="SSC/2021/1148"/>
    <n v="18"/>
    <n v="138346"/>
    <n v="24902.28"/>
    <m/>
    <m/>
    <n v="0"/>
    <s v="33AACCC8751D1ZX"/>
    <s v="032021"/>
  </r>
  <r>
    <x v="3"/>
    <s v="B2B"/>
    <s v="33AACCG5453E1ZY"/>
    <n v="132584.79999999999"/>
    <s v="R"/>
    <s v="33"/>
    <d v="2020-05-16T00:00:00"/>
    <s v="N"/>
    <s v="SSC/2021/009"/>
    <n v="18"/>
    <n v="112360"/>
    <m/>
    <n v="10112.4"/>
    <n v="10112.4"/>
    <n v="0"/>
    <s v="33AACCC8751D1ZX"/>
    <s v="052020"/>
  </r>
  <r>
    <x v="3"/>
    <s v="B2B"/>
    <s v="33AACCG5453E1ZY"/>
    <n v="142591.20000000001"/>
    <s v="R"/>
    <s v="33"/>
    <d v="2020-05-16T00:00:00"/>
    <s v="N"/>
    <s v="SSC/2021/008"/>
    <n v="18"/>
    <n v="120840"/>
    <m/>
    <n v="10875.6"/>
    <n v="10875.6"/>
    <n v="0"/>
    <s v="33AACCC8751D1ZX"/>
    <s v="052020"/>
  </r>
  <r>
    <x v="3"/>
    <s v="B2B"/>
    <s v="33AACCG5453E1ZY"/>
    <n v="87497"/>
    <s v="R"/>
    <s v="33"/>
    <d v="2020-05-14T00:00:00"/>
    <s v="N"/>
    <s v="SSC/2021/005"/>
    <n v="18"/>
    <n v="74150"/>
    <m/>
    <n v="6673.5"/>
    <n v="6673.5"/>
    <n v="0"/>
    <s v="33AACCC8751D1ZX"/>
    <s v="052020"/>
  </r>
  <r>
    <x v="3"/>
    <s v="B2B"/>
    <s v="33AACCG5453E1ZY"/>
    <n v="66292.399999999994"/>
    <s v="R"/>
    <s v="33"/>
    <d v="2020-05-28T00:00:00"/>
    <s v="N"/>
    <s v="SSC/2021/049"/>
    <n v="18"/>
    <n v="56180"/>
    <m/>
    <n v="5056.2"/>
    <n v="5056.2"/>
    <n v="0"/>
    <s v="33AACCC8751D1ZX"/>
    <s v="052020"/>
  </r>
  <r>
    <x v="3"/>
    <s v="B2B"/>
    <s v="33AACCG5453E1ZY"/>
    <n v="66292.399999999994"/>
    <s v="R"/>
    <s v="33"/>
    <d v="2020-05-14T00:00:00"/>
    <s v="N"/>
    <s v="SSC/2021/004"/>
    <n v="18"/>
    <n v="56180"/>
    <m/>
    <n v="5056.2"/>
    <n v="5056.2"/>
    <n v="0"/>
    <s v="33AACCC8751D1ZX"/>
    <s v="052020"/>
  </r>
  <r>
    <x v="3"/>
    <s v="B2B"/>
    <s v="33AACCG5453E1ZY"/>
    <n v="71295.600000000006"/>
    <s v="R"/>
    <s v="33"/>
    <d v="2020-05-28T00:00:00"/>
    <s v="N"/>
    <s v="SSC/2021/048"/>
    <n v="18"/>
    <n v="60420"/>
    <m/>
    <n v="5437.8"/>
    <n v="5437.8"/>
    <n v="0"/>
    <s v="33AACCC8751D1ZX"/>
    <s v="052020"/>
  </r>
  <r>
    <x v="3"/>
    <s v="B2B"/>
    <s v="33AACCG5453E1ZY"/>
    <n v="142591.20000000001"/>
    <s v="R"/>
    <s v="33"/>
    <d v="2020-05-15T00:00:00"/>
    <s v="N"/>
    <s v="SSC/2021/007"/>
    <n v="18"/>
    <n v="120840"/>
    <m/>
    <n v="10875.6"/>
    <n v="10875.6"/>
    <n v="0"/>
    <s v="33AACCC8751D1ZX"/>
    <s v="052020"/>
  </r>
  <r>
    <x v="3"/>
    <s v="B2B"/>
    <s v="33AACCG5453E1ZY"/>
    <n v="519200"/>
    <s v="R"/>
    <s v="33"/>
    <d v="2020-05-14T00:00:00"/>
    <s v="N"/>
    <s v="SSC/2021/006"/>
    <n v="18"/>
    <n v="440000"/>
    <m/>
    <n v="39600"/>
    <n v="39600"/>
    <n v="0"/>
    <s v="33AACCC8751D1ZX"/>
    <s v="052020"/>
  </r>
  <r>
    <x v="3"/>
    <s v="B2B"/>
    <s v="33AACCG5453E1ZY"/>
    <n v="142591.20000000001"/>
    <s v="R"/>
    <s v="33"/>
    <d v="2020-05-18T00:00:00"/>
    <s v="N"/>
    <s v="SSC/2021/012"/>
    <n v="18"/>
    <n v="120840"/>
    <m/>
    <n v="10875.6"/>
    <n v="10875.6"/>
    <n v="0"/>
    <s v="33AACCC8751D1ZX"/>
    <s v="052020"/>
  </r>
  <r>
    <x v="3"/>
    <s v="B2B"/>
    <s v="33AACCG5453E1ZY"/>
    <n v="142591.20000000001"/>
    <s v="R"/>
    <s v="33"/>
    <d v="2020-05-17T00:00:00"/>
    <s v="N"/>
    <s v="SSC/2021/011"/>
    <n v="18"/>
    <n v="120840"/>
    <m/>
    <n v="10875.6"/>
    <n v="10875.6"/>
    <n v="0"/>
    <s v="33AACCC8751D1ZX"/>
    <s v="052020"/>
  </r>
  <r>
    <x v="3"/>
    <s v="B2B"/>
    <s v="33AACCG5453E1ZY"/>
    <n v="66292.399999999994"/>
    <s v="R"/>
    <s v="33"/>
    <d v="2020-05-30T00:00:00"/>
    <s v="N"/>
    <s v="SSC/2021/055"/>
    <n v="18"/>
    <n v="56180"/>
    <m/>
    <n v="5056.2"/>
    <n v="5056.2"/>
    <n v="0"/>
    <s v="33AACCC8751D1ZX"/>
    <s v="052020"/>
  </r>
  <r>
    <x v="3"/>
    <s v="B2B"/>
    <s v="33AACCG5453E1ZY"/>
    <n v="142591.20000000001"/>
    <s v="R"/>
    <s v="33"/>
    <d v="2020-05-19T00:00:00"/>
    <s v="N"/>
    <s v="SSC/2021/014"/>
    <n v="18"/>
    <n v="120840"/>
    <m/>
    <n v="10875.6"/>
    <n v="10875.6"/>
    <n v="0"/>
    <s v="33AACCC8751D1ZX"/>
    <s v="052020"/>
  </r>
  <r>
    <x v="3"/>
    <s v="B2B"/>
    <s v="33AACCG5453E1ZY"/>
    <n v="132584.79999999999"/>
    <s v="R"/>
    <s v="33"/>
    <d v="2020-05-19T00:00:00"/>
    <s v="N"/>
    <s v="SSC/2021/013"/>
    <n v="18"/>
    <n v="112360"/>
    <m/>
    <n v="10112.4"/>
    <n v="10112.4"/>
    <n v="0"/>
    <s v="33AACCC8751D1ZX"/>
    <s v="052020"/>
  </r>
  <r>
    <x v="3"/>
    <s v="B2B"/>
    <s v="33AACCG5453E1ZY"/>
    <n v="132584.79999999999"/>
    <s v="R"/>
    <s v="33"/>
    <d v="2020-05-30T00:00:00"/>
    <s v="N"/>
    <s v="SSC/2021/052"/>
    <n v="18"/>
    <n v="112360"/>
    <m/>
    <n v="10112.4"/>
    <n v="10112.4"/>
    <n v="0"/>
    <s v="33AACCC8751D1ZX"/>
    <s v="052020"/>
  </r>
  <r>
    <x v="3"/>
    <s v="B2B"/>
    <s v="33AACCG5453E1ZY"/>
    <n v="66292.399999999994"/>
    <s v="R"/>
    <s v="33"/>
    <d v="2020-05-29T00:00:00"/>
    <s v="N"/>
    <s v="SSC/2021/051"/>
    <n v="18"/>
    <n v="56180"/>
    <m/>
    <n v="5056.2"/>
    <n v="5056.2"/>
    <n v="0"/>
    <s v="33AACCC8751D1ZX"/>
    <s v="052020"/>
  </r>
  <r>
    <x v="3"/>
    <s v="B2B"/>
    <s v="33AACCG5453E1ZY"/>
    <n v="519200"/>
    <s v="R"/>
    <s v="33"/>
    <d v="2020-05-16T00:00:00"/>
    <s v="N"/>
    <s v="SSC/2021/010"/>
    <n v="18"/>
    <n v="440000"/>
    <m/>
    <n v="39600"/>
    <n v="39600"/>
    <n v="0"/>
    <s v="33AACCC8751D1ZX"/>
    <s v="052020"/>
  </r>
  <r>
    <x v="3"/>
    <s v="B2B"/>
    <s v="33AACCG5453E1ZY"/>
    <n v="71295.600000000006"/>
    <s v="R"/>
    <s v="33"/>
    <d v="2020-05-30T00:00:00"/>
    <s v="N"/>
    <s v="SSC/2021/054"/>
    <n v="18"/>
    <n v="60420"/>
    <m/>
    <n v="5437.8"/>
    <n v="5437.8"/>
    <n v="0"/>
    <s v="33AACCC8751D1ZX"/>
    <s v="052020"/>
  </r>
  <r>
    <x v="3"/>
    <s v="B2B"/>
    <s v="33AACCG5453E1ZY"/>
    <n v="66292.399999999994"/>
    <s v="R"/>
    <s v="33"/>
    <d v="2020-05-29T00:00:00"/>
    <s v="N"/>
    <s v="SSC/2021/050"/>
    <n v="18"/>
    <n v="56180"/>
    <m/>
    <n v="5056.2"/>
    <n v="5056.2"/>
    <n v="0"/>
    <s v="33AACCC8751D1ZX"/>
    <s v="052020"/>
  </r>
  <r>
    <x v="3"/>
    <s v="B2B"/>
    <s v="33AACCG5453E1ZY"/>
    <n v="87497"/>
    <s v="R"/>
    <s v="33"/>
    <d v="2020-05-26T00:00:00"/>
    <s v="N"/>
    <s v="SSC/2021/038"/>
    <n v="18"/>
    <n v="74150"/>
    <m/>
    <n v="6673.5"/>
    <n v="6673.5"/>
    <n v="0"/>
    <s v="33AACCC8751D1ZX"/>
    <s v="052020"/>
  </r>
  <r>
    <x v="3"/>
    <s v="B2B"/>
    <s v="33AACCG5453E1ZY"/>
    <n v="86765.4"/>
    <s v="R"/>
    <s v="33"/>
    <d v="2020-05-26T00:00:00"/>
    <s v="N"/>
    <s v="SSC/2021/037"/>
    <n v="18"/>
    <n v="73530"/>
    <m/>
    <n v="6617.7"/>
    <n v="6617.7"/>
    <n v="0"/>
    <s v="33AACCC8751D1ZX"/>
    <s v="052020"/>
  </r>
  <r>
    <x v="3"/>
    <s v="B2B"/>
    <s v="33AACCG5453E1ZY"/>
    <n v="71295.600000000006"/>
    <s v="R"/>
    <s v="33"/>
    <d v="2020-05-26T00:00:00"/>
    <s v="N"/>
    <s v="SSC/2021/039"/>
    <n v="18"/>
    <n v="60420"/>
    <m/>
    <n v="5437.8"/>
    <n v="5437.8"/>
    <n v="0"/>
    <s v="33AACCC8751D1ZX"/>
    <s v="052020"/>
  </r>
  <r>
    <x v="3"/>
    <s v="B2B"/>
    <s v="33AACCG5453E1ZY"/>
    <n v="519200"/>
    <s v="R"/>
    <s v="33"/>
    <d v="2020-05-08T00:00:00"/>
    <s v="N"/>
    <s v="SSC/2021/001"/>
    <n v="18"/>
    <n v="440000"/>
    <m/>
    <n v="39600"/>
    <n v="39600"/>
    <n v="0"/>
    <s v="33AACCC8751D1ZX"/>
    <s v="052020"/>
  </r>
  <r>
    <x v="3"/>
    <s v="B2B"/>
    <s v="33AACCG5453E1ZY"/>
    <n v="66292.399999999994"/>
    <s v="R"/>
    <s v="33"/>
    <d v="2020-05-28T00:00:00"/>
    <s v="N"/>
    <s v="SSC/2021/045"/>
    <n v="18"/>
    <n v="56180"/>
    <m/>
    <n v="5056.2"/>
    <n v="5056.2"/>
    <n v="0"/>
    <s v="33AACCC8751D1ZX"/>
    <s v="052020"/>
  </r>
  <r>
    <x v="3"/>
    <s v="B2B"/>
    <s v="33AACCG5453E1ZY"/>
    <n v="519200"/>
    <s v="R"/>
    <s v="33"/>
    <d v="2020-05-28T00:00:00"/>
    <s v="N"/>
    <s v="SSC/2021/044"/>
    <n v="18"/>
    <n v="440000"/>
    <m/>
    <n v="39600"/>
    <n v="39600"/>
    <n v="0"/>
    <s v="33AACCC8751D1ZX"/>
    <s v="052020"/>
  </r>
  <r>
    <x v="3"/>
    <s v="B2B"/>
    <s v="33AACCG5453E1ZY"/>
    <n v="87497"/>
    <s v="R"/>
    <s v="33"/>
    <d v="2020-05-13T00:00:00"/>
    <s v="N"/>
    <s v="SSC/2021/003"/>
    <n v="18"/>
    <n v="74150"/>
    <m/>
    <n v="6673.5"/>
    <n v="6673.5"/>
    <n v="0"/>
    <s v="33AACCC8751D1ZX"/>
    <s v="052020"/>
  </r>
  <r>
    <x v="3"/>
    <s v="B2B"/>
    <s v="33AACCG5453E1ZY"/>
    <n v="87497"/>
    <s v="R"/>
    <s v="33"/>
    <d v="2020-05-28T00:00:00"/>
    <s v="N"/>
    <s v="SSC/2021/047"/>
    <n v="18"/>
    <n v="74150"/>
    <m/>
    <n v="6673.5"/>
    <n v="6673.5"/>
    <n v="0"/>
    <s v="33AACCC8751D1ZX"/>
    <s v="052020"/>
  </r>
  <r>
    <x v="3"/>
    <s v="B2B"/>
    <s v="33AACCG5453E1ZY"/>
    <n v="519200"/>
    <s v="R"/>
    <s v="33"/>
    <d v="2020-05-12T00:00:00"/>
    <s v="N"/>
    <s v="SSC/2021/002"/>
    <n v="18"/>
    <n v="440000"/>
    <m/>
    <n v="39600"/>
    <n v="39600"/>
    <n v="0"/>
    <s v="33AACCC8751D1ZX"/>
    <s v="052020"/>
  </r>
  <r>
    <x v="3"/>
    <s v="B2B"/>
    <s v="33AACCG5453E1ZY"/>
    <n v="132584.79999999999"/>
    <s v="R"/>
    <s v="33"/>
    <d v="2020-05-28T00:00:00"/>
    <s v="N"/>
    <s v="SSC/2021/046"/>
    <n v="18"/>
    <n v="112360"/>
    <m/>
    <n v="10112.4"/>
    <n v="10112.4"/>
    <n v="0"/>
    <s v="33AACCC8751D1ZX"/>
    <s v="052020"/>
  </r>
  <r>
    <x v="3"/>
    <s v="B2B"/>
    <s v="33AACCG5453E1ZY"/>
    <n v="415360"/>
    <s v="R"/>
    <s v="33"/>
    <d v="2020-05-27T00:00:00"/>
    <s v="N"/>
    <s v="SSC/2021/041"/>
    <n v="18"/>
    <n v="352000"/>
    <m/>
    <n v="31680"/>
    <n v="31680"/>
    <n v="0"/>
    <s v="33AACCC8751D1ZX"/>
    <s v="052020"/>
  </r>
  <r>
    <x v="3"/>
    <s v="B2B"/>
    <s v="33AACCG5453E1ZY"/>
    <n v="519200"/>
    <s v="R"/>
    <s v="33"/>
    <d v="2020-05-28T00:00:00"/>
    <s v="N"/>
    <s v="SSC/2021/043"/>
    <n v="18"/>
    <n v="440000"/>
    <m/>
    <n v="39600"/>
    <n v="39600"/>
    <n v="0"/>
    <s v="33AACCC8751D1ZX"/>
    <s v="052020"/>
  </r>
  <r>
    <x v="3"/>
    <s v="B2B"/>
    <s v="33AACCG5453E1ZY"/>
    <n v="132584.79999999999"/>
    <s v="R"/>
    <s v="33"/>
    <d v="2020-05-27T00:00:00"/>
    <s v="N"/>
    <s v="SSC/2021/042"/>
    <n v="18"/>
    <n v="112360"/>
    <m/>
    <n v="10112.4"/>
    <n v="10112.4"/>
    <n v="0"/>
    <s v="33AACCC8751D1ZX"/>
    <s v="052020"/>
  </r>
  <r>
    <x v="3"/>
    <s v="B2B"/>
    <s v="33AACCG5453E1ZY"/>
    <n v="132584.79999999999"/>
    <s v="R"/>
    <s v="33"/>
    <d v="2020-05-22T00:00:00"/>
    <s v="N"/>
    <s v="SSC/2021/027"/>
    <n v="18"/>
    <n v="112360"/>
    <m/>
    <n v="10112.4"/>
    <n v="10112.4"/>
    <n v="0"/>
    <s v="33AACCC8751D1ZX"/>
    <s v="052020"/>
  </r>
  <r>
    <x v="3"/>
    <s v="B2B"/>
    <s v="33AACCG5453E1ZY"/>
    <n v="415360"/>
    <s v="R"/>
    <s v="33"/>
    <d v="2020-05-21T00:00:00"/>
    <s v="N"/>
    <s v="SSC/2021/026"/>
    <n v="18"/>
    <n v="352000"/>
    <m/>
    <n v="31680"/>
    <n v="31680"/>
    <n v="0"/>
    <s v="33AACCC8751D1ZX"/>
    <s v="052020"/>
  </r>
  <r>
    <x v="3"/>
    <s v="B2B"/>
    <s v="33AACCG5453E1ZY"/>
    <n v="66292.399999999994"/>
    <s v="R"/>
    <s v="33"/>
    <d v="2020-05-23T00:00:00"/>
    <s v="N"/>
    <s v="SSC/2021/029"/>
    <n v="18"/>
    <n v="56180"/>
    <m/>
    <n v="5056.2"/>
    <n v="5056.2"/>
    <n v="0"/>
    <s v="33AACCC8751D1ZX"/>
    <s v="052020"/>
  </r>
  <r>
    <x v="3"/>
    <s v="B2B"/>
    <s v="33AACCG5453E1ZY"/>
    <n v="519200"/>
    <s v="R"/>
    <s v="33"/>
    <d v="2020-05-22T00:00:00"/>
    <s v="N"/>
    <s v="SSC/2021/028"/>
    <n v="18"/>
    <n v="440000"/>
    <m/>
    <n v="39600"/>
    <n v="39600"/>
    <n v="0"/>
    <s v="33AACCC8751D1ZX"/>
    <s v="052020"/>
  </r>
  <r>
    <x v="3"/>
    <s v="B2B"/>
    <s v="33AACCG5453E1ZY"/>
    <n v="519200"/>
    <s v="R"/>
    <s v="33"/>
    <d v="2020-05-25T00:00:00"/>
    <s v="N"/>
    <s v="SSC/2021/034"/>
    <n v="18"/>
    <n v="440000"/>
    <m/>
    <n v="39600"/>
    <n v="39600"/>
    <n v="0"/>
    <s v="33AACCC8751D1ZX"/>
    <s v="052020"/>
  </r>
  <r>
    <x v="3"/>
    <s v="B2B"/>
    <s v="33AACCG5453E1ZY"/>
    <n v="132584.79999999999"/>
    <s v="R"/>
    <s v="33"/>
    <d v="2020-05-24T00:00:00"/>
    <s v="N"/>
    <s v="SSC/2021/033"/>
    <n v="18"/>
    <n v="112360"/>
    <m/>
    <n v="10112.4"/>
    <n v="10112.4"/>
    <n v="0"/>
    <s v="33AACCC8751D1ZX"/>
    <s v="052020"/>
  </r>
  <r>
    <x v="3"/>
    <s v="B2B"/>
    <s v="33AACCG5453E1ZY"/>
    <n v="99438.6"/>
    <s v="R"/>
    <s v="33"/>
    <d v="2020-05-26T00:00:00"/>
    <s v="N"/>
    <s v="SSC/2021/036"/>
    <n v="18"/>
    <n v="84270"/>
    <m/>
    <n v="7584.3"/>
    <n v="7584.3"/>
    <n v="0"/>
    <s v="33AACCC8751D1ZX"/>
    <s v="052020"/>
  </r>
  <r>
    <x v="3"/>
    <s v="B2B"/>
    <s v="33AACCG5453E1ZY"/>
    <n v="99438.6"/>
    <s v="R"/>
    <s v="33"/>
    <d v="2020-05-26T00:00:00"/>
    <s v="N"/>
    <s v="SSC/2021/035"/>
    <n v="18"/>
    <n v="84270"/>
    <m/>
    <n v="7584.3"/>
    <n v="7584.3"/>
    <n v="0"/>
    <s v="33AACCC8751D1ZX"/>
    <s v="052020"/>
  </r>
  <r>
    <x v="3"/>
    <s v="B2B"/>
    <s v="33AACCG5453E1ZY"/>
    <n v="132584.79999999999"/>
    <s v="R"/>
    <s v="33"/>
    <d v="2020-05-23T00:00:00"/>
    <s v="N"/>
    <s v="SSC/2021/030"/>
    <n v="18"/>
    <n v="112360"/>
    <m/>
    <n v="10112.4"/>
    <n v="10112.4"/>
    <n v="0"/>
    <s v="33AACCC8751D1ZX"/>
    <s v="052020"/>
  </r>
  <r>
    <x v="3"/>
    <s v="B2B"/>
    <s v="33AACCG5453E1ZY"/>
    <n v="132584.79999999999"/>
    <s v="R"/>
    <s v="33"/>
    <d v="2020-05-24T00:00:00"/>
    <s v="N"/>
    <s v="SSC/2021/032"/>
    <n v="18"/>
    <n v="112360"/>
    <m/>
    <n v="10112.4"/>
    <n v="10112.4"/>
    <n v="0"/>
    <s v="33AACCC8751D1ZX"/>
    <s v="052020"/>
  </r>
  <r>
    <x v="3"/>
    <s v="B2B"/>
    <s v="33AACCG5453E1ZY"/>
    <n v="106943.4"/>
    <s v="R"/>
    <s v="33"/>
    <d v="2020-05-23T00:00:00"/>
    <s v="N"/>
    <s v="SSC/2021/031"/>
    <n v="18"/>
    <n v="90630"/>
    <m/>
    <n v="8156.7"/>
    <n v="8156.7"/>
    <n v="0"/>
    <s v="33AACCC8751D1ZX"/>
    <s v="052020"/>
  </r>
  <r>
    <x v="3"/>
    <s v="B2B"/>
    <s v="33AACCG5453E1ZY"/>
    <n v="174994"/>
    <s v="R"/>
    <s v="33"/>
    <d v="2020-05-20T00:00:00"/>
    <s v="N"/>
    <s v="SSC/2021/019"/>
    <n v="18"/>
    <n v="148300"/>
    <m/>
    <n v="13347"/>
    <n v="13347"/>
    <n v="0"/>
    <s v="33AACCC8751D1ZX"/>
    <s v="052020"/>
  </r>
  <r>
    <x v="3"/>
    <s v="B2B"/>
    <s v="33AACCG5453E1ZY"/>
    <n v="87497"/>
    <s v="R"/>
    <s v="33"/>
    <d v="2020-05-20T00:00:00"/>
    <s v="N"/>
    <s v="SSC/2021/016"/>
    <n v="18"/>
    <n v="74150"/>
    <m/>
    <n v="6673.5"/>
    <n v="6673.5"/>
    <n v="0"/>
    <s v="33AACCC8751D1ZX"/>
    <s v="052020"/>
  </r>
  <r>
    <x v="3"/>
    <s v="B2B"/>
    <s v="33AACCG5453E1ZY"/>
    <n v="66292.399999999994"/>
    <s v="R"/>
    <s v="33"/>
    <d v="2020-05-20T00:00:00"/>
    <s v="N"/>
    <s v="SSC/2021/015"/>
    <n v="18"/>
    <n v="56180"/>
    <m/>
    <n v="5056.2"/>
    <n v="5056.2"/>
    <n v="0"/>
    <s v="33AACCC8751D1ZX"/>
    <s v="052020"/>
  </r>
  <r>
    <x v="3"/>
    <s v="B2B"/>
    <s v="33AACCG5453E1ZY"/>
    <n v="79550.880000000005"/>
    <s v="R"/>
    <s v="33"/>
    <d v="2020-05-20T00:00:00"/>
    <s v="N"/>
    <s v="SSC/2021/018"/>
    <n v="18"/>
    <n v="67416"/>
    <m/>
    <n v="6067.44"/>
    <n v="6067.44"/>
    <n v="0"/>
    <s v="33AACCC8751D1ZX"/>
    <s v="052020"/>
  </r>
  <r>
    <x v="3"/>
    <s v="B2B"/>
    <s v="33AACCG5453E1ZY"/>
    <n v="142591.20000000001"/>
    <s v="R"/>
    <s v="33"/>
    <d v="2020-05-20T00:00:00"/>
    <s v="N"/>
    <s v="SSC/2021/017"/>
    <n v="18"/>
    <n v="120840"/>
    <m/>
    <n v="10875.6"/>
    <n v="10875.6"/>
    <n v="0"/>
    <s v="33AACCC8751D1ZX"/>
    <s v="052020"/>
  </r>
  <r>
    <x v="3"/>
    <s v="B2B"/>
    <s v="33AACCG5453E1ZY"/>
    <n v="86765.4"/>
    <s v="R"/>
    <s v="33"/>
    <d v="2020-05-21T00:00:00"/>
    <s v="N"/>
    <s v="SSC/2021/023"/>
    <n v="18"/>
    <n v="73530"/>
    <m/>
    <n v="6617.7"/>
    <n v="6617.7"/>
    <n v="0"/>
    <s v="33AACCC8751D1ZX"/>
    <s v="052020"/>
  </r>
  <r>
    <x v="3"/>
    <s v="B2B"/>
    <s v="33AACCG5453E1ZY"/>
    <n v="66292.399999999994"/>
    <s v="R"/>
    <s v="33"/>
    <d v="2020-05-21T00:00:00"/>
    <s v="N"/>
    <s v="SSC/2021/022"/>
    <n v="18"/>
    <n v="56180"/>
    <m/>
    <n v="5056.2"/>
    <n v="5056.2"/>
    <n v="0"/>
    <s v="33AACCC8751D1ZX"/>
    <s v="052020"/>
  </r>
  <r>
    <x v="3"/>
    <s v="B2B"/>
    <s v="33AACCG5453E1ZY"/>
    <n v="85554.72"/>
    <s v="R"/>
    <s v="33"/>
    <d v="2020-05-21T00:00:00"/>
    <s v="N"/>
    <s v="SSC/2021/025"/>
    <n v="18"/>
    <n v="72504"/>
    <m/>
    <n v="6525.36"/>
    <n v="6525.36"/>
    <n v="0"/>
    <s v="33AACCC8751D1ZX"/>
    <s v="052020"/>
  </r>
  <r>
    <x v="3"/>
    <s v="B2B"/>
    <s v="33AACCG5453E1ZY"/>
    <n v="87497"/>
    <s v="R"/>
    <s v="33"/>
    <d v="2020-05-21T00:00:00"/>
    <s v="N"/>
    <s v="SSC/2021/024"/>
    <n v="18"/>
    <n v="74150"/>
    <m/>
    <n v="6673.5"/>
    <n v="6673.5"/>
    <n v="0"/>
    <s v="33AACCC8751D1ZX"/>
    <s v="052020"/>
  </r>
  <r>
    <x v="3"/>
    <s v="B2B"/>
    <s v="33AACCG5453E1ZY"/>
    <n v="71295.600000000006"/>
    <s v="R"/>
    <s v="33"/>
    <d v="2020-05-21T00:00:00"/>
    <s v="N"/>
    <s v="SSC/2021/021"/>
    <n v="18"/>
    <n v="60420"/>
    <m/>
    <n v="5437.8"/>
    <n v="5437.8"/>
    <n v="0"/>
    <s v="33AACCC8751D1ZX"/>
    <s v="052020"/>
  </r>
  <r>
    <x v="3"/>
    <s v="B2B"/>
    <s v="33AACCG5453E1ZY"/>
    <n v="66292.399999999994"/>
    <s v="R"/>
    <s v="33"/>
    <d v="2020-05-20T00:00:00"/>
    <s v="N"/>
    <s v="SSC/2021/020"/>
    <n v="18"/>
    <n v="56180"/>
    <m/>
    <n v="5056.2"/>
    <n v="5056.2"/>
    <n v="0"/>
    <s v="33AACCC8751D1ZX"/>
    <s v="052020"/>
  </r>
  <r>
    <x v="3"/>
    <s v="B2B"/>
    <s v="33AAJFP4753E1ZB"/>
    <n v="10148"/>
    <s v="R"/>
    <s v="33"/>
    <d v="2020-05-27T00:00:00"/>
    <s v="N"/>
    <s v="SSC/2021/040"/>
    <n v="18"/>
    <n v="8600"/>
    <m/>
    <n v="774"/>
    <n v="774"/>
    <m/>
    <s v="33AACCC8751D1ZX"/>
    <s v="052020"/>
  </r>
  <r>
    <x v="3"/>
    <s v="B2B"/>
    <s v="34AAACS8779D1Z5"/>
    <n v="264320"/>
    <s v="R"/>
    <s v="34"/>
    <d v="2020-05-31T00:00:00"/>
    <s v="N"/>
    <s v="SSC/2021/056"/>
    <n v="18"/>
    <n v="224000"/>
    <n v="40320"/>
    <m/>
    <m/>
    <m/>
    <s v="33AACCC8751D1ZX"/>
    <s v="052020"/>
  </r>
  <r>
    <x v="4"/>
    <s v="B2B"/>
    <s v="29AAJFP8592P2ZZ"/>
    <n v="179360"/>
    <s v="R"/>
    <s v="29"/>
    <d v="2020-06-11T00:00:00"/>
    <s v="N"/>
    <s v="SSC/2021/079"/>
    <n v="18"/>
    <n v="152000"/>
    <n v="27360"/>
    <m/>
    <m/>
    <m/>
    <s v="33AACCC8751D1ZX"/>
    <s v="062020"/>
  </r>
  <r>
    <x v="4"/>
    <s v="B2B"/>
    <s v="33AAACL0140P4ZN"/>
    <n v="230100"/>
    <s v="R"/>
    <s v="33"/>
    <d v="2020-06-12T00:00:00"/>
    <s v="N"/>
    <s v="SSC/2021/082"/>
    <n v="18"/>
    <n v="195000"/>
    <m/>
    <n v="17550"/>
    <n v="17550"/>
    <m/>
    <s v="33AACCC8751D1ZX"/>
    <s v="062020"/>
  </r>
  <r>
    <x v="4"/>
    <s v="B2B"/>
    <s v="33AAACM4454H1ZP"/>
    <n v="106908"/>
    <s v="R"/>
    <s v="33"/>
    <d v="2020-06-05T00:00:00"/>
    <s v="N"/>
    <s v="SSC/2021/068"/>
    <n v="18"/>
    <n v="90600"/>
    <m/>
    <n v="8154"/>
    <n v="8154"/>
    <n v="0"/>
    <s v="33AACCC8751D1ZX"/>
    <s v="062020"/>
  </r>
  <r>
    <x v="4"/>
    <s v="B2B"/>
    <s v="33AAACM4454H1ZP"/>
    <n v="79060"/>
    <s v="R"/>
    <s v="33"/>
    <d v="2020-06-13T00:00:00"/>
    <s v="N"/>
    <s v="SSC/2021/087"/>
    <n v="18"/>
    <n v="67000"/>
    <m/>
    <n v="6030"/>
    <n v="6030"/>
    <n v="0"/>
    <s v="33AACCC8751D1ZX"/>
    <s v="062020"/>
  </r>
  <r>
    <x v="4"/>
    <s v="B2B"/>
    <s v="33AAACM4454H1ZP"/>
    <n v="88264"/>
    <s v="R"/>
    <s v="33"/>
    <d v="2020-06-09T00:00:00"/>
    <s v="N"/>
    <s v="SSC/2021/075"/>
    <n v="18"/>
    <n v="74800"/>
    <m/>
    <n v="6732"/>
    <n v="6732"/>
    <n v="0"/>
    <s v="33AACCC8751D1ZX"/>
    <s v="062020"/>
  </r>
  <r>
    <x v="4"/>
    <s v="B2B"/>
    <s v="33AAACM4454H1ZP"/>
    <n v="37760"/>
    <s v="R"/>
    <s v="33"/>
    <d v="2020-06-13T00:00:00"/>
    <s v="N"/>
    <s v="SSC/2021/086"/>
    <n v="18"/>
    <n v="32000"/>
    <m/>
    <n v="2880"/>
    <n v="2880"/>
    <n v="0"/>
    <s v="33AACCC8751D1ZX"/>
    <s v="062020"/>
  </r>
  <r>
    <x v="4"/>
    <s v="B2B"/>
    <s v="33AAACM4454H1ZP"/>
    <n v="142544"/>
    <s v="R"/>
    <s v="33"/>
    <d v="2020-06-06T00:00:00"/>
    <s v="N"/>
    <s v="SSC/2021/071"/>
    <n v="18"/>
    <n v="120800"/>
    <m/>
    <n v="10872"/>
    <n v="10872"/>
    <n v="0"/>
    <s v="33AACCC8751D1ZX"/>
    <s v="062020"/>
  </r>
  <r>
    <x v="4"/>
    <s v="B2B"/>
    <s v="33AACCG5453E1ZY"/>
    <n v="491257.59999999998"/>
    <s v="R"/>
    <s v="33"/>
    <d v="2020-06-29T00:00:00"/>
    <s v="N"/>
    <s v="SSC/2021/104"/>
    <n v="18"/>
    <n v="416320"/>
    <m/>
    <n v="37468.800000000003"/>
    <n v="37468.800000000003"/>
    <n v="0"/>
    <s v="33AACCC8751D1ZX"/>
    <s v="062020"/>
  </r>
  <r>
    <x v="4"/>
    <s v="B2B"/>
    <s v="33AACCG5453E1ZY"/>
    <n v="14259.12"/>
    <s v="R"/>
    <s v="33"/>
    <d v="2020-06-27T00:00:00"/>
    <s v="N"/>
    <s v="SSC/2021/103"/>
    <n v="18"/>
    <n v="12084"/>
    <m/>
    <n v="1087.56"/>
    <n v="1087.56"/>
    <n v="0"/>
    <s v="33AACCC8751D1ZX"/>
    <s v="062020"/>
  </r>
  <r>
    <x v="4"/>
    <s v="B2B"/>
    <s v="33AACCG5453E1ZY"/>
    <n v="614072"/>
    <s v="R"/>
    <s v="33"/>
    <d v="2020-06-30T00:00:00"/>
    <s v="N"/>
    <s v="SSC/2021/106"/>
    <n v="18"/>
    <n v="520400"/>
    <m/>
    <n v="46836"/>
    <n v="46836"/>
    <n v="0"/>
    <s v="33AACCC8751D1ZX"/>
    <s v="062020"/>
  </r>
  <r>
    <x v="4"/>
    <s v="B2B"/>
    <s v="33AACCG5453E1ZY"/>
    <n v="614072"/>
    <s v="R"/>
    <s v="33"/>
    <d v="2020-06-29T00:00:00"/>
    <s v="N"/>
    <s v="SSC/2021/105"/>
    <n v="18"/>
    <n v="520400"/>
    <m/>
    <n v="46836"/>
    <n v="46836"/>
    <n v="0"/>
    <s v="33AACCC8751D1ZX"/>
    <s v="062020"/>
  </r>
  <r>
    <x v="4"/>
    <s v="B2B"/>
    <s v="33AACCG5453E1ZY"/>
    <n v="71295.600000000006"/>
    <s v="R"/>
    <s v="33"/>
    <d v="2020-06-09T00:00:00"/>
    <s v="N"/>
    <s v="SSC/2021/078"/>
    <n v="18"/>
    <n v="60420"/>
    <m/>
    <n v="5437.8"/>
    <n v="5437.8"/>
    <n v="0"/>
    <s v="33AACCC8751D1ZX"/>
    <s v="062020"/>
  </r>
  <r>
    <x v="4"/>
    <s v="B2B"/>
    <s v="33AACCG5453E1ZY"/>
    <n v="368443.2"/>
    <s v="R"/>
    <s v="33"/>
    <d v="2020-06-09T00:00:00"/>
    <s v="N"/>
    <s v="SSC/2021/077"/>
    <n v="18"/>
    <n v="312240"/>
    <m/>
    <n v="28101.599999999999"/>
    <n v="28101.599999999999"/>
    <n v="0"/>
    <s v="33AACCC8751D1ZX"/>
    <s v="062020"/>
  </r>
  <r>
    <x v="4"/>
    <s v="B2B"/>
    <s v="33AACCG5453E1ZY"/>
    <n v="614072"/>
    <s v="R"/>
    <s v="33"/>
    <d v="2020-06-25T00:00:00"/>
    <s v="N"/>
    <s v="SSC/2021/099"/>
    <n v="18"/>
    <n v="520400"/>
    <m/>
    <n v="46836"/>
    <n v="46836"/>
    <n v="0"/>
    <s v="33AACCC8751D1ZX"/>
    <s v="062020"/>
  </r>
  <r>
    <x v="4"/>
    <s v="B2B"/>
    <s v="33AACCG5453E1ZY"/>
    <n v="86765.4"/>
    <s v="R"/>
    <s v="33"/>
    <d v="2020-06-01T00:00:00"/>
    <s v="N"/>
    <s v="SSC/2021/058"/>
    <n v="18"/>
    <n v="73530"/>
    <m/>
    <n v="6617.7"/>
    <n v="6617.7"/>
    <n v="0"/>
    <s v="33AACCC8751D1ZX"/>
    <s v="062020"/>
  </r>
  <r>
    <x v="4"/>
    <s v="B2B"/>
    <s v="33AACCG5453E1ZY"/>
    <n v="71295.600000000006"/>
    <s v="R"/>
    <s v="33"/>
    <d v="2020-06-01T00:00:00"/>
    <s v="N"/>
    <s v="SSC/2021/057"/>
    <n v="18"/>
    <n v="60420"/>
    <m/>
    <n v="5437.8"/>
    <n v="5437.8"/>
    <n v="0"/>
    <s v="33AACCC8751D1ZX"/>
    <s v="062020"/>
  </r>
  <r>
    <x v="4"/>
    <s v="B2B"/>
    <s v="33AACCG5453E1ZY"/>
    <n v="519200"/>
    <s v="R"/>
    <s v="33"/>
    <d v="2020-06-08T00:00:00"/>
    <s v="N"/>
    <s v="SSC/2021/074"/>
    <n v="18"/>
    <n v="440000"/>
    <m/>
    <n v="39600"/>
    <n v="39600"/>
    <n v="0"/>
    <s v="33AACCC8751D1ZX"/>
    <s v="062020"/>
  </r>
  <r>
    <x v="4"/>
    <s v="B2B"/>
    <s v="33AACCG5453E1ZY"/>
    <n v="614072"/>
    <s v="R"/>
    <s v="33"/>
    <d v="2020-06-22T00:00:00"/>
    <s v="N"/>
    <s v="SSC/2021/096"/>
    <n v="18"/>
    <n v="520400"/>
    <m/>
    <n v="46836"/>
    <n v="46836"/>
    <n v="0"/>
    <s v="33AACCC8751D1ZX"/>
    <s v="062020"/>
  </r>
  <r>
    <x v="4"/>
    <s v="B2B"/>
    <s v="33AACCG5453E1ZY"/>
    <n v="311520"/>
    <s v="R"/>
    <s v="33"/>
    <d v="2020-06-07T00:00:00"/>
    <s v="N"/>
    <s v="SSC/2021/073"/>
    <n v="18"/>
    <n v="264000"/>
    <m/>
    <n v="23760"/>
    <n v="23760"/>
    <n v="0"/>
    <s v="33AACCC8751D1ZX"/>
    <s v="062020"/>
  </r>
  <r>
    <x v="4"/>
    <s v="B2B"/>
    <s v="33AACCG5453E1ZY"/>
    <n v="614072"/>
    <s v="R"/>
    <s v="33"/>
    <d v="2020-06-20T00:00:00"/>
    <s v="N"/>
    <s v="SSC/2021/095"/>
    <n v="18"/>
    <n v="520400"/>
    <m/>
    <n v="46836"/>
    <n v="46836"/>
    <n v="0"/>
    <s v="33AACCC8751D1ZX"/>
    <s v="062020"/>
  </r>
  <r>
    <x v="4"/>
    <s v="B2B"/>
    <s v="33AACCG5453E1ZY"/>
    <n v="311520"/>
    <s v="R"/>
    <s v="33"/>
    <d v="2020-06-09T00:00:00"/>
    <s v="N"/>
    <s v="SSC/2021/076"/>
    <n v="18"/>
    <n v="264000"/>
    <m/>
    <n v="23760"/>
    <n v="23760"/>
    <n v="0"/>
    <s v="33AACCC8751D1ZX"/>
    <s v="062020"/>
  </r>
  <r>
    <x v="4"/>
    <s v="B2B"/>
    <s v="33AACCG5453E1ZY"/>
    <n v="614072"/>
    <s v="R"/>
    <s v="33"/>
    <d v="2020-06-24T00:00:00"/>
    <s v="N"/>
    <s v="SSC/2021/098"/>
    <n v="18"/>
    <n v="520400"/>
    <m/>
    <n v="46836"/>
    <n v="46836"/>
    <n v="0"/>
    <s v="33AACCC8751D1ZX"/>
    <s v="062020"/>
  </r>
  <r>
    <x v="4"/>
    <s v="B2B"/>
    <s v="33AACCG5453E1ZY"/>
    <n v="614072"/>
    <s v="R"/>
    <s v="33"/>
    <d v="2020-06-23T00:00:00"/>
    <s v="N"/>
    <s v="SSC/2021/097"/>
    <n v="18"/>
    <n v="520400"/>
    <m/>
    <n v="46836"/>
    <n v="46836"/>
    <n v="0"/>
    <s v="33AACCC8751D1ZX"/>
    <s v="062020"/>
  </r>
  <r>
    <x v="4"/>
    <s v="B2B"/>
    <s v="33AACCG5453E1ZY"/>
    <n v="71295.600000000006"/>
    <s v="R"/>
    <s v="33"/>
    <d v="2020-06-05T00:00:00"/>
    <s v="N"/>
    <s v="SSC/2021/070"/>
    <n v="18"/>
    <n v="60420"/>
    <m/>
    <n v="5437.8"/>
    <n v="5437.8"/>
    <n v="0"/>
    <s v="33AACCC8751D1ZX"/>
    <s v="062020"/>
  </r>
  <r>
    <x v="4"/>
    <s v="B2B"/>
    <s v="33AACCG5453E1ZY"/>
    <n v="614072"/>
    <s v="R"/>
    <s v="33"/>
    <d v="2020-06-16T00:00:00"/>
    <s v="N"/>
    <s v="SSC/2021/092"/>
    <n v="18"/>
    <n v="520400"/>
    <m/>
    <n v="46836"/>
    <n v="46836"/>
    <n v="0"/>
    <s v="33AACCC8751D1ZX"/>
    <s v="062020"/>
  </r>
  <r>
    <x v="4"/>
    <s v="B2B"/>
    <s v="33AACCG5453E1ZY"/>
    <n v="614072"/>
    <s v="R"/>
    <s v="33"/>
    <d v="2020-06-15T00:00:00"/>
    <s v="N"/>
    <s v="SSC/2021/091"/>
    <n v="18"/>
    <n v="520400"/>
    <m/>
    <n v="46836"/>
    <n v="46836"/>
    <n v="0"/>
    <s v="33AACCC8751D1ZX"/>
    <s v="062020"/>
  </r>
  <r>
    <x v="4"/>
    <s v="B2B"/>
    <s v="33AACCG5453E1ZY"/>
    <n v="519200"/>
    <s v="R"/>
    <s v="33"/>
    <d v="2020-06-07T00:00:00"/>
    <s v="N"/>
    <s v="SSC/2021/072"/>
    <n v="18"/>
    <n v="440000"/>
    <m/>
    <n v="39600"/>
    <n v="39600"/>
    <n v="0"/>
    <s v="33AACCC8751D1ZX"/>
    <s v="062020"/>
  </r>
  <r>
    <x v="4"/>
    <s v="B2B"/>
    <s v="33AACCG5453E1ZY"/>
    <n v="491257.59999999998"/>
    <s v="R"/>
    <s v="33"/>
    <d v="2020-06-19T00:00:00"/>
    <s v="N"/>
    <s v="SSC/2021/094"/>
    <n v="18"/>
    <n v="416320"/>
    <m/>
    <n v="37468.800000000003"/>
    <n v="37468.800000000003"/>
    <n v="0"/>
    <s v="33AACCC8751D1ZX"/>
    <s v="062020"/>
  </r>
  <r>
    <x v="4"/>
    <s v="B2B"/>
    <s v="33AACCG5453E1ZY"/>
    <n v="614072"/>
    <s v="R"/>
    <s v="33"/>
    <d v="2020-06-17T00:00:00"/>
    <s v="N"/>
    <s v="SSC/2021/093"/>
    <n v="18"/>
    <n v="520400"/>
    <m/>
    <n v="46836"/>
    <n v="46836"/>
    <n v="0"/>
    <s v="33AACCC8751D1ZX"/>
    <s v="062020"/>
  </r>
  <r>
    <x v="4"/>
    <s v="B2B"/>
    <s v="33AACCG5453E1ZY"/>
    <n v="614072"/>
    <s v="R"/>
    <s v="33"/>
    <d v="2020-06-13T00:00:00"/>
    <s v="N"/>
    <s v="SSC/2021/090"/>
    <n v="18"/>
    <n v="520400"/>
    <m/>
    <n v="46836"/>
    <n v="46836"/>
    <n v="0"/>
    <s v="33AACCC8751D1ZX"/>
    <s v="062020"/>
  </r>
  <r>
    <x v="4"/>
    <s v="B2B"/>
    <s v="33AACCG5453E1ZY"/>
    <n v="198877.2"/>
    <s v="R"/>
    <s v="33"/>
    <d v="2020-06-01T00:00:00"/>
    <s v="N"/>
    <s v="SSC/2021/059"/>
    <n v="18"/>
    <n v="168540"/>
    <m/>
    <n v="15168.6"/>
    <n v="15168.6"/>
    <n v="0"/>
    <s v="33AACCC8751D1ZX"/>
    <s v="062020"/>
  </r>
  <r>
    <x v="4"/>
    <s v="B2B"/>
    <s v="33AACCG5453E1ZY"/>
    <n v="207680"/>
    <s v="R"/>
    <s v="33"/>
    <d v="2020-06-05T00:00:00"/>
    <s v="N"/>
    <s v="SSC/2021/067"/>
    <n v="18"/>
    <n v="176000"/>
    <m/>
    <n v="15840"/>
    <n v="15840"/>
    <n v="0"/>
    <s v="33AACCC8751D1ZX"/>
    <s v="062020"/>
  </r>
  <r>
    <x v="4"/>
    <s v="B2B"/>
    <s v="33AACCG5453E1ZY"/>
    <n v="43382.7"/>
    <s v="R"/>
    <s v="33"/>
    <d v="2020-06-13T00:00:00"/>
    <s v="N"/>
    <s v="SSC/2021/089"/>
    <n v="18"/>
    <n v="36765"/>
    <m/>
    <n v="3308.85"/>
    <n v="3308.85"/>
    <n v="0"/>
    <s v="33AACCC8751D1ZX"/>
    <s v="062020"/>
  </r>
  <r>
    <x v="4"/>
    <s v="B2B"/>
    <s v="33AACCG5453E1ZY"/>
    <n v="614072"/>
    <s v="R"/>
    <s v="33"/>
    <d v="2020-06-26T00:00:00"/>
    <s v="N"/>
    <s v="SSC/2021/100"/>
    <n v="18"/>
    <n v="520400"/>
    <m/>
    <n v="46836"/>
    <n v="46836"/>
    <n v="0"/>
    <s v="33AACCC8751D1ZX"/>
    <s v="062020"/>
  </r>
  <r>
    <x v="4"/>
    <s v="B2B"/>
    <s v="33AACCG5453E1ZY"/>
    <n v="311520"/>
    <s v="R"/>
    <s v="33"/>
    <d v="2020-06-05T00:00:00"/>
    <s v="N"/>
    <s v="SSC/2021/066"/>
    <n v="18"/>
    <n v="264000"/>
    <m/>
    <n v="23760"/>
    <n v="23760"/>
    <n v="0"/>
    <s v="33AACCC8751D1ZX"/>
    <s v="062020"/>
  </r>
  <r>
    <x v="4"/>
    <s v="B2B"/>
    <s v="33AACCG5453E1ZY"/>
    <n v="132584.79999999999"/>
    <s v="R"/>
    <s v="33"/>
    <d v="2020-06-13T00:00:00"/>
    <s v="N"/>
    <s v="SSC/2021/088"/>
    <n v="18"/>
    <n v="112360"/>
    <m/>
    <n v="10112.4"/>
    <n v="10112.4"/>
    <n v="0"/>
    <s v="33AACCC8751D1ZX"/>
    <s v="062020"/>
  </r>
  <r>
    <x v="4"/>
    <s v="B2B"/>
    <s v="33AACCG5453E1ZY"/>
    <n v="86765.4"/>
    <s v="R"/>
    <s v="33"/>
    <d v="2020-06-05T00:00:00"/>
    <s v="N"/>
    <s v="SSC/2021/069"/>
    <n v="18"/>
    <n v="73530"/>
    <m/>
    <n v="6617.7"/>
    <n v="6617.7"/>
    <n v="0"/>
    <s v="33AACCC8751D1ZX"/>
    <s v="062020"/>
  </r>
  <r>
    <x v="4"/>
    <s v="B2B"/>
    <s v="33AACCG5453E1ZY"/>
    <n v="178239"/>
    <s v="R"/>
    <s v="33"/>
    <d v="2020-06-27T00:00:00"/>
    <s v="N"/>
    <s v="SSC/2021/102"/>
    <n v="18"/>
    <n v="151050"/>
    <m/>
    <n v="13594.5"/>
    <n v="13594.5"/>
    <n v="0"/>
    <s v="33AACCC8751D1ZX"/>
    <s v="062020"/>
  </r>
  <r>
    <x v="4"/>
    <s v="B2B"/>
    <s v="33AACCG5453E1ZY"/>
    <n v="614072"/>
    <s v="R"/>
    <s v="33"/>
    <d v="2020-06-27T00:00:00"/>
    <s v="N"/>
    <s v="SSC/2021/101"/>
    <n v="18"/>
    <n v="520400"/>
    <m/>
    <n v="46836"/>
    <n v="46836"/>
    <n v="0"/>
    <s v="33AACCC8751D1ZX"/>
    <s v="062020"/>
  </r>
  <r>
    <x v="4"/>
    <s v="B2B"/>
    <s v="33AACCG5453E1ZY"/>
    <n v="198877.2"/>
    <s v="R"/>
    <s v="33"/>
    <d v="2020-06-03T00:00:00"/>
    <s v="N"/>
    <s v="SSC/2021/063"/>
    <n v="18"/>
    <n v="168540"/>
    <m/>
    <n v="15168.6"/>
    <n v="15168.6"/>
    <n v="0"/>
    <s v="33AACCC8751D1ZX"/>
    <s v="062020"/>
  </r>
  <r>
    <x v="4"/>
    <s v="B2B"/>
    <s v="33AACCG5453E1ZY"/>
    <n v="43748.5"/>
    <s v="R"/>
    <s v="33"/>
    <d v="2020-06-13T00:00:00"/>
    <s v="N"/>
    <s v="SSC/2021/085"/>
    <n v="18"/>
    <n v="37075"/>
    <m/>
    <n v="3336.75"/>
    <n v="3336.75"/>
    <n v="0"/>
    <s v="33AACCC8751D1ZX"/>
    <s v="062020"/>
  </r>
  <r>
    <x v="4"/>
    <s v="B2B"/>
    <s v="33AACCG5453E1ZY"/>
    <n v="86765.4"/>
    <s v="R"/>
    <s v="33"/>
    <d v="2020-06-02T00:00:00"/>
    <s v="N"/>
    <s v="SSC/2021/062"/>
    <n v="18"/>
    <n v="73530"/>
    <m/>
    <n v="6617.7"/>
    <n v="6617.7"/>
    <n v="0"/>
    <s v="33AACCC8751D1ZX"/>
    <s v="062020"/>
  </r>
  <r>
    <x v="4"/>
    <s v="B2B"/>
    <s v="33AACCG5453E1ZY"/>
    <n v="66292.399999999994"/>
    <s v="R"/>
    <s v="33"/>
    <d v="2020-06-13T00:00:00"/>
    <s v="N"/>
    <s v="SSC/2021/084"/>
    <n v="18"/>
    <n v="56180"/>
    <m/>
    <n v="5056.2"/>
    <n v="5056.2"/>
    <n v="0"/>
    <s v="33AACCC8751D1ZX"/>
    <s v="062020"/>
  </r>
  <r>
    <x v="4"/>
    <s v="B2B"/>
    <s v="33AACCG5453E1ZY"/>
    <n v="415360"/>
    <s v="R"/>
    <s v="33"/>
    <d v="2020-06-04T00:00:00"/>
    <s v="N"/>
    <s v="SSC/2021/065"/>
    <n v="18"/>
    <n v="352000"/>
    <m/>
    <n v="31680"/>
    <n v="31680"/>
    <n v="0"/>
    <s v="33AACCC8751D1ZX"/>
    <s v="062020"/>
  </r>
  <r>
    <x v="4"/>
    <s v="B2B"/>
    <s v="33AACCG5453E1ZY"/>
    <n v="142591.20000000001"/>
    <s v="R"/>
    <s v="33"/>
    <d v="2020-06-03T00:00:00"/>
    <s v="N"/>
    <s v="SSC/2021/064"/>
    <n v="18"/>
    <n v="120840"/>
    <m/>
    <n v="10875.6"/>
    <n v="10875.6"/>
    <n v="0"/>
    <s v="33AACCC8751D1ZX"/>
    <s v="062020"/>
  </r>
  <r>
    <x v="4"/>
    <s v="B2B"/>
    <s v="33AACCG5453E1ZY"/>
    <n v="43748.5"/>
    <s v="R"/>
    <s v="33"/>
    <d v="2020-06-12T00:00:00"/>
    <s v="N"/>
    <s v="SSC/2021/081"/>
    <n v="18"/>
    <n v="37075"/>
    <m/>
    <n v="3336.75"/>
    <n v="3336.75"/>
    <n v="0"/>
    <s v="33AACCC8751D1ZX"/>
    <s v="062020"/>
  </r>
  <r>
    <x v="4"/>
    <s v="B2B"/>
    <s v="33AACCG5453E1ZY"/>
    <n v="491257.59999999998"/>
    <s v="R"/>
    <s v="33"/>
    <d v="2020-06-11T00:00:00"/>
    <s v="N"/>
    <s v="SSC/2021/080"/>
    <n v="18"/>
    <n v="416320"/>
    <m/>
    <n v="37468.800000000003"/>
    <n v="37468.800000000003"/>
    <n v="0"/>
    <s v="33AACCC8751D1ZX"/>
    <s v="062020"/>
  </r>
  <r>
    <x v="4"/>
    <s v="B2B"/>
    <s v="33AACCG5453E1ZY"/>
    <n v="86765.4"/>
    <s v="R"/>
    <s v="33"/>
    <d v="2020-06-02T00:00:00"/>
    <s v="N"/>
    <s v="SSC/2021/061"/>
    <n v="18"/>
    <n v="73530"/>
    <m/>
    <n v="6617.7"/>
    <n v="6617.7"/>
    <n v="0"/>
    <s v="33AACCC8751D1ZX"/>
    <s v="062020"/>
  </r>
  <r>
    <x v="4"/>
    <s v="B2B"/>
    <s v="33AACCG5453E1ZY"/>
    <n v="614072"/>
    <s v="R"/>
    <s v="33"/>
    <d v="2020-06-12T00:00:00"/>
    <s v="N"/>
    <s v="SSC/2021/083"/>
    <n v="18"/>
    <n v="520400"/>
    <m/>
    <n v="46836"/>
    <n v="46836"/>
    <n v="0"/>
    <s v="33AACCC8751D1ZX"/>
    <s v="062020"/>
  </r>
  <r>
    <x v="4"/>
    <s v="B2B"/>
    <s v="33AACCG5453E1ZY"/>
    <n v="415360"/>
    <s v="R"/>
    <s v="33"/>
    <d v="2020-06-02T00:00:00"/>
    <s v="N"/>
    <s v="SSC/2021/060"/>
    <n v="18"/>
    <n v="352000"/>
    <m/>
    <n v="31680"/>
    <n v="31680"/>
    <n v="0"/>
    <s v="33AACCC8751D1ZX"/>
    <s v="062020"/>
  </r>
  <r>
    <x v="5"/>
    <s v="B2B"/>
    <s v="33AAACM4454H1ZP"/>
    <n v="218898.26"/>
    <s v="R"/>
    <s v="33"/>
    <d v="2020-07-08T00:00:00"/>
    <s v="N"/>
    <s v="SSC/2021/121"/>
    <n v="18"/>
    <n v="185507"/>
    <m/>
    <n v="16695.63"/>
    <n v="16695.63"/>
    <n v="0"/>
    <s v="33AACCC8751D1ZX"/>
    <s v="072020"/>
  </r>
  <r>
    <x v="5"/>
    <s v="B2B"/>
    <s v="33AAACM4454H1ZP"/>
    <n v="35057.800000000003"/>
    <s v="R"/>
    <s v="33"/>
    <d v="2020-07-10T00:00:00"/>
    <s v="N"/>
    <s v="SSC/2021/132"/>
    <n v="18"/>
    <n v="29710"/>
    <m/>
    <n v="2673.9"/>
    <n v="2673.9"/>
    <n v="0"/>
    <s v="33AACCC8751D1ZX"/>
    <s v="072020"/>
  </r>
  <r>
    <x v="5"/>
    <s v="B2B"/>
    <s v="33AAACM4454H1ZP"/>
    <n v="213071.42"/>
    <s v="R"/>
    <s v="33"/>
    <d v="2020-07-28T00:00:00"/>
    <s v="N"/>
    <s v="SSC/2021/184"/>
    <n v="18"/>
    <n v="180569"/>
    <m/>
    <n v="16251.21"/>
    <n v="16251.21"/>
    <n v="0"/>
    <s v="33AACCC8751D1ZX"/>
    <s v="072020"/>
  </r>
  <r>
    <x v="5"/>
    <s v="B2B"/>
    <s v="33AAACM4454H1ZP"/>
    <n v="34800.559999999998"/>
    <s v="R"/>
    <s v="33"/>
    <d v="2020-07-28T00:00:00"/>
    <s v="N"/>
    <s v="SSC/2021/183"/>
    <n v="18"/>
    <n v="29492"/>
    <m/>
    <n v="2654.28"/>
    <n v="2654.28"/>
    <n v="0"/>
    <s v="33AACCC8751D1ZX"/>
    <s v="072020"/>
  </r>
  <r>
    <x v="5"/>
    <s v="B2B"/>
    <s v="33AAACM4454H1ZP"/>
    <n v="147887.04000000001"/>
    <s v="R"/>
    <s v="33"/>
    <d v="2020-07-31T00:00:00"/>
    <s v="N"/>
    <s v="SSC/2021/194"/>
    <n v="18"/>
    <n v="125328"/>
    <m/>
    <n v="11279.52"/>
    <n v="11279.52"/>
    <n v="0"/>
    <s v="33AACCC8751D1ZX"/>
    <s v="072020"/>
  </r>
  <r>
    <x v="5"/>
    <s v="B2B"/>
    <s v="33AAACM4454H1ZP"/>
    <n v="55341.99"/>
    <s v="R"/>
    <s v="33"/>
    <d v="2020-07-07T00:00:00"/>
    <s v="N"/>
    <s v="SSC/2021/120"/>
    <n v="18"/>
    <n v="46899.99"/>
    <m/>
    <n v="4221"/>
    <n v="4221"/>
    <n v="0"/>
    <s v="33AACCC8751D1ZX"/>
    <s v="072020"/>
  </r>
  <r>
    <x v="5"/>
    <s v="B2B"/>
    <s v="33AAACM4454H1ZP"/>
    <n v="71153.22"/>
    <s v="R"/>
    <s v="33"/>
    <d v="2020-07-10T00:00:00"/>
    <s v="N"/>
    <s v="SSC/2021/131"/>
    <n v="18"/>
    <n v="60299.34"/>
    <m/>
    <n v="5426.94"/>
    <n v="5426.94"/>
    <n v="0"/>
    <s v="33AACCC8751D1ZX"/>
    <s v="072020"/>
  </r>
  <r>
    <x v="5"/>
    <s v="B2B"/>
    <s v="33AAACM4454H1ZP"/>
    <n v="44189.82"/>
    <s v="R"/>
    <s v="33"/>
    <d v="2020-07-28T00:00:00"/>
    <s v="N"/>
    <s v="SSC/2021/185"/>
    <n v="18"/>
    <n v="37449"/>
    <m/>
    <n v="3370.41"/>
    <n v="3370.41"/>
    <n v="0"/>
    <s v="33AACCC8751D1ZX"/>
    <s v="072020"/>
  </r>
  <r>
    <x v="5"/>
    <s v="B2B"/>
    <s v="33AAACM4454H1ZP"/>
    <n v="185697.78"/>
    <s v="R"/>
    <s v="33"/>
    <d v="2020-07-14T00:00:00"/>
    <s v="N"/>
    <s v="SSC/2021/148"/>
    <n v="18"/>
    <n v="157371"/>
    <m/>
    <n v="14163.39"/>
    <n v="14163.39"/>
    <n v="0"/>
    <s v="33AACCC8751D1ZX"/>
    <s v="072020"/>
  </r>
  <r>
    <x v="5"/>
    <s v="B2B"/>
    <s v="33AAACM4454H1ZP"/>
    <n v="91343.8"/>
    <s v="R"/>
    <s v="33"/>
    <d v="2020-07-14T00:00:00"/>
    <s v="N"/>
    <s v="SSC/2021/147"/>
    <n v="18"/>
    <n v="77410"/>
    <m/>
    <n v="6966.9"/>
    <n v="6966.9"/>
    <n v="0"/>
    <s v="33AACCC8751D1ZX"/>
    <s v="072020"/>
  </r>
  <r>
    <x v="5"/>
    <s v="B2B"/>
    <s v="33AAACM4454H1ZP"/>
    <n v="149993.34"/>
    <s v="R"/>
    <s v="33"/>
    <d v="2020-07-14T00:00:00"/>
    <s v="N"/>
    <s v="SSC/2021/149"/>
    <n v="18"/>
    <n v="127113"/>
    <m/>
    <n v="11440.17"/>
    <n v="11440.17"/>
    <n v="0"/>
    <s v="33AACCC8751D1ZX"/>
    <s v="072020"/>
  </r>
  <r>
    <x v="5"/>
    <s v="B2B"/>
    <s v="33AAACM6890R1ZS"/>
    <n v="47082"/>
    <s v="R"/>
    <s v="33"/>
    <d v="2020-07-14T00:00:00"/>
    <s v="N"/>
    <s v="SSC/2021/145"/>
    <n v="18"/>
    <n v="39900"/>
    <m/>
    <n v="3591"/>
    <n v="3591"/>
    <n v="0"/>
    <s v="33AACCC8751D1ZX"/>
    <s v="072020"/>
  </r>
  <r>
    <x v="5"/>
    <s v="B2B"/>
    <s v="33AAACU5306L2ZE"/>
    <n v="286367.12"/>
    <s v="R"/>
    <s v="33"/>
    <d v="2020-07-29T00:00:00"/>
    <s v="N"/>
    <s v="SSC/2021/191"/>
    <n v="18"/>
    <n v="242684"/>
    <m/>
    <n v="21841.56"/>
    <n v="21841.56"/>
    <n v="0"/>
    <s v="33AACCC8751D1ZX"/>
    <s v="072020"/>
  </r>
  <r>
    <x v="5"/>
    <s v="B2B"/>
    <s v="33AAACU5306L2ZE"/>
    <n v="154197.68"/>
    <s v="R"/>
    <s v="33"/>
    <d v="2020-07-30T00:00:00"/>
    <s v="N"/>
    <s v="SSC/2021/192"/>
    <n v="18"/>
    <n v="130676"/>
    <m/>
    <n v="11760.84"/>
    <n v="11760.84"/>
    <n v="0"/>
    <s v="33AACCC8751D1ZX"/>
    <s v="072020"/>
  </r>
  <r>
    <x v="5"/>
    <s v="B2B"/>
    <s v="33AABCI5003K1ZY"/>
    <n v="11210"/>
    <s v="R"/>
    <s v="33"/>
    <d v="2020-07-29T00:00:00"/>
    <s v="N"/>
    <s v="SSC/2021/190"/>
    <n v="18"/>
    <n v="9500"/>
    <m/>
    <n v="855"/>
    <n v="855"/>
    <n v="0"/>
    <s v="33AACCC8751D1ZX"/>
    <s v="072020"/>
  </r>
  <r>
    <x v="5"/>
    <s v="B2B"/>
    <s v="33AACCG5453E1ZY"/>
    <n v="106943.4"/>
    <s v="R"/>
    <s v="33"/>
    <d v="2020-07-10T00:00:00"/>
    <s v="N"/>
    <s v="SSC/2021/129"/>
    <n v="18"/>
    <n v="90630"/>
    <m/>
    <n v="8156.7"/>
    <n v="8156.7"/>
    <n v="0"/>
    <s v="33AACCC8751D1ZX"/>
    <s v="072020"/>
  </r>
  <r>
    <x v="5"/>
    <s v="B2B"/>
    <s v="33AACCG5453E1ZY"/>
    <n v="35647.800000000003"/>
    <s v="R"/>
    <s v="33"/>
    <d v="2020-07-08T00:00:00"/>
    <s v="N"/>
    <s v="SSC/2021/126"/>
    <n v="18"/>
    <n v="30210"/>
    <m/>
    <n v="2718.9"/>
    <n v="2718.9"/>
    <n v="0"/>
    <s v="33AACCC8751D1ZX"/>
    <s v="072020"/>
  </r>
  <r>
    <x v="5"/>
    <s v="B2B"/>
    <s v="33AACCG5453E1ZY"/>
    <n v="174994"/>
    <s v="R"/>
    <s v="33"/>
    <d v="2020-07-08T00:00:00"/>
    <s v="N"/>
    <s v="SSC/2021/125"/>
    <n v="18"/>
    <n v="148300"/>
    <m/>
    <n v="13347"/>
    <n v="13347"/>
    <n v="0"/>
    <s v="33AACCC8751D1ZX"/>
    <s v="072020"/>
  </r>
  <r>
    <x v="5"/>
    <s v="B2B"/>
    <s v="33AACCG5453E1ZY"/>
    <n v="35647.800000000003"/>
    <s v="R"/>
    <s v="33"/>
    <d v="2020-07-23T00:00:00"/>
    <s v="N"/>
    <s v="SSC/2021/169"/>
    <n v="18"/>
    <n v="30210"/>
    <m/>
    <n v="2718.9"/>
    <n v="2718.9"/>
    <n v="0"/>
    <s v="33AACCC8751D1ZX"/>
    <s v="072020"/>
  </r>
  <r>
    <x v="5"/>
    <s v="B2B"/>
    <s v="33AACCG5453E1ZY"/>
    <n v="71295.600000000006"/>
    <s v="R"/>
    <s v="33"/>
    <d v="2020-07-10T00:00:00"/>
    <s v="N"/>
    <s v="SSC/2021/128"/>
    <n v="18"/>
    <n v="60420"/>
    <m/>
    <n v="5437.8"/>
    <n v="5437.8"/>
    <n v="0"/>
    <s v="33AACCC8751D1ZX"/>
    <s v="072020"/>
  </r>
  <r>
    <x v="5"/>
    <s v="B2B"/>
    <s v="33AACCG5453E1ZY"/>
    <n v="87497"/>
    <s v="R"/>
    <s v="33"/>
    <d v="2020-07-08T00:00:00"/>
    <s v="N"/>
    <s v="SSC/2021/127"/>
    <n v="18"/>
    <n v="74150"/>
    <m/>
    <n v="6673.5"/>
    <n v="6673.5"/>
    <n v="0"/>
    <s v="33AACCC8751D1ZX"/>
    <s v="072020"/>
  </r>
  <r>
    <x v="5"/>
    <s v="B2B"/>
    <s v="33AACCG5453E1ZY"/>
    <n v="132584.79999999999"/>
    <s v="R"/>
    <s v="33"/>
    <d v="2020-07-10T00:00:00"/>
    <s v="N"/>
    <s v="SSC/2021/133"/>
    <n v="18"/>
    <n v="112360"/>
    <m/>
    <n v="10112.4"/>
    <n v="10112.4"/>
    <n v="0"/>
    <s v="33AACCC8751D1ZX"/>
    <s v="072020"/>
  </r>
  <r>
    <x v="5"/>
    <s v="B2B"/>
    <s v="33AACCG5453E1ZY"/>
    <n v="86765.4"/>
    <s v="R"/>
    <s v="33"/>
    <d v="2020-07-27T00:00:00"/>
    <s v="N"/>
    <s v="SSC/2021/177"/>
    <n v="18"/>
    <n v="73530"/>
    <m/>
    <n v="6617.7"/>
    <n v="6617.7"/>
    <n v="0"/>
    <s v="33AACCC8751D1ZX"/>
    <s v="072020"/>
  </r>
  <r>
    <x v="5"/>
    <s v="B2B"/>
    <s v="33AACCG5453E1ZY"/>
    <n v="71295.600000000006"/>
    <s v="R"/>
    <s v="33"/>
    <d v="2020-07-25T00:00:00"/>
    <s v="N"/>
    <s v="SSC/2021/176"/>
    <n v="18"/>
    <n v="60420"/>
    <m/>
    <n v="5437.8"/>
    <n v="5437.8"/>
    <n v="0"/>
    <s v="33AACCC8751D1ZX"/>
    <s v="072020"/>
  </r>
  <r>
    <x v="5"/>
    <s v="B2B"/>
    <s v="33AACCG5453E1ZY"/>
    <n v="86765.4"/>
    <s v="R"/>
    <s v="33"/>
    <d v="2020-07-10T00:00:00"/>
    <s v="N"/>
    <s v="SSC/2021/135"/>
    <n v="18"/>
    <n v="73530"/>
    <m/>
    <n v="6617.7"/>
    <n v="6617.7"/>
    <n v="0"/>
    <s v="33AACCC8751D1ZX"/>
    <s v="072020"/>
  </r>
  <r>
    <x v="5"/>
    <s v="B2B"/>
    <s v="33AACCG5453E1ZY"/>
    <n v="71295.600000000006"/>
    <s v="R"/>
    <s v="33"/>
    <d v="2020-07-27T00:00:00"/>
    <s v="N"/>
    <s v="SSC/2021/179"/>
    <n v="18"/>
    <n v="60420"/>
    <m/>
    <n v="5437.8"/>
    <n v="5437.8"/>
    <n v="0"/>
    <s v="33AACCC8751D1ZX"/>
    <s v="072020"/>
  </r>
  <r>
    <x v="5"/>
    <s v="B2B"/>
    <s v="33AACCG5453E1ZY"/>
    <n v="66292.399999999994"/>
    <s v="R"/>
    <s v="33"/>
    <d v="2020-07-10T00:00:00"/>
    <s v="N"/>
    <s v="SSC/2021/134"/>
    <n v="18"/>
    <n v="56180"/>
    <m/>
    <n v="5056.2"/>
    <n v="5056.2"/>
    <n v="0"/>
    <s v="33AACCC8751D1ZX"/>
    <s v="072020"/>
  </r>
  <r>
    <x v="5"/>
    <s v="B2B"/>
    <s v="33AACCG5453E1ZY"/>
    <n v="87497"/>
    <s v="R"/>
    <s v="33"/>
    <d v="2020-07-27T00:00:00"/>
    <s v="N"/>
    <s v="SSC/2021/178"/>
    <n v="18"/>
    <n v="74150"/>
    <m/>
    <n v="6673.5"/>
    <n v="6673.5"/>
    <n v="0"/>
    <s v="33AACCC8751D1ZX"/>
    <s v="072020"/>
  </r>
  <r>
    <x v="5"/>
    <s v="B2B"/>
    <s v="33AACCG5453E1ZY"/>
    <n v="66292.399999999994"/>
    <s v="R"/>
    <s v="33"/>
    <d v="2020-07-24T00:00:00"/>
    <s v="N"/>
    <s v="SSC/2021/172"/>
    <n v="18"/>
    <n v="56180"/>
    <m/>
    <n v="5056.2"/>
    <n v="5056.2"/>
    <n v="0"/>
    <s v="33AACCC8751D1ZX"/>
    <s v="072020"/>
  </r>
  <r>
    <x v="5"/>
    <s v="B2B"/>
    <s v="33AACCG5453E1ZY"/>
    <n v="71295.600000000006"/>
    <s v="R"/>
    <s v="33"/>
    <d v="2020-07-25T00:00:00"/>
    <s v="N"/>
    <s v="SSC/2021/175"/>
    <n v="18"/>
    <n v="60420"/>
    <m/>
    <n v="5437.8"/>
    <n v="5437.8"/>
    <n v="0"/>
    <s v="33AACCC8751D1ZX"/>
    <s v="072020"/>
  </r>
  <r>
    <x v="5"/>
    <s v="B2B"/>
    <s v="33AACCG5453E1ZY"/>
    <n v="35647.800000000003"/>
    <s v="R"/>
    <s v="33"/>
    <d v="2020-07-10T00:00:00"/>
    <s v="N"/>
    <s v="SSC/2021/130"/>
    <n v="18"/>
    <n v="30210"/>
    <m/>
    <n v="2718.9"/>
    <n v="2718.9"/>
    <n v="0"/>
    <s v="33AACCC8751D1ZX"/>
    <s v="072020"/>
  </r>
  <r>
    <x v="5"/>
    <s v="B2B"/>
    <s v="33AACCG5453E1ZY"/>
    <n v="66292.399999999994"/>
    <s v="R"/>
    <s v="33"/>
    <d v="2020-07-25T00:00:00"/>
    <s v="N"/>
    <s v="SSC/2021/174"/>
    <n v="18"/>
    <n v="56180"/>
    <m/>
    <n v="5056.2"/>
    <n v="5056.2"/>
    <n v="0"/>
    <s v="33AACCC8751D1ZX"/>
    <s v="072020"/>
  </r>
  <r>
    <x v="5"/>
    <s v="B2B"/>
    <s v="33AACCG5453E1ZY"/>
    <n v="142591.20000000001"/>
    <s v="R"/>
    <s v="33"/>
    <d v="2020-07-24T00:00:00"/>
    <s v="N"/>
    <s v="SSC/2021/171"/>
    <n v="18"/>
    <n v="120840"/>
    <m/>
    <n v="10875.6"/>
    <n v="10875.6"/>
    <n v="0"/>
    <s v="33AACCC8751D1ZX"/>
    <s v="072020"/>
  </r>
  <r>
    <x v="5"/>
    <s v="B2B"/>
    <s v="33AACCG5453E1ZY"/>
    <n v="132584.79999999999"/>
    <s v="R"/>
    <s v="33"/>
    <d v="2020-07-23T00:00:00"/>
    <s v="N"/>
    <s v="SSC/2021/170"/>
    <n v="18"/>
    <n v="112360"/>
    <m/>
    <n v="10112.4"/>
    <n v="10112.4"/>
    <n v="0"/>
    <s v="33AACCC8751D1ZX"/>
    <s v="072020"/>
  </r>
  <r>
    <x v="5"/>
    <s v="B2B"/>
    <s v="33AACCG5453E1ZY"/>
    <n v="35647.800000000003"/>
    <s v="R"/>
    <s v="33"/>
    <d v="2020-07-07T00:00:00"/>
    <s v="N"/>
    <s v="SSC/2021/119"/>
    <n v="18"/>
    <n v="30210"/>
    <m/>
    <n v="2718.9"/>
    <n v="2718.9"/>
    <n v="0"/>
    <s v="33AACCC8751D1ZX"/>
    <s v="072020"/>
  </r>
  <r>
    <x v="5"/>
    <s v="B2B"/>
    <s v="33AACCG5453E1ZY"/>
    <n v="106943.4"/>
    <s v="R"/>
    <s v="33"/>
    <d v="2020-07-07T00:00:00"/>
    <s v="N"/>
    <s v="SSC/2021/118"/>
    <n v="18"/>
    <n v="90630"/>
    <m/>
    <n v="8156.7"/>
    <n v="8156.7"/>
    <n v="0"/>
    <s v="33AACCC8751D1ZX"/>
    <s v="072020"/>
  </r>
  <r>
    <x v="5"/>
    <s v="B2B"/>
    <s v="33AACCG5453E1ZY"/>
    <n v="71295.600000000006"/>
    <s v="R"/>
    <s v="33"/>
    <d v="2020-07-06T00:00:00"/>
    <s v="N"/>
    <s v="SSC/2021/115"/>
    <n v="18"/>
    <n v="60420"/>
    <m/>
    <n v="5437.8"/>
    <n v="5437.8"/>
    <n v="0"/>
    <s v="33AACCC8751D1ZX"/>
    <s v="072020"/>
  </r>
  <r>
    <x v="5"/>
    <s v="B2B"/>
    <s v="33AACCG5453E1ZY"/>
    <n v="132584.79999999999"/>
    <s v="R"/>
    <s v="33"/>
    <d v="2020-07-18T00:00:00"/>
    <s v="N"/>
    <s v="SSC/2021/159"/>
    <n v="18"/>
    <n v="112360"/>
    <m/>
    <n v="10112.4"/>
    <n v="10112.4"/>
    <n v="0"/>
    <s v="33AACCC8751D1ZX"/>
    <s v="072020"/>
  </r>
  <r>
    <x v="5"/>
    <s v="B2B"/>
    <s v="33AACCG5453E1ZY"/>
    <n v="71295.600000000006"/>
    <s v="R"/>
    <s v="33"/>
    <d v="2020-07-06T00:00:00"/>
    <s v="N"/>
    <s v="SSC/2021/114"/>
    <n v="18"/>
    <n v="60420"/>
    <m/>
    <n v="5437.8"/>
    <n v="5437.8"/>
    <n v="0"/>
    <s v="33AACCC8751D1ZX"/>
    <s v="072020"/>
  </r>
  <r>
    <x v="5"/>
    <s v="B2B"/>
    <s v="33AACCG5453E1ZY"/>
    <n v="207680"/>
    <s v="R"/>
    <s v="33"/>
    <d v="2020-07-18T00:00:00"/>
    <s v="N"/>
    <s v="SSC/2021/158"/>
    <n v="18"/>
    <n v="176000"/>
    <m/>
    <n v="15840"/>
    <n v="15840"/>
    <n v="0"/>
    <s v="33AACCC8751D1ZX"/>
    <s v="072020"/>
  </r>
  <r>
    <x v="5"/>
    <s v="B2B"/>
    <s v="33AACCG5453E1ZY"/>
    <n v="71295.600000000006"/>
    <s v="R"/>
    <s v="33"/>
    <d v="2020-07-07T00:00:00"/>
    <s v="N"/>
    <s v="SSC/2021/117"/>
    <n v="18"/>
    <n v="60420"/>
    <m/>
    <n v="5437.8"/>
    <n v="5437.8"/>
    <n v="0"/>
    <s v="33AACCC8751D1ZX"/>
    <s v="072020"/>
  </r>
  <r>
    <x v="5"/>
    <s v="B2B"/>
    <s v="33AACCG5453E1ZY"/>
    <n v="198877.2"/>
    <s v="R"/>
    <s v="33"/>
    <d v="2020-07-07T00:00:00"/>
    <s v="N"/>
    <s v="SSC/2021/116"/>
    <n v="18"/>
    <n v="168540"/>
    <m/>
    <n v="15168.6"/>
    <n v="15168.6"/>
    <n v="0"/>
    <s v="33AACCC8751D1ZX"/>
    <s v="072020"/>
  </r>
  <r>
    <x v="5"/>
    <s v="B2B"/>
    <s v="33AACCG5453E1ZY"/>
    <n v="614072"/>
    <s v="R"/>
    <s v="33"/>
    <d v="2020-07-08T00:00:00"/>
    <s v="N"/>
    <s v="SSC/2021/122"/>
    <n v="18"/>
    <n v="520400"/>
    <m/>
    <n v="46836"/>
    <n v="46836"/>
    <n v="0"/>
    <s v="33AACCC8751D1ZX"/>
    <s v="072020"/>
  </r>
  <r>
    <x v="5"/>
    <s v="B2B"/>
    <s v="33AACCG5453E1ZY"/>
    <n v="35647.800000000003"/>
    <s v="R"/>
    <s v="33"/>
    <d v="2020-07-23T00:00:00"/>
    <s v="N"/>
    <s v="SSC/2021/166"/>
    <n v="18"/>
    <n v="30210"/>
    <m/>
    <n v="2718.9"/>
    <n v="2718.9"/>
    <n v="0"/>
    <s v="33AACCC8751D1ZX"/>
    <s v="072020"/>
  </r>
  <r>
    <x v="5"/>
    <s v="B2B"/>
    <s v="33AACCG5453E1ZY"/>
    <n v="132584.79999999999"/>
    <s v="R"/>
    <s v="33"/>
    <d v="2020-07-22T00:00:00"/>
    <s v="N"/>
    <s v="SSC/2021/165"/>
    <n v="18"/>
    <n v="112360"/>
    <m/>
    <n v="10112.4"/>
    <n v="10112.4"/>
    <n v="0"/>
    <s v="33AACCC8751D1ZX"/>
    <s v="072020"/>
  </r>
  <r>
    <x v="5"/>
    <s v="B2B"/>
    <s v="33AACCG5453E1ZY"/>
    <n v="71295.600000000006"/>
    <s v="R"/>
    <s v="33"/>
    <d v="2020-07-08T00:00:00"/>
    <s v="N"/>
    <s v="SSC/2021/124"/>
    <n v="18"/>
    <n v="60420"/>
    <m/>
    <n v="5437.8"/>
    <n v="5437.8"/>
    <n v="0"/>
    <s v="33AACCC8751D1ZX"/>
    <s v="072020"/>
  </r>
  <r>
    <x v="5"/>
    <s v="B2B"/>
    <s v="33AACCG5453E1ZY"/>
    <n v="519200"/>
    <s v="R"/>
    <s v="33"/>
    <d v="2020-07-23T00:00:00"/>
    <s v="N"/>
    <s v="SSC/2021/168"/>
    <n v="18"/>
    <n v="440000"/>
    <m/>
    <n v="39600"/>
    <n v="39600"/>
    <n v="0"/>
    <s v="33AACCC8751D1ZX"/>
    <s v="072020"/>
  </r>
  <r>
    <x v="5"/>
    <s v="B2B"/>
    <s v="33AACCG5453E1ZY"/>
    <n v="71295.600000000006"/>
    <s v="R"/>
    <s v="33"/>
    <d v="2020-07-08T00:00:00"/>
    <s v="N"/>
    <s v="SSC/2021/123"/>
    <n v="18"/>
    <n v="60420"/>
    <m/>
    <n v="5437.8"/>
    <n v="5437.8"/>
    <n v="0"/>
    <s v="33AACCC8751D1ZX"/>
    <s v="072020"/>
  </r>
  <r>
    <x v="5"/>
    <s v="B2B"/>
    <s v="33AACCG5453E1ZY"/>
    <n v="71295.600000000006"/>
    <s v="R"/>
    <s v="33"/>
    <d v="2020-07-23T00:00:00"/>
    <s v="N"/>
    <s v="SSC/2021/167"/>
    <n v="18"/>
    <n v="60420"/>
    <m/>
    <n v="5437.8"/>
    <n v="5437.8"/>
    <n v="0"/>
    <s v="33AACCC8751D1ZX"/>
    <s v="072020"/>
  </r>
  <r>
    <x v="5"/>
    <s v="B2B"/>
    <s v="33AACCG5453E1ZY"/>
    <n v="66292.399999999994"/>
    <s v="R"/>
    <s v="33"/>
    <d v="2020-07-21T00:00:00"/>
    <s v="N"/>
    <s v="SSC/2021/162"/>
    <n v="18"/>
    <n v="56180"/>
    <m/>
    <n v="5056.2"/>
    <n v="5056.2"/>
    <n v="0"/>
    <s v="33AACCC8751D1ZX"/>
    <s v="072020"/>
  </r>
  <r>
    <x v="5"/>
    <s v="B2B"/>
    <s v="33AACCG5453E1ZY"/>
    <n v="519200"/>
    <s v="R"/>
    <s v="33"/>
    <d v="2020-07-21T00:00:00"/>
    <s v="N"/>
    <s v="SSC/2021/161"/>
    <n v="18"/>
    <n v="440000"/>
    <m/>
    <n v="39600"/>
    <n v="39600"/>
    <n v="0"/>
    <s v="33AACCC8751D1ZX"/>
    <s v="072020"/>
  </r>
  <r>
    <x v="5"/>
    <s v="B2B"/>
    <s v="33AACCG5453E1ZY"/>
    <n v="614072"/>
    <s v="R"/>
    <s v="33"/>
    <d v="2020-07-22T00:00:00"/>
    <s v="N"/>
    <s v="SSC/2021/164"/>
    <n v="18"/>
    <n v="520400"/>
    <m/>
    <n v="46836"/>
    <n v="46836"/>
    <n v="0"/>
    <s v="33AACCC8751D1ZX"/>
    <s v="072020"/>
  </r>
  <r>
    <x v="5"/>
    <s v="B2B"/>
    <s v="33AACCG5453E1ZY"/>
    <n v="132584.79999999999"/>
    <s v="R"/>
    <s v="33"/>
    <d v="2020-07-21T00:00:00"/>
    <s v="N"/>
    <s v="SSC/2021/163"/>
    <n v="18"/>
    <n v="112360"/>
    <m/>
    <n v="10112.4"/>
    <n v="10112.4"/>
    <n v="0"/>
    <s v="33AACCC8751D1ZX"/>
    <s v="072020"/>
  </r>
  <r>
    <x v="5"/>
    <s v="B2B"/>
    <s v="33AACCG5453E1ZY"/>
    <n v="71295.600000000006"/>
    <s v="R"/>
    <s v="33"/>
    <d v="2020-07-21T00:00:00"/>
    <s v="N"/>
    <s v="SSC/2021/160"/>
    <n v="18"/>
    <n v="60420"/>
    <m/>
    <n v="5437.8"/>
    <n v="5437.8"/>
    <n v="0"/>
    <s v="33AACCC8751D1ZX"/>
    <s v="072020"/>
  </r>
  <r>
    <x v="5"/>
    <s v="B2B"/>
    <s v="33AACCG5453E1ZY"/>
    <n v="614072"/>
    <s v="R"/>
    <s v="33"/>
    <d v="2020-07-02T00:00:00"/>
    <s v="N"/>
    <s v="SSC/2021/108"/>
    <n v="18"/>
    <n v="520400"/>
    <m/>
    <n v="46836"/>
    <n v="46836"/>
    <n v="0"/>
    <s v="33AACCC8751D1ZX"/>
    <s v="072020"/>
  </r>
  <r>
    <x v="5"/>
    <s v="B2B"/>
    <s v="33AACCG5453E1ZY"/>
    <n v="614072"/>
    <s v="R"/>
    <s v="33"/>
    <d v="2020-07-02T00:00:00"/>
    <s v="N"/>
    <s v="SSC/2021/107"/>
    <n v="18"/>
    <n v="520400"/>
    <m/>
    <n v="46836"/>
    <n v="46836"/>
    <n v="0"/>
    <s v="33AACCC8751D1ZX"/>
    <s v="072020"/>
  </r>
  <r>
    <x v="5"/>
    <s v="B2B"/>
    <s v="33AACCG5453E1ZY"/>
    <n v="142591.20000000001"/>
    <s v="R"/>
    <s v="33"/>
    <d v="2020-07-03T00:00:00"/>
    <s v="N"/>
    <s v="SSC/2021/109"/>
    <n v="18"/>
    <n v="120840"/>
    <m/>
    <n v="10875.6"/>
    <n v="10875.6"/>
    <n v="0"/>
    <s v="33AACCC8751D1ZX"/>
    <s v="072020"/>
  </r>
  <r>
    <x v="5"/>
    <s v="B2B"/>
    <s v="33AACCG5453E1ZY"/>
    <n v="66292.399999999994"/>
    <s v="R"/>
    <s v="33"/>
    <d v="2020-07-17T00:00:00"/>
    <s v="N"/>
    <s v="SSC/2021/155"/>
    <n v="18"/>
    <n v="56180"/>
    <m/>
    <n v="5056.2"/>
    <n v="5056.2"/>
    <n v="0"/>
    <s v="33AACCC8751D1ZX"/>
    <s v="072020"/>
  </r>
  <r>
    <x v="5"/>
    <s v="B2B"/>
    <s v="33AACCG5453E1ZY"/>
    <n v="132584.79999999999"/>
    <s v="R"/>
    <s v="33"/>
    <d v="2020-07-04T00:00:00"/>
    <s v="N"/>
    <s v="SSC/2021/110"/>
    <n v="18"/>
    <n v="112360"/>
    <m/>
    <n v="10112.4"/>
    <n v="10112.4"/>
    <n v="0"/>
    <s v="33AACCC8751D1ZX"/>
    <s v="072020"/>
  </r>
  <r>
    <x v="5"/>
    <s v="B2B"/>
    <s v="33AACCG5453E1ZY"/>
    <n v="71295.600000000006"/>
    <s v="R"/>
    <s v="33"/>
    <d v="2020-07-17T00:00:00"/>
    <s v="N"/>
    <s v="SSC/2021/154"/>
    <n v="18"/>
    <n v="60420"/>
    <m/>
    <n v="5437.8"/>
    <n v="5437.8"/>
    <n v="0"/>
    <s v="33AACCC8751D1ZX"/>
    <s v="072020"/>
  </r>
  <r>
    <x v="5"/>
    <s v="B2B"/>
    <s v="33AACCG5453E1ZY"/>
    <n v="614072"/>
    <s v="R"/>
    <s v="33"/>
    <d v="2020-07-06T00:00:00"/>
    <s v="N"/>
    <s v="SSC/2021/113"/>
    <n v="18"/>
    <n v="520400"/>
    <m/>
    <n v="46836"/>
    <n v="46836"/>
    <n v="0"/>
    <s v="33AACCC8751D1ZX"/>
    <s v="072020"/>
  </r>
  <r>
    <x v="5"/>
    <s v="B2B"/>
    <s v="33AACCG5453E1ZY"/>
    <n v="311520"/>
    <s v="R"/>
    <s v="33"/>
    <d v="2020-07-18T00:00:00"/>
    <s v="N"/>
    <s v="SSC/2021/157"/>
    <n v="18"/>
    <n v="264000"/>
    <m/>
    <n v="23760"/>
    <n v="23760"/>
    <n v="0"/>
    <s v="33AACCC8751D1ZX"/>
    <s v="072020"/>
  </r>
  <r>
    <x v="5"/>
    <s v="B2B"/>
    <s v="33AACCG5453E1ZY"/>
    <n v="142591.20000000001"/>
    <s v="R"/>
    <s v="33"/>
    <d v="2020-07-06T00:00:00"/>
    <s v="N"/>
    <s v="SSC/2021/112"/>
    <n v="18"/>
    <n v="120840"/>
    <m/>
    <n v="10875.6"/>
    <n v="10875.6"/>
    <n v="0"/>
    <s v="33AACCC8751D1ZX"/>
    <s v="072020"/>
  </r>
  <r>
    <x v="5"/>
    <s v="B2B"/>
    <s v="33AACCG5453E1ZY"/>
    <n v="86765.4"/>
    <s v="R"/>
    <s v="33"/>
    <d v="2020-07-17T00:00:00"/>
    <s v="N"/>
    <s v="SSC/2021/156"/>
    <n v="18"/>
    <n v="73530"/>
    <m/>
    <n v="6617.7"/>
    <n v="6617.7"/>
    <n v="0"/>
    <s v="33AACCC8751D1ZX"/>
    <s v="072020"/>
  </r>
  <r>
    <x v="5"/>
    <s v="B2B"/>
    <s v="33AACCG5453E1ZY"/>
    <n v="35647.800000000003"/>
    <s v="R"/>
    <s v="33"/>
    <d v="2020-07-15T00:00:00"/>
    <s v="N"/>
    <s v="SSC/2021/151"/>
    <n v="18"/>
    <n v="30210"/>
    <m/>
    <n v="2718.9"/>
    <n v="2718.9"/>
    <n v="0"/>
    <s v="33AACCC8751D1ZX"/>
    <s v="072020"/>
  </r>
  <r>
    <x v="5"/>
    <s v="B2B"/>
    <s v="33AACCG5453E1ZY"/>
    <n v="71295.600000000006"/>
    <s v="R"/>
    <s v="33"/>
    <d v="2020-07-15T00:00:00"/>
    <s v="N"/>
    <s v="SSC/2021/150"/>
    <n v="18"/>
    <n v="60420"/>
    <m/>
    <n v="5437.8"/>
    <n v="5437.8"/>
    <n v="0"/>
    <s v="33AACCC8751D1ZX"/>
    <s v="072020"/>
  </r>
  <r>
    <x v="5"/>
    <s v="B2B"/>
    <s v="33AACCG5453E1ZY"/>
    <n v="614072"/>
    <s v="R"/>
    <s v="33"/>
    <d v="2020-07-16T00:00:00"/>
    <s v="N"/>
    <s v="SSC/2021/153"/>
    <n v="18"/>
    <n v="520400"/>
    <m/>
    <n v="46836"/>
    <n v="46836"/>
    <n v="0"/>
    <s v="33AACCC8751D1ZX"/>
    <s v="072020"/>
  </r>
  <r>
    <x v="5"/>
    <s v="B2B"/>
    <s v="33AACCG5453E1ZY"/>
    <n v="614072"/>
    <s v="R"/>
    <s v="33"/>
    <d v="2020-07-15T00:00:00"/>
    <s v="N"/>
    <s v="SSC/2021/152"/>
    <n v="18"/>
    <n v="520400"/>
    <m/>
    <n v="46836"/>
    <n v="46836"/>
    <n v="0"/>
    <s v="33AACCC8751D1ZX"/>
    <s v="072020"/>
  </r>
  <r>
    <x v="5"/>
    <s v="B2B"/>
    <s v="33AACCG5453E1ZY"/>
    <n v="519200"/>
    <s v="R"/>
    <s v="33"/>
    <d v="2020-07-31T00:00:00"/>
    <s v="N"/>
    <s v="SSC/2021/193"/>
    <n v="18"/>
    <n v="440000"/>
    <m/>
    <n v="39600"/>
    <n v="39600"/>
    <n v="0"/>
    <s v="33AACCC8751D1ZX"/>
    <s v="072020"/>
  </r>
  <r>
    <x v="5"/>
    <s v="B2B"/>
    <s v="33AACCG5453E1ZY"/>
    <n v="71295.600000000006"/>
    <s v="R"/>
    <s v="33"/>
    <d v="2020-07-11T00:00:00"/>
    <s v="N"/>
    <s v="SSC/2021/137"/>
    <n v="18"/>
    <n v="60420"/>
    <m/>
    <n v="5437.8"/>
    <n v="5437.8"/>
    <n v="0"/>
    <s v="33AACCC8751D1ZX"/>
    <s v="072020"/>
  </r>
  <r>
    <x v="5"/>
    <s v="B2B"/>
    <s v="33AACCG5453E1ZY"/>
    <n v="87497"/>
    <s v="R"/>
    <s v="33"/>
    <d v="2020-07-10T00:00:00"/>
    <s v="N"/>
    <s v="SSC/2021/136"/>
    <n v="18"/>
    <n v="74150"/>
    <m/>
    <n v="6673.5"/>
    <n v="6673.5"/>
    <n v="0"/>
    <s v="33AACCC8751D1ZX"/>
    <s v="072020"/>
  </r>
  <r>
    <x v="5"/>
    <s v="B2B"/>
    <s v="33AACCG5453E1ZY"/>
    <n v="86765.4"/>
    <s v="R"/>
    <s v="33"/>
    <d v="2020-07-12T00:00:00"/>
    <s v="N"/>
    <s v="SSC/2021/139"/>
    <n v="18"/>
    <n v="73530"/>
    <m/>
    <n v="6617.7"/>
    <n v="6617.7"/>
    <n v="0"/>
    <s v="33AACCC8751D1ZX"/>
    <s v="072020"/>
  </r>
  <r>
    <x v="5"/>
    <s v="B2B"/>
    <s v="33AACCG5453E1ZY"/>
    <n v="66292.399999999994"/>
    <s v="R"/>
    <s v="33"/>
    <d v="2020-07-12T00:00:00"/>
    <s v="N"/>
    <s v="SSC/2021/138"/>
    <n v="18"/>
    <n v="56180"/>
    <m/>
    <n v="5056.2"/>
    <n v="5056.2"/>
    <n v="0"/>
    <s v="33AACCC8751D1ZX"/>
    <s v="072020"/>
  </r>
  <r>
    <x v="5"/>
    <s v="B2B"/>
    <s v="33AACCG5453E1ZY"/>
    <n v="614072"/>
    <s v="R"/>
    <s v="33"/>
    <d v="2020-07-14T00:00:00"/>
    <s v="N"/>
    <s v="SSC/2021/144"/>
    <n v="18"/>
    <n v="520400"/>
    <m/>
    <n v="46836"/>
    <n v="46836"/>
    <n v="0"/>
    <s v="33AACCC8751D1ZX"/>
    <s v="072020"/>
  </r>
  <r>
    <x v="5"/>
    <s v="B2B"/>
    <s v="33AACCG5453E1ZY"/>
    <n v="66292.399999999994"/>
    <s v="R"/>
    <s v="33"/>
    <d v="2020-07-28T00:00:00"/>
    <s v="N"/>
    <s v="SSC/2021/188"/>
    <n v="18"/>
    <n v="56180"/>
    <m/>
    <n v="5056.2"/>
    <n v="5056.2"/>
    <n v="0"/>
    <s v="33AACCC8751D1ZX"/>
    <s v="072020"/>
  </r>
  <r>
    <x v="5"/>
    <s v="B2B"/>
    <s v="33AACCG5453E1ZY"/>
    <n v="66292.399999999994"/>
    <s v="R"/>
    <s v="33"/>
    <d v="2020-07-14T00:00:00"/>
    <s v="N"/>
    <s v="SSC/2021/143"/>
    <n v="18"/>
    <n v="56180"/>
    <m/>
    <n v="5056.2"/>
    <n v="5056.2"/>
    <n v="0"/>
    <s v="33AACCC8751D1ZX"/>
    <s v="072020"/>
  </r>
  <r>
    <x v="5"/>
    <s v="B2B"/>
    <s v="33AACCG5453E1ZY"/>
    <n v="142591.20000000001"/>
    <s v="R"/>
    <s v="33"/>
    <d v="2020-07-28T00:00:00"/>
    <s v="N"/>
    <s v="SSC/2021/187"/>
    <n v="18"/>
    <n v="120840"/>
    <m/>
    <n v="10875.6"/>
    <n v="10875.6"/>
    <n v="0"/>
    <s v="33AACCC8751D1ZX"/>
    <s v="072020"/>
  </r>
  <r>
    <x v="5"/>
    <s v="B2B"/>
    <s v="33AACCG5453E1ZY"/>
    <n v="519200"/>
    <s v="R"/>
    <s v="33"/>
    <d v="2020-07-14T00:00:00"/>
    <s v="N"/>
    <s v="SSC/2021/146"/>
    <n v="18"/>
    <n v="440000"/>
    <m/>
    <n v="39600"/>
    <n v="39600"/>
    <n v="0"/>
    <s v="33AACCC8751D1ZX"/>
    <s v="072020"/>
  </r>
  <r>
    <x v="5"/>
    <s v="B2B"/>
    <s v="33AACCG5453E1ZY"/>
    <n v="66292.399999999994"/>
    <s v="R"/>
    <s v="33"/>
    <d v="2020-07-29T00:00:00"/>
    <s v="N"/>
    <s v="SSC/2021/189"/>
    <n v="18"/>
    <n v="56180"/>
    <m/>
    <n v="5056.2"/>
    <n v="5056.2"/>
    <n v="0"/>
    <s v="33AACCC8751D1ZX"/>
    <s v="072020"/>
  </r>
  <r>
    <x v="5"/>
    <s v="B2B"/>
    <s v="33AACCG5453E1ZY"/>
    <n v="87497"/>
    <s v="R"/>
    <s v="33"/>
    <d v="2020-07-12T00:00:00"/>
    <s v="N"/>
    <s v="SSC/2021/140"/>
    <n v="18"/>
    <n v="74150"/>
    <m/>
    <n v="6673.5"/>
    <n v="6673.5"/>
    <n v="0"/>
    <s v="33AACCC8751D1ZX"/>
    <s v="072020"/>
  </r>
  <r>
    <x v="5"/>
    <s v="B2B"/>
    <s v="33AACCG5453E1ZY"/>
    <n v="142591.20000000001"/>
    <s v="R"/>
    <s v="33"/>
    <d v="2020-07-14T00:00:00"/>
    <s v="N"/>
    <s v="SSC/2021/142"/>
    <n v="18"/>
    <n v="120840"/>
    <m/>
    <n v="10875.6"/>
    <n v="10875.6"/>
    <n v="0"/>
    <s v="33AACCC8751D1ZX"/>
    <s v="072020"/>
  </r>
  <r>
    <x v="5"/>
    <s v="B2B"/>
    <s v="33AACCG5453E1ZY"/>
    <n v="86765.4"/>
    <s v="R"/>
    <s v="33"/>
    <d v="2020-07-28T00:00:00"/>
    <s v="N"/>
    <s v="SSC/2021/186"/>
    <n v="18"/>
    <n v="73530"/>
    <m/>
    <n v="6617.7"/>
    <n v="6617.7"/>
    <n v="0"/>
    <s v="33AACCC8751D1ZX"/>
    <s v="072020"/>
  </r>
  <r>
    <x v="5"/>
    <s v="B2B"/>
    <s v="33AACCG5453E1ZY"/>
    <n v="519200"/>
    <s v="R"/>
    <s v="33"/>
    <d v="2020-07-13T00:00:00"/>
    <s v="N"/>
    <s v="SSC/2021/141"/>
    <n v="18"/>
    <n v="440000"/>
    <m/>
    <n v="39600"/>
    <n v="39600"/>
    <n v="0"/>
    <s v="33AACCC8751D1ZX"/>
    <s v="072020"/>
  </r>
  <r>
    <x v="5"/>
    <s v="B2B"/>
    <s v="33AACCG5453E1ZY"/>
    <n v="132584.79999999999"/>
    <s v="R"/>
    <s v="33"/>
    <d v="2020-07-27T00:00:00"/>
    <s v="N"/>
    <s v="SSC/2021/180"/>
    <n v="18"/>
    <n v="112360"/>
    <m/>
    <n v="10112.4"/>
    <n v="10112.4"/>
    <n v="0"/>
    <s v="33AACCC8751D1ZX"/>
    <s v="072020"/>
  </r>
  <r>
    <x v="5"/>
    <s v="B2B"/>
    <s v="33AACCG5453E1ZY"/>
    <n v="86765.4"/>
    <s v="R"/>
    <s v="33"/>
    <d v="2020-07-27T00:00:00"/>
    <s v="N"/>
    <s v="SSC/2021/182"/>
    <n v="18"/>
    <n v="73530"/>
    <m/>
    <n v="6617.7"/>
    <n v="6617.7"/>
    <n v="0"/>
    <s v="33AACCC8751D1ZX"/>
    <s v="072020"/>
  </r>
  <r>
    <x v="5"/>
    <s v="B2B"/>
    <s v="33AACCG5453E1ZY"/>
    <n v="71295.600000000006"/>
    <s v="R"/>
    <s v="33"/>
    <d v="2020-07-27T00:00:00"/>
    <s v="N"/>
    <s v="SSC/2021/181"/>
    <n v="18"/>
    <n v="60420"/>
    <m/>
    <n v="5437.8"/>
    <n v="5437.8"/>
    <n v="0"/>
    <s v="33AACCC8751D1ZX"/>
    <s v="072020"/>
  </r>
  <r>
    <x v="5"/>
    <s v="B2B"/>
    <s v="33AACCN1599G1ZG"/>
    <n v="55460"/>
    <s v="R"/>
    <s v="33"/>
    <d v="2020-07-04T00:00:00"/>
    <s v="N"/>
    <s v="SSC/2021/111"/>
    <n v="18"/>
    <n v="47000"/>
    <m/>
    <n v="4230"/>
    <n v="4230"/>
    <n v="0"/>
    <s v="33AACCC8751D1ZX"/>
    <s v="072020"/>
  </r>
  <r>
    <x v="5"/>
    <s v="B2B"/>
    <s v="33AACCN1599G1ZG"/>
    <n v="18880"/>
    <s v="R"/>
    <s v="33"/>
    <d v="2020-07-25T00:00:00"/>
    <s v="N"/>
    <s v="SSC/2021/173"/>
    <n v="18"/>
    <n v="16000"/>
    <m/>
    <n v="1440"/>
    <n v="1440"/>
    <n v="0"/>
    <s v="33AACCC8751D1ZX"/>
    <s v="072020"/>
  </r>
  <r>
    <x v="5"/>
    <s v="B2B"/>
    <s v="33AAMCS6061N1ZV"/>
    <n v="62519.53"/>
    <s v="R"/>
    <s v="33"/>
    <d v="2020-07-23T00:00:00"/>
    <s v="N"/>
    <s v="SSC/SER/2021-001"/>
    <n v="18"/>
    <n v="52982.65"/>
    <m/>
    <n v="4768.4399999999996"/>
    <n v="4768.4399999999996"/>
    <m/>
    <s v="33AACCC8751D1ZX"/>
    <s v="072020"/>
  </r>
  <r>
    <x v="6"/>
    <s v="B2B"/>
    <s v="33AAACM4454H1ZP"/>
    <n v="147736"/>
    <s v="R"/>
    <s v="33"/>
    <d v="2020-08-08T00:00:00"/>
    <s v="N"/>
    <s v="SSC/2021/221"/>
    <n v="18"/>
    <n v="125200"/>
    <m/>
    <n v="11268"/>
    <n v="11268"/>
    <n v="0"/>
    <s v="33AACCC8751D1ZX"/>
    <s v="082020"/>
  </r>
  <r>
    <x v="6"/>
    <s v="B2B"/>
    <s v="33AAACM4454H1ZP"/>
    <n v="39943"/>
    <s v="R"/>
    <s v="33"/>
    <d v="2020-08-17T00:00:00"/>
    <s v="N"/>
    <s v="SSC/2021/247"/>
    <n v="18"/>
    <n v="33850"/>
    <m/>
    <n v="3046.5"/>
    <n v="3046.5"/>
    <n v="0"/>
    <s v="33AACCC8751D1ZX"/>
    <s v="082020"/>
  </r>
  <r>
    <x v="6"/>
    <s v="B2B"/>
    <s v="33AAACM4454H1ZP"/>
    <n v="175100.2"/>
    <s v="R"/>
    <s v="33"/>
    <d v="2020-08-17T00:00:00"/>
    <s v="N"/>
    <s v="SSC/2021/246"/>
    <n v="18"/>
    <n v="148390"/>
    <m/>
    <n v="13355.1"/>
    <n v="13355.1"/>
    <n v="0"/>
    <s v="33AACCC8751D1ZX"/>
    <s v="082020"/>
  </r>
  <r>
    <x v="6"/>
    <s v="B2B"/>
    <s v="33AAACU5306L2ZE"/>
    <n v="881129.6"/>
    <s v="R"/>
    <s v="33"/>
    <d v="2020-08-20T00:00:00"/>
    <s v="N"/>
    <s v="SSC/2021/258"/>
    <n v="18"/>
    <n v="746720"/>
    <m/>
    <n v="67204.800000000003"/>
    <n v="67204.800000000003"/>
    <n v="0"/>
    <s v="33AACCC8751D1ZX"/>
    <s v="082020"/>
  </r>
  <r>
    <x v="6"/>
    <s v="B2B"/>
    <s v="33AACCG5453E1ZY"/>
    <n v="142591.20000000001"/>
    <s v="R"/>
    <s v="33"/>
    <d v="2020-08-04T00:00:00"/>
    <s v="N"/>
    <s v="SSC/2021/207"/>
    <n v="18"/>
    <n v="120840"/>
    <m/>
    <n v="10875.6"/>
    <n v="10875.6"/>
    <n v="0"/>
    <s v="33AACCC8751D1ZX"/>
    <s v="082020"/>
  </r>
  <r>
    <x v="6"/>
    <s v="B2B"/>
    <s v="33AACCG5453E1ZY"/>
    <n v="33146.199999999997"/>
    <s v="R"/>
    <s v="33"/>
    <d v="2020-08-04T00:00:00"/>
    <s v="N"/>
    <s v="SSC/2021/206"/>
    <n v="18"/>
    <n v="28090"/>
    <m/>
    <n v="2528.1"/>
    <n v="2528.1"/>
    <n v="0"/>
    <s v="33AACCC8751D1ZX"/>
    <s v="082020"/>
  </r>
  <r>
    <x v="6"/>
    <s v="B2B"/>
    <s v="33AACCG5453E1ZY"/>
    <n v="66292.399999999994"/>
    <s v="R"/>
    <s v="33"/>
    <d v="2020-08-05T00:00:00"/>
    <s v="N"/>
    <s v="SSC/2021/209"/>
    <n v="18"/>
    <n v="56180"/>
    <m/>
    <n v="5056.2"/>
    <n v="5056.2"/>
    <n v="0"/>
    <s v="33AACCC8751D1ZX"/>
    <s v="082020"/>
  </r>
  <r>
    <x v="6"/>
    <s v="B2B"/>
    <s v="33AACCG5453E1ZY"/>
    <n v="71295.600000000006"/>
    <s v="R"/>
    <s v="33"/>
    <d v="2020-08-05T00:00:00"/>
    <s v="N"/>
    <s v="SSC/2021/208"/>
    <n v="18"/>
    <n v="60420"/>
    <m/>
    <n v="5437.8"/>
    <n v="5437.8"/>
    <n v="0"/>
    <s v="33AACCC8751D1ZX"/>
    <s v="082020"/>
  </r>
  <r>
    <x v="6"/>
    <s v="B2B"/>
    <s v="33AACCG5453E1ZY"/>
    <n v="132584.79999999999"/>
    <s v="R"/>
    <s v="33"/>
    <d v="2020-08-04T00:00:00"/>
    <s v="N"/>
    <s v="SSC/2021/203"/>
    <n v="18"/>
    <n v="112360"/>
    <m/>
    <n v="10112.4"/>
    <n v="10112.4"/>
    <n v="0"/>
    <s v="33AACCC8751D1ZX"/>
    <s v="082020"/>
  </r>
  <r>
    <x v="6"/>
    <s v="B2B"/>
    <s v="33AACCG5453E1ZY"/>
    <n v="142591.20000000001"/>
    <s v="R"/>
    <s v="33"/>
    <d v="2020-08-04T00:00:00"/>
    <s v="N"/>
    <s v="SSC/2021/202"/>
    <n v="18"/>
    <n v="120840"/>
    <m/>
    <n v="10875.6"/>
    <n v="10875.6"/>
    <n v="0"/>
    <s v="33AACCC8751D1ZX"/>
    <s v="082020"/>
  </r>
  <r>
    <x v="6"/>
    <s v="B2B"/>
    <s v="33AACCG5453E1ZY"/>
    <n v="35647.800000000003"/>
    <s v="R"/>
    <s v="33"/>
    <d v="2020-08-04T00:00:00"/>
    <s v="N"/>
    <s v="SSC/2021/205"/>
    <n v="18"/>
    <n v="30210"/>
    <m/>
    <n v="2718.9"/>
    <n v="2718.9"/>
    <n v="0"/>
    <s v="33AACCC8751D1ZX"/>
    <s v="082020"/>
  </r>
  <r>
    <x v="6"/>
    <s v="B2B"/>
    <s v="33AACCG5453E1ZY"/>
    <n v="132584.79999999999"/>
    <s v="R"/>
    <s v="33"/>
    <d v="2020-08-17T00:00:00"/>
    <s v="N"/>
    <s v="SSC/2021/249"/>
    <n v="18"/>
    <n v="112360"/>
    <m/>
    <n v="10112.4"/>
    <n v="10112.4"/>
    <n v="0"/>
    <s v="33AACCC8751D1ZX"/>
    <s v="082020"/>
  </r>
  <r>
    <x v="6"/>
    <s v="B2B"/>
    <s v="33AACCG5453E1ZY"/>
    <n v="87497"/>
    <s v="R"/>
    <s v="33"/>
    <d v="2020-08-04T00:00:00"/>
    <s v="N"/>
    <s v="SSC/2021/204"/>
    <n v="18"/>
    <n v="74150"/>
    <m/>
    <n v="6673.5"/>
    <n v="6673.5"/>
    <n v="0"/>
    <s v="33AACCC8751D1ZX"/>
    <s v="082020"/>
  </r>
  <r>
    <x v="6"/>
    <s v="B2B"/>
    <s v="33AACCG5453E1ZY"/>
    <n v="142591.20000000001"/>
    <s v="R"/>
    <s v="33"/>
    <d v="2020-08-17T00:00:00"/>
    <s v="N"/>
    <s v="SSC/2021/248"/>
    <n v="18"/>
    <n v="120840"/>
    <m/>
    <n v="10875.6"/>
    <n v="10875.6"/>
    <n v="0"/>
    <s v="33AACCC8751D1ZX"/>
    <s v="082020"/>
  </r>
  <r>
    <x v="6"/>
    <s v="B2B"/>
    <s v="33AACCG5453E1ZY"/>
    <n v="33146.199999999997"/>
    <s v="R"/>
    <s v="33"/>
    <d v="2020-08-05T00:00:00"/>
    <s v="N"/>
    <s v="SSC/2021/210"/>
    <n v="18"/>
    <n v="28090"/>
    <m/>
    <n v="2528.1"/>
    <n v="2528.1"/>
    <n v="0"/>
    <s v="33AACCC8751D1ZX"/>
    <s v="082020"/>
  </r>
  <r>
    <x v="6"/>
    <s v="B2B"/>
    <s v="33AACCG5453E1ZY"/>
    <n v="519200"/>
    <s v="R"/>
    <s v="33"/>
    <d v="2020-08-19T00:00:00"/>
    <s v="N"/>
    <s v="SSC/2021/254"/>
    <n v="18"/>
    <n v="440000"/>
    <m/>
    <n v="39600"/>
    <n v="39600"/>
    <n v="0"/>
    <s v="33AACCC8751D1ZX"/>
    <s v="082020"/>
  </r>
  <r>
    <x v="6"/>
    <s v="B2B"/>
    <s v="33AACCG5453E1ZY"/>
    <n v="71295.600000000006"/>
    <s v="R"/>
    <s v="33"/>
    <d v="2020-08-19T00:00:00"/>
    <s v="N"/>
    <s v="SSC/2021/253"/>
    <n v="18"/>
    <n v="60420"/>
    <m/>
    <n v="5437.8"/>
    <n v="5437.8"/>
    <n v="0"/>
    <s v="33AACCC8751D1ZX"/>
    <s v="082020"/>
  </r>
  <r>
    <x v="6"/>
    <s v="B2B"/>
    <s v="33AACCG5453E1ZY"/>
    <n v="178239"/>
    <s v="R"/>
    <s v="33"/>
    <d v="2020-08-05T00:00:00"/>
    <s v="N"/>
    <s v="SSC/2021/212"/>
    <n v="18"/>
    <n v="151050"/>
    <m/>
    <n v="13594.5"/>
    <n v="13594.5"/>
    <n v="0"/>
    <s v="33AACCC8751D1ZX"/>
    <s v="082020"/>
  </r>
  <r>
    <x v="6"/>
    <s v="B2B"/>
    <s v="33AACCG5453E1ZY"/>
    <n v="71295.600000000006"/>
    <s v="R"/>
    <s v="33"/>
    <d v="2020-08-20T00:00:00"/>
    <s v="N"/>
    <s v="SSC/2021/256"/>
    <n v="18"/>
    <n v="60420"/>
    <m/>
    <n v="5437.8"/>
    <n v="5437.8"/>
    <n v="0"/>
    <s v="33AACCC8751D1ZX"/>
    <s v="082020"/>
  </r>
  <r>
    <x v="6"/>
    <s v="B2B"/>
    <s v="33AACCG5453E1ZY"/>
    <n v="71295.600000000006"/>
    <s v="R"/>
    <s v="33"/>
    <d v="2020-08-05T00:00:00"/>
    <s v="N"/>
    <s v="SSC/2021/211"/>
    <n v="18"/>
    <n v="60420"/>
    <m/>
    <n v="5437.8"/>
    <n v="5437.8"/>
    <n v="0"/>
    <s v="33AACCC8751D1ZX"/>
    <s v="082020"/>
  </r>
  <r>
    <x v="6"/>
    <s v="B2B"/>
    <s v="33AACCG5453E1ZY"/>
    <n v="87497"/>
    <s v="R"/>
    <s v="33"/>
    <d v="2020-08-19T00:00:00"/>
    <s v="N"/>
    <s v="SSC/2021/255"/>
    <n v="18"/>
    <n v="74150"/>
    <m/>
    <n v="6673.5"/>
    <n v="6673.5"/>
    <n v="0"/>
    <s v="33AACCC8751D1ZX"/>
    <s v="082020"/>
  </r>
  <r>
    <x v="6"/>
    <s v="B2B"/>
    <s v="33AACCG5453E1ZY"/>
    <n v="174994"/>
    <s v="R"/>
    <s v="33"/>
    <d v="2020-08-17T00:00:00"/>
    <s v="N"/>
    <s v="SSC/2021/250"/>
    <n v="18"/>
    <n v="148300"/>
    <m/>
    <n v="13347"/>
    <n v="13347"/>
    <n v="0"/>
    <s v="33AACCC8751D1ZX"/>
    <s v="082020"/>
  </r>
  <r>
    <x v="6"/>
    <s v="B2B"/>
    <s v="33AACCG5453E1ZY"/>
    <n v="363440"/>
    <s v="R"/>
    <s v="33"/>
    <d v="2020-08-31T00:00:00"/>
    <s v="N"/>
    <s v="SSC/2021/294"/>
    <n v="18"/>
    <n v="308000"/>
    <m/>
    <n v="27720"/>
    <n v="27720"/>
    <n v="0"/>
    <s v="33AACCC8751D1ZX"/>
    <s v="082020"/>
  </r>
  <r>
    <x v="6"/>
    <s v="B2B"/>
    <s v="33AACCG5453E1ZY"/>
    <n v="99438.6"/>
    <s v="R"/>
    <s v="33"/>
    <d v="2020-08-18T00:00:00"/>
    <s v="N"/>
    <s v="SSC/2021/252"/>
    <n v="18"/>
    <n v="84270"/>
    <m/>
    <n v="7584.3"/>
    <n v="7584.3"/>
    <n v="0"/>
    <s v="33AACCC8751D1ZX"/>
    <s v="082020"/>
  </r>
  <r>
    <x v="6"/>
    <s v="B2B"/>
    <s v="33AACCG5453E1ZY"/>
    <n v="519200"/>
    <s v="R"/>
    <s v="33"/>
    <d v="2020-08-18T00:00:00"/>
    <s v="N"/>
    <s v="SSC/2021/251"/>
    <n v="18"/>
    <n v="440000"/>
    <m/>
    <n v="39600"/>
    <n v="39600"/>
    <n v="0"/>
    <s v="33AACCC8751D1ZX"/>
    <s v="082020"/>
  </r>
  <r>
    <x v="6"/>
    <s v="B2B"/>
    <s v="33AACCG5453E1ZY"/>
    <n v="373824"/>
    <s v="R"/>
    <s v="33"/>
    <d v="2020-08-29T00:00:00"/>
    <s v="N"/>
    <s v="SSC/2021/292"/>
    <n v="18"/>
    <n v="316800"/>
    <m/>
    <n v="28512"/>
    <n v="28512"/>
    <n v="0"/>
    <s v="33AACCC8751D1ZX"/>
    <s v="082020"/>
  </r>
  <r>
    <x v="6"/>
    <s v="B2B"/>
    <s v="33AACCG5453E1ZY"/>
    <n v="43748.5"/>
    <s v="R"/>
    <s v="33"/>
    <d v="2020-08-13T00:00:00"/>
    <s v="N"/>
    <s v="SSC/2021/239"/>
    <n v="18"/>
    <n v="37075"/>
    <m/>
    <n v="3336.75"/>
    <n v="3336.75"/>
    <n v="0"/>
    <s v="33AACCC8751D1ZX"/>
    <s v="082020"/>
  </r>
  <r>
    <x v="6"/>
    <s v="B2B"/>
    <s v="33AACCG5453E1ZY"/>
    <n v="71295.600000000006"/>
    <s v="R"/>
    <s v="33"/>
    <d v="2020-08-12T00:00:00"/>
    <s v="N"/>
    <s v="SSC/2021/236"/>
    <n v="18"/>
    <n v="60420"/>
    <m/>
    <n v="5437.8"/>
    <n v="5437.8"/>
    <n v="0"/>
    <s v="33AACCC8751D1ZX"/>
    <s v="082020"/>
  </r>
  <r>
    <x v="6"/>
    <s v="B2B"/>
    <s v="33AACCG5453E1ZY"/>
    <n v="87497"/>
    <s v="R"/>
    <s v="33"/>
    <d v="2020-08-12T00:00:00"/>
    <s v="N"/>
    <s v="SSC/2021/235"/>
    <n v="18"/>
    <n v="74150"/>
    <m/>
    <n v="6673.5"/>
    <n v="6673.5"/>
    <n v="0"/>
    <s v="33AACCC8751D1ZX"/>
    <s v="082020"/>
  </r>
  <r>
    <x v="6"/>
    <s v="B2B"/>
    <s v="33AACCG5453E1ZY"/>
    <n v="35647.800000000003"/>
    <s v="R"/>
    <s v="33"/>
    <d v="2020-08-27T00:00:00"/>
    <s v="N"/>
    <s v="SSC/2021/279"/>
    <n v="18"/>
    <n v="30210"/>
    <m/>
    <n v="2718.9"/>
    <n v="2718.9"/>
    <n v="0"/>
    <s v="33AACCC8751D1ZX"/>
    <s v="082020"/>
  </r>
  <r>
    <x v="6"/>
    <s v="B2B"/>
    <s v="33AACCG5453E1ZY"/>
    <n v="87497"/>
    <s v="R"/>
    <s v="33"/>
    <d v="2020-08-13T00:00:00"/>
    <s v="N"/>
    <s v="SSC/2021/238"/>
    <n v="18"/>
    <n v="74150"/>
    <m/>
    <n v="6673.5"/>
    <n v="6673.5"/>
    <n v="0"/>
    <s v="33AACCC8751D1ZX"/>
    <s v="082020"/>
  </r>
  <r>
    <x v="6"/>
    <s v="B2B"/>
    <s v="33AACCG5453E1ZY"/>
    <n v="415360"/>
    <s v="R"/>
    <s v="33"/>
    <d v="2020-08-12T00:00:00"/>
    <s v="N"/>
    <s v="SSC/2021/237"/>
    <n v="18"/>
    <n v="352000"/>
    <m/>
    <n v="31680"/>
    <n v="31680"/>
    <n v="0"/>
    <s v="33AACCC8751D1ZX"/>
    <s v="082020"/>
  </r>
  <r>
    <x v="6"/>
    <s v="B2B"/>
    <s v="33AACCG5453E1ZY"/>
    <n v="132584.79999999999"/>
    <s v="R"/>
    <s v="33"/>
    <d v="2020-08-14T00:00:00"/>
    <s v="N"/>
    <s v="SSC/2021/243"/>
    <n v="18"/>
    <n v="112360"/>
    <m/>
    <n v="10112.4"/>
    <n v="10112.4"/>
    <n v="0"/>
    <s v="33AACCC8751D1ZX"/>
    <s v="082020"/>
  </r>
  <r>
    <x v="6"/>
    <s v="B2B"/>
    <s v="33AACCG5453E1ZY"/>
    <n v="87497"/>
    <s v="R"/>
    <s v="33"/>
    <d v="2020-08-28T00:00:00"/>
    <s v="N"/>
    <s v="SSC/2021/287"/>
    <n v="18"/>
    <n v="74150"/>
    <m/>
    <n v="6673.5"/>
    <n v="6673.5"/>
    <n v="0"/>
    <s v="33AACCC8751D1ZX"/>
    <s v="082020"/>
  </r>
  <r>
    <x v="6"/>
    <s v="B2B"/>
    <s v="33AACCG5453E1ZY"/>
    <n v="66292.399999999994"/>
    <s v="R"/>
    <s v="33"/>
    <d v="2020-08-28T00:00:00"/>
    <s v="N"/>
    <s v="SSC/2021/286"/>
    <n v="18"/>
    <n v="56180"/>
    <m/>
    <n v="5056.2"/>
    <n v="5056.2"/>
    <n v="0"/>
    <s v="33AACCC8751D1ZX"/>
    <s v="082020"/>
  </r>
  <r>
    <x v="6"/>
    <s v="B2B"/>
    <s v="33AACCG5453E1ZY"/>
    <n v="33146.199999999997"/>
    <s v="R"/>
    <s v="33"/>
    <d v="2020-08-03T00:00:00"/>
    <s v="N"/>
    <s v="SSC/2021/201"/>
    <n v="18"/>
    <n v="28090"/>
    <m/>
    <n v="2528.1"/>
    <n v="2528.1"/>
    <n v="0"/>
    <s v="33AACCC8751D1ZX"/>
    <s v="082020"/>
  </r>
  <r>
    <x v="6"/>
    <s v="B2B"/>
    <s v="33AACCG5453E1ZY"/>
    <n v="66292.399999999994"/>
    <s v="R"/>
    <s v="33"/>
    <d v="2020-08-14T00:00:00"/>
    <s v="N"/>
    <s v="SSC/2021/245"/>
    <n v="18"/>
    <n v="56180"/>
    <m/>
    <n v="5056.2"/>
    <n v="5056.2"/>
    <n v="0"/>
    <s v="33AACCC8751D1ZX"/>
    <s v="082020"/>
  </r>
  <r>
    <x v="6"/>
    <s v="B2B"/>
    <s v="33AACCG5453E1ZY"/>
    <n v="66292.399999999994"/>
    <s v="R"/>
    <s v="33"/>
    <d v="2020-08-29T00:00:00"/>
    <s v="N"/>
    <s v="SSC/2021/289"/>
    <n v="18"/>
    <n v="56180"/>
    <m/>
    <n v="5056.2"/>
    <n v="5056.2"/>
    <n v="0"/>
    <s v="33AACCC8751D1ZX"/>
    <s v="082020"/>
  </r>
  <r>
    <x v="6"/>
    <s v="B2B"/>
    <s v="33AACCG5453E1ZY"/>
    <n v="174994"/>
    <s v="R"/>
    <s v="33"/>
    <d v="2020-08-03T00:00:00"/>
    <s v="N"/>
    <s v="SSC/2021/200"/>
    <n v="18"/>
    <n v="148300"/>
    <m/>
    <n v="13347"/>
    <n v="13347"/>
    <n v="0"/>
    <s v="33AACCC8751D1ZX"/>
    <s v="082020"/>
  </r>
  <r>
    <x v="6"/>
    <s v="B2B"/>
    <s v="33AACCG5453E1ZY"/>
    <n v="87497"/>
    <s v="R"/>
    <s v="33"/>
    <d v="2020-08-14T00:00:00"/>
    <s v="N"/>
    <s v="SSC/2021/244"/>
    <n v="18"/>
    <n v="74150"/>
    <m/>
    <n v="6673.5"/>
    <n v="6673.5"/>
    <n v="0"/>
    <s v="33AACCC8751D1ZX"/>
    <s v="082020"/>
  </r>
  <r>
    <x v="6"/>
    <s v="B2B"/>
    <s v="33AACCG5453E1ZY"/>
    <n v="132584.79999999999"/>
    <s v="R"/>
    <s v="33"/>
    <d v="2020-08-29T00:00:00"/>
    <s v="N"/>
    <s v="SSC/2021/288"/>
    <n v="18"/>
    <n v="112360"/>
    <m/>
    <n v="10112.4"/>
    <n v="10112.4"/>
    <n v="0"/>
    <s v="33AACCC8751D1ZX"/>
    <s v="082020"/>
  </r>
  <r>
    <x v="6"/>
    <s v="B2B"/>
    <s v="33AACCG5453E1ZY"/>
    <n v="35647.800000000003"/>
    <s v="R"/>
    <s v="33"/>
    <d v="2020-08-28T00:00:00"/>
    <s v="N"/>
    <s v="SSC/2021/283"/>
    <n v="18"/>
    <n v="30210"/>
    <m/>
    <n v="2718.9"/>
    <n v="2718.9"/>
    <n v="0"/>
    <s v="33AACCC8751D1ZX"/>
    <s v="082020"/>
  </r>
  <r>
    <x v="6"/>
    <s v="B2B"/>
    <s v="33AACCG5453E1ZY"/>
    <n v="35647.800000000003"/>
    <s v="R"/>
    <s v="33"/>
    <d v="2020-08-28T00:00:00"/>
    <s v="N"/>
    <s v="SSC/2021/282"/>
    <n v="18"/>
    <n v="30210"/>
    <m/>
    <n v="2718.9"/>
    <n v="2718.9"/>
    <n v="0"/>
    <s v="33AACCC8751D1ZX"/>
    <s v="082020"/>
  </r>
  <r>
    <x v="6"/>
    <s v="B2B"/>
    <s v="33AACCG5453E1ZY"/>
    <n v="142591.20000000001"/>
    <s v="R"/>
    <s v="33"/>
    <d v="2020-08-14T00:00:00"/>
    <s v="N"/>
    <s v="SSC/2021/241"/>
    <n v="18"/>
    <n v="120840"/>
    <m/>
    <n v="10875.6"/>
    <n v="10875.6"/>
    <n v="0"/>
    <s v="33AACCC8751D1ZX"/>
    <s v="082020"/>
  </r>
  <r>
    <x v="6"/>
    <s v="B2B"/>
    <s v="33AACCG5453E1ZY"/>
    <n v="35647.800000000003"/>
    <s v="R"/>
    <s v="33"/>
    <d v="2020-08-28T00:00:00"/>
    <s v="N"/>
    <s v="SSC/2021/285"/>
    <n v="18"/>
    <n v="30210"/>
    <m/>
    <n v="2718.9"/>
    <n v="2718.9"/>
    <n v="0"/>
    <s v="33AACCC8751D1ZX"/>
    <s v="082020"/>
  </r>
  <r>
    <x v="6"/>
    <s v="B2B"/>
    <s v="33AACCG5453E1ZY"/>
    <n v="142591.20000000001"/>
    <s v="R"/>
    <s v="33"/>
    <d v="2020-08-14T00:00:00"/>
    <s v="N"/>
    <s v="SSC/2021/240"/>
    <n v="18"/>
    <n v="120840"/>
    <m/>
    <n v="10875.6"/>
    <n v="10875.6"/>
    <n v="0"/>
    <s v="33AACCC8751D1ZX"/>
    <s v="082020"/>
  </r>
  <r>
    <x v="6"/>
    <s v="B2B"/>
    <s v="33AACCG5453E1ZY"/>
    <n v="35647.800000000003"/>
    <s v="R"/>
    <s v="33"/>
    <d v="2020-08-28T00:00:00"/>
    <s v="N"/>
    <s v="SSC/2021/284"/>
    <n v="18"/>
    <n v="30210"/>
    <m/>
    <n v="2718.9"/>
    <n v="2718.9"/>
    <n v="0"/>
    <s v="33AACCC8751D1ZX"/>
    <s v="082020"/>
  </r>
  <r>
    <x v="6"/>
    <s v="B2B"/>
    <s v="33AACCG5453E1ZY"/>
    <n v="33146.199999999997"/>
    <s v="R"/>
    <s v="33"/>
    <d v="2020-08-27T00:00:00"/>
    <s v="N"/>
    <s v="SSC/2021/280"/>
    <n v="18"/>
    <n v="28090"/>
    <m/>
    <n v="2528.1"/>
    <n v="2528.1"/>
    <n v="0"/>
    <s v="33AACCC8751D1ZX"/>
    <s v="082020"/>
  </r>
  <r>
    <x v="6"/>
    <s v="B2B"/>
    <s v="33AACCG5453E1ZY"/>
    <n v="132584.79999999999"/>
    <s v="R"/>
    <s v="33"/>
    <d v="2020-08-11T00:00:00"/>
    <s v="N"/>
    <s v="SSC/2021/229"/>
    <n v="18"/>
    <n v="112360"/>
    <m/>
    <n v="10112.4"/>
    <n v="10112.4"/>
    <n v="0"/>
    <s v="33AACCC8751D1ZX"/>
    <s v="082020"/>
  </r>
  <r>
    <x v="6"/>
    <s v="B2B"/>
    <s v="33AACCG5453E1ZY"/>
    <n v="43748.5"/>
    <s v="R"/>
    <s v="33"/>
    <d v="2020-08-10T00:00:00"/>
    <s v="N"/>
    <s v="SSC/2021/228"/>
    <n v="18"/>
    <n v="37075"/>
    <m/>
    <n v="3336.75"/>
    <n v="3336.75"/>
    <n v="0"/>
    <s v="33AACCC8751D1ZX"/>
    <s v="082020"/>
  </r>
  <r>
    <x v="6"/>
    <s v="B2B"/>
    <s v="33AACCG5453E1ZY"/>
    <n v="66292.399999999994"/>
    <s v="R"/>
    <s v="33"/>
    <d v="2020-08-10T00:00:00"/>
    <s v="N"/>
    <s v="SSC/2021/225"/>
    <n v="18"/>
    <n v="56180"/>
    <m/>
    <n v="5056.2"/>
    <n v="5056.2"/>
    <n v="0"/>
    <s v="33AACCC8751D1ZX"/>
    <s v="082020"/>
  </r>
  <r>
    <x v="6"/>
    <s v="B2B"/>
    <s v="33AACCG5453E1ZY"/>
    <n v="35647.800000000003"/>
    <s v="R"/>
    <s v="33"/>
    <d v="2020-08-22T00:00:00"/>
    <s v="N"/>
    <s v="SSC/2021/269"/>
    <n v="18"/>
    <n v="30210"/>
    <m/>
    <n v="2718.9"/>
    <n v="2718.9"/>
    <n v="0"/>
    <s v="33AACCC8751D1ZX"/>
    <s v="082020"/>
  </r>
  <r>
    <x v="6"/>
    <s v="B2B"/>
    <s v="33AACCG5453E1ZY"/>
    <n v="132584.79999999999"/>
    <s v="R"/>
    <s v="33"/>
    <d v="2020-08-08T00:00:00"/>
    <s v="N"/>
    <s v="SSC/2021/224"/>
    <n v="18"/>
    <n v="112360"/>
    <m/>
    <n v="10112.4"/>
    <n v="10112.4"/>
    <n v="0"/>
    <s v="33AACCC8751D1ZX"/>
    <s v="082020"/>
  </r>
  <r>
    <x v="6"/>
    <s v="B2B"/>
    <s v="33AACCG5453E1ZY"/>
    <n v="71295.600000000006"/>
    <s v="R"/>
    <s v="33"/>
    <d v="2020-08-22T00:00:00"/>
    <s v="N"/>
    <s v="SSC/2021/268"/>
    <n v="18"/>
    <n v="60420"/>
    <m/>
    <n v="5437.8"/>
    <n v="5437.8"/>
    <n v="0"/>
    <s v="33AACCC8751D1ZX"/>
    <s v="082020"/>
  </r>
  <r>
    <x v="6"/>
    <s v="B2B"/>
    <s v="33AACCG5453E1ZY"/>
    <n v="87497"/>
    <s v="R"/>
    <s v="33"/>
    <d v="2020-08-10T00:00:00"/>
    <s v="N"/>
    <s v="SSC/2021/227"/>
    <n v="18"/>
    <n v="74150"/>
    <m/>
    <n v="6673.5"/>
    <n v="6673.5"/>
    <n v="0"/>
    <s v="33AACCC8751D1ZX"/>
    <s v="082020"/>
  </r>
  <r>
    <x v="6"/>
    <s v="B2B"/>
    <s v="33AACCG5453E1ZY"/>
    <n v="33146.199999999997"/>
    <s v="R"/>
    <s v="33"/>
    <d v="2020-08-10T00:00:00"/>
    <s v="N"/>
    <s v="SSC/2021/226"/>
    <n v="18"/>
    <n v="28090"/>
    <m/>
    <n v="2528.1"/>
    <n v="2528.1"/>
    <n v="0"/>
    <s v="33AACCC8751D1ZX"/>
    <s v="082020"/>
  </r>
  <r>
    <x v="6"/>
    <s v="B2B"/>
    <s v="33AACCG5453E1ZY"/>
    <n v="66292.399999999994"/>
    <s v="R"/>
    <s v="33"/>
    <d v="2020-08-03T00:00:00"/>
    <s v="N"/>
    <s v="SSC/2021/199"/>
    <n v="18"/>
    <n v="56180"/>
    <m/>
    <n v="5056.2"/>
    <n v="5056.2"/>
    <n v="0"/>
    <s v="33AACCC8751D1ZX"/>
    <s v="082020"/>
  </r>
  <r>
    <x v="6"/>
    <s v="B2B"/>
    <s v="33AACCG5453E1ZY"/>
    <n v="33146.199999999997"/>
    <s v="R"/>
    <s v="33"/>
    <d v="2020-08-11T00:00:00"/>
    <s v="N"/>
    <s v="SSC/2021/232"/>
    <n v="18"/>
    <n v="28090"/>
    <m/>
    <n v="2528.1"/>
    <n v="2528.1"/>
    <n v="0"/>
    <s v="33AACCC8751D1ZX"/>
    <s v="082020"/>
  </r>
  <r>
    <x v="6"/>
    <s v="B2B"/>
    <s v="33AACCG5453E1ZY"/>
    <n v="71295.600000000006"/>
    <s v="R"/>
    <s v="33"/>
    <d v="2020-08-27T00:00:00"/>
    <s v="N"/>
    <s v="SSC/2021/276"/>
    <n v="18"/>
    <n v="60420"/>
    <m/>
    <n v="5437.8"/>
    <n v="5437.8"/>
    <n v="0"/>
    <s v="33AACCC8751D1ZX"/>
    <s v="082020"/>
  </r>
  <r>
    <x v="6"/>
    <s v="B2B"/>
    <s v="33AACCG5453E1ZY"/>
    <n v="35647.800000000003"/>
    <s v="R"/>
    <s v="33"/>
    <d v="2020-08-03T00:00:00"/>
    <s v="N"/>
    <s v="SSC/2021/198"/>
    <n v="18"/>
    <n v="30210"/>
    <m/>
    <n v="2718.9"/>
    <n v="2718.9"/>
    <n v="0"/>
    <s v="33AACCC8751D1ZX"/>
    <s v="082020"/>
  </r>
  <r>
    <x v="6"/>
    <s v="B2B"/>
    <s v="33AACCG5453E1ZY"/>
    <n v="43748.5"/>
    <s v="R"/>
    <s v="33"/>
    <d v="2020-08-11T00:00:00"/>
    <s v="N"/>
    <s v="SSC/2021/231"/>
    <n v="18"/>
    <n v="37075"/>
    <m/>
    <n v="3336.75"/>
    <n v="3336.75"/>
    <n v="0"/>
    <s v="33AACCC8751D1ZX"/>
    <s v="082020"/>
  </r>
  <r>
    <x v="6"/>
    <s v="B2B"/>
    <s v="33AACCG5453E1ZY"/>
    <n v="519200"/>
    <s v="R"/>
    <s v="33"/>
    <d v="2020-08-26T00:00:00"/>
    <s v="N"/>
    <s v="SSC/2021/275"/>
    <n v="18"/>
    <n v="440000"/>
    <m/>
    <n v="39600"/>
    <n v="39600"/>
    <n v="0"/>
    <s v="33AACCC8751D1ZX"/>
    <s v="082020"/>
  </r>
  <r>
    <x v="6"/>
    <s v="B2B"/>
    <s v="33AACCG5453E1ZY"/>
    <n v="33146.199999999997"/>
    <s v="R"/>
    <s v="33"/>
    <d v="2020-08-12T00:00:00"/>
    <s v="N"/>
    <s v="SSC/2021/234"/>
    <n v="18"/>
    <n v="28090"/>
    <m/>
    <n v="2528.1"/>
    <n v="2528.1"/>
    <n v="0"/>
    <s v="33AACCC8751D1ZX"/>
    <s v="082020"/>
  </r>
  <r>
    <x v="6"/>
    <s v="B2B"/>
    <s v="33AACCG5453E1ZY"/>
    <n v="33146.199999999997"/>
    <s v="R"/>
    <s v="33"/>
    <d v="2020-08-27T00:00:00"/>
    <s v="N"/>
    <s v="SSC/2021/278"/>
    <n v="18"/>
    <n v="28090"/>
    <m/>
    <n v="2528.1"/>
    <n v="2528.1"/>
    <n v="0"/>
    <s v="33AACCC8751D1ZX"/>
    <s v="082020"/>
  </r>
  <r>
    <x v="6"/>
    <s v="B2B"/>
    <s v="33AACCG5453E1ZY"/>
    <n v="66292.399999999994"/>
    <s v="R"/>
    <s v="33"/>
    <d v="2020-08-12T00:00:00"/>
    <s v="N"/>
    <s v="SSC/2021/233"/>
    <n v="18"/>
    <n v="56180"/>
    <m/>
    <n v="5056.2"/>
    <n v="5056.2"/>
    <n v="0"/>
    <s v="33AACCC8751D1ZX"/>
    <s v="082020"/>
  </r>
  <r>
    <x v="6"/>
    <s v="B2B"/>
    <s v="33AACCG5453E1ZY"/>
    <n v="131245.5"/>
    <s v="R"/>
    <s v="33"/>
    <d v="2020-08-27T00:00:00"/>
    <s v="N"/>
    <s v="SSC/2021/277"/>
    <n v="18"/>
    <n v="111225"/>
    <m/>
    <n v="10010.25"/>
    <n v="10010.25"/>
    <n v="0"/>
    <s v="33AACCC8751D1ZX"/>
    <s v="082020"/>
  </r>
  <r>
    <x v="6"/>
    <s v="B2B"/>
    <s v="33AACCG5453E1ZY"/>
    <n v="132584.79999999999"/>
    <s v="R"/>
    <s v="33"/>
    <d v="2020-08-01T00:00:00"/>
    <s v="N"/>
    <s v="SSC/2021/195"/>
    <n v="18"/>
    <n v="112360"/>
    <m/>
    <n v="10112.4"/>
    <n v="10112.4"/>
    <n v="0"/>
    <s v="33AACCC8751D1ZX"/>
    <s v="082020"/>
  </r>
  <r>
    <x v="6"/>
    <s v="B2B"/>
    <s v="33AACCG5453E1ZY"/>
    <n v="132584.79999999999"/>
    <s v="R"/>
    <s v="33"/>
    <d v="2020-08-25T00:00:00"/>
    <s v="N"/>
    <s v="SSC/2021/272"/>
    <n v="18"/>
    <n v="112360"/>
    <m/>
    <n v="10112.4"/>
    <n v="10112.4"/>
    <n v="0"/>
    <s v="33AACCC8751D1ZX"/>
    <s v="082020"/>
  </r>
  <r>
    <x v="6"/>
    <s v="B2B"/>
    <s v="33AACCG5453E1ZY"/>
    <n v="71295.600000000006"/>
    <s v="R"/>
    <s v="33"/>
    <d v="2020-08-25T00:00:00"/>
    <s v="N"/>
    <s v="SSC/2021/271"/>
    <n v="18"/>
    <n v="60420"/>
    <m/>
    <n v="5437.8"/>
    <n v="5437.8"/>
    <n v="0"/>
    <s v="33AACCC8751D1ZX"/>
    <s v="082020"/>
  </r>
  <r>
    <x v="6"/>
    <s v="B2B"/>
    <s v="33AACCG5453E1ZY"/>
    <n v="142591.20000000001"/>
    <s v="R"/>
    <s v="33"/>
    <d v="2020-08-03T00:00:00"/>
    <s v="N"/>
    <s v="SSC/2021/197"/>
    <n v="18"/>
    <n v="120840"/>
    <m/>
    <n v="10875.6"/>
    <n v="10875.6"/>
    <n v="0"/>
    <s v="33AACCC8751D1ZX"/>
    <s v="082020"/>
  </r>
  <r>
    <x v="6"/>
    <s v="B2B"/>
    <s v="33AACCG5453E1ZY"/>
    <n v="87497"/>
    <s v="R"/>
    <s v="33"/>
    <d v="2020-08-11T00:00:00"/>
    <s v="N"/>
    <s v="SSC/2021/230"/>
    <n v="18"/>
    <n v="74150"/>
    <m/>
    <n v="6673.5"/>
    <n v="6673.5"/>
    <n v="0"/>
    <s v="33AACCC8751D1ZX"/>
    <s v="082020"/>
  </r>
  <r>
    <x v="6"/>
    <s v="B2B"/>
    <s v="33AACCG5453E1ZY"/>
    <n v="174994"/>
    <s v="R"/>
    <s v="33"/>
    <d v="2020-08-01T00:00:00"/>
    <s v="N"/>
    <s v="SSC/2021/196"/>
    <n v="18"/>
    <n v="148300"/>
    <m/>
    <n v="13347"/>
    <n v="13347"/>
    <n v="0"/>
    <s v="33AACCC8751D1ZX"/>
    <s v="082020"/>
  </r>
  <r>
    <x v="6"/>
    <s v="B2B"/>
    <s v="33AACCG5453E1ZY"/>
    <n v="87497"/>
    <s v="R"/>
    <s v="33"/>
    <d v="2020-08-26T00:00:00"/>
    <s v="N"/>
    <s v="SSC/2021/273"/>
    <n v="18"/>
    <n v="74150"/>
    <m/>
    <n v="6673.5"/>
    <n v="6673.5"/>
    <n v="0"/>
    <s v="33AACCC8751D1ZX"/>
    <s v="082020"/>
  </r>
  <r>
    <x v="6"/>
    <s v="B2B"/>
    <s v="33AACCG5453E1ZY"/>
    <n v="142591.20000000001"/>
    <s v="R"/>
    <s v="33"/>
    <d v="2020-08-07T00:00:00"/>
    <s v="N"/>
    <s v="SSC/2021/218"/>
    <n v="18"/>
    <n v="120840"/>
    <m/>
    <n v="10875.6"/>
    <n v="10875.6"/>
    <n v="0"/>
    <s v="33AACCC8751D1ZX"/>
    <s v="082020"/>
  </r>
  <r>
    <x v="6"/>
    <s v="B2B"/>
    <s v="33AACCG5453E1ZY"/>
    <n v="519200"/>
    <s v="R"/>
    <s v="33"/>
    <d v="2020-08-07T00:00:00"/>
    <s v="N"/>
    <s v="SSC/2021/217"/>
    <n v="18"/>
    <n v="440000"/>
    <m/>
    <n v="39600"/>
    <n v="39600"/>
    <n v="0"/>
    <s v="33AACCC8751D1ZX"/>
    <s v="082020"/>
  </r>
  <r>
    <x v="6"/>
    <s v="B2B"/>
    <s v="33AACCG5453E1ZY"/>
    <n v="132584.79999999999"/>
    <s v="R"/>
    <s v="33"/>
    <d v="2020-08-07T00:00:00"/>
    <s v="N"/>
    <s v="SSC/2021/219"/>
    <n v="18"/>
    <n v="112360"/>
    <m/>
    <n v="10112.4"/>
    <n v="10112.4"/>
    <n v="0"/>
    <s v="33AACCC8751D1ZX"/>
    <s v="082020"/>
  </r>
  <r>
    <x v="6"/>
    <s v="B2B"/>
    <s v="33AACCG5453E1ZY"/>
    <n v="71295.600000000006"/>
    <s v="R"/>
    <s v="33"/>
    <d v="2020-08-06T00:00:00"/>
    <s v="N"/>
    <s v="SSC/2021/214"/>
    <n v="18"/>
    <n v="60420"/>
    <m/>
    <n v="5437.8"/>
    <n v="5437.8"/>
    <n v="0"/>
    <s v="33AACCC8751D1ZX"/>
    <s v="082020"/>
  </r>
  <r>
    <x v="6"/>
    <s v="B2B"/>
    <s v="33AACCG5453E1ZY"/>
    <n v="519200"/>
    <s v="R"/>
    <s v="33"/>
    <d v="2020-08-06T00:00:00"/>
    <s v="N"/>
    <s v="SSC/2021/213"/>
    <n v="18"/>
    <n v="440000"/>
    <m/>
    <n v="39600"/>
    <n v="39600"/>
    <n v="0"/>
    <s v="33AACCC8751D1ZX"/>
    <s v="082020"/>
  </r>
  <r>
    <x v="6"/>
    <s v="B2B"/>
    <s v="33AACCG5453E1ZY"/>
    <n v="71295.600000000006"/>
    <s v="R"/>
    <s v="33"/>
    <d v="2020-08-20T00:00:00"/>
    <s v="N"/>
    <s v="SSC/2021/257"/>
    <n v="18"/>
    <n v="60420"/>
    <m/>
    <n v="5437.8"/>
    <n v="5437.8"/>
    <n v="0"/>
    <s v="33AACCC8751D1ZX"/>
    <s v="082020"/>
  </r>
  <r>
    <x v="6"/>
    <s v="B2B"/>
    <s v="33AACCG5453E1ZY"/>
    <n v="173530.8"/>
    <s v="R"/>
    <s v="33"/>
    <d v="2020-08-06T00:00:00"/>
    <s v="N"/>
    <s v="SSC/2021/216"/>
    <n v="18"/>
    <n v="147060"/>
    <m/>
    <n v="13235.4"/>
    <n v="13235.4"/>
    <n v="0"/>
    <s v="33AACCC8751D1ZX"/>
    <s v="082020"/>
  </r>
  <r>
    <x v="6"/>
    <s v="B2B"/>
    <s v="33AACCG5453E1ZY"/>
    <n v="132584.79999999999"/>
    <s v="R"/>
    <s v="33"/>
    <d v="2020-08-06T00:00:00"/>
    <s v="N"/>
    <s v="SSC/2021/215"/>
    <n v="18"/>
    <n v="112360"/>
    <m/>
    <n v="10112.4"/>
    <n v="10112.4"/>
    <n v="0"/>
    <s v="33AACCC8751D1ZX"/>
    <s v="082020"/>
  </r>
  <r>
    <x v="6"/>
    <s v="B2B"/>
    <s v="33AACCG5453E1ZY"/>
    <n v="132584.79999999999"/>
    <s v="R"/>
    <s v="33"/>
    <d v="2020-08-22T00:00:00"/>
    <s v="N"/>
    <s v="SSC/2021/265"/>
    <n v="18"/>
    <n v="112360"/>
    <m/>
    <n v="10112.4"/>
    <n v="10112.4"/>
    <n v="0"/>
    <s v="33AACCC8751D1ZX"/>
    <s v="082020"/>
  </r>
  <r>
    <x v="6"/>
    <s v="B2B"/>
    <s v="33AACCG5453E1ZY"/>
    <n v="178239"/>
    <s v="R"/>
    <s v="33"/>
    <d v="2020-08-07T00:00:00"/>
    <s v="N"/>
    <s v="SSC/2021/220"/>
    <n v="18"/>
    <n v="151050"/>
    <m/>
    <n v="13594.5"/>
    <n v="13594.5"/>
    <n v="0"/>
    <s v="33AACCC8751D1ZX"/>
    <s v="082020"/>
  </r>
  <r>
    <x v="6"/>
    <s v="B2B"/>
    <s v="33AACCG5453E1ZY"/>
    <n v="174994"/>
    <s v="R"/>
    <s v="33"/>
    <d v="2020-08-21T00:00:00"/>
    <s v="N"/>
    <s v="SSC/2021/264"/>
    <n v="18"/>
    <n v="148300"/>
    <m/>
    <n v="13347"/>
    <n v="13347"/>
    <n v="0"/>
    <s v="33AACCC8751D1ZX"/>
    <s v="082020"/>
  </r>
  <r>
    <x v="6"/>
    <s v="B2B"/>
    <s v="33AACCG5453E1ZY"/>
    <n v="86765.4"/>
    <s v="R"/>
    <s v="33"/>
    <d v="2020-08-08T00:00:00"/>
    <s v="N"/>
    <s v="SSC/2021/223"/>
    <n v="18"/>
    <n v="73530"/>
    <m/>
    <n v="6617.7"/>
    <n v="6617.7"/>
    <n v="0"/>
    <s v="33AACCC8751D1ZX"/>
    <s v="082020"/>
  </r>
  <r>
    <x v="6"/>
    <s v="B2B"/>
    <s v="33AACCG5453E1ZY"/>
    <n v="131245.5"/>
    <s v="R"/>
    <s v="33"/>
    <d v="2020-08-22T00:00:00"/>
    <s v="N"/>
    <s v="SSC/2021/267"/>
    <n v="18"/>
    <n v="111225"/>
    <m/>
    <n v="10010.25"/>
    <n v="10010.25"/>
    <n v="0"/>
    <s v="33AACCC8751D1ZX"/>
    <s v="082020"/>
  </r>
  <r>
    <x v="6"/>
    <s v="B2B"/>
    <s v="33AACCG5453E1ZY"/>
    <n v="87497"/>
    <s v="R"/>
    <s v="33"/>
    <d v="2020-08-08T00:00:00"/>
    <s v="N"/>
    <s v="SSC/2021/222"/>
    <n v="18"/>
    <n v="74150"/>
    <m/>
    <n v="6673.5"/>
    <n v="6673.5"/>
    <n v="0"/>
    <s v="33AACCC8751D1ZX"/>
    <s v="082020"/>
  </r>
  <r>
    <x v="6"/>
    <s v="B2B"/>
    <s v="33AACCG5453E1ZY"/>
    <n v="131245.5"/>
    <s v="R"/>
    <s v="33"/>
    <d v="2020-08-22T00:00:00"/>
    <s v="N"/>
    <s v="SSC/2021/266"/>
    <n v="18"/>
    <n v="111225"/>
    <m/>
    <n v="10010.25"/>
    <n v="10010.25"/>
    <n v="0"/>
    <s v="33AACCC8751D1ZX"/>
    <s v="082020"/>
  </r>
  <r>
    <x v="6"/>
    <s v="B2B"/>
    <s v="33AACCG5453E1ZY"/>
    <n v="71295.600000000006"/>
    <s v="R"/>
    <s v="33"/>
    <d v="2020-08-21T00:00:00"/>
    <s v="N"/>
    <s v="SSC/2021/261"/>
    <n v="18"/>
    <n v="60420"/>
    <m/>
    <n v="5437.8"/>
    <n v="5437.8"/>
    <n v="0"/>
    <s v="33AACCC8751D1ZX"/>
    <s v="082020"/>
  </r>
  <r>
    <x v="6"/>
    <s v="B2B"/>
    <s v="33AACCG5453E1ZY"/>
    <n v="106943.4"/>
    <s v="R"/>
    <s v="33"/>
    <d v="2020-08-21T00:00:00"/>
    <s v="N"/>
    <s v="SSC/2021/260"/>
    <n v="18"/>
    <n v="90630"/>
    <m/>
    <n v="8156.7"/>
    <n v="8156.7"/>
    <n v="0"/>
    <s v="33AACCC8751D1ZX"/>
    <s v="082020"/>
  </r>
  <r>
    <x v="6"/>
    <s v="B2B"/>
    <s v="33AACCG5453E1ZY"/>
    <n v="198877.2"/>
    <s v="R"/>
    <s v="33"/>
    <d v="2020-08-21T00:00:00"/>
    <s v="N"/>
    <s v="SSC/2021/263"/>
    <n v="18"/>
    <n v="168540"/>
    <m/>
    <n v="15168.6"/>
    <n v="15168.6"/>
    <n v="0"/>
    <s v="33AACCC8751D1ZX"/>
    <s v="082020"/>
  </r>
  <r>
    <x v="6"/>
    <s v="B2B"/>
    <s v="33AACCG5453E1ZY"/>
    <n v="71295.600000000006"/>
    <s v="R"/>
    <s v="33"/>
    <d v="2020-08-21T00:00:00"/>
    <s v="N"/>
    <s v="SSC/2021/262"/>
    <n v="18"/>
    <n v="60420"/>
    <m/>
    <n v="5437.8"/>
    <n v="5437.8"/>
    <n v="0"/>
    <s v="33AACCC8751D1ZX"/>
    <s v="082020"/>
  </r>
  <r>
    <x v="6"/>
    <s v="B2B"/>
    <s v="33AAFCI1919Q1Z9"/>
    <n v="311520"/>
    <s v="R"/>
    <s v="33"/>
    <d v="2020-08-14T00:00:00"/>
    <s v="N"/>
    <s v="SSC/2021/242"/>
    <n v="18"/>
    <n v="264000"/>
    <m/>
    <n v="23760"/>
    <n v="23760"/>
    <n v="0"/>
    <s v="33AACCC8751D1ZX"/>
    <s v="082020"/>
  </r>
  <r>
    <x v="6"/>
    <s v="B2B"/>
    <s v="33AAMCS6061N1ZV"/>
    <n v="19647"/>
    <s v="R"/>
    <s v="33"/>
    <d v="2020-08-11T00:00:00"/>
    <s v="N"/>
    <s v="SSC/SER/2021-002"/>
    <n v="18"/>
    <n v="16650"/>
    <m/>
    <n v="1498.5"/>
    <n v="1498.5"/>
    <n v="0"/>
    <s v="33AACCC8751D1ZX"/>
    <s v="082020"/>
  </r>
  <r>
    <x v="6"/>
    <s v="B2B"/>
    <s v="33AAPCS9575E1ZU"/>
    <n v="150450"/>
    <s v="R"/>
    <s v="33"/>
    <d v="2020-08-26T00:00:00"/>
    <s v="N"/>
    <s v="SSC/2021/274"/>
    <n v="18"/>
    <n v="127500"/>
    <m/>
    <n v="11475"/>
    <n v="11475"/>
    <n v="0"/>
    <s v="33AACCC8751D1ZX"/>
    <s v="082020"/>
  </r>
  <r>
    <x v="6"/>
    <s v="B2B"/>
    <s v="33AAPCS9575E1ZU"/>
    <n v="138060"/>
    <s v="R"/>
    <s v="33"/>
    <d v="2020-08-31T00:00:00"/>
    <s v="N"/>
    <s v="SSC/2021/295"/>
    <n v="18"/>
    <n v="117000"/>
    <m/>
    <n v="10530"/>
    <n v="10530"/>
    <n v="0"/>
    <s v="33AACCC8751D1ZX"/>
    <s v="082020"/>
  </r>
  <r>
    <x v="6"/>
    <s v="B2B"/>
    <s v="33AAPCS9575E1ZU"/>
    <n v="240720"/>
    <s v="R"/>
    <s v="33"/>
    <d v="2020-08-29T00:00:00"/>
    <s v="N"/>
    <s v="SSC/2021/290"/>
    <n v="18"/>
    <n v="204000"/>
    <m/>
    <n v="18360"/>
    <n v="18360"/>
    <n v="0"/>
    <s v="33AACCC8751D1ZX"/>
    <s v="082020"/>
  </r>
  <r>
    <x v="6"/>
    <s v="B2B"/>
    <s v="33AAPCS9575E1ZU"/>
    <n v="150450"/>
    <s v="R"/>
    <s v="33"/>
    <d v="2020-08-23T00:00:00"/>
    <s v="N"/>
    <s v="SSC/2021/270"/>
    <n v="18"/>
    <n v="127500"/>
    <m/>
    <n v="11475"/>
    <n v="11475"/>
    <n v="0"/>
    <s v="33AACCC8751D1ZX"/>
    <s v="082020"/>
  </r>
  <r>
    <x v="6"/>
    <s v="B2B"/>
    <s v="33AAPCS9575E1ZU"/>
    <n v="150450"/>
    <s v="R"/>
    <s v="33"/>
    <d v="2020-08-28T00:00:00"/>
    <s v="N"/>
    <s v="SSC/2021/281"/>
    <n v="18"/>
    <n v="127500"/>
    <m/>
    <n v="11475"/>
    <n v="11475"/>
    <n v="0"/>
    <s v="33AACCC8751D1ZX"/>
    <s v="082020"/>
  </r>
  <r>
    <x v="6"/>
    <s v="B2B"/>
    <s v="33AAPCS9575E1ZU"/>
    <n v="150450"/>
    <s v="R"/>
    <s v="33"/>
    <d v="2020-08-29T00:00:00"/>
    <s v="N"/>
    <s v="SSC/2021/291"/>
    <n v="18"/>
    <n v="127500"/>
    <m/>
    <n v="11475"/>
    <n v="11475"/>
    <n v="0"/>
    <s v="33AACCC8751D1ZX"/>
    <s v="082020"/>
  </r>
  <r>
    <x v="6"/>
    <s v="B2B"/>
    <s v="33AAPCS9575E1ZU"/>
    <n v="150450"/>
    <s v="R"/>
    <s v="33"/>
    <d v="2020-08-20T00:00:00"/>
    <s v="N"/>
    <s v="SSC/2021/259"/>
    <n v="18"/>
    <n v="127500"/>
    <m/>
    <n v="11475"/>
    <n v="11475"/>
    <n v="0"/>
    <s v="33AACCC8751D1ZX"/>
    <s v="082020"/>
  </r>
  <r>
    <x v="6"/>
    <s v="B2B"/>
    <s v="37AAHCG1066A1Z0"/>
    <n v="152680.20000000001"/>
    <s v="R"/>
    <s v="37"/>
    <d v="2020-08-29T00:00:00"/>
    <s v="N"/>
    <s v="SSC/2021/293"/>
    <n v="18"/>
    <n v="129390"/>
    <n v="23290.2"/>
    <m/>
    <m/>
    <m/>
    <s v="33AACCC8751D1ZX"/>
    <s v="082020"/>
  </r>
  <r>
    <x v="6"/>
    <s v="B2B"/>
    <s v="37AAHCG1066A1Z0"/>
    <n v="152680.20000000001"/>
    <s v="R"/>
    <s v="37"/>
    <d v="2020-08-31T00:00:00"/>
    <s v="N"/>
    <s v="SSC/2021/296"/>
    <n v="18"/>
    <n v="129390"/>
    <n v="23290.2"/>
    <m/>
    <m/>
    <m/>
    <s v="33AACCC8751D1ZX"/>
    <s v="082020"/>
  </r>
  <r>
    <x v="7"/>
    <s v="B2B"/>
    <s v="29AAPCS9575E1ZJ"/>
    <n v="110330"/>
    <s v="R"/>
    <s v="29"/>
    <d v="2020-09-24T00:00:00"/>
    <s v="N"/>
    <s v="SSC/2021/399"/>
    <n v="18"/>
    <n v="93500"/>
    <n v="16830"/>
    <m/>
    <m/>
    <n v="0"/>
    <s v="33AACCC8751D1ZX"/>
    <s v="092020"/>
  </r>
  <r>
    <x v="7"/>
    <s v="B2B"/>
    <s v="33AAACB2823P1ZQ"/>
    <n v="97239.69"/>
    <s v="R"/>
    <s v="33"/>
    <d v="2020-09-11T00:00:00"/>
    <s v="N"/>
    <s v="SSC/2021/346"/>
    <n v="18"/>
    <n v="82406.509999999995"/>
    <m/>
    <n v="7416.59"/>
    <n v="7416.59"/>
    <n v="0"/>
    <s v="33AACCC8751D1ZX"/>
    <s v="092020"/>
  </r>
  <r>
    <x v="7"/>
    <s v="B2B"/>
    <s v="33AAACM4454H1ZP"/>
    <n v="136172"/>
    <s v="R"/>
    <s v="33"/>
    <d v="2020-09-03T00:00:00"/>
    <s v="N"/>
    <s v="SSC/2021/309"/>
    <n v="18"/>
    <n v="115400"/>
    <m/>
    <n v="10386"/>
    <n v="10386"/>
    <n v="0"/>
    <s v="33AACCC8751D1ZX"/>
    <s v="092020"/>
  </r>
  <r>
    <x v="7"/>
    <s v="B2B"/>
    <s v="33AAACM4454H1ZP"/>
    <n v="82033.600000000006"/>
    <s v="R"/>
    <s v="33"/>
    <d v="2020-09-02T00:00:00"/>
    <s v="N"/>
    <s v="SSC/2021/302"/>
    <n v="18"/>
    <n v="69520"/>
    <m/>
    <n v="6256.8"/>
    <n v="6256.8"/>
    <n v="0"/>
    <s v="33AACCC8751D1ZX"/>
    <s v="092020"/>
  </r>
  <r>
    <x v="7"/>
    <s v="B2B"/>
    <s v="33AAACM4454H1ZP"/>
    <n v="87674"/>
    <s v="R"/>
    <s v="33"/>
    <d v="2020-09-09T00:00:00"/>
    <s v="N"/>
    <s v="SSC/2021/335"/>
    <n v="18"/>
    <n v="74300"/>
    <m/>
    <n v="6687"/>
    <n v="6687"/>
    <n v="0"/>
    <s v="33AACCC8751D1ZX"/>
    <s v="092020"/>
  </r>
  <r>
    <x v="7"/>
    <s v="B2B"/>
    <s v="33AAACM4454H1ZP"/>
    <n v="97939.76"/>
    <s v="R"/>
    <s v="33"/>
    <d v="2020-09-02T00:00:00"/>
    <s v="N"/>
    <s v="SSC/2021/301"/>
    <n v="18"/>
    <n v="82999.8"/>
    <m/>
    <n v="7469.98"/>
    <n v="7469.98"/>
    <n v="0"/>
    <s v="33AACCC8751D1ZX"/>
    <s v="092020"/>
  </r>
  <r>
    <x v="7"/>
    <s v="B2B"/>
    <s v="33AAACM4454H1ZP"/>
    <n v="167359.4"/>
    <s v="R"/>
    <s v="33"/>
    <d v="2020-09-09T00:00:00"/>
    <s v="N"/>
    <s v="SSC/2021/336"/>
    <n v="18"/>
    <n v="141830"/>
    <m/>
    <n v="12764.7"/>
    <n v="12764.7"/>
    <n v="0"/>
    <s v="33AACCC8751D1ZX"/>
    <s v="092020"/>
  </r>
  <r>
    <x v="7"/>
    <s v="B2B"/>
    <s v="33AACCG5453E1ZY"/>
    <n v="174994"/>
    <s v="R"/>
    <s v="33"/>
    <d v="2020-09-06T00:00:00"/>
    <s v="N"/>
    <s v="SSC/2021/328"/>
    <n v="18"/>
    <n v="148300"/>
    <m/>
    <n v="13347"/>
    <n v="13347"/>
    <n v="0"/>
    <s v="33AACCC8751D1ZX"/>
    <s v="092020"/>
  </r>
  <r>
    <x v="7"/>
    <s v="B2B"/>
    <s v="33AACCG5453E1ZY"/>
    <n v="66292.399999999994"/>
    <s v="R"/>
    <s v="33"/>
    <d v="2020-09-06T00:00:00"/>
    <s v="N"/>
    <s v="SSC/2021/327"/>
    <n v="18"/>
    <n v="56180"/>
    <m/>
    <n v="5056.2"/>
    <n v="5056.2"/>
    <n v="0"/>
    <s v="33AACCC8751D1ZX"/>
    <s v="092020"/>
  </r>
  <r>
    <x v="7"/>
    <s v="B2B"/>
    <s v="33AACCG5453E1ZY"/>
    <n v="86765.4"/>
    <s v="R"/>
    <s v="33"/>
    <d v="2020-09-06T00:00:00"/>
    <s v="N"/>
    <s v="SSC/2021/329"/>
    <n v="18"/>
    <n v="73530"/>
    <m/>
    <n v="6617.7"/>
    <n v="6617.7"/>
    <n v="0"/>
    <s v="33AACCC8751D1ZX"/>
    <s v="092020"/>
  </r>
  <r>
    <x v="7"/>
    <s v="B2B"/>
    <s v="33AACCG5453E1ZY"/>
    <n v="33146.199999999997"/>
    <s v="R"/>
    <s v="33"/>
    <d v="2020-09-05T00:00:00"/>
    <s v="N"/>
    <s v="SSC/2021/324"/>
    <n v="18"/>
    <n v="28090"/>
    <m/>
    <n v="2528.1"/>
    <n v="2528.1"/>
    <n v="0"/>
    <s v="33AACCC8751D1ZX"/>
    <s v="092020"/>
  </r>
  <r>
    <x v="7"/>
    <s v="B2B"/>
    <s v="33AACCG5453E1ZY"/>
    <n v="106943.4"/>
    <s v="R"/>
    <s v="33"/>
    <d v="2020-09-05T00:00:00"/>
    <s v="N"/>
    <s v="SSC/2021/323"/>
    <n v="18"/>
    <n v="90630"/>
    <m/>
    <n v="8156.7"/>
    <n v="8156.7"/>
    <n v="0"/>
    <s v="33AACCC8751D1ZX"/>
    <s v="092020"/>
  </r>
  <r>
    <x v="7"/>
    <s v="B2B"/>
    <s v="33AACCG5453E1ZY"/>
    <n v="132584.79999999999"/>
    <s v="R"/>
    <s v="33"/>
    <d v="2020-09-06T00:00:00"/>
    <s v="N"/>
    <s v="SSC/2021/326"/>
    <n v="18"/>
    <n v="112360"/>
    <m/>
    <n v="10112.4"/>
    <n v="10112.4"/>
    <n v="0"/>
    <s v="33AACCC8751D1ZX"/>
    <s v="092020"/>
  </r>
  <r>
    <x v="7"/>
    <s v="B2B"/>
    <s v="33AACCG5453E1ZY"/>
    <n v="198877.2"/>
    <s v="R"/>
    <s v="33"/>
    <d v="2020-09-06T00:00:00"/>
    <s v="N"/>
    <s v="SSC/2021/325"/>
    <n v="18"/>
    <n v="168540"/>
    <m/>
    <n v="15168.6"/>
    <n v="15168.6"/>
    <n v="0"/>
    <s v="33AACCC8751D1ZX"/>
    <s v="092020"/>
  </r>
  <r>
    <x v="7"/>
    <s v="B2B"/>
    <s v="33AACCG5453E1ZY"/>
    <n v="132584.79999999999"/>
    <s v="R"/>
    <s v="33"/>
    <d v="2020-09-01T00:00:00"/>
    <s v="N"/>
    <s v="SSC/2021/298"/>
    <n v="18"/>
    <n v="112360"/>
    <m/>
    <n v="10112.4"/>
    <n v="10112.4"/>
    <n v="0"/>
    <s v="33AACCC8751D1ZX"/>
    <s v="092020"/>
  </r>
  <r>
    <x v="7"/>
    <s v="B2B"/>
    <s v="33AACCG5453E1ZY"/>
    <n v="142591.20000000001"/>
    <s v="R"/>
    <s v="33"/>
    <d v="2020-09-01T00:00:00"/>
    <s v="N"/>
    <s v="SSC/2021/297"/>
    <n v="18"/>
    <n v="120840"/>
    <m/>
    <n v="10875.6"/>
    <n v="10875.6"/>
    <n v="0"/>
    <s v="33AACCC8751D1ZX"/>
    <s v="092020"/>
  </r>
  <r>
    <x v="7"/>
    <s v="B2B"/>
    <s v="33AACCG5453E1ZY"/>
    <n v="106943.4"/>
    <s v="R"/>
    <s v="33"/>
    <d v="2020-09-07T00:00:00"/>
    <s v="N"/>
    <s v="SSC/2021/330"/>
    <n v="18"/>
    <n v="90630"/>
    <m/>
    <n v="8156.7"/>
    <n v="8156.7"/>
    <n v="0"/>
    <s v="33AACCC8751D1ZX"/>
    <s v="092020"/>
  </r>
  <r>
    <x v="7"/>
    <s v="B2B"/>
    <s v="33AACCG5453E1ZY"/>
    <n v="87497"/>
    <s v="R"/>
    <s v="33"/>
    <d v="2020-09-01T00:00:00"/>
    <s v="N"/>
    <s v="SSC/2021/299"/>
    <n v="18"/>
    <n v="74150"/>
    <m/>
    <n v="6673.5"/>
    <n v="6673.5"/>
    <n v="0"/>
    <s v="33AACCC8751D1ZX"/>
    <s v="092020"/>
  </r>
  <r>
    <x v="7"/>
    <s v="B2B"/>
    <s v="33AACCG5453E1ZY"/>
    <n v="142591.20000000001"/>
    <s v="R"/>
    <s v="33"/>
    <d v="2020-09-08T00:00:00"/>
    <s v="N"/>
    <s v="SSC/2021/332"/>
    <n v="18"/>
    <n v="120840"/>
    <m/>
    <n v="10875.6"/>
    <n v="10875.6"/>
    <n v="0"/>
    <s v="33AACCC8751D1ZX"/>
    <s v="092020"/>
  </r>
  <r>
    <x v="7"/>
    <s v="B2B"/>
    <s v="33AACCG5453E1ZY"/>
    <n v="86765.4"/>
    <s v="R"/>
    <s v="33"/>
    <d v="2020-09-04T00:00:00"/>
    <s v="N"/>
    <s v="SSC/2021/317"/>
    <n v="18"/>
    <n v="73530"/>
    <m/>
    <n v="6617.7"/>
    <n v="6617.7"/>
    <n v="0"/>
    <s v="33AACCC8751D1ZX"/>
    <s v="092020"/>
  </r>
  <r>
    <x v="7"/>
    <s v="B2B"/>
    <s v="33AACCG5453E1ZY"/>
    <n v="178239"/>
    <s v="R"/>
    <s v="33"/>
    <d v="2020-09-04T00:00:00"/>
    <s v="N"/>
    <s v="SSC/2021/316"/>
    <n v="18"/>
    <n v="151050"/>
    <m/>
    <n v="13594.5"/>
    <n v="13594.5"/>
    <n v="0"/>
    <s v="33AACCC8751D1ZX"/>
    <s v="092020"/>
  </r>
  <r>
    <x v="7"/>
    <s v="B2B"/>
    <s v="33AACCG5453E1ZY"/>
    <n v="35647.800000000003"/>
    <s v="R"/>
    <s v="33"/>
    <d v="2020-09-04T00:00:00"/>
    <s v="N"/>
    <s v="SSC/2021/319"/>
    <n v="18"/>
    <n v="30210"/>
    <m/>
    <n v="2718.9"/>
    <n v="2718.9"/>
    <n v="0"/>
    <s v="33AACCC8751D1ZX"/>
    <s v="092020"/>
  </r>
  <r>
    <x v="7"/>
    <s v="B2B"/>
    <s v="33AACCG5453E1ZY"/>
    <n v="173530.8"/>
    <s v="R"/>
    <s v="33"/>
    <d v="2020-09-03T00:00:00"/>
    <s v="N"/>
    <s v="SSC/2021/312"/>
    <n v="18"/>
    <n v="147060"/>
    <m/>
    <n v="13235.4"/>
    <n v="13235.4"/>
    <n v="0"/>
    <s v="33AACCC8751D1ZX"/>
    <s v="092020"/>
  </r>
  <r>
    <x v="7"/>
    <s v="B2B"/>
    <s v="33AACCG5453E1ZY"/>
    <n v="132584.79999999999"/>
    <s v="R"/>
    <s v="33"/>
    <d v="2020-09-04T00:00:00"/>
    <s v="N"/>
    <s v="SSC/2021/315"/>
    <n v="18"/>
    <n v="112360"/>
    <m/>
    <n v="10112.4"/>
    <n v="10112.4"/>
    <n v="0"/>
    <s v="33AACCC8751D1ZX"/>
    <s v="092020"/>
  </r>
  <r>
    <x v="7"/>
    <s v="B2B"/>
    <s v="33AACCG5453E1ZY"/>
    <n v="198877.2"/>
    <s v="R"/>
    <s v="33"/>
    <d v="2020-09-05T00:00:00"/>
    <s v="N"/>
    <s v="SSC/2021/320"/>
    <n v="18"/>
    <n v="168540"/>
    <m/>
    <n v="15168.6"/>
    <n v="15168.6"/>
    <n v="0"/>
    <s v="33AACCC8751D1ZX"/>
    <s v="092020"/>
  </r>
  <r>
    <x v="7"/>
    <s v="B2B"/>
    <s v="33AACCG5453E1ZY"/>
    <n v="87497"/>
    <s v="R"/>
    <s v="33"/>
    <d v="2020-09-05T00:00:00"/>
    <s v="N"/>
    <s v="SSC/2021/322"/>
    <n v="18"/>
    <n v="74150"/>
    <m/>
    <n v="6673.5"/>
    <n v="6673.5"/>
    <n v="0"/>
    <s v="33AACCC8751D1ZX"/>
    <s v="092020"/>
  </r>
  <r>
    <x v="7"/>
    <s v="B2B"/>
    <s v="33AACCG5453E1ZY"/>
    <n v="86765.4"/>
    <s v="R"/>
    <s v="33"/>
    <d v="2020-09-05T00:00:00"/>
    <s v="N"/>
    <s v="SSC/2021/321"/>
    <n v="18"/>
    <n v="73530"/>
    <m/>
    <n v="6617.7"/>
    <n v="6617.7"/>
    <n v="0"/>
    <s v="33AACCC8751D1ZX"/>
    <s v="092020"/>
  </r>
  <r>
    <x v="7"/>
    <s v="B2B"/>
    <s v="33AACCG5453E1ZY"/>
    <n v="66292.399999999994"/>
    <s v="R"/>
    <s v="33"/>
    <d v="2020-09-11T00:00:00"/>
    <s v="N"/>
    <s v="SSC/2021/349"/>
    <n v="18"/>
    <n v="56180"/>
    <m/>
    <n v="5056.2"/>
    <n v="5056.2"/>
    <n v="0"/>
    <s v="33AACCC8751D1ZX"/>
    <s v="092020"/>
  </r>
  <r>
    <x v="7"/>
    <s v="B2B"/>
    <s v="33AACCG5453E1ZY"/>
    <n v="66292.399999999994"/>
    <s v="R"/>
    <s v="33"/>
    <d v="2020-09-10T00:00:00"/>
    <s v="N"/>
    <s v="SSC/2021/345"/>
    <n v="18"/>
    <n v="56180"/>
    <m/>
    <n v="5056.2"/>
    <n v="5056.2"/>
    <n v="0"/>
    <s v="33AACCC8751D1ZX"/>
    <s v="092020"/>
  </r>
  <r>
    <x v="7"/>
    <s v="B2B"/>
    <s v="33AACCG5453E1ZY"/>
    <n v="131245.5"/>
    <s v="R"/>
    <s v="33"/>
    <d v="2020-09-11T00:00:00"/>
    <s v="N"/>
    <s v="SSC/2021/348"/>
    <n v="18"/>
    <n v="111225"/>
    <m/>
    <n v="10010.25"/>
    <n v="10010.25"/>
    <n v="0"/>
    <s v="33AACCC8751D1ZX"/>
    <s v="092020"/>
  </r>
  <r>
    <x v="7"/>
    <s v="B2B"/>
    <s v="33AACCG5453E1ZY"/>
    <n v="142591.20000000001"/>
    <s v="R"/>
    <s v="33"/>
    <d v="2020-09-11T00:00:00"/>
    <s v="N"/>
    <s v="SSC/2021/347"/>
    <n v="18"/>
    <n v="120840"/>
    <m/>
    <n v="10875.6"/>
    <n v="10875.6"/>
    <n v="0"/>
    <s v="33AACCC8751D1ZX"/>
    <s v="092020"/>
  </r>
  <r>
    <x v="7"/>
    <s v="B2B"/>
    <s v="33AACCG5453E1ZY"/>
    <n v="71295.600000000006"/>
    <s v="R"/>
    <s v="33"/>
    <d v="2020-09-14T00:00:00"/>
    <s v="N"/>
    <s v="SSC/2021/353"/>
    <n v="18"/>
    <n v="60420"/>
    <m/>
    <n v="5437.8"/>
    <n v="5437.8"/>
    <n v="0"/>
    <s v="33AACCC8751D1ZX"/>
    <s v="092020"/>
  </r>
  <r>
    <x v="7"/>
    <s v="B2B"/>
    <s v="33AACCG5453E1ZY"/>
    <n v="519200"/>
    <s v="R"/>
    <s v="33"/>
    <d v="2020-09-12T00:00:00"/>
    <s v="N"/>
    <s v="SSC/2021/352"/>
    <n v="18"/>
    <n v="440000"/>
    <m/>
    <n v="39600"/>
    <n v="39600"/>
    <n v="0"/>
    <s v="33AACCC8751D1ZX"/>
    <s v="092020"/>
  </r>
  <r>
    <x v="7"/>
    <s v="B2B"/>
    <s v="33AACCG5453E1ZY"/>
    <n v="35647.800000000003"/>
    <s v="R"/>
    <s v="33"/>
    <d v="2020-09-14T00:00:00"/>
    <s v="N"/>
    <s v="SSC/2021/355"/>
    <n v="18"/>
    <n v="30210"/>
    <m/>
    <n v="2718.9"/>
    <n v="2718.9"/>
    <n v="0"/>
    <s v="33AACCC8751D1ZX"/>
    <s v="092020"/>
  </r>
  <r>
    <x v="7"/>
    <s v="B2B"/>
    <s v="33AACCG5453E1ZY"/>
    <n v="106943.4"/>
    <s v="R"/>
    <s v="33"/>
    <d v="2020-09-14T00:00:00"/>
    <s v="N"/>
    <s v="SSC/2021/354"/>
    <n v="18"/>
    <n v="90630"/>
    <m/>
    <n v="8156.7"/>
    <n v="8156.7"/>
    <n v="0"/>
    <s v="33AACCC8751D1ZX"/>
    <s v="092020"/>
  </r>
  <r>
    <x v="7"/>
    <s v="B2B"/>
    <s v="33AACCG5453E1ZY"/>
    <n v="87497"/>
    <s v="R"/>
    <s v="33"/>
    <d v="2020-09-12T00:00:00"/>
    <s v="N"/>
    <s v="SSC/2021/351"/>
    <n v="18"/>
    <n v="74150"/>
    <m/>
    <n v="6673.5"/>
    <n v="6673.5"/>
    <n v="0"/>
    <s v="33AACCC8751D1ZX"/>
    <s v="092020"/>
  </r>
  <r>
    <x v="7"/>
    <s v="B2B"/>
    <s v="33AACCG5453E1ZY"/>
    <n v="132584.79999999999"/>
    <s v="R"/>
    <s v="33"/>
    <d v="2020-09-12T00:00:00"/>
    <s v="N"/>
    <s v="SSC/2021/350"/>
    <n v="18"/>
    <n v="112360"/>
    <m/>
    <n v="10112.4"/>
    <n v="10112.4"/>
    <n v="0"/>
    <s v="33AACCC8751D1ZX"/>
    <s v="092020"/>
  </r>
  <r>
    <x v="7"/>
    <s v="B2B"/>
    <s v="33AACCG5453E1ZY"/>
    <n v="66292.399999999994"/>
    <s v="R"/>
    <s v="33"/>
    <d v="2020-09-09T00:00:00"/>
    <s v="N"/>
    <s v="SSC/2021/339"/>
    <n v="18"/>
    <n v="56180"/>
    <m/>
    <n v="5056.2"/>
    <n v="5056.2"/>
    <n v="0"/>
    <s v="33AACCC8751D1ZX"/>
    <s v="092020"/>
  </r>
  <r>
    <x v="7"/>
    <s v="B2B"/>
    <s v="33AACCG5453E1ZY"/>
    <n v="87497"/>
    <s v="R"/>
    <s v="33"/>
    <d v="2020-09-09T00:00:00"/>
    <s v="N"/>
    <s v="SSC/2021/338"/>
    <n v="18"/>
    <n v="74150"/>
    <m/>
    <n v="6673.5"/>
    <n v="6673.5"/>
    <n v="0"/>
    <s v="33AACCC8751D1ZX"/>
    <s v="092020"/>
  </r>
  <r>
    <x v="7"/>
    <s v="B2B"/>
    <s v="33AACCG5453E1ZY"/>
    <n v="311520"/>
    <s v="R"/>
    <s v="33"/>
    <d v="2020-09-08T00:00:00"/>
    <s v="N"/>
    <s v="SSC/2021/334"/>
    <n v="18"/>
    <n v="264000"/>
    <m/>
    <n v="23760"/>
    <n v="23760"/>
    <n v="0"/>
    <s v="33AACCC8751D1ZX"/>
    <s v="092020"/>
  </r>
  <r>
    <x v="7"/>
    <s v="B2B"/>
    <s v="33AACCG5453E1ZY"/>
    <n v="66292.399999999994"/>
    <s v="R"/>
    <s v="33"/>
    <d v="2020-09-09T00:00:00"/>
    <s v="N"/>
    <s v="SSC/2021/337"/>
    <n v="18"/>
    <n v="56180"/>
    <m/>
    <n v="5056.2"/>
    <n v="5056.2"/>
    <n v="0"/>
    <s v="33AACCC8751D1ZX"/>
    <s v="092020"/>
  </r>
  <r>
    <x v="7"/>
    <s v="B2B"/>
    <s v="33AACCG5453E1ZY"/>
    <n v="71295.600000000006"/>
    <s v="R"/>
    <s v="33"/>
    <d v="2020-09-10T00:00:00"/>
    <s v="N"/>
    <s v="SSC/2021/342"/>
    <n v="18"/>
    <n v="60420"/>
    <m/>
    <n v="5437.8"/>
    <n v="5437.8"/>
    <n v="0"/>
    <s v="33AACCC8751D1ZX"/>
    <s v="092020"/>
  </r>
  <r>
    <x v="7"/>
    <s v="B2B"/>
    <s v="33AACCG5453E1ZY"/>
    <n v="43748.5"/>
    <s v="R"/>
    <s v="33"/>
    <d v="2020-09-09T00:00:00"/>
    <s v="N"/>
    <s v="SSC/2021/341"/>
    <n v="18"/>
    <n v="37075"/>
    <m/>
    <n v="3336.75"/>
    <n v="3336.75"/>
    <n v="0"/>
    <s v="33AACCC8751D1ZX"/>
    <s v="092020"/>
  </r>
  <r>
    <x v="7"/>
    <s v="B2B"/>
    <s v="33AACCG5453E1ZY"/>
    <n v="106943.4"/>
    <s v="R"/>
    <s v="33"/>
    <d v="2020-09-10T00:00:00"/>
    <s v="N"/>
    <s v="SSC/2021/344"/>
    <n v="18"/>
    <n v="90630"/>
    <m/>
    <n v="8156.7"/>
    <n v="8156.7"/>
    <n v="0"/>
    <s v="33AACCC8751D1ZX"/>
    <s v="092020"/>
  </r>
  <r>
    <x v="7"/>
    <s v="B2B"/>
    <s v="33AACCG5453E1ZY"/>
    <n v="99438.6"/>
    <s v="R"/>
    <s v="33"/>
    <d v="2020-09-10T00:00:00"/>
    <s v="N"/>
    <s v="SSC/2021/343"/>
    <n v="18"/>
    <n v="84270"/>
    <m/>
    <n v="7584.3"/>
    <n v="7584.3"/>
    <n v="0"/>
    <s v="33AACCC8751D1ZX"/>
    <s v="092020"/>
  </r>
  <r>
    <x v="7"/>
    <s v="B2B"/>
    <s v="33AACCG5453E1ZY"/>
    <n v="142591.20000000001"/>
    <s v="R"/>
    <s v="33"/>
    <d v="2020-09-09T00:00:00"/>
    <s v="N"/>
    <s v="SSC/2021/340"/>
    <n v="18"/>
    <n v="120840"/>
    <m/>
    <n v="10875.6"/>
    <n v="10875.6"/>
    <n v="0"/>
    <s v="33AACCC8751D1ZX"/>
    <s v="092020"/>
  </r>
  <r>
    <x v="7"/>
    <s v="B2B"/>
    <s v="33AACCG5453E1ZY"/>
    <n v="33146.199999999997"/>
    <s v="R"/>
    <s v="33"/>
    <d v="2020-09-28T00:00:00"/>
    <s v="N"/>
    <s v="SSC/2021/409"/>
    <n v="18"/>
    <n v="28090"/>
    <m/>
    <n v="2528.1"/>
    <n v="2528.1"/>
    <n v="0"/>
    <s v="33AACCC8751D1ZX"/>
    <s v="092020"/>
  </r>
  <r>
    <x v="7"/>
    <s v="B2B"/>
    <s v="33AACCG5453E1ZY"/>
    <n v="66292.399999999994"/>
    <s v="R"/>
    <s v="33"/>
    <d v="2020-09-28T00:00:00"/>
    <s v="N"/>
    <s v="SSC/2021/408"/>
    <n v="18"/>
    <n v="56180"/>
    <m/>
    <n v="5056.2"/>
    <n v="5056.2"/>
    <n v="0"/>
    <s v="33AACCC8751D1ZX"/>
    <s v="092020"/>
  </r>
  <r>
    <x v="7"/>
    <s v="B2B"/>
    <s v="33AACCG5453E1ZY"/>
    <n v="132584.79999999999"/>
    <s v="R"/>
    <s v="33"/>
    <d v="2020-09-27T00:00:00"/>
    <s v="N"/>
    <s v="SSC/2021/405"/>
    <n v="18"/>
    <n v="112360"/>
    <m/>
    <n v="10112.4"/>
    <n v="10112.4"/>
    <n v="0"/>
    <s v="33AACCC8751D1ZX"/>
    <s v="092020"/>
  </r>
  <r>
    <x v="7"/>
    <s v="B2B"/>
    <s v="33AACCG5453E1ZY"/>
    <n v="519200"/>
    <s v="R"/>
    <s v="33"/>
    <d v="2020-09-26T00:00:00"/>
    <s v="N"/>
    <s v="SSC/2021/404"/>
    <n v="18"/>
    <n v="440000"/>
    <m/>
    <n v="39600"/>
    <n v="39600"/>
    <n v="0"/>
    <s v="33AACCC8751D1ZX"/>
    <s v="092020"/>
  </r>
  <r>
    <x v="7"/>
    <s v="B2B"/>
    <s v="33AACCG5453E1ZY"/>
    <n v="71295.600000000006"/>
    <s v="R"/>
    <s v="33"/>
    <d v="2020-09-28T00:00:00"/>
    <s v="N"/>
    <s v="SSC/2021/407"/>
    <n v="18"/>
    <n v="60420"/>
    <m/>
    <n v="5437.8"/>
    <n v="5437.8"/>
    <n v="0"/>
    <s v="33AACCC8751D1ZX"/>
    <s v="092020"/>
  </r>
  <r>
    <x v="7"/>
    <s v="B2B"/>
    <s v="33AACCG5453E1ZY"/>
    <n v="35647.800000000003"/>
    <s v="R"/>
    <s v="33"/>
    <d v="2020-09-28T00:00:00"/>
    <s v="N"/>
    <s v="SSC/2021/406"/>
    <n v="18"/>
    <n v="30210"/>
    <m/>
    <n v="2718.9"/>
    <n v="2718.9"/>
    <n v="0"/>
    <s v="33AACCC8751D1ZX"/>
    <s v="092020"/>
  </r>
  <r>
    <x v="7"/>
    <s v="B2B"/>
    <s v="33AACCG5453E1ZY"/>
    <n v="87497"/>
    <s v="R"/>
    <s v="33"/>
    <d v="2020-09-18T00:00:00"/>
    <s v="N"/>
    <s v="SSC/2021/368"/>
    <n v="18"/>
    <n v="74150"/>
    <m/>
    <n v="6673.5"/>
    <n v="6673.5"/>
    <n v="0"/>
    <s v="33AACCC8751D1ZX"/>
    <s v="092020"/>
  </r>
  <r>
    <x v="7"/>
    <s v="B2B"/>
    <s v="33AACCG5453E1ZY"/>
    <n v="87497"/>
    <s v="R"/>
    <s v="33"/>
    <d v="2020-09-25T00:00:00"/>
    <s v="N"/>
    <s v="SSC/2021/401"/>
    <n v="18"/>
    <n v="74150"/>
    <m/>
    <n v="6673.5"/>
    <n v="6673.5"/>
    <n v="0"/>
    <s v="33AACCC8751D1ZX"/>
    <s v="092020"/>
  </r>
  <r>
    <x v="7"/>
    <s v="B2B"/>
    <s v="33AACCG5453E1ZY"/>
    <n v="66292.399999999994"/>
    <s v="R"/>
    <s v="33"/>
    <d v="2020-09-18T00:00:00"/>
    <s v="N"/>
    <s v="SSC/2021/367"/>
    <n v="18"/>
    <n v="56180"/>
    <m/>
    <n v="5056.2"/>
    <n v="5056.2"/>
    <n v="0"/>
    <s v="33AACCC8751D1ZX"/>
    <s v="092020"/>
  </r>
  <r>
    <x v="7"/>
    <s v="B2B"/>
    <s v="33AACCG5453E1ZY"/>
    <n v="71295.600000000006"/>
    <s v="R"/>
    <s v="33"/>
    <d v="2020-09-25T00:00:00"/>
    <s v="N"/>
    <s v="SSC/2021/400"/>
    <n v="18"/>
    <n v="60420"/>
    <m/>
    <n v="5437.8"/>
    <n v="5437.8"/>
    <n v="0"/>
    <s v="33AACCC8751D1ZX"/>
    <s v="092020"/>
  </r>
  <r>
    <x v="7"/>
    <s v="B2B"/>
    <s v="33AACCG5453E1ZY"/>
    <n v="66292.399999999994"/>
    <s v="R"/>
    <s v="33"/>
    <d v="2020-09-26T00:00:00"/>
    <s v="N"/>
    <s v="SSC/2021/403"/>
    <n v="18"/>
    <n v="56180"/>
    <m/>
    <n v="5056.2"/>
    <n v="5056.2"/>
    <n v="0"/>
    <s v="33AACCC8751D1ZX"/>
    <s v="092020"/>
  </r>
  <r>
    <x v="7"/>
    <s v="B2B"/>
    <s v="33AACCG5453E1ZY"/>
    <n v="35647.800000000003"/>
    <s v="R"/>
    <s v="33"/>
    <d v="2020-09-18T00:00:00"/>
    <s v="N"/>
    <s v="SSC/2021/369"/>
    <n v="18"/>
    <n v="30210"/>
    <m/>
    <n v="2718.9"/>
    <n v="2718.9"/>
    <n v="0"/>
    <s v="33AACCC8751D1ZX"/>
    <s v="092020"/>
  </r>
  <r>
    <x v="7"/>
    <s v="B2B"/>
    <s v="33AACCG5453E1ZY"/>
    <n v="66292.399999999994"/>
    <s v="R"/>
    <s v="33"/>
    <d v="2020-09-25T00:00:00"/>
    <s v="N"/>
    <s v="SSC/2021/402"/>
    <n v="18"/>
    <n v="56180"/>
    <m/>
    <n v="5056.2"/>
    <n v="5056.2"/>
    <n v="0"/>
    <s v="33AACCC8751D1ZX"/>
    <s v="092020"/>
  </r>
  <r>
    <x v="7"/>
    <s v="B2B"/>
    <s v="33AACCG5453E1ZY"/>
    <n v="71295.600000000006"/>
    <s v="R"/>
    <s v="33"/>
    <d v="2020-09-19T00:00:00"/>
    <s v="N"/>
    <s v="SSC/2021/374"/>
    <n v="18"/>
    <n v="60420"/>
    <m/>
    <n v="5437.8"/>
    <n v="5437.8"/>
    <n v="0"/>
    <s v="33AACCC8751D1ZX"/>
    <s v="092020"/>
  </r>
  <r>
    <x v="7"/>
    <s v="B2B"/>
    <s v="33AACCG5453E1ZY"/>
    <n v="66292.399999999994"/>
    <s v="R"/>
    <s v="33"/>
    <d v="2020-09-20T00:00:00"/>
    <s v="N"/>
    <s v="SSC/2021/377"/>
    <n v="18"/>
    <n v="56180"/>
    <m/>
    <n v="5056.2"/>
    <n v="5056.2"/>
    <n v="0"/>
    <s v="33AACCC8751D1ZX"/>
    <s v="092020"/>
  </r>
  <r>
    <x v="7"/>
    <s v="B2B"/>
    <s v="33AACCG5453E1ZY"/>
    <n v="33146.199999999997"/>
    <s v="R"/>
    <s v="33"/>
    <d v="2020-09-28T00:00:00"/>
    <s v="N"/>
    <s v="SSC/2021/410"/>
    <n v="18"/>
    <n v="28090"/>
    <m/>
    <n v="2528.1"/>
    <n v="2528.1"/>
    <n v="0"/>
    <s v="33AACCC8751D1ZX"/>
    <s v="092020"/>
  </r>
  <r>
    <x v="7"/>
    <s v="B2B"/>
    <s v="33AACCG5453E1ZY"/>
    <n v="132584.79999999999"/>
    <s v="R"/>
    <s v="33"/>
    <d v="2020-09-20T00:00:00"/>
    <s v="N"/>
    <s v="SSC/2021/376"/>
    <n v="18"/>
    <n v="112360"/>
    <m/>
    <n v="10112.4"/>
    <n v="10112.4"/>
    <n v="0"/>
    <s v="33AACCC8751D1ZX"/>
    <s v="092020"/>
  </r>
  <r>
    <x v="7"/>
    <s v="B2B"/>
    <s v="33AACCG5453E1ZY"/>
    <n v="71295.600000000006"/>
    <s v="R"/>
    <s v="33"/>
    <d v="2020-09-19T00:00:00"/>
    <s v="N"/>
    <s v="SSC/2021/371"/>
    <n v="18"/>
    <n v="60420"/>
    <m/>
    <n v="5437.8"/>
    <n v="5437.8"/>
    <n v="0"/>
    <s v="33AACCC8751D1ZX"/>
    <s v="092020"/>
  </r>
  <r>
    <x v="7"/>
    <s v="B2B"/>
    <s v="33AACCG5453E1ZY"/>
    <n v="33146.199999999997"/>
    <s v="R"/>
    <s v="33"/>
    <d v="2020-09-18T00:00:00"/>
    <s v="N"/>
    <s v="SSC/2021/370"/>
    <n v="18"/>
    <n v="28090"/>
    <m/>
    <n v="2528.1"/>
    <n v="2528.1"/>
    <n v="0"/>
    <s v="33AACCC8751D1ZX"/>
    <s v="092020"/>
  </r>
  <r>
    <x v="7"/>
    <s v="B2B"/>
    <s v="33AACCG5453E1ZY"/>
    <n v="66292.399999999994"/>
    <s v="R"/>
    <s v="33"/>
    <d v="2020-09-19T00:00:00"/>
    <s v="N"/>
    <s v="SSC/2021/373"/>
    <n v="18"/>
    <n v="56180"/>
    <m/>
    <n v="5056.2"/>
    <n v="5056.2"/>
    <n v="0"/>
    <s v="33AACCC8751D1ZX"/>
    <s v="092020"/>
  </r>
  <r>
    <x v="7"/>
    <s v="B2B"/>
    <s v="33AACCG5453E1ZY"/>
    <n v="132584.79999999999"/>
    <s v="R"/>
    <s v="33"/>
    <d v="2020-09-19T00:00:00"/>
    <s v="N"/>
    <s v="SSC/2021/372"/>
    <n v="18"/>
    <n v="112360"/>
    <m/>
    <n v="10112.4"/>
    <n v="10112.4"/>
    <n v="0"/>
    <s v="33AACCC8751D1ZX"/>
    <s v="092020"/>
  </r>
  <r>
    <x v="7"/>
    <s v="B2B"/>
    <s v="33AACCG5453E1ZY"/>
    <n v="132584.79999999999"/>
    <s v="R"/>
    <s v="33"/>
    <d v="2020-09-15T00:00:00"/>
    <s v="N"/>
    <s v="SSC/2021/357"/>
    <n v="18"/>
    <n v="112360"/>
    <m/>
    <n v="10112.4"/>
    <n v="10112.4"/>
    <n v="0"/>
    <s v="33AACCC8751D1ZX"/>
    <s v="092020"/>
  </r>
  <r>
    <x v="7"/>
    <s v="B2B"/>
    <s v="33AACCG5453E1ZY"/>
    <n v="71295.600000000006"/>
    <s v="R"/>
    <s v="33"/>
    <d v="2020-09-15T00:00:00"/>
    <s v="N"/>
    <s v="SSC/2021/356"/>
    <n v="18"/>
    <n v="60420"/>
    <m/>
    <n v="5437.8"/>
    <n v="5437.8"/>
    <n v="0"/>
    <s v="33AACCC8751D1ZX"/>
    <s v="092020"/>
  </r>
  <r>
    <x v="7"/>
    <s v="B2B"/>
    <s v="33AACCG5453E1ZY"/>
    <n v="132584.79999999999"/>
    <s v="R"/>
    <s v="33"/>
    <d v="2020-09-16T00:00:00"/>
    <s v="N"/>
    <s v="SSC/2021/359"/>
    <n v="18"/>
    <n v="112360"/>
    <m/>
    <n v="10112.4"/>
    <n v="10112.4"/>
    <n v="0"/>
    <s v="33AACCC8751D1ZX"/>
    <s v="092020"/>
  </r>
  <r>
    <x v="7"/>
    <s v="B2B"/>
    <s v="33AACCG5453E1ZY"/>
    <n v="519200"/>
    <s v="R"/>
    <s v="33"/>
    <d v="2020-09-15T00:00:00"/>
    <s v="N"/>
    <s v="SSC/2021/358"/>
    <n v="18"/>
    <n v="440000"/>
    <m/>
    <n v="39600"/>
    <n v="39600"/>
    <n v="0"/>
    <s v="33AACCC8751D1ZX"/>
    <s v="092020"/>
  </r>
  <r>
    <x v="7"/>
    <s v="B2B"/>
    <s v="33AACCG5453E1ZY"/>
    <n v="33146.199999999997"/>
    <s v="R"/>
    <s v="33"/>
    <d v="2020-09-17T00:00:00"/>
    <s v="N"/>
    <s v="SSC/2021/364"/>
    <n v="18"/>
    <n v="28090"/>
    <m/>
    <n v="2528.1"/>
    <n v="2528.1"/>
    <n v="0"/>
    <s v="33AACCC8751D1ZX"/>
    <s v="092020"/>
  </r>
  <r>
    <x v="7"/>
    <s v="B2B"/>
    <s v="33AACCG5453E1ZY"/>
    <n v="87497"/>
    <s v="R"/>
    <s v="33"/>
    <d v="2020-09-17T00:00:00"/>
    <s v="N"/>
    <s v="SSC/2021/363"/>
    <n v="18"/>
    <n v="74150"/>
    <m/>
    <n v="6673.5"/>
    <n v="6673.5"/>
    <n v="0"/>
    <s v="33AACCC8751D1ZX"/>
    <s v="092020"/>
  </r>
  <r>
    <x v="7"/>
    <s v="B2B"/>
    <s v="33AACCG5453E1ZY"/>
    <n v="106943.4"/>
    <s v="R"/>
    <s v="33"/>
    <d v="2020-09-18T00:00:00"/>
    <s v="N"/>
    <s v="SSC/2021/366"/>
    <n v="18"/>
    <n v="90630"/>
    <m/>
    <n v="8156.7"/>
    <n v="8156.7"/>
    <n v="0"/>
    <s v="33AACCC8751D1ZX"/>
    <s v="092020"/>
  </r>
  <r>
    <x v="7"/>
    <s v="B2B"/>
    <s v="33AACCG5453E1ZY"/>
    <n v="519200"/>
    <s v="R"/>
    <s v="33"/>
    <d v="2020-09-17T00:00:00"/>
    <s v="N"/>
    <s v="SSC/2021/365"/>
    <n v="18"/>
    <n v="440000"/>
    <m/>
    <n v="39600"/>
    <n v="39600"/>
    <n v="0"/>
    <s v="33AACCC8751D1ZX"/>
    <s v="092020"/>
  </r>
  <r>
    <x v="7"/>
    <s v="B2B"/>
    <s v="33AACCG5453E1ZY"/>
    <n v="106943.4"/>
    <s v="R"/>
    <s v="33"/>
    <d v="2020-09-16T00:00:00"/>
    <s v="N"/>
    <s v="SSC/2021/360"/>
    <n v="18"/>
    <n v="90630"/>
    <m/>
    <n v="8156.7"/>
    <n v="8156.7"/>
    <n v="0"/>
    <s v="33AACCC8751D1ZX"/>
    <s v="092020"/>
  </r>
  <r>
    <x v="7"/>
    <s v="B2B"/>
    <s v="33AACCG5453E1ZY"/>
    <n v="99438.6"/>
    <s v="R"/>
    <s v="33"/>
    <d v="2020-09-17T00:00:00"/>
    <s v="N"/>
    <s v="SSC/2021/362"/>
    <n v="18"/>
    <n v="84270"/>
    <m/>
    <n v="7584.3"/>
    <n v="7584.3"/>
    <n v="0"/>
    <s v="33AACCC8751D1ZX"/>
    <s v="092020"/>
  </r>
  <r>
    <x v="7"/>
    <s v="B2B"/>
    <s v="33AACCG5453E1ZY"/>
    <n v="35647.800000000003"/>
    <s v="R"/>
    <s v="33"/>
    <d v="2020-09-16T00:00:00"/>
    <s v="N"/>
    <s v="SSC/2021/361"/>
    <n v="18"/>
    <n v="30210"/>
    <m/>
    <n v="2718.9"/>
    <n v="2718.9"/>
    <n v="0"/>
    <s v="33AACCC8751D1ZX"/>
    <s v="092020"/>
  </r>
  <r>
    <x v="7"/>
    <s v="B2B"/>
    <s v="33AACCG5453E1ZY"/>
    <n v="35647.800000000003"/>
    <s v="R"/>
    <s v="33"/>
    <d v="2020-09-02T00:00:00"/>
    <s v="N"/>
    <s v="SSC/2021/306"/>
    <n v="18"/>
    <n v="30210"/>
    <m/>
    <n v="2718.9"/>
    <n v="2718.9"/>
    <n v="0"/>
    <s v="33AACCC8751D1ZX"/>
    <s v="092020"/>
  </r>
  <r>
    <x v="7"/>
    <s v="B2B"/>
    <s v="33AACCG5453E1ZY"/>
    <n v="33146.199999999997"/>
    <s v="R"/>
    <s v="33"/>
    <d v="2020-09-02T00:00:00"/>
    <s v="N"/>
    <s v="SSC/2021/305"/>
    <n v="18"/>
    <n v="28090"/>
    <m/>
    <n v="2528.1"/>
    <n v="2528.1"/>
    <n v="0"/>
    <s v="33AACCC8751D1ZX"/>
    <s v="092020"/>
  </r>
  <r>
    <x v="7"/>
    <s v="B2B"/>
    <s v="33AACCG5453E1ZY"/>
    <n v="178239"/>
    <s v="R"/>
    <s v="33"/>
    <d v="2020-09-02T00:00:00"/>
    <s v="N"/>
    <s v="SSC/2021/308"/>
    <n v="18"/>
    <n v="151050"/>
    <m/>
    <n v="13594.5"/>
    <n v="13594.5"/>
    <n v="0"/>
    <s v="33AACCC8751D1ZX"/>
    <s v="092020"/>
  </r>
  <r>
    <x v="7"/>
    <s v="B2B"/>
    <s v="33AACCG5453E1ZY"/>
    <n v="165731"/>
    <s v="R"/>
    <s v="33"/>
    <d v="2020-09-02T00:00:00"/>
    <s v="N"/>
    <s v="SSC/2021/307"/>
    <n v="18"/>
    <n v="140450"/>
    <m/>
    <n v="12640.5"/>
    <n v="12640.5"/>
    <n v="0"/>
    <s v="33AACCC8751D1ZX"/>
    <s v="092020"/>
  </r>
  <r>
    <x v="7"/>
    <s v="B2B"/>
    <s v="33AACCG5453E1ZY"/>
    <n v="35647.800000000003"/>
    <s v="R"/>
    <s v="33"/>
    <d v="2020-09-22T00:00:00"/>
    <s v="N"/>
    <s v="SSC/2021/389"/>
    <n v="18"/>
    <n v="30210"/>
    <m/>
    <n v="2718.9"/>
    <n v="2718.9"/>
    <n v="0"/>
    <s v="33AACCC8751D1ZX"/>
    <s v="092020"/>
  </r>
  <r>
    <x v="7"/>
    <s v="B2B"/>
    <s v="33AACCG5453E1ZY"/>
    <n v="142591.20000000001"/>
    <s v="R"/>
    <s v="33"/>
    <d v="2020-09-02T00:00:00"/>
    <s v="N"/>
    <s v="SSC/2021/304"/>
    <n v="18"/>
    <n v="120840"/>
    <m/>
    <n v="10875.6"/>
    <n v="10875.6"/>
    <n v="0"/>
    <s v="33AACCC8751D1ZX"/>
    <s v="092020"/>
  </r>
  <r>
    <x v="7"/>
    <s v="B2B"/>
    <s v="33AACCG5453E1ZY"/>
    <n v="132584.79999999999"/>
    <s v="R"/>
    <s v="33"/>
    <d v="2020-09-02T00:00:00"/>
    <s v="N"/>
    <s v="SSC/2021/303"/>
    <n v="18"/>
    <n v="112360"/>
    <m/>
    <n v="10112.4"/>
    <n v="10112.4"/>
    <n v="0"/>
    <s v="33AACCC8751D1ZX"/>
    <s v="092020"/>
  </r>
  <r>
    <x v="7"/>
    <s v="B2B"/>
    <s v="33AACCG5453E1ZY"/>
    <n v="66292.399999999994"/>
    <s v="R"/>
    <s v="33"/>
    <d v="2020-09-24T00:00:00"/>
    <s v="N"/>
    <s v="SSC/2021/397"/>
    <n v="18"/>
    <n v="56180"/>
    <m/>
    <n v="5056.2"/>
    <n v="5056.2"/>
    <n v="0"/>
    <s v="33AACCC8751D1ZX"/>
    <s v="092020"/>
  </r>
  <r>
    <x v="7"/>
    <s v="B2B"/>
    <s v="33AACCG5453E1ZY"/>
    <n v="131245.5"/>
    <s v="R"/>
    <s v="33"/>
    <d v="2020-09-24T00:00:00"/>
    <s v="N"/>
    <s v="SSC/2021/396"/>
    <n v="18"/>
    <n v="111225"/>
    <m/>
    <n v="10010.25"/>
    <n v="10010.25"/>
    <n v="0"/>
    <s v="33AACCC8751D1ZX"/>
    <s v="092020"/>
  </r>
  <r>
    <x v="7"/>
    <s v="B2B"/>
    <s v="33AACCG5453E1ZY"/>
    <n v="142591.20000000001"/>
    <s v="R"/>
    <s v="33"/>
    <d v="2020-09-03T00:00:00"/>
    <s v="N"/>
    <s v="SSC/2021/311"/>
    <n v="18"/>
    <n v="120840"/>
    <m/>
    <n v="10875.6"/>
    <n v="10875.6"/>
    <n v="0"/>
    <s v="33AACCC8751D1ZX"/>
    <s v="092020"/>
  </r>
  <r>
    <x v="7"/>
    <s v="B2B"/>
    <s v="33AACCG5453E1ZY"/>
    <n v="132584.79999999999"/>
    <s v="R"/>
    <s v="33"/>
    <d v="2020-09-03T00:00:00"/>
    <s v="N"/>
    <s v="SSC/2021/310"/>
    <n v="18"/>
    <n v="112360"/>
    <m/>
    <n v="10112.4"/>
    <n v="10112.4"/>
    <n v="0"/>
    <s v="33AACCC8751D1ZX"/>
    <s v="092020"/>
  </r>
  <r>
    <x v="7"/>
    <s v="B2B"/>
    <s v="33AACCG5453E1ZY"/>
    <n v="43748.5"/>
    <s v="R"/>
    <s v="33"/>
    <d v="2020-09-24T00:00:00"/>
    <s v="N"/>
    <s v="SSC/2021/398"/>
    <n v="18"/>
    <n v="37075"/>
    <m/>
    <n v="3336.75"/>
    <n v="3336.75"/>
    <n v="0"/>
    <s v="33AACCC8751D1ZX"/>
    <s v="092020"/>
  </r>
  <r>
    <x v="7"/>
    <s v="B2B"/>
    <s v="33AACCG5453E1ZY"/>
    <n v="33146.199999999997"/>
    <s v="R"/>
    <s v="33"/>
    <d v="2020-09-23T00:00:00"/>
    <s v="N"/>
    <s v="SSC/2021/393"/>
    <n v="18"/>
    <n v="28090"/>
    <m/>
    <n v="2528.1"/>
    <n v="2528.1"/>
    <n v="0"/>
    <s v="33AACCC8751D1ZX"/>
    <s v="092020"/>
  </r>
  <r>
    <x v="7"/>
    <s v="B2B"/>
    <s v="33AACCG5453E1ZY"/>
    <n v="99438.6"/>
    <s v="R"/>
    <s v="33"/>
    <d v="2020-09-23T00:00:00"/>
    <s v="N"/>
    <s v="SSC/2021/392"/>
    <n v="18"/>
    <n v="84270"/>
    <m/>
    <n v="7584.3"/>
    <n v="7584.3"/>
    <n v="0"/>
    <s v="33AACCC8751D1ZX"/>
    <s v="092020"/>
  </r>
  <r>
    <x v="7"/>
    <s v="B2B"/>
    <s v="33AACCG5453E1ZY"/>
    <n v="71295.600000000006"/>
    <s v="R"/>
    <s v="33"/>
    <d v="2020-09-24T00:00:00"/>
    <s v="N"/>
    <s v="SSC/2021/395"/>
    <n v="18"/>
    <n v="60420"/>
    <m/>
    <n v="5437.8"/>
    <n v="5437.8"/>
    <n v="0"/>
    <s v="33AACCC8751D1ZX"/>
    <s v="092020"/>
  </r>
  <r>
    <x v="7"/>
    <s v="B2B"/>
    <s v="33AACCG5453E1ZY"/>
    <n v="519200"/>
    <s v="R"/>
    <s v="33"/>
    <d v="2020-09-23T00:00:00"/>
    <s v="N"/>
    <s v="SSC/2021/394"/>
    <n v="18"/>
    <n v="440000"/>
    <m/>
    <n v="39600"/>
    <n v="39600"/>
    <n v="0"/>
    <s v="33AACCC8751D1ZX"/>
    <s v="092020"/>
  </r>
  <r>
    <x v="7"/>
    <s v="B2B"/>
    <s v="33AACCG5453E1ZY"/>
    <n v="87497"/>
    <s v="R"/>
    <s v="33"/>
    <d v="2020-09-23T00:00:00"/>
    <s v="N"/>
    <s v="SSC/2021/391"/>
    <n v="18"/>
    <n v="74150"/>
    <m/>
    <n v="6673.5"/>
    <n v="6673.5"/>
    <n v="0"/>
    <s v="33AACCC8751D1ZX"/>
    <s v="092020"/>
  </r>
  <r>
    <x v="7"/>
    <s v="B2B"/>
    <s v="33AACCG5453E1ZY"/>
    <n v="35647.800000000003"/>
    <s v="R"/>
    <s v="33"/>
    <d v="2020-09-22T00:00:00"/>
    <s v="N"/>
    <s v="SSC/2021/390"/>
    <n v="18"/>
    <n v="30210"/>
    <m/>
    <n v="2718.9"/>
    <n v="2718.9"/>
    <n v="0"/>
    <s v="33AACCC8751D1ZX"/>
    <s v="092020"/>
  </r>
  <r>
    <x v="7"/>
    <s v="B2B"/>
    <s v="33AACCG5453E1ZY"/>
    <n v="363440"/>
    <s v="R"/>
    <s v="33"/>
    <d v="2020-09-29T00:00:00"/>
    <s v="N"/>
    <s v="SSC/2021/415"/>
    <n v="18"/>
    <n v="308000"/>
    <m/>
    <n v="27720"/>
    <n v="27720"/>
    <n v="0"/>
    <s v="33AACCC8751D1ZX"/>
    <s v="092020"/>
  </r>
  <r>
    <x v="7"/>
    <s v="B2B"/>
    <s v="33AACCG5453E1ZY"/>
    <n v="142591.20000000001"/>
    <s v="R"/>
    <s v="33"/>
    <d v="2020-09-21T00:00:00"/>
    <s v="N"/>
    <s v="SSC/2021/379"/>
    <n v="18"/>
    <n v="120840"/>
    <m/>
    <n v="10875.6"/>
    <n v="10875.6"/>
    <n v="0"/>
    <s v="33AACCC8751D1ZX"/>
    <s v="092020"/>
  </r>
  <r>
    <x v="7"/>
    <s v="B2B"/>
    <s v="33AACCG5453E1ZY"/>
    <n v="145376"/>
    <s v="R"/>
    <s v="33"/>
    <d v="2020-09-29T00:00:00"/>
    <s v="N"/>
    <s v="SSC/2021/414"/>
    <n v="18"/>
    <n v="123200"/>
    <m/>
    <n v="11088"/>
    <n v="11088"/>
    <n v="0"/>
    <s v="33AACCC8751D1ZX"/>
    <s v="092020"/>
  </r>
  <r>
    <x v="7"/>
    <s v="B2B"/>
    <s v="33AACCG5453E1ZY"/>
    <n v="131245.5"/>
    <s v="R"/>
    <s v="33"/>
    <d v="2020-09-29T00:00:00"/>
    <s v="N"/>
    <s v="SSC/2021/413"/>
    <n v="18"/>
    <n v="111225"/>
    <m/>
    <n v="10010.25"/>
    <n v="10010.25"/>
    <n v="0"/>
    <s v="33AACCC8751D1ZX"/>
    <s v="092020"/>
  </r>
  <r>
    <x v="7"/>
    <s v="B2B"/>
    <s v="33AACCG5453E1ZY"/>
    <n v="35647.800000000003"/>
    <s v="R"/>
    <s v="33"/>
    <d v="2020-09-22T00:00:00"/>
    <s v="N"/>
    <s v="SSC/2021/386"/>
    <n v="18"/>
    <n v="30210"/>
    <m/>
    <n v="2718.9"/>
    <n v="2718.9"/>
    <n v="0"/>
    <s v="33AACCC8751D1ZX"/>
    <s v="092020"/>
  </r>
  <r>
    <x v="7"/>
    <s v="B2B"/>
    <s v="33AACCG5453E1ZY"/>
    <n v="43382.7"/>
    <s v="R"/>
    <s v="33"/>
    <d v="2020-09-22T00:00:00"/>
    <s v="N"/>
    <s v="SSC/2021/385"/>
    <n v="18"/>
    <n v="36765"/>
    <m/>
    <n v="3308.85"/>
    <n v="3308.85"/>
    <n v="0"/>
    <s v="33AACCC8751D1ZX"/>
    <s v="092020"/>
  </r>
  <r>
    <x v="7"/>
    <s v="B2B"/>
    <s v="33AACCG5453E1ZY"/>
    <n v="86765.4"/>
    <s v="R"/>
    <s v="33"/>
    <d v="2020-09-01T00:00:00"/>
    <s v="N"/>
    <s v="SSC/2021/300"/>
    <n v="18"/>
    <n v="73530"/>
    <m/>
    <n v="6617.7"/>
    <n v="6617.7"/>
    <n v="0"/>
    <s v="33AACCC8751D1ZX"/>
    <s v="092020"/>
  </r>
  <r>
    <x v="7"/>
    <s v="B2B"/>
    <s v="33AACCG5453E1ZY"/>
    <n v="43382.7"/>
    <s v="R"/>
    <s v="33"/>
    <d v="2020-09-22T00:00:00"/>
    <s v="N"/>
    <s v="SSC/2021/388"/>
    <n v="18"/>
    <n v="36765"/>
    <m/>
    <n v="3308.85"/>
    <n v="3308.85"/>
    <n v="0"/>
    <s v="33AACCC8751D1ZX"/>
    <s v="092020"/>
  </r>
  <r>
    <x v="7"/>
    <s v="B2B"/>
    <s v="33AACCG5453E1ZY"/>
    <n v="43748.5"/>
    <s v="R"/>
    <s v="33"/>
    <d v="2020-09-22T00:00:00"/>
    <s v="N"/>
    <s v="SSC/2021/387"/>
    <n v="18"/>
    <n v="37075"/>
    <m/>
    <n v="3336.75"/>
    <n v="3336.75"/>
    <n v="0"/>
    <s v="33AACCC8751D1ZX"/>
    <s v="092020"/>
  </r>
  <r>
    <x v="7"/>
    <s v="B2B"/>
    <s v="33AACCG5453E1ZY"/>
    <n v="86765.4"/>
    <s v="R"/>
    <s v="33"/>
    <d v="2020-09-21T00:00:00"/>
    <s v="N"/>
    <s v="SSC/2021/381"/>
    <n v="18"/>
    <n v="73530"/>
    <m/>
    <n v="6617.7"/>
    <n v="6617.7"/>
    <n v="0"/>
    <s v="33AACCC8751D1ZX"/>
    <s v="092020"/>
  </r>
  <r>
    <x v="7"/>
    <s v="B2B"/>
    <s v="33AACCG5453E1ZY"/>
    <n v="43748.5"/>
    <s v="R"/>
    <s v="33"/>
    <d v="2020-09-22T00:00:00"/>
    <s v="N"/>
    <s v="SSC/2021/384"/>
    <n v="18"/>
    <n v="37075"/>
    <m/>
    <n v="3336.75"/>
    <n v="3336.75"/>
    <n v="0"/>
    <s v="33AACCC8751D1ZX"/>
    <s v="092020"/>
  </r>
  <r>
    <x v="7"/>
    <s v="B2B"/>
    <s v="33AACCG5453E1ZY"/>
    <n v="71295.600000000006"/>
    <s v="R"/>
    <s v="33"/>
    <d v="2020-09-22T00:00:00"/>
    <s v="N"/>
    <s v="SSC/2021/383"/>
    <n v="18"/>
    <n v="60420"/>
    <m/>
    <n v="5437.8"/>
    <n v="5437.8"/>
    <n v="0"/>
    <s v="33AACCC8751D1ZX"/>
    <s v="092020"/>
  </r>
  <r>
    <x v="7"/>
    <s v="B2B"/>
    <s v="33AACCG5453E1ZY"/>
    <n v="519200"/>
    <s v="R"/>
    <s v="33"/>
    <d v="2020-09-21T00:00:00"/>
    <s v="N"/>
    <s v="SSC/2021/380"/>
    <n v="18"/>
    <n v="440000"/>
    <m/>
    <n v="39600"/>
    <n v="39600"/>
    <n v="0"/>
    <s v="33AACCC8751D1ZX"/>
    <s v="092020"/>
  </r>
  <r>
    <x v="7"/>
    <s v="B2B"/>
    <s v="33AAFCI1919Q1Z9"/>
    <n v="285978.90000000002"/>
    <s v="R"/>
    <s v="33"/>
    <d v="2020-09-08T00:00:00"/>
    <s v="N"/>
    <s v="SSC/2021/331"/>
    <n v="18"/>
    <n v="242355"/>
    <m/>
    <n v="21811.95"/>
    <n v="21811.95"/>
    <n v="0"/>
    <s v="33AACCC8751D1ZX"/>
    <s v="092020"/>
  </r>
  <r>
    <x v="7"/>
    <s v="B2B"/>
    <s v="33AAMCS6061N1ZV"/>
    <n v="21405.200000000001"/>
    <s v="R"/>
    <s v="33"/>
    <d v="2020-09-17T00:00:00"/>
    <s v="N"/>
    <s v="SSC/SER/2021-003"/>
    <n v="18"/>
    <n v="18140"/>
    <m/>
    <n v="1632.6"/>
    <n v="1632.6"/>
    <n v="0"/>
    <s v="33AACCC8751D1ZX"/>
    <s v="092020"/>
  </r>
  <r>
    <x v="7"/>
    <s v="B2B"/>
    <s v="36AAPCS9575E1ZO"/>
    <n v="110330"/>
    <s v="R"/>
    <s v="36"/>
    <d v="2020-09-19T00:00:00"/>
    <s v="N"/>
    <s v="SSC/2021/375"/>
    <n v="18"/>
    <n v="93500"/>
    <n v="16830"/>
    <m/>
    <m/>
    <n v="0"/>
    <s v="33AACCC8751D1ZX"/>
    <s v="092020"/>
  </r>
  <r>
    <x v="7"/>
    <s v="B2B"/>
    <s v="36AAPCS9575E1ZO"/>
    <n v="110330"/>
    <s v="R"/>
    <s v="36"/>
    <d v="2020-09-22T00:00:00"/>
    <s v="N"/>
    <s v="SSC/2021/382"/>
    <n v="18"/>
    <n v="93500"/>
    <n v="16830"/>
    <m/>
    <m/>
    <n v="0"/>
    <s v="33AACCC8751D1ZX"/>
    <s v="092020"/>
  </r>
  <r>
    <x v="7"/>
    <s v="B2B"/>
    <s v="36AAPCS9575E1ZO"/>
    <n v="110330"/>
    <s v="R"/>
    <s v="36"/>
    <d v="2020-09-20T00:00:00"/>
    <s v="N"/>
    <s v="SSC/2021/378"/>
    <n v="18"/>
    <n v="93500"/>
    <n v="16830"/>
    <m/>
    <m/>
    <n v="0"/>
    <s v="33AACCC8751D1ZX"/>
    <s v="092020"/>
  </r>
  <r>
    <x v="7"/>
    <s v="B2B"/>
    <s v="37AACCK9469N1ZN"/>
    <n v="4130"/>
    <s v="R"/>
    <s v="37"/>
    <d v="2020-09-03T00:00:00"/>
    <s v="N"/>
    <s v="SSC/2021/318"/>
    <n v="18"/>
    <n v="3500"/>
    <n v="630"/>
    <m/>
    <m/>
    <n v="0"/>
    <s v="33AACCC8751D1ZX"/>
    <s v="092020"/>
  </r>
  <r>
    <x v="7"/>
    <s v="B2B"/>
    <s v="37AACCK9469N1ZN"/>
    <n v="19505"/>
    <s v="R"/>
    <s v="37"/>
    <d v="2020-09-03T00:00:00"/>
    <s v="N"/>
    <s v="SSC/2021/313"/>
    <n v="18"/>
    <n v="16530"/>
    <n v="2975.4"/>
    <m/>
    <m/>
    <n v="0"/>
    <s v="33AACCC8751D1ZX"/>
    <s v="092020"/>
  </r>
  <r>
    <x v="7"/>
    <s v="B2B"/>
    <s v="37AACCK9469N1ZN"/>
    <n v="21240"/>
    <s v="R"/>
    <s v="37"/>
    <d v="2020-09-03T00:00:00"/>
    <s v="N"/>
    <s v="SSC/2021/314"/>
    <n v="18"/>
    <n v="18000"/>
    <n v="3240"/>
    <m/>
    <m/>
    <n v="0"/>
    <s v="33AACCC8751D1ZX"/>
    <s v="092020"/>
  </r>
  <r>
    <x v="7"/>
    <s v="B2B"/>
    <s v="37AAHCG1066A1Z0"/>
    <n v="76340.100000000006"/>
    <s v="R"/>
    <s v="37"/>
    <d v="2020-09-08T00:00:00"/>
    <s v="N"/>
    <s v="SSC/2021/333"/>
    <n v="18"/>
    <n v="64695"/>
    <n v="11645.1"/>
    <m/>
    <m/>
    <n v="0"/>
    <s v="33AACCC8751D1ZX"/>
    <s v="092020"/>
  </r>
  <r>
    <x v="8"/>
    <s v="B2B"/>
    <s v="29AAPCS9575E1ZJ"/>
    <n v="110330"/>
    <s v="R"/>
    <s v="29"/>
    <d v="2020-10-01T00:00:00"/>
    <s v="N"/>
    <s v="SSC/2021/421"/>
    <n v="18"/>
    <n v="93500"/>
    <n v="16830"/>
    <m/>
    <m/>
    <n v="0"/>
    <s v="33AACCC8751D1ZX"/>
    <s v="102020"/>
  </r>
  <r>
    <x v="8"/>
    <s v="B2B"/>
    <s v="29AAPCS9575E1ZJ"/>
    <n v="89090"/>
    <s v="R"/>
    <s v="29"/>
    <d v="2020-10-01T00:00:00"/>
    <s v="N"/>
    <s v="SSC/2021/420"/>
    <n v="18"/>
    <n v="75500"/>
    <n v="13590"/>
    <m/>
    <m/>
    <n v="0"/>
    <s v="33AACCC8751D1ZX"/>
    <s v="102020"/>
  </r>
  <r>
    <x v="8"/>
    <s v="B2B"/>
    <s v="33AAACM4454H1ZP"/>
    <n v="30975"/>
    <s v="R"/>
    <s v="33"/>
    <d v="2020-10-17T00:00:00"/>
    <s v="N"/>
    <s v="SSC/2021/481"/>
    <n v="18"/>
    <n v="26250"/>
    <m/>
    <n v="2362.5"/>
    <n v="2362.5"/>
    <n v="0"/>
    <s v="33AACCC8751D1ZX"/>
    <s v="102020"/>
  </r>
  <r>
    <x v="8"/>
    <s v="B2B"/>
    <s v="33AAACM4454H1ZP"/>
    <n v="81476.639999999999"/>
    <s v="R"/>
    <s v="33"/>
    <d v="2020-10-01T00:00:00"/>
    <s v="N"/>
    <s v="SSC/2021/427"/>
    <n v="18"/>
    <n v="69048"/>
    <m/>
    <n v="6214.32"/>
    <n v="6214.32"/>
    <n v="0"/>
    <s v="33AACCC8751D1ZX"/>
    <s v="102020"/>
  </r>
  <r>
    <x v="8"/>
    <s v="B2B"/>
    <s v="33AAACM4454H1ZP"/>
    <n v="175182.8"/>
    <s v="R"/>
    <s v="33"/>
    <d v="2020-10-13T00:00:00"/>
    <s v="N"/>
    <s v="SSC/2021/467"/>
    <n v="18"/>
    <n v="148460"/>
    <m/>
    <n v="13361.4"/>
    <n v="13361.4"/>
    <n v="0"/>
    <s v="33AACCC8751D1ZX"/>
    <s v="102020"/>
  </r>
  <r>
    <x v="8"/>
    <s v="B2B"/>
    <s v="33AAACM4454H1ZP"/>
    <n v="168386"/>
    <s v="R"/>
    <s v="33"/>
    <d v="2020-10-05T00:00:00"/>
    <s v="N"/>
    <s v="SSC/2021/435"/>
    <n v="18"/>
    <n v="142700"/>
    <m/>
    <n v="12843"/>
    <n v="12843"/>
    <n v="0"/>
    <s v="33AACCC8751D1ZX"/>
    <s v="102020"/>
  </r>
  <r>
    <x v="8"/>
    <s v="B2B"/>
    <s v="33AAACU5306L2ZE"/>
    <n v="330423.59999999998"/>
    <s v="R"/>
    <s v="33"/>
    <d v="2020-10-29T00:00:00"/>
    <s v="N"/>
    <s v="SSC/2021/511"/>
    <n v="18"/>
    <n v="280020"/>
    <m/>
    <n v="25201.8"/>
    <n v="25201.8"/>
    <n v="0"/>
    <s v="33AACCC8751D1ZX"/>
    <s v="102020"/>
  </r>
  <r>
    <x v="8"/>
    <s v="B2B"/>
    <s v="33AAACU5306L2ZE"/>
    <n v="110141.2"/>
    <s v="R"/>
    <s v="33"/>
    <d v="2020-10-29T00:00:00"/>
    <s v="N"/>
    <s v="SSC/2021/510"/>
    <n v="18"/>
    <n v="93340"/>
    <m/>
    <n v="8400.6"/>
    <n v="8400.6"/>
    <n v="0"/>
    <s v="33AACCC8751D1ZX"/>
    <s v="102020"/>
  </r>
  <r>
    <x v="8"/>
    <s v="B2B"/>
    <s v="33AAACU5306L2ZE"/>
    <n v="110141.2"/>
    <s v="R"/>
    <s v="33"/>
    <d v="2020-10-11T00:00:00"/>
    <s v="N"/>
    <s v="SSC/2021/457"/>
    <n v="18"/>
    <n v="93340"/>
    <m/>
    <n v="8400.6"/>
    <n v="8400.6"/>
    <n v="0"/>
    <s v="33AACCC8751D1ZX"/>
    <s v="102020"/>
  </r>
  <r>
    <x v="8"/>
    <s v="B2B"/>
    <s v="33AACCG5453E1ZY"/>
    <n v="66292.399999999994"/>
    <s v="R"/>
    <s v="33"/>
    <d v="2020-10-08T00:00:00"/>
    <s v="N"/>
    <s v="SSC/2021/449"/>
    <n v="18"/>
    <n v="56180"/>
    <m/>
    <n v="5056.2"/>
    <n v="5056.2"/>
    <n v="0"/>
    <s v="33AACCC8751D1ZX"/>
    <s v="102020"/>
  </r>
  <r>
    <x v="8"/>
    <s v="B2B"/>
    <s v="33AACCG5453E1ZY"/>
    <n v="87497"/>
    <s v="R"/>
    <s v="33"/>
    <d v="2020-10-08T00:00:00"/>
    <s v="N"/>
    <s v="SSC/2021/448"/>
    <n v="18"/>
    <n v="74150"/>
    <m/>
    <n v="6673.5"/>
    <n v="6673.5"/>
    <n v="0"/>
    <s v="33AACCC8751D1ZX"/>
    <s v="102020"/>
  </r>
  <r>
    <x v="8"/>
    <s v="B2B"/>
    <s v="33AACCG5453E1ZY"/>
    <n v="35647.800000000003"/>
    <s v="R"/>
    <s v="33"/>
    <d v="2020-10-07T00:00:00"/>
    <s v="N"/>
    <s v="SSC/2021/445"/>
    <n v="18"/>
    <n v="30210"/>
    <m/>
    <n v="2718.9"/>
    <n v="2718.9"/>
    <n v="0"/>
    <s v="33AACCC8751D1ZX"/>
    <s v="102020"/>
  </r>
  <r>
    <x v="8"/>
    <s v="B2B"/>
    <s v="33AACCG5453E1ZY"/>
    <n v="71295.600000000006"/>
    <s v="R"/>
    <s v="33"/>
    <d v="2020-10-20T00:00:00"/>
    <s v="N"/>
    <s v="SSC/2021/489"/>
    <n v="18"/>
    <n v="60420"/>
    <m/>
    <n v="5437.8"/>
    <n v="5437.8"/>
    <n v="0"/>
    <s v="33AACCC8751D1ZX"/>
    <s v="102020"/>
  </r>
  <r>
    <x v="8"/>
    <s v="B2B"/>
    <s v="33AACCG5453E1ZY"/>
    <n v="519200"/>
    <s v="R"/>
    <s v="33"/>
    <d v="2020-10-07T00:00:00"/>
    <s v="N"/>
    <s v="SSC/2021/444"/>
    <n v="18"/>
    <n v="440000"/>
    <m/>
    <n v="39600"/>
    <n v="39600"/>
    <n v="0"/>
    <s v="33AACCC8751D1ZX"/>
    <s v="102020"/>
  </r>
  <r>
    <x v="8"/>
    <s v="B2B"/>
    <s v="33AACCG5453E1ZY"/>
    <n v="66292.399999999994"/>
    <s v="R"/>
    <s v="33"/>
    <d v="2020-10-20T00:00:00"/>
    <s v="N"/>
    <s v="SSC/2021/488"/>
    <n v="18"/>
    <n v="56180"/>
    <m/>
    <n v="5056.2"/>
    <n v="5056.2"/>
    <n v="0"/>
    <s v="33AACCC8751D1ZX"/>
    <s v="102020"/>
  </r>
  <r>
    <x v="8"/>
    <s v="B2B"/>
    <s v="33AACCG5453E1ZY"/>
    <n v="71295.600000000006"/>
    <s v="R"/>
    <s v="33"/>
    <d v="2020-10-08T00:00:00"/>
    <s v="N"/>
    <s v="SSC/2021/447"/>
    <n v="18"/>
    <n v="60420"/>
    <m/>
    <n v="5437.8"/>
    <n v="5437.8"/>
    <n v="0"/>
    <s v="33AACCC8751D1ZX"/>
    <s v="102020"/>
  </r>
  <r>
    <x v="8"/>
    <s v="B2B"/>
    <s v="33AACCG5453E1ZY"/>
    <n v="132584.79999999999"/>
    <s v="R"/>
    <s v="33"/>
    <d v="2020-10-08T00:00:00"/>
    <s v="N"/>
    <s v="SSC/2021/446"/>
    <n v="18"/>
    <n v="112360"/>
    <m/>
    <n v="10112.4"/>
    <n v="10112.4"/>
    <n v="0"/>
    <s v="33AACCC8751D1ZX"/>
    <s v="102020"/>
  </r>
  <r>
    <x v="8"/>
    <s v="B2B"/>
    <s v="33AACCG5453E1ZY"/>
    <n v="174994"/>
    <s v="R"/>
    <s v="33"/>
    <d v="2020-10-09T00:00:00"/>
    <s v="N"/>
    <s v="SSC/2021/452"/>
    <n v="18"/>
    <n v="148300"/>
    <m/>
    <n v="13347"/>
    <n v="13347"/>
    <n v="0"/>
    <s v="33AACCC8751D1ZX"/>
    <s v="102020"/>
  </r>
  <r>
    <x v="8"/>
    <s v="B2B"/>
    <s v="33AACCG5453E1ZY"/>
    <n v="66292.399999999994"/>
    <s v="R"/>
    <s v="33"/>
    <d v="2020-10-24T00:00:00"/>
    <s v="N"/>
    <s v="SSC/2021/496"/>
    <n v="18"/>
    <n v="56180"/>
    <m/>
    <n v="5056.2"/>
    <n v="5056.2"/>
    <n v="0"/>
    <s v="33AACCC8751D1ZX"/>
    <s v="102020"/>
  </r>
  <r>
    <x v="8"/>
    <s v="B2B"/>
    <s v="33AACCG5453E1ZY"/>
    <n v="71295.600000000006"/>
    <s v="R"/>
    <s v="33"/>
    <d v="2020-10-08T00:00:00"/>
    <s v="N"/>
    <s v="SSC/2021/451"/>
    <n v="18"/>
    <n v="60420"/>
    <m/>
    <n v="5437.8"/>
    <n v="5437.8"/>
    <n v="0"/>
    <s v="33AACCC8751D1ZX"/>
    <s v="102020"/>
  </r>
  <r>
    <x v="8"/>
    <s v="B2B"/>
    <s v="33AACCG5453E1ZY"/>
    <n v="174994"/>
    <s v="R"/>
    <s v="33"/>
    <d v="2020-10-24T00:00:00"/>
    <s v="N"/>
    <s v="SSC/2021/495"/>
    <n v="18"/>
    <n v="148300"/>
    <m/>
    <n v="13347"/>
    <n v="13347"/>
    <n v="0"/>
    <s v="33AACCC8751D1ZX"/>
    <s v="102020"/>
  </r>
  <r>
    <x v="8"/>
    <s v="B2B"/>
    <s v="33AACCG5453E1ZY"/>
    <n v="132584.79999999999"/>
    <s v="R"/>
    <s v="33"/>
    <d v="2020-10-10T00:00:00"/>
    <s v="N"/>
    <s v="SSC/2021/454"/>
    <n v="18"/>
    <n v="112360"/>
    <m/>
    <n v="10112.4"/>
    <n v="10112.4"/>
    <n v="0"/>
    <s v="33AACCC8751D1ZX"/>
    <s v="102020"/>
  </r>
  <r>
    <x v="8"/>
    <s v="B2B"/>
    <s v="33AACCG5453E1ZY"/>
    <n v="174994"/>
    <s v="R"/>
    <s v="33"/>
    <d v="2020-10-10T00:00:00"/>
    <s v="N"/>
    <s v="SSC/2021/453"/>
    <n v="18"/>
    <n v="148300"/>
    <m/>
    <n v="13347"/>
    <n v="13347"/>
    <n v="0"/>
    <s v="33AACCC8751D1ZX"/>
    <s v="102020"/>
  </r>
  <r>
    <x v="8"/>
    <s v="B2B"/>
    <s v="33AACCG5453E1ZY"/>
    <n v="519200"/>
    <s v="R"/>
    <s v="33"/>
    <d v="2020-10-08T00:00:00"/>
    <s v="N"/>
    <s v="SSC/2021/450"/>
    <n v="18"/>
    <n v="440000"/>
    <m/>
    <n v="39600"/>
    <n v="39600"/>
    <n v="0"/>
    <s v="33AACCC8751D1ZX"/>
    <s v="102020"/>
  </r>
  <r>
    <x v="8"/>
    <s v="B2B"/>
    <s v="33AACCG5453E1ZY"/>
    <n v="66292.399999999994"/>
    <s v="R"/>
    <s v="33"/>
    <d v="2020-10-24T00:00:00"/>
    <s v="N"/>
    <s v="SSC/2021/494"/>
    <n v="18"/>
    <n v="56180"/>
    <m/>
    <n v="5056.2"/>
    <n v="5056.2"/>
    <n v="0"/>
    <s v="33AACCC8751D1ZX"/>
    <s v="102020"/>
  </r>
  <r>
    <x v="8"/>
    <s v="B2B"/>
    <s v="33AACCG5453E1ZY"/>
    <n v="131245.5"/>
    <s v="R"/>
    <s v="33"/>
    <d v="2020-10-23T00:00:00"/>
    <s v="N"/>
    <s v="SSC/2021/493"/>
    <n v="18"/>
    <n v="111225"/>
    <m/>
    <n v="10010.25"/>
    <n v="10010.25"/>
    <n v="0"/>
    <s v="33AACCC8751D1ZX"/>
    <s v="102020"/>
  </r>
  <r>
    <x v="8"/>
    <s v="B2B"/>
    <s v="33AACCG5453E1ZY"/>
    <n v="106863.19"/>
    <s v="R"/>
    <s v="33"/>
    <d v="2020-10-06T00:00:00"/>
    <s v="N"/>
    <s v="SSC/2021/438"/>
    <n v="18"/>
    <n v="90562"/>
    <m/>
    <n v="8150.58"/>
    <n v="8150.58"/>
    <n v="0"/>
    <s v="33AACCC8751D1ZX"/>
    <s v="102020"/>
  </r>
  <r>
    <x v="8"/>
    <s v="B2B"/>
    <s v="33AACCG5453E1ZY"/>
    <n v="174862.75"/>
    <s v="R"/>
    <s v="33"/>
    <d v="2020-10-06T00:00:00"/>
    <s v="N"/>
    <s v="SSC/2021/439"/>
    <n v="18"/>
    <n v="148189"/>
    <m/>
    <n v="13337.01"/>
    <n v="13337.01"/>
    <n v="0"/>
    <s v="33AACCC8751D1ZX"/>
    <s v="102020"/>
  </r>
  <r>
    <x v="8"/>
    <s v="B2B"/>
    <s v="33AACCG5453E1ZY"/>
    <n v="519200"/>
    <s v="R"/>
    <s v="33"/>
    <d v="2020-10-05T00:00:00"/>
    <s v="N"/>
    <s v="SSC/2021/434"/>
    <n v="18"/>
    <n v="440000"/>
    <m/>
    <n v="39600"/>
    <n v="39600"/>
    <n v="0"/>
    <s v="33AACCC8751D1ZX"/>
    <s v="102020"/>
  </r>
  <r>
    <x v="8"/>
    <s v="B2B"/>
    <s v="33AACCG5453E1ZY"/>
    <n v="519200"/>
    <s v="R"/>
    <s v="33"/>
    <d v="2020-10-16T00:00:00"/>
    <s v="N"/>
    <s v="SSC/2021/478"/>
    <n v="18"/>
    <n v="440000"/>
    <m/>
    <n v="39600"/>
    <n v="39600"/>
    <n v="0"/>
    <s v="33AACCC8751D1ZX"/>
    <s v="102020"/>
  </r>
  <r>
    <x v="8"/>
    <s v="B2B"/>
    <s v="33AACCG5453E1ZY"/>
    <n v="165606.70000000001"/>
    <s v="R"/>
    <s v="33"/>
    <d v="2020-10-05T00:00:00"/>
    <s v="N"/>
    <s v="SSC/2021/433"/>
    <n v="18"/>
    <n v="140345"/>
    <m/>
    <n v="12631.05"/>
    <n v="12631.05"/>
    <n v="0"/>
    <s v="33AACCC8751D1ZX"/>
    <s v="102020"/>
  </r>
  <r>
    <x v="8"/>
    <s v="B2B"/>
    <s v="33AACCG5453E1ZY"/>
    <n v="132584.79999999999"/>
    <s v="R"/>
    <s v="33"/>
    <d v="2020-10-15T00:00:00"/>
    <s v="N"/>
    <s v="SSC/2021/477"/>
    <n v="18"/>
    <n v="112360"/>
    <m/>
    <n v="10112.4"/>
    <n v="10112.4"/>
    <n v="0"/>
    <s v="33AACCC8751D1ZX"/>
    <s v="102020"/>
  </r>
  <r>
    <x v="8"/>
    <s v="B2B"/>
    <s v="33AACCG5453E1ZY"/>
    <n v="132584.79999999999"/>
    <s v="R"/>
    <s v="33"/>
    <d v="2020-10-30T00:00:00"/>
    <s v="N"/>
    <s v="SSC/2021/513"/>
    <n v="18"/>
    <n v="112360"/>
    <m/>
    <n v="10112.4"/>
    <n v="10112.4"/>
    <n v="0"/>
    <s v="33AACCC8751D1ZX"/>
    <s v="102020"/>
  </r>
  <r>
    <x v="8"/>
    <s v="B2B"/>
    <s v="33AACCG5453E1ZY"/>
    <n v="99438.6"/>
    <s v="R"/>
    <s v="33"/>
    <d v="2020-10-16T00:00:00"/>
    <s v="N"/>
    <s v="SSC/2021/479"/>
    <n v="18"/>
    <n v="84270"/>
    <m/>
    <n v="7584.3"/>
    <n v="7584.3"/>
    <n v="0"/>
    <s v="33AACCC8751D1ZX"/>
    <s v="102020"/>
  </r>
  <r>
    <x v="8"/>
    <s v="B2B"/>
    <s v="33AACCG5453E1ZY"/>
    <n v="71295.600000000006"/>
    <s v="R"/>
    <s v="33"/>
    <d v="2020-10-30T00:00:00"/>
    <s v="N"/>
    <s v="SSC/2021/512"/>
    <n v="18"/>
    <n v="60420"/>
    <m/>
    <n v="5437.8"/>
    <n v="5437.8"/>
    <n v="0"/>
    <s v="33AACCC8751D1ZX"/>
    <s v="102020"/>
  </r>
  <r>
    <x v="8"/>
    <s v="B2B"/>
    <s v="33AACCG5453E1ZY"/>
    <n v="519200"/>
    <s v="R"/>
    <s v="33"/>
    <d v="2020-10-19T00:00:00"/>
    <s v="N"/>
    <s v="SSC/2021/485"/>
    <n v="18"/>
    <n v="440000"/>
    <m/>
    <n v="39600"/>
    <n v="39600"/>
    <n v="0"/>
    <s v="33AACCC8751D1ZX"/>
    <s v="102020"/>
  </r>
  <r>
    <x v="8"/>
    <s v="B2B"/>
    <s v="33AACCG5453E1ZY"/>
    <n v="132485.35999999999"/>
    <s v="R"/>
    <s v="33"/>
    <d v="2020-10-06T00:00:00"/>
    <s v="N"/>
    <s v="SSC/2021/440"/>
    <n v="18"/>
    <n v="112276"/>
    <m/>
    <n v="10104.84"/>
    <n v="10104.84"/>
    <n v="0"/>
    <s v="33AACCC8751D1ZX"/>
    <s v="102020"/>
  </r>
  <r>
    <x v="8"/>
    <s v="B2B"/>
    <s v="33AACCG5453E1ZY"/>
    <n v="99438.6"/>
    <s v="R"/>
    <s v="33"/>
    <d v="2020-10-17T00:00:00"/>
    <s v="N"/>
    <s v="SSC/2021/484"/>
    <n v="18"/>
    <n v="84270"/>
    <m/>
    <n v="7584.3"/>
    <n v="7584.3"/>
    <n v="0"/>
    <s v="33AACCC8751D1ZX"/>
    <s v="102020"/>
  </r>
  <r>
    <x v="8"/>
    <s v="B2B"/>
    <s v="33AACCG5453E1ZY"/>
    <n v="132584.79999999999"/>
    <s v="R"/>
    <s v="33"/>
    <d v="2020-10-07T00:00:00"/>
    <s v="N"/>
    <s v="SSC/2021/443"/>
    <n v="18"/>
    <n v="112360"/>
    <m/>
    <n v="10112.4"/>
    <n v="10112.4"/>
    <n v="0"/>
    <s v="33AACCC8751D1ZX"/>
    <s v="102020"/>
  </r>
  <r>
    <x v="8"/>
    <s v="B2B"/>
    <s v="33AACCG5453E1ZY"/>
    <n v="71295.600000000006"/>
    <s v="R"/>
    <s v="33"/>
    <d v="2020-10-20T00:00:00"/>
    <s v="N"/>
    <s v="SSC/2021/487"/>
    <n v="18"/>
    <n v="60420"/>
    <m/>
    <n v="5437.8"/>
    <n v="5437.8"/>
    <n v="0"/>
    <s v="33AACCC8751D1ZX"/>
    <s v="102020"/>
  </r>
  <r>
    <x v="8"/>
    <s v="B2B"/>
    <s v="33AACCG5453E1ZY"/>
    <n v="106943.4"/>
    <s v="R"/>
    <s v="33"/>
    <d v="2020-10-07T00:00:00"/>
    <s v="N"/>
    <s v="SSC/2021/442"/>
    <n v="18"/>
    <n v="90630"/>
    <m/>
    <n v="8156.7"/>
    <n v="8156.7"/>
    <n v="0"/>
    <s v="33AACCC8751D1ZX"/>
    <s v="102020"/>
  </r>
  <r>
    <x v="8"/>
    <s v="B2B"/>
    <s v="33AACCG5453E1ZY"/>
    <n v="66292.399999999994"/>
    <s v="R"/>
    <s v="33"/>
    <d v="2020-10-20T00:00:00"/>
    <s v="N"/>
    <s v="SSC/2021/486"/>
    <n v="18"/>
    <n v="56180"/>
    <m/>
    <n v="5056.2"/>
    <n v="5056.2"/>
    <n v="0"/>
    <s v="33AACCC8751D1ZX"/>
    <s v="102020"/>
  </r>
  <r>
    <x v="8"/>
    <s v="B2B"/>
    <s v="33AACCG5453E1ZY"/>
    <n v="131245.5"/>
    <s v="R"/>
    <s v="33"/>
    <d v="2020-10-16T00:00:00"/>
    <s v="N"/>
    <s v="SSC/2021/480"/>
    <n v="18"/>
    <n v="111225"/>
    <m/>
    <n v="10010.25"/>
    <n v="10010.25"/>
    <n v="0"/>
    <s v="33AACCC8751D1ZX"/>
    <s v="102020"/>
  </r>
  <r>
    <x v="8"/>
    <s v="B2B"/>
    <s v="33AACCG5453E1ZY"/>
    <n v="519200"/>
    <s v="R"/>
    <s v="33"/>
    <d v="2020-10-17T00:00:00"/>
    <s v="N"/>
    <s v="SSC/2021/483"/>
    <n v="18"/>
    <n v="440000"/>
    <m/>
    <n v="39600"/>
    <n v="39600"/>
    <n v="0"/>
    <s v="33AACCC8751D1ZX"/>
    <s v="102020"/>
  </r>
  <r>
    <x v="8"/>
    <s v="B2B"/>
    <s v="33AACCG5453E1ZY"/>
    <n v="165731"/>
    <s v="R"/>
    <s v="33"/>
    <d v="2020-10-17T00:00:00"/>
    <s v="N"/>
    <s v="SSC/2021/482"/>
    <n v="18"/>
    <n v="140450"/>
    <m/>
    <n v="12640.5"/>
    <n v="12640.5"/>
    <n v="0"/>
    <s v="33AACCC8751D1ZX"/>
    <s v="102020"/>
  </r>
  <r>
    <x v="8"/>
    <s v="B2B"/>
    <s v="33AACCG5453E1ZY"/>
    <n v="35647.800000000003"/>
    <s v="R"/>
    <s v="33"/>
    <d v="2020-10-29T00:00:00"/>
    <s v="N"/>
    <s v="SSC/2021/507"/>
    <n v="18"/>
    <n v="30210"/>
    <m/>
    <n v="2718.9"/>
    <n v="2718.9"/>
    <n v="0"/>
    <s v="33AACCC8751D1ZX"/>
    <s v="102020"/>
  </r>
  <r>
    <x v="8"/>
    <s v="B2B"/>
    <s v="33AACCG5453E1ZY"/>
    <n v="35647.800000000003"/>
    <s v="R"/>
    <s v="33"/>
    <d v="2020-10-29T00:00:00"/>
    <s v="N"/>
    <s v="SSC/2021/504"/>
    <n v="18"/>
    <n v="30210"/>
    <m/>
    <n v="2718.9"/>
    <n v="2718.9"/>
    <n v="0"/>
    <s v="33AACCC8751D1ZX"/>
    <s v="102020"/>
  </r>
  <r>
    <x v="8"/>
    <s v="B2B"/>
    <s v="33AACCG5453E1ZY"/>
    <n v="71242.13"/>
    <s v="R"/>
    <s v="33"/>
    <d v="2020-10-01T00:00:00"/>
    <s v="N"/>
    <s v="SSC/2021/426"/>
    <n v="18"/>
    <n v="60375"/>
    <m/>
    <n v="5433.75"/>
    <n v="5433.75"/>
    <n v="0"/>
    <s v="33AACCC8751D1ZX"/>
    <s v="102020"/>
  </r>
  <r>
    <x v="8"/>
    <s v="B2B"/>
    <s v="33AACCG5453E1ZY"/>
    <n v="142591.20000000001"/>
    <s v="R"/>
    <s v="33"/>
    <d v="2020-10-28T00:00:00"/>
    <s v="N"/>
    <s v="SSC/2021/503"/>
    <n v="18"/>
    <n v="120840"/>
    <m/>
    <n v="10875.6"/>
    <n v="10875.6"/>
    <n v="0"/>
    <s v="33AACCC8751D1ZX"/>
    <s v="102020"/>
  </r>
  <r>
    <x v="8"/>
    <s v="B2B"/>
    <s v="33AACCG5453E1ZY"/>
    <n v="87431.38"/>
    <s v="R"/>
    <s v="33"/>
    <d v="2020-10-03T00:00:00"/>
    <s v="N"/>
    <s v="SSC/2021/429"/>
    <n v="18"/>
    <n v="74094"/>
    <m/>
    <n v="6668.46"/>
    <n v="6668.46"/>
    <n v="0"/>
    <s v="33AACCC8751D1ZX"/>
    <s v="102020"/>
  </r>
  <r>
    <x v="8"/>
    <s v="B2B"/>
    <s v="33AACCG5453E1ZY"/>
    <n v="35647.800000000003"/>
    <s v="R"/>
    <s v="33"/>
    <d v="2020-10-29T00:00:00"/>
    <s v="N"/>
    <s v="SSC/2021/506"/>
    <n v="18"/>
    <n v="30210"/>
    <m/>
    <n v="2718.9"/>
    <n v="2718.9"/>
    <n v="0"/>
    <s v="33AACCC8751D1ZX"/>
    <s v="102020"/>
  </r>
  <r>
    <x v="8"/>
    <s v="B2B"/>
    <s v="33AACCG5453E1ZY"/>
    <n v="132485.35999999999"/>
    <s v="R"/>
    <s v="33"/>
    <d v="2020-10-03T00:00:00"/>
    <s v="N"/>
    <s v="SSC/2021/428"/>
    <n v="18"/>
    <n v="112276"/>
    <m/>
    <n v="10104.84"/>
    <n v="10104.84"/>
    <n v="0"/>
    <s v="33AACCC8751D1ZX"/>
    <s v="102020"/>
  </r>
  <r>
    <x v="8"/>
    <s v="B2B"/>
    <s v="33AACCG5453E1ZY"/>
    <n v="87497"/>
    <s v="R"/>
    <s v="33"/>
    <d v="2020-10-29T00:00:00"/>
    <s v="N"/>
    <s v="SSC/2021/505"/>
    <n v="18"/>
    <n v="74150"/>
    <m/>
    <n v="6673.5"/>
    <n v="6673.5"/>
    <n v="0"/>
    <s v="33AACCC8751D1ZX"/>
    <s v="102020"/>
  </r>
  <r>
    <x v="8"/>
    <s v="B2B"/>
    <s v="33AACCG5453E1ZY"/>
    <n v="87431.38"/>
    <s v="R"/>
    <s v="33"/>
    <d v="2020-10-01T00:00:00"/>
    <s v="N"/>
    <s v="SSC/2021/423"/>
    <n v="18"/>
    <n v="74094"/>
    <m/>
    <n v="6668.46"/>
    <n v="6668.46"/>
    <n v="0"/>
    <s v="33AACCC8751D1ZX"/>
    <s v="102020"/>
  </r>
  <r>
    <x v="8"/>
    <s v="B2B"/>
    <s v="33AACCG5453E1ZY"/>
    <n v="35621.06"/>
    <s v="R"/>
    <s v="33"/>
    <d v="2020-10-01T00:00:00"/>
    <s v="N"/>
    <s v="SSC/2021/425"/>
    <n v="18"/>
    <n v="30187"/>
    <m/>
    <n v="2716.83"/>
    <n v="2716.83"/>
    <n v="0"/>
    <s v="33AACCC8751D1ZX"/>
    <s v="102020"/>
  </r>
  <r>
    <x v="8"/>
    <s v="B2B"/>
    <s v="33AACCG5453E1ZY"/>
    <n v="71295.600000000006"/>
    <s v="R"/>
    <s v="33"/>
    <d v="2020-10-14T00:00:00"/>
    <s v="N"/>
    <s v="SSC/2021/469"/>
    <n v="18"/>
    <n v="60420"/>
    <m/>
    <n v="5437.8"/>
    <n v="5437.8"/>
    <n v="0"/>
    <s v="33AACCC8751D1ZX"/>
    <s v="102020"/>
  </r>
  <r>
    <x v="8"/>
    <s v="B2B"/>
    <s v="33AACCG5453E1ZY"/>
    <n v="174994"/>
    <s v="R"/>
    <s v="33"/>
    <d v="2020-10-27T00:00:00"/>
    <s v="N"/>
    <s v="SSC/2021/502"/>
    <n v="18"/>
    <n v="148300"/>
    <m/>
    <n v="13347"/>
    <n v="13347"/>
    <n v="0"/>
    <s v="33AACCC8751D1ZX"/>
    <s v="102020"/>
  </r>
  <r>
    <x v="8"/>
    <s v="B2B"/>
    <s v="33AACCG5453E1ZY"/>
    <n v="66242.679999999993"/>
    <s v="R"/>
    <s v="33"/>
    <d v="2020-10-01T00:00:00"/>
    <s v="N"/>
    <s v="SSC/2021/424"/>
    <n v="18"/>
    <n v="56138"/>
    <m/>
    <n v="5052.42"/>
    <n v="5052.42"/>
    <n v="0"/>
    <s v="33AACCC8751D1ZX"/>
    <s v="102020"/>
  </r>
  <r>
    <x v="8"/>
    <s v="B2B"/>
    <s v="33AACCG5453E1ZY"/>
    <n v="87497"/>
    <s v="R"/>
    <s v="33"/>
    <d v="2020-10-13T00:00:00"/>
    <s v="N"/>
    <s v="SSC/2021/468"/>
    <n v="18"/>
    <n v="74150"/>
    <m/>
    <n v="6673.5"/>
    <n v="6673.5"/>
    <n v="0"/>
    <s v="33AACCC8751D1ZX"/>
    <s v="102020"/>
  </r>
  <r>
    <x v="8"/>
    <s v="B2B"/>
    <s v="33AACCG5453E1ZY"/>
    <n v="132584.79999999999"/>
    <s v="R"/>
    <s v="33"/>
    <d v="2020-10-27T00:00:00"/>
    <s v="N"/>
    <s v="SSC/2021/501"/>
    <n v="18"/>
    <n v="112360"/>
    <m/>
    <n v="10112.4"/>
    <n v="10112.4"/>
    <n v="0"/>
    <s v="33AACCC8751D1ZX"/>
    <s v="102020"/>
  </r>
  <r>
    <x v="8"/>
    <s v="B2B"/>
    <s v="33AACCG5453E1ZY"/>
    <n v="71242.13"/>
    <s v="R"/>
    <s v="33"/>
    <d v="2020-10-03T00:00:00"/>
    <s v="N"/>
    <s v="SSC/2021/430"/>
    <n v="18"/>
    <n v="60375"/>
    <m/>
    <n v="5433.75"/>
    <n v="5433.75"/>
    <n v="0"/>
    <s v="33AACCC8751D1ZX"/>
    <s v="102020"/>
  </r>
  <r>
    <x v="8"/>
    <s v="B2B"/>
    <s v="33AACCG5453E1ZY"/>
    <n v="519200"/>
    <s v="R"/>
    <s v="33"/>
    <d v="2020-10-14T00:00:00"/>
    <s v="N"/>
    <s v="SSC/2021/474"/>
    <n v="18"/>
    <n v="440000"/>
    <m/>
    <n v="39600"/>
    <n v="39600"/>
    <n v="0"/>
    <s v="33AACCC8751D1ZX"/>
    <s v="102020"/>
  </r>
  <r>
    <x v="8"/>
    <s v="B2B"/>
    <s v="33AACCG5453E1ZY"/>
    <n v="131245.5"/>
    <s v="R"/>
    <s v="33"/>
    <d v="2020-10-14T00:00:00"/>
    <s v="N"/>
    <s v="SSC/2021/473"/>
    <n v="18"/>
    <n v="111225"/>
    <m/>
    <n v="10010.25"/>
    <n v="10010.25"/>
    <n v="0"/>
    <s v="33AACCC8751D1ZX"/>
    <s v="102020"/>
  </r>
  <r>
    <x v="8"/>
    <s v="B2B"/>
    <s v="33AACCG5453E1ZY"/>
    <n v="106863.19"/>
    <s v="R"/>
    <s v="33"/>
    <d v="2020-10-05T00:00:00"/>
    <s v="N"/>
    <s v="SSC/2021/432"/>
    <n v="18"/>
    <n v="90562"/>
    <m/>
    <n v="8150.58"/>
    <n v="8150.58"/>
    <n v="0"/>
    <s v="33AACCC8751D1ZX"/>
    <s v="102020"/>
  </r>
  <r>
    <x v="8"/>
    <s v="B2B"/>
    <s v="33AACCG5453E1ZY"/>
    <n v="174994"/>
    <s v="R"/>
    <s v="33"/>
    <d v="2020-10-15T00:00:00"/>
    <s v="N"/>
    <s v="SSC/2021/476"/>
    <n v="18"/>
    <n v="148300"/>
    <m/>
    <n v="13347"/>
    <n v="13347"/>
    <n v="0"/>
    <s v="33AACCC8751D1ZX"/>
    <s v="102020"/>
  </r>
  <r>
    <x v="8"/>
    <s v="B2B"/>
    <s v="33AACCG5453E1ZY"/>
    <n v="35621.06"/>
    <s v="R"/>
    <s v="33"/>
    <d v="2020-10-03T00:00:00"/>
    <s v="N"/>
    <s v="SSC/2021/431"/>
    <n v="18"/>
    <n v="30187"/>
    <m/>
    <n v="2716.83"/>
    <n v="2716.83"/>
    <n v="0"/>
    <s v="33AACCC8751D1ZX"/>
    <s v="102020"/>
  </r>
  <r>
    <x v="8"/>
    <s v="B2B"/>
    <s v="33AACCG5453E1ZY"/>
    <n v="142591.20000000001"/>
    <s v="R"/>
    <s v="33"/>
    <d v="2020-10-15T00:00:00"/>
    <s v="N"/>
    <s v="SSC/2021/475"/>
    <n v="18"/>
    <n v="120840"/>
    <m/>
    <n v="10875.6"/>
    <n v="10875.6"/>
    <n v="0"/>
    <s v="33AACCC8751D1ZX"/>
    <s v="102020"/>
  </r>
  <r>
    <x v="8"/>
    <s v="B2B"/>
    <s v="33AACCG5453E1ZY"/>
    <n v="35647.800000000003"/>
    <s v="R"/>
    <s v="33"/>
    <d v="2020-10-14T00:00:00"/>
    <s v="N"/>
    <s v="SSC/2021/470"/>
    <n v="18"/>
    <n v="30210"/>
    <m/>
    <n v="2718.9"/>
    <n v="2718.9"/>
    <n v="0"/>
    <s v="33AACCC8751D1ZX"/>
    <s v="102020"/>
  </r>
  <r>
    <x v="8"/>
    <s v="B2B"/>
    <s v="33AACCG5453E1ZY"/>
    <n v="35647.800000000003"/>
    <s v="R"/>
    <s v="33"/>
    <d v="2020-10-14T00:00:00"/>
    <s v="N"/>
    <s v="SSC/2021/472"/>
    <n v="18"/>
    <n v="30210"/>
    <m/>
    <n v="2718.9"/>
    <n v="2718.9"/>
    <n v="0"/>
    <s v="33AACCC8751D1ZX"/>
    <s v="102020"/>
  </r>
  <r>
    <x v="8"/>
    <s v="B2B"/>
    <s v="33AACCG5453E1ZY"/>
    <n v="106943.4"/>
    <s v="R"/>
    <s v="33"/>
    <d v="2020-10-14T00:00:00"/>
    <s v="N"/>
    <s v="SSC/2021/471"/>
    <n v="18"/>
    <n v="90630"/>
    <m/>
    <n v="8156.7"/>
    <n v="8156.7"/>
    <n v="0"/>
    <s v="33AACCC8751D1ZX"/>
    <s v="102020"/>
  </r>
  <r>
    <x v="8"/>
    <s v="B2B"/>
    <s v="33AACCG5453E1ZY"/>
    <n v="71295.600000000006"/>
    <s v="R"/>
    <s v="33"/>
    <d v="2020-10-12T00:00:00"/>
    <s v="N"/>
    <s v="SSC/2021/459"/>
    <n v="18"/>
    <n v="60420"/>
    <m/>
    <n v="5437.8"/>
    <n v="5437.8"/>
    <n v="0"/>
    <s v="33AACCC8751D1ZX"/>
    <s v="102020"/>
  </r>
  <r>
    <x v="8"/>
    <s v="B2B"/>
    <s v="33AACCG5453E1ZY"/>
    <n v="66292.399999999994"/>
    <s v="R"/>
    <s v="33"/>
    <d v="2020-10-10T00:00:00"/>
    <s v="N"/>
    <s v="SSC/2021/456"/>
    <n v="18"/>
    <n v="56180"/>
    <m/>
    <n v="5056.2"/>
    <n v="5056.2"/>
    <n v="0"/>
    <s v="33AACCC8751D1ZX"/>
    <s v="102020"/>
  </r>
  <r>
    <x v="8"/>
    <s v="B2B"/>
    <s v="33AACCG5453E1ZY"/>
    <n v="519200"/>
    <s v="R"/>
    <s v="33"/>
    <d v="2020-10-10T00:00:00"/>
    <s v="N"/>
    <s v="SSC/2021/455"/>
    <n v="18"/>
    <n v="440000"/>
    <m/>
    <n v="39600"/>
    <n v="39600"/>
    <n v="0"/>
    <s v="33AACCC8751D1ZX"/>
    <s v="102020"/>
  </r>
  <r>
    <x v="8"/>
    <s v="B2B"/>
    <s v="33AACCG5453E1ZY"/>
    <n v="71295.600000000006"/>
    <s v="R"/>
    <s v="33"/>
    <d v="2020-10-12T00:00:00"/>
    <s v="N"/>
    <s v="SSC/2021/463"/>
    <n v="18"/>
    <n v="60420"/>
    <m/>
    <n v="5437.8"/>
    <n v="5437.8"/>
    <n v="0"/>
    <s v="33AACCC8751D1ZX"/>
    <s v="102020"/>
  </r>
  <r>
    <x v="8"/>
    <s v="B2B"/>
    <s v="33AACCG5453E1ZY"/>
    <n v="66292.399999999994"/>
    <s v="R"/>
    <s v="33"/>
    <d v="2020-10-12T00:00:00"/>
    <s v="N"/>
    <s v="SSC/2021/462"/>
    <n v="18"/>
    <n v="56180"/>
    <m/>
    <n v="5056.2"/>
    <n v="5056.2"/>
    <n v="0"/>
    <s v="33AACCC8751D1ZX"/>
    <s v="102020"/>
  </r>
  <r>
    <x v="8"/>
    <s v="B2B"/>
    <s v="33AACCG5453E1ZY"/>
    <n v="519200"/>
    <s v="R"/>
    <s v="33"/>
    <d v="2020-10-12T00:00:00"/>
    <s v="N"/>
    <s v="SSC/2021/461"/>
    <n v="18"/>
    <n v="440000"/>
    <m/>
    <n v="39600"/>
    <n v="39600"/>
    <n v="0"/>
    <s v="33AACCC8751D1ZX"/>
    <s v="102020"/>
  </r>
  <r>
    <x v="8"/>
    <s v="B2B"/>
    <s v="33AACCG5453E1ZY"/>
    <n v="66292.399999999994"/>
    <s v="R"/>
    <s v="33"/>
    <d v="2020-10-12T00:00:00"/>
    <s v="N"/>
    <s v="SSC/2021/460"/>
    <n v="18"/>
    <n v="56180"/>
    <m/>
    <n v="5056.2"/>
    <n v="5056.2"/>
    <n v="0"/>
    <s v="33AACCC8751D1ZX"/>
    <s v="102020"/>
  </r>
  <r>
    <x v="8"/>
    <s v="B2B"/>
    <s v="33AAMCS6061N1ZV"/>
    <n v="9623.31"/>
    <s v="R"/>
    <s v="33"/>
    <d v="2020-10-22T00:00:00"/>
    <s v="N"/>
    <s v="SSC/SER/2021-004"/>
    <n v="18"/>
    <n v="8155.35"/>
    <m/>
    <n v="733.98"/>
    <n v="733.98"/>
    <n v="0"/>
    <s v="33AACCC8751D1ZX"/>
    <s v="102020"/>
  </r>
  <r>
    <x v="8"/>
    <s v="B2B"/>
    <s v="33AAPCS9575E1ZU"/>
    <n v="128030"/>
    <s v="R"/>
    <s v="33"/>
    <d v="2020-10-27T00:00:00"/>
    <s v="N"/>
    <s v="SSC/2021/498"/>
    <n v="18"/>
    <n v="108500"/>
    <m/>
    <n v="9765"/>
    <n v="9765"/>
    <n v="0"/>
    <s v="33AACCC8751D1ZX"/>
    <s v="102020"/>
  </r>
  <r>
    <x v="8"/>
    <s v="B2B"/>
    <s v="33AAPCS9575E1ZU"/>
    <n v="128030"/>
    <s v="R"/>
    <s v="33"/>
    <d v="2020-10-24T00:00:00"/>
    <s v="N"/>
    <s v="SSC/2021/497"/>
    <n v="18"/>
    <n v="108500"/>
    <m/>
    <n v="9765"/>
    <n v="9765"/>
    <n v="0"/>
    <s v="33AACCC8751D1ZX"/>
    <s v="102020"/>
  </r>
  <r>
    <x v="8"/>
    <s v="B2B"/>
    <s v="33AAPCS9575E1ZU"/>
    <n v="128030"/>
    <s v="R"/>
    <s v="33"/>
    <d v="2020-10-22T00:00:00"/>
    <s v="N"/>
    <s v="SSC/2021/492"/>
    <n v="18"/>
    <n v="108500"/>
    <m/>
    <n v="9765"/>
    <n v="9765"/>
    <n v="0"/>
    <s v="33AACCC8751D1ZX"/>
    <s v="102020"/>
  </r>
  <r>
    <x v="8"/>
    <s v="B2B"/>
    <s v="33AAPCS9575E1ZU"/>
    <n v="110330"/>
    <s v="R"/>
    <s v="33"/>
    <d v="2020-10-06T00:00:00"/>
    <s v="N"/>
    <s v="SSC/2021/437"/>
    <n v="18"/>
    <n v="93500"/>
    <m/>
    <n v="8415"/>
    <n v="8415"/>
    <n v="0"/>
    <s v="33AACCC8751D1ZX"/>
    <s v="102020"/>
  </r>
  <r>
    <x v="8"/>
    <s v="B2B"/>
    <s v="33AAPCS9575E1ZU"/>
    <n v="128030"/>
    <s v="R"/>
    <s v="33"/>
    <d v="2020-10-27T00:00:00"/>
    <s v="N"/>
    <s v="SSC/2021/500"/>
    <n v="18"/>
    <n v="108500"/>
    <m/>
    <n v="9765"/>
    <n v="9765"/>
    <n v="0"/>
    <s v="33AACCC8751D1ZX"/>
    <s v="102020"/>
  </r>
  <r>
    <x v="8"/>
    <s v="B2B"/>
    <s v="33AAPCS9575E1ZU"/>
    <n v="110330"/>
    <s v="R"/>
    <s v="33"/>
    <d v="2020-10-01T00:00:00"/>
    <s v="N"/>
    <s v="SSC/2021/422"/>
    <n v="18"/>
    <n v="93500"/>
    <m/>
    <n v="8415"/>
    <n v="8415"/>
    <n v="0"/>
    <s v="33AACCC8751D1ZX"/>
    <s v="102020"/>
  </r>
  <r>
    <x v="8"/>
    <s v="B2B"/>
    <s v="33AAPCS9575E1ZU"/>
    <n v="128030"/>
    <s v="R"/>
    <s v="33"/>
    <d v="2020-10-27T00:00:00"/>
    <s v="N"/>
    <s v="SSC/2021/499"/>
    <n v="18"/>
    <n v="108500"/>
    <m/>
    <n v="9765"/>
    <n v="9765"/>
    <n v="0"/>
    <s v="33AACCC8751D1ZX"/>
    <s v="102020"/>
  </r>
  <r>
    <x v="8"/>
    <s v="B2B"/>
    <s v="33AAPCS9575E1ZU"/>
    <n v="110330"/>
    <s v="R"/>
    <s v="33"/>
    <d v="2020-10-06T00:00:00"/>
    <s v="N"/>
    <s v="SSC/2021/436"/>
    <n v="18"/>
    <n v="93500"/>
    <m/>
    <n v="8415"/>
    <n v="8415"/>
    <n v="0"/>
    <s v="33AACCC8751D1ZX"/>
    <s v="102020"/>
  </r>
  <r>
    <x v="8"/>
    <s v="B2B"/>
    <s v="33AAPCS9575E1ZU"/>
    <n v="110330"/>
    <s v="R"/>
    <s v="33"/>
    <d v="2020-10-12T00:00:00"/>
    <s v="N"/>
    <s v="SSC/2021/458"/>
    <n v="18"/>
    <n v="93500"/>
    <m/>
    <n v="8415"/>
    <n v="8415"/>
    <n v="0"/>
    <s v="33AACCC8751D1ZX"/>
    <s v="102020"/>
  </r>
  <r>
    <x v="8"/>
    <s v="B2B"/>
    <s v="34AAACS8779D1Z5"/>
    <n v="105020"/>
    <s v="R"/>
    <s v="34"/>
    <d v="2020-10-21T00:00:00"/>
    <s v="N"/>
    <s v="SSC/2021/491"/>
    <n v="18"/>
    <n v="89000"/>
    <n v="16020"/>
    <m/>
    <m/>
    <n v="0"/>
    <s v="33AACCC8751D1ZX"/>
    <s v="102020"/>
  </r>
  <r>
    <x v="8"/>
    <s v="B2B"/>
    <s v="34AAACS8779D1Z5"/>
    <n v="264320"/>
    <s v="R"/>
    <s v="34"/>
    <d v="2020-10-21T00:00:00"/>
    <s v="N"/>
    <s v="SSC/2021/490"/>
    <n v="18"/>
    <n v="224000"/>
    <n v="40320"/>
    <m/>
    <m/>
    <n v="0"/>
    <s v="33AACCC8751D1ZX"/>
    <s v="102020"/>
  </r>
  <r>
    <x v="8"/>
    <s v="B2B"/>
    <s v="36AAPCS9575E1ZO"/>
    <n v="21240"/>
    <s v="R"/>
    <s v="36"/>
    <d v="2020-10-01T00:00:00"/>
    <s v="N"/>
    <s v="SSC/2021/419"/>
    <n v="18"/>
    <n v="18000"/>
    <n v="3240"/>
    <m/>
    <m/>
    <n v="0"/>
    <s v="33AACCC8751D1ZX"/>
    <s v="102020"/>
  </r>
  <r>
    <x v="8"/>
    <s v="B2B"/>
    <s v="37AACCK9469N1ZN"/>
    <n v="31024.560000000001"/>
    <s v="R"/>
    <s v="37"/>
    <d v="2020-10-13T00:00:00"/>
    <s v="N"/>
    <s v="SSC/2021/465"/>
    <n v="18"/>
    <n v="26292"/>
    <n v="4732.5600000000004"/>
    <m/>
    <m/>
    <n v="0"/>
    <s v="33AACCC8751D1ZX"/>
    <s v="102020"/>
  </r>
  <r>
    <x v="8"/>
    <s v="B2B"/>
    <s v="37AACCK9469N1ZN"/>
    <n v="34810"/>
    <s v="R"/>
    <s v="37"/>
    <d v="2020-10-13T00:00:00"/>
    <s v="N"/>
    <s v="SSC/2021/464"/>
    <n v="18"/>
    <n v="29500"/>
    <n v="5310"/>
    <m/>
    <m/>
    <n v="0"/>
    <s v="33AACCC8751D1ZX"/>
    <s v="102020"/>
  </r>
  <r>
    <x v="8"/>
    <s v="B2B"/>
    <s v="37AACCK9469N1ZN"/>
    <n v="34692"/>
    <s v="R"/>
    <s v="37"/>
    <d v="2020-10-29T00:00:00"/>
    <s v="N"/>
    <s v="SSC/2021/508"/>
    <n v="18"/>
    <n v="29400"/>
    <n v="5292"/>
    <m/>
    <m/>
    <n v="0"/>
    <s v="33AACCC8751D1ZX"/>
    <s v="102020"/>
  </r>
  <r>
    <x v="8"/>
    <s v="B2B"/>
    <s v="37AACCK9469N1ZN"/>
    <n v="4130"/>
    <s v="R"/>
    <s v="37"/>
    <d v="2020-10-29T00:00:00"/>
    <s v="N"/>
    <s v="SSC/2021/509"/>
    <n v="18"/>
    <n v="3500"/>
    <n v="630"/>
    <m/>
    <m/>
    <n v="0"/>
    <s v="33AACCC8751D1ZX"/>
    <s v="102020"/>
  </r>
  <r>
    <x v="8"/>
    <s v="B2B"/>
    <s v="37AACCK9469N1ZN"/>
    <n v="4130"/>
    <s v="R"/>
    <s v="37"/>
    <d v="2020-10-13T00:00:00"/>
    <s v="N"/>
    <s v="SSC/2021/466"/>
    <n v="18"/>
    <n v="3500"/>
    <n v="630"/>
    <m/>
    <m/>
    <n v="0"/>
    <s v="33AACCC8751D1ZX"/>
    <s v="102020"/>
  </r>
  <r>
    <x v="8"/>
    <s v="B2B"/>
    <s v="37AASCA5160G1ZG"/>
    <n v="3604123.56"/>
    <s v="R"/>
    <s v="37"/>
    <d v="2020-10-07T00:00:00"/>
    <s v="N"/>
    <s v="SSC/2021/441"/>
    <n v="18"/>
    <n v="3054342"/>
    <n v="549781.56000000006"/>
    <m/>
    <m/>
    <n v="0"/>
    <s v="33AACCC8751D1ZX"/>
    <s v="102020"/>
  </r>
  <r>
    <x v="9"/>
    <s v="B2B"/>
    <s v="33AAACM4454H1ZP"/>
    <n v="36521"/>
    <s v="R"/>
    <s v="33"/>
    <d v="2020-11-10T00:00:00"/>
    <s v="N"/>
    <s v="SSC/2021/544"/>
    <n v="18"/>
    <n v="30950"/>
    <m/>
    <n v="2785.5"/>
    <n v="2785.5"/>
    <n v="0"/>
    <s v="33AACCC8751D1ZX"/>
    <s v="112020"/>
  </r>
  <r>
    <x v="9"/>
    <s v="B2B"/>
    <s v="33AAACM4454H1ZP"/>
    <n v="122389.6"/>
    <s v="R"/>
    <s v="33"/>
    <d v="2020-11-10T00:00:00"/>
    <s v="N"/>
    <s v="SSC/2021/543"/>
    <n v="18"/>
    <n v="103720"/>
    <m/>
    <n v="9334.7999999999993"/>
    <n v="9334.7999999999993"/>
    <n v="0"/>
    <s v="33AACCC8751D1ZX"/>
    <s v="112020"/>
  </r>
  <r>
    <x v="9"/>
    <s v="B2B"/>
    <s v="33AAACM4454H1ZP"/>
    <n v="100536"/>
    <s v="R"/>
    <s v="33"/>
    <d v="2020-11-06T00:00:00"/>
    <s v="N"/>
    <s v="SSC/2021/534"/>
    <n v="18"/>
    <n v="85200"/>
    <m/>
    <n v="7668"/>
    <n v="7668"/>
    <n v="0"/>
    <s v="33AACCC8751D1ZX"/>
    <s v="112020"/>
  </r>
  <r>
    <x v="9"/>
    <s v="B2B"/>
    <s v="33AAACU5306L2ZE"/>
    <n v="220282.4"/>
    <s v="R"/>
    <s v="33"/>
    <d v="2020-11-21T00:00:00"/>
    <s v="N"/>
    <s v="SSC/2021/583"/>
    <n v="18"/>
    <n v="186680"/>
    <m/>
    <n v="16801.2"/>
    <n v="16801.2"/>
    <n v="0"/>
    <s v="33AACCC8751D1ZX"/>
    <s v="112020"/>
  </r>
  <r>
    <x v="9"/>
    <s v="B2B"/>
    <s v="33AAACU5306L2ZE"/>
    <n v="110141.2"/>
    <s v="R"/>
    <s v="33"/>
    <d v="2020-11-21T00:00:00"/>
    <s v="N"/>
    <s v="SSC/2021/582"/>
    <n v="18"/>
    <n v="93340"/>
    <m/>
    <n v="8400.6"/>
    <n v="8400.6"/>
    <n v="0"/>
    <s v="33AACCC8751D1ZX"/>
    <s v="112020"/>
  </r>
  <r>
    <x v="9"/>
    <s v="B2B"/>
    <s v="33AAACU5306L2ZE"/>
    <n v="220282.4"/>
    <s v="R"/>
    <s v="33"/>
    <d v="2020-11-18T00:00:00"/>
    <s v="N"/>
    <s v="SSC/2021/569"/>
    <n v="18"/>
    <n v="186680"/>
    <m/>
    <n v="16801.2"/>
    <n v="16801.2"/>
    <n v="0"/>
    <s v="33AACCC8751D1ZX"/>
    <s v="112020"/>
  </r>
  <r>
    <x v="9"/>
    <s v="B2B"/>
    <s v="33AAACU5306L2ZE"/>
    <n v="220282.4"/>
    <s v="R"/>
    <s v="33"/>
    <d v="2020-11-04T00:00:00"/>
    <s v="N"/>
    <s v="SSC/2021/527"/>
    <n v="18"/>
    <n v="186680"/>
    <m/>
    <n v="16801.2"/>
    <n v="16801.2"/>
    <n v="0"/>
    <s v="33AACCC8751D1ZX"/>
    <s v="112020"/>
  </r>
  <r>
    <x v="9"/>
    <s v="B2B"/>
    <s v="33AAACU5306L2ZE"/>
    <n v="330423.59999999998"/>
    <s v="R"/>
    <s v="33"/>
    <d v="2020-11-20T00:00:00"/>
    <s v="N"/>
    <s v="SSC/2021/577"/>
    <n v="18"/>
    <n v="280020"/>
    <m/>
    <n v="25201.8"/>
    <n v="25201.8"/>
    <n v="0"/>
    <s v="33AACCC8751D1ZX"/>
    <s v="112020"/>
  </r>
  <r>
    <x v="9"/>
    <s v="B2B"/>
    <s v="33AACCG5453E1ZY"/>
    <n v="265368.48"/>
    <s v="R"/>
    <s v="33"/>
    <d v="2020-11-27T00:00:00"/>
    <s v="N"/>
    <s v="SSC/2021/607"/>
    <n v="18"/>
    <n v="224720"/>
    <m/>
    <n v="20224.8"/>
    <n v="20224.8"/>
    <n v="0"/>
    <s v="33AACCC8751D1ZX"/>
    <s v="112020"/>
  </r>
  <r>
    <x v="9"/>
    <s v="B2B"/>
    <s v="33AACCG5453E1ZY"/>
    <n v="175125.25"/>
    <s v="R"/>
    <s v="33"/>
    <d v="2020-11-05T00:00:00"/>
    <s v="N"/>
    <s v="SSC/2021/529"/>
    <n v="18"/>
    <n v="148300"/>
    <m/>
    <n v="13347"/>
    <n v="13347"/>
    <n v="0"/>
    <s v="33AACCC8751D1ZX"/>
    <s v="112020"/>
  </r>
  <r>
    <x v="9"/>
    <s v="B2B"/>
    <s v="33AACCG5453E1ZY"/>
    <n v="35674.54"/>
    <s v="R"/>
    <s v="33"/>
    <d v="2020-11-27T00:00:00"/>
    <s v="N"/>
    <s v="SSC/2021/606"/>
    <n v="18"/>
    <n v="30210"/>
    <m/>
    <n v="2718.9"/>
    <n v="2718.9"/>
    <n v="0"/>
    <s v="33AACCC8751D1ZX"/>
    <s v="112020"/>
  </r>
  <r>
    <x v="9"/>
    <s v="B2B"/>
    <s v="33AACCG5453E1ZY"/>
    <n v="142698.14000000001"/>
    <s v="R"/>
    <s v="33"/>
    <d v="2020-11-28T00:00:00"/>
    <s v="N"/>
    <s v="SSC/2021/609"/>
    <n v="18"/>
    <n v="120840"/>
    <m/>
    <n v="10875.6"/>
    <n v="10875.6"/>
    <n v="0"/>
    <s v="33AACCC8751D1ZX"/>
    <s v="112020"/>
  </r>
  <r>
    <x v="9"/>
    <s v="B2B"/>
    <s v="33AACCG5453E1ZY"/>
    <n v="71349.070000000007"/>
    <s v="R"/>
    <s v="33"/>
    <d v="2020-11-28T00:00:00"/>
    <s v="N"/>
    <s v="SSC/2021/608"/>
    <n v="18"/>
    <n v="60420"/>
    <m/>
    <n v="5437.8"/>
    <n v="5437.8"/>
    <n v="0"/>
    <s v="33AACCC8751D1ZX"/>
    <s v="112020"/>
  </r>
  <r>
    <x v="9"/>
    <s v="B2B"/>
    <s v="33AACCG5453E1ZY"/>
    <n v="35674.54"/>
    <s v="R"/>
    <s v="33"/>
    <d v="2020-11-04T00:00:00"/>
    <s v="N"/>
    <s v="SSC/2021/526"/>
    <n v="18"/>
    <n v="30210"/>
    <m/>
    <n v="2718.9"/>
    <n v="2718.9"/>
    <n v="0"/>
    <s v="33AACCC8751D1ZX"/>
    <s v="112020"/>
  </r>
  <r>
    <x v="9"/>
    <s v="B2B"/>
    <s v="33AACCG5453E1ZY"/>
    <n v="199026.36"/>
    <s v="R"/>
    <s v="33"/>
    <d v="2020-11-26T00:00:00"/>
    <s v="N"/>
    <s v="SSC/2021/603"/>
    <n v="18"/>
    <n v="168540"/>
    <m/>
    <n v="15168.6"/>
    <n v="15168.6"/>
    <n v="0"/>
    <s v="33AACCC8751D1ZX"/>
    <s v="112020"/>
  </r>
  <r>
    <x v="9"/>
    <s v="B2B"/>
    <s v="33AACCG5453E1ZY"/>
    <n v="35674.54"/>
    <s v="R"/>
    <s v="33"/>
    <d v="2020-11-04T00:00:00"/>
    <s v="N"/>
    <s v="SSC/2021/525"/>
    <n v="18"/>
    <n v="30210"/>
    <m/>
    <n v="2718.9"/>
    <n v="2718.9"/>
    <n v="0"/>
    <s v="33AACCC8751D1ZX"/>
    <s v="112020"/>
  </r>
  <r>
    <x v="9"/>
    <s v="B2B"/>
    <s v="33AACCG5453E1ZY"/>
    <n v="519589.4"/>
    <s v="R"/>
    <s v="33"/>
    <d v="2020-11-25T00:00:00"/>
    <s v="N"/>
    <s v="SSC/2021/602"/>
    <n v="18"/>
    <n v="440000"/>
    <m/>
    <n v="39600"/>
    <n v="39600"/>
    <n v="0"/>
    <s v="33AACCC8751D1ZX"/>
    <s v="112020"/>
  </r>
  <r>
    <x v="9"/>
    <s v="B2B"/>
    <s v="33AACCG5453E1ZY"/>
    <n v="142698.14000000001"/>
    <s v="R"/>
    <s v="33"/>
    <d v="2020-11-05T00:00:00"/>
    <s v="N"/>
    <s v="SSC/2021/528"/>
    <n v="18"/>
    <n v="120840"/>
    <m/>
    <n v="10875.6"/>
    <n v="10875.6"/>
    <n v="0"/>
    <s v="33AACCC8751D1ZX"/>
    <s v="112020"/>
  </r>
  <r>
    <x v="9"/>
    <s v="B2B"/>
    <s v="33AACCG5453E1ZY"/>
    <n v="71349.070000000007"/>
    <s v="R"/>
    <s v="33"/>
    <d v="2020-11-27T00:00:00"/>
    <s v="N"/>
    <s v="SSC/2021/605"/>
    <n v="18"/>
    <n v="60420"/>
    <m/>
    <n v="5437.8"/>
    <n v="5437.8"/>
    <n v="0"/>
    <s v="33AACCC8751D1ZX"/>
    <s v="112020"/>
  </r>
  <r>
    <x v="9"/>
    <s v="B2B"/>
    <s v="33AACCG5453E1ZY"/>
    <n v="71349.070000000007"/>
    <s v="R"/>
    <s v="33"/>
    <d v="2020-11-26T00:00:00"/>
    <s v="N"/>
    <s v="SSC/2021/604"/>
    <n v="18"/>
    <n v="60420"/>
    <m/>
    <n v="5437.8"/>
    <n v="5437.8"/>
    <n v="0"/>
    <s v="33AACCC8751D1ZX"/>
    <s v="112020"/>
  </r>
  <r>
    <x v="9"/>
    <s v="B2B"/>
    <s v="33AACCG5453E1ZY"/>
    <n v="33171.06"/>
    <s v="R"/>
    <s v="33"/>
    <d v="2020-11-03T00:00:00"/>
    <s v="N"/>
    <s v="SSC/2021/522"/>
    <n v="18"/>
    <n v="28090"/>
    <m/>
    <n v="2528.1"/>
    <n v="2528.1"/>
    <n v="0"/>
    <s v="33AACCC8751D1ZX"/>
    <s v="112020"/>
  </r>
  <r>
    <x v="9"/>
    <s v="B2B"/>
    <s v="33AACCG5453E1ZY"/>
    <n v="142698.14000000001"/>
    <s v="R"/>
    <s v="33"/>
    <d v="2020-11-18T00:00:00"/>
    <s v="N"/>
    <s v="SSC/2021/566"/>
    <n v="18"/>
    <n v="120840"/>
    <m/>
    <n v="10875.6"/>
    <n v="10875.6"/>
    <n v="0"/>
    <s v="33AACCC8751D1ZX"/>
    <s v="112020"/>
  </r>
  <r>
    <x v="9"/>
    <s v="B2B"/>
    <s v="33AACCG5453E1ZY"/>
    <n v="142698.14000000001"/>
    <s v="R"/>
    <s v="33"/>
    <d v="2020-11-03T00:00:00"/>
    <s v="N"/>
    <s v="SSC/2021/521"/>
    <n v="18"/>
    <n v="120840"/>
    <m/>
    <n v="10875.6"/>
    <n v="10875.6"/>
    <n v="0"/>
    <s v="33AACCC8751D1ZX"/>
    <s v="112020"/>
  </r>
  <r>
    <x v="9"/>
    <s v="B2B"/>
    <s v="33AACCG5453E1ZY"/>
    <n v="35674.54"/>
    <s v="R"/>
    <s v="33"/>
    <d v="2020-11-17T00:00:00"/>
    <s v="N"/>
    <s v="SSC/2021/565"/>
    <n v="18"/>
    <n v="30210"/>
    <m/>
    <n v="2718.9"/>
    <n v="2718.9"/>
    <n v="0"/>
    <s v="33AACCC8751D1ZX"/>
    <s v="112020"/>
  </r>
  <r>
    <x v="9"/>
    <s v="B2B"/>
    <s v="33AACCG5453E1ZY"/>
    <n v="35674.54"/>
    <s v="R"/>
    <s v="33"/>
    <d v="2020-11-04T00:00:00"/>
    <s v="N"/>
    <s v="SSC/2021/524"/>
    <n v="18"/>
    <n v="30210"/>
    <m/>
    <n v="2718.9"/>
    <n v="2718.9"/>
    <n v="0"/>
    <s v="33AACCC8751D1ZX"/>
    <s v="112020"/>
  </r>
  <r>
    <x v="9"/>
    <s v="B2B"/>
    <s v="33AACCG5453E1ZY"/>
    <n v="265368.48"/>
    <s v="R"/>
    <s v="33"/>
    <d v="2020-11-18T00:00:00"/>
    <s v="N"/>
    <s v="SSC/2021/568"/>
    <n v="18"/>
    <n v="224720"/>
    <m/>
    <n v="20224.8"/>
    <n v="20224.8"/>
    <n v="0"/>
    <s v="33AACCC8751D1ZX"/>
    <s v="112020"/>
  </r>
  <r>
    <x v="9"/>
    <s v="B2B"/>
    <s v="33AACCG5453E1ZY"/>
    <n v="175125.25"/>
    <s v="R"/>
    <s v="33"/>
    <d v="2020-11-25T00:00:00"/>
    <s v="N"/>
    <s v="SSC/2021/601"/>
    <n v="18"/>
    <n v="148300"/>
    <m/>
    <n v="13347"/>
    <n v="13347"/>
    <n v="0"/>
    <s v="33AACCC8751D1ZX"/>
    <s v="112020"/>
  </r>
  <r>
    <x v="9"/>
    <s v="B2B"/>
    <s v="33AACCG5453E1ZY"/>
    <n v="71349.070000000007"/>
    <s v="R"/>
    <s v="33"/>
    <d v="2020-11-04T00:00:00"/>
    <s v="N"/>
    <s v="SSC/2021/523"/>
    <n v="18"/>
    <n v="60420"/>
    <m/>
    <n v="5437.8"/>
    <n v="5437.8"/>
    <n v="0"/>
    <s v="33AACCC8751D1ZX"/>
    <s v="112020"/>
  </r>
  <r>
    <x v="9"/>
    <s v="B2B"/>
    <s v="33AACCG5453E1ZY"/>
    <n v="87562.62"/>
    <s v="R"/>
    <s v="33"/>
    <d v="2020-11-18T00:00:00"/>
    <s v="N"/>
    <s v="SSC/2021/567"/>
    <n v="18"/>
    <n v="74150"/>
    <m/>
    <n v="6673.5"/>
    <n v="6673.5"/>
    <n v="0"/>
    <s v="33AACCC8751D1ZX"/>
    <s v="112020"/>
  </r>
  <r>
    <x v="9"/>
    <s v="B2B"/>
    <s v="33AACCG5453E1ZY"/>
    <n v="107023.61"/>
    <s v="R"/>
    <s v="33"/>
    <d v="2020-11-25T00:00:00"/>
    <s v="N"/>
    <s v="SSC/2021/600"/>
    <n v="18"/>
    <n v="90630"/>
    <m/>
    <n v="8156.7"/>
    <n v="8156.7"/>
    <n v="0"/>
    <s v="33AACCC8751D1ZX"/>
    <s v="112020"/>
  </r>
  <r>
    <x v="9"/>
    <s v="B2B"/>
    <s v="33AACCG5453E1ZY"/>
    <n v="265368.48"/>
    <s v="R"/>
    <s v="33"/>
    <d v="2020-11-20T00:00:00"/>
    <s v="N"/>
    <s v="SSC/2021/573"/>
    <n v="18"/>
    <n v="224720"/>
    <m/>
    <n v="20224.8"/>
    <n v="20224.8"/>
    <n v="0"/>
    <s v="33AACCC8751D1ZX"/>
    <s v="112020"/>
  </r>
  <r>
    <x v="9"/>
    <s v="B2B"/>
    <s v="33AACCG5453E1ZY"/>
    <n v="175125.25"/>
    <s v="R"/>
    <s v="33"/>
    <d v="2020-11-19T00:00:00"/>
    <s v="N"/>
    <s v="SSC/2021/572"/>
    <n v="18"/>
    <n v="148300"/>
    <m/>
    <n v="13347"/>
    <n v="13347"/>
    <n v="0"/>
    <s v="33AACCC8751D1ZX"/>
    <s v="112020"/>
  </r>
  <r>
    <x v="9"/>
    <s v="B2B"/>
    <s v="33AACCG5453E1ZY"/>
    <n v="71349.070000000007"/>
    <s v="R"/>
    <s v="33"/>
    <d v="2020-11-06T00:00:00"/>
    <s v="N"/>
    <s v="SSC/2021/531"/>
    <n v="18"/>
    <n v="60420"/>
    <m/>
    <n v="5437.8"/>
    <n v="5437.8"/>
    <n v="0"/>
    <s v="33AACCC8751D1ZX"/>
    <s v="112020"/>
  </r>
  <r>
    <x v="9"/>
    <s v="B2B"/>
    <s v="33AACCG5453E1ZY"/>
    <n v="35674.54"/>
    <s v="R"/>
    <s v="33"/>
    <d v="2020-11-20T00:00:00"/>
    <s v="N"/>
    <s v="SSC/2021/575"/>
    <n v="18"/>
    <n v="30210"/>
    <m/>
    <n v="2718.9"/>
    <n v="2718.9"/>
    <n v="0"/>
    <s v="33AACCC8751D1ZX"/>
    <s v="112020"/>
  </r>
  <r>
    <x v="9"/>
    <s v="B2B"/>
    <s v="33AACCG5453E1ZY"/>
    <n v="142698.14000000001"/>
    <s v="R"/>
    <s v="33"/>
    <d v="2020-11-06T00:00:00"/>
    <s v="N"/>
    <s v="SSC/2021/530"/>
    <n v="18"/>
    <n v="120840"/>
    <m/>
    <n v="10875.6"/>
    <n v="10875.6"/>
    <n v="0"/>
    <s v="33AACCC8751D1ZX"/>
    <s v="112020"/>
  </r>
  <r>
    <x v="9"/>
    <s v="B2B"/>
    <s v="33AACCG5453E1ZY"/>
    <n v="71349.070000000007"/>
    <s v="R"/>
    <s v="33"/>
    <d v="2020-11-20T00:00:00"/>
    <s v="N"/>
    <s v="SSC/2021/574"/>
    <n v="18"/>
    <n v="60420"/>
    <m/>
    <n v="5437.8"/>
    <n v="5437.8"/>
    <n v="0"/>
    <s v="33AACCC8751D1ZX"/>
    <s v="112020"/>
  </r>
  <r>
    <x v="9"/>
    <s v="B2B"/>
    <s v="33AACCG5453E1ZY"/>
    <n v="214047.22"/>
    <s v="R"/>
    <s v="33"/>
    <d v="2020-11-19T00:00:00"/>
    <s v="N"/>
    <s v="SSC/2021/571"/>
    <n v="18"/>
    <n v="181260"/>
    <m/>
    <n v="16313.4"/>
    <n v="16313.4"/>
    <n v="0"/>
    <s v="33AACCC8751D1ZX"/>
    <s v="112020"/>
  </r>
  <r>
    <x v="9"/>
    <s v="B2B"/>
    <s v="33AACCG5453E1ZY"/>
    <n v="71349.070000000007"/>
    <s v="R"/>
    <s v="33"/>
    <d v="2020-11-19T00:00:00"/>
    <s v="N"/>
    <s v="SSC/2021/570"/>
    <n v="18"/>
    <n v="60420"/>
    <m/>
    <n v="5437.8"/>
    <n v="5437.8"/>
    <n v="0"/>
    <s v="33AACCC8751D1ZX"/>
    <s v="112020"/>
  </r>
  <r>
    <x v="9"/>
    <s v="B2B"/>
    <s v="33AACCG5453E1ZY"/>
    <n v="87562.62"/>
    <s v="R"/>
    <s v="33"/>
    <d v="2020-11-03T00:00:00"/>
    <s v="N"/>
    <s v="SSC/2021/519"/>
    <n v="18"/>
    <n v="74150"/>
    <m/>
    <n v="6673.5"/>
    <n v="6673.5"/>
    <n v="0"/>
    <s v="33AACCC8751D1ZX"/>
    <s v="112020"/>
  </r>
  <r>
    <x v="9"/>
    <s v="B2B"/>
    <s v="33AACCG5453E1ZY"/>
    <n v="99513.18"/>
    <s v="R"/>
    <s v="33"/>
    <d v="2020-11-03T00:00:00"/>
    <s v="N"/>
    <s v="SSC/2021/518"/>
    <n v="18"/>
    <n v="84270"/>
    <m/>
    <n v="7584.3"/>
    <n v="7584.3"/>
    <n v="0"/>
    <s v="33AACCC8751D1ZX"/>
    <s v="112020"/>
  </r>
  <r>
    <x v="9"/>
    <s v="B2B"/>
    <s v="33AACCG5453E1ZY"/>
    <n v="132684.24"/>
    <s v="R"/>
    <s v="33"/>
    <d v="2020-11-02T00:00:00"/>
    <s v="N"/>
    <s v="SSC/2021/515"/>
    <n v="18"/>
    <n v="112360"/>
    <m/>
    <n v="10112.4"/>
    <n v="10112.4"/>
    <n v="0"/>
    <s v="33AACCC8751D1ZX"/>
    <s v="112020"/>
  </r>
  <r>
    <x v="9"/>
    <s v="B2B"/>
    <s v="33AACCG5453E1ZY"/>
    <n v="66342.12"/>
    <s v="R"/>
    <s v="33"/>
    <d v="2020-11-16T00:00:00"/>
    <s v="N"/>
    <s v="SSC/2021/559"/>
    <n v="18"/>
    <n v="56180"/>
    <m/>
    <n v="5056.2"/>
    <n v="5056.2"/>
    <n v="0"/>
    <s v="33AACCC8751D1ZX"/>
    <s v="112020"/>
  </r>
  <r>
    <x v="9"/>
    <s v="B2B"/>
    <s v="33AACCG5453E1ZY"/>
    <n v="107023.61"/>
    <s v="R"/>
    <s v="33"/>
    <d v="2020-11-16T00:00:00"/>
    <s v="N"/>
    <s v="SSC/2021/558"/>
    <n v="18"/>
    <n v="90630"/>
    <m/>
    <n v="8156.7"/>
    <n v="8156.7"/>
    <n v="0"/>
    <s v="33AACCC8751D1ZX"/>
    <s v="112020"/>
  </r>
  <r>
    <x v="9"/>
    <s v="B2B"/>
    <s v="33AACCG5453E1ZY"/>
    <n v="43781.31"/>
    <s v="R"/>
    <s v="33"/>
    <d v="2020-11-02T00:00:00"/>
    <s v="N"/>
    <s v="SSC/2021/517"/>
    <n v="18"/>
    <n v="37075"/>
    <m/>
    <n v="3336.75"/>
    <n v="3336.75"/>
    <n v="0"/>
    <s v="33AACCC8751D1ZX"/>
    <s v="112020"/>
  </r>
  <r>
    <x v="9"/>
    <s v="B2B"/>
    <s v="33AACCG5453E1ZY"/>
    <n v="131343.93"/>
    <s v="R"/>
    <s v="33"/>
    <d v="2020-11-02T00:00:00"/>
    <s v="N"/>
    <s v="SSC/2021/516"/>
    <n v="18"/>
    <n v="111225"/>
    <m/>
    <n v="10010.25"/>
    <n v="10010.25"/>
    <n v="0"/>
    <s v="33AACCC8751D1ZX"/>
    <s v="112020"/>
  </r>
  <r>
    <x v="9"/>
    <s v="B2B"/>
    <s v="33AACCG5453E1ZY"/>
    <n v="35674.54"/>
    <s v="R"/>
    <s v="33"/>
    <d v="2020-11-12T00:00:00"/>
    <s v="N"/>
    <s v="SSC/2021/555"/>
    <n v="18"/>
    <n v="30210"/>
    <m/>
    <n v="2718.9"/>
    <n v="2718.9"/>
    <n v="0"/>
    <s v="33AACCC8751D1ZX"/>
    <s v="112020"/>
  </r>
  <r>
    <x v="9"/>
    <s v="B2B"/>
    <s v="33AACCG5453E1ZY"/>
    <n v="142698.14000000001"/>
    <s v="R"/>
    <s v="33"/>
    <d v="2020-11-25T00:00:00"/>
    <s v="N"/>
    <s v="SSC/2021/599"/>
    <n v="18"/>
    <n v="120840"/>
    <m/>
    <n v="10875.6"/>
    <n v="10875.6"/>
    <n v="0"/>
    <s v="33AACCC8751D1ZX"/>
    <s v="112020"/>
  </r>
  <r>
    <x v="9"/>
    <s v="B2B"/>
    <s v="33AACCG5453E1ZY"/>
    <n v="66342.12"/>
    <s v="R"/>
    <s v="33"/>
    <d v="2020-11-12T00:00:00"/>
    <s v="N"/>
    <s v="SSC/2021/554"/>
    <n v="18"/>
    <n v="56180"/>
    <m/>
    <n v="5056.2"/>
    <n v="5056.2"/>
    <n v="0"/>
    <s v="33AACCC8751D1ZX"/>
    <s v="112020"/>
  </r>
  <r>
    <x v="9"/>
    <s v="B2B"/>
    <s v="33AACCG5453E1ZY"/>
    <n v="165855.29999999999"/>
    <s v="R"/>
    <s v="33"/>
    <d v="2020-11-25T00:00:00"/>
    <s v="N"/>
    <s v="SSC/2021/598"/>
    <n v="18"/>
    <n v="140450"/>
    <m/>
    <n v="12640.5"/>
    <n v="12640.5"/>
    <n v="0"/>
    <s v="33AACCC8751D1ZX"/>
    <s v="112020"/>
  </r>
  <r>
    <x v="9"/>
    <s v="B2B"/>
    <s v="33AACCG5453E1ZY"/>
    <n v="35674.550000000003"/>
    <s v="R"/>
    <s v="33"/>
    <d v="2020-11-16T00:00:00"/>
    <s v="N"/>
    <s v="SSC/2021/557"/>
    <n v="18"/>
    <n v="30210"/>
    <m/>
    <n v="2718.9"/>
    <n v="2718.9"/>
    <n v="0"/>
    <s v="33AACCC8751D1ZX"/>
    <s v="112020"/>
  </r>
  <r>
    <x v="9"/>
    <s v="B2B"/>
    <s v="33AACCG5453E1ZY"/>
    <n v="35674.54"/>
    <s v="R"/>
    <s v="33"/>
    <d v="2020-11-12T00:00:00"/>
    <s v="N"/>
    <s v="SSC/2021/556"/>
    <n v="18"/>
    <n v="30210"/>
    <m/>
    <n v="2718.9"/>
    <n v="2718.9"/>
    <n v="0"/>
    <s v="33AACCC8751D1ZX"/>
    <s v="112020"/>
  </r>
  <r>
    <x v="9"/>
    <s v="B2B"/>
    <s v="33AACCG5453E1ZY"/>
    <n v="71349.070000000007"/>
    <s v="R"/>
    <s v="33"/>
    <d v="2020-11-03T00:00:00"/>
    <s v="N"/>
    <s v="SSC/2021/520"/>
    <n v="18"/>
    <n v="60420"/>
    <m/>
    <n v="5437.8"/>
    <n v="5437.8"/>
    <n v="0"/>
    <s v="33AACCC8751D1ZX"/>
    <s v="112020"/>
  </r>
  <r>
    <x v="9"/>
    <s v="B2B"/>
    <s v="33AACCG5453E1ZY"/>
    <n v="35674.54"/>
    <s v="R"/>
    <s v="33"/>
    <d v="2020-11-17T00:00:00"/>
    <s v="N"/>
    <s v="SSC/2021/564"/>
    <n v="18"/>
    <n v="30210"/>
    <m/>
    <n v="2718.9"/>
    <n v="2718.9"/>
    <n v="0"/>
    <s v="33AACCC8751D1ZX"/>
    <s v="112020"/>
  </r>
  <r>
    <x v="9"/>
    <s v="B2B"/>
    <s v="33AACCG5453E1ZY"/>
    <n v="265368.48"/>
    <s v="R"/>
    <s v="33"/>
    <d v="2020-11-17T00:00:00"/>
    <s v="N"/>
    <s v="SSC/2021/563"/>
    <n v="18"/>
    <n v="224720"/>
    <m/>
    <n v="20224.8"/>
    <n v="20224.8"/>
    <n v="0"/>
    <s v="33AACCC8751D1ZX"/>
    <s v="112020"/>
  </r>
  <r>
    <x v="9"/>
    <s v="B2B"/>
    <s v="33AACCG5453E1ZY"/>
    <n v="35674.54"/>
    <s v="R"/>
    <s v="33"/>
    <d v="2020-11-16T00:00:00"/>
    <s v="N"/>
    <s v="SSC/2021/560"/>
    <n v="18"/>
    <n v="30210"/>
    <m/>
    <n v="2718.9"/>
    <n v="2718.9"/>
    <n v="0"/>
    <s v="33AACCC8751D1ZX"/>
    <s v="112020"/>
  </r>
  <r>
    <x v="9"/>
    <s v="B2B"/>
    <s v="33AACCG5453E1ZY"/>
    <n v="71349.070000000007"/>
    <s v="R"/>
    <s v="33"/>
    <d v="2020-11-11T00:00:00"/>
    <s v="N"/>
    <s v="SSC/2021/548"/>
    <n v="18"/>
    <n v="60420"/>
    <m/>
    <n v="5437.8"/>
    <n v="5437.8"/>
    <n v="0"/>
    <s v="33AACCC8751D1ZX"/>
    <s v="112020"/>
  </r>
  <r>
    <x v="9"/>
    <s v="B2B"/>
    <s v="33AACCG5453E1ZY"/>
    <n v="132684.24"/>
    <s v="R"/>
    <s v="33"/>
    <d v="2020-11-11T00:00:00"/>
    <s v="N"/>
    <s v="SSC/2021/547"/>
    <n v="18"/>
    <n v="112360"/>
    <m/>
    <n v="10112.4"/>
    <n v="10112.4"/>
    <n v="0"/>
    <s v="33AACCC8751D1ZX"/>
    <s v="112020"/>
  </r>
  <r>
    <x v="9"/>
    <s v="B2B"/>
    <s v="33AACCG5453E1ZY"/>
    <n v="142698.14000000001"/>
    <s v="R"/>
    <s v="33"/>
    <d v="2020-11-11T00:00:00"/>
    <s v="N"/>
    <s v="SSC/2021/549"/>
    <n v="18"/>
    <n v="120840"/>
    <m/>
    <n v="10875.6"/>
    <n v="10875.6"/>
    <n v="0"/>
    <s v="33AACCC8751D1ZX"/>
    <s v="112020"/>
  </r>
  <r>
    <x v="9"/>
    <s v="B2B"/>
    <s v="33AACCG5453E1ZY"/>
    <n v="87562.62"/>
    <s v="R"/>
    <s v="33"/>
    <d v="2020-11-23T00:00:00"/>
    <s v="N"/>
    <s v="SSC/2021/588"/>
    <n v="18"/>
    <n v="74150"/>
    <m/>
    <n v="6673.5"/>
    <n v="6673.5"/>
    <n v="0"/>
    <s v="33AACCC8751D1ZX"/>
    <s v="112020"/>
  </r>
  <r>
    <x v="9"/>
    <s v="B2B"/>
    <s v="33AACCG5453E1ZY"/>
    <n v="132684.24"/>
    <s v="R"/>
    <s v="33"/>
    <d v="2020-11-23T00:00:00"/>
    <s v="N"/>
    <s v="SSC/2021/587"/>
    <n v="18"/>
    <n v="112360"/>
    <m/>
    <n v="10112.4"/>
    <n v="10112.4"/>
    <n v="0"/>
    <s v="33AACCC8751D1ZX"/>
    <s v="112020"/>
  </r>
  <r>
    <x v="9"/>
    <s v="B2B"/>
    <s v="33AACCG5453E1ZY"/>
    <n v="519589.4"/>
    <s v="R"/>
    <s v="33"/>
    <d v="2020-11-30T00:00:00"/>
    <s v="N"/>
    <s v="SSC/2021/620"/>
    <n v="18"/>
    <n v="440000"/>
    <m/>
    <n v="39600"/>
    <n v="39600"/>
    <n v="0"/>
    <s v="33AACCC8751D1ZX"/>
    <s v="112020"/>
  </r>
  <r>
    <x v="9"/>
    <s v="B2B"/>
    <s v="33AACCG5453E1ZY"/>
    <n v="87562.62"/>
    <s v="R"/>
    <s v="33"/>
    <d v="2020-11-10T00:00:00"/>
    <s v="N"/>
    <s v="SSC/2021/546"/>
    <n v="18"/>
    <n v="74150"/>
    <m/>
    <n v="6673.5"/>
    <n v="6673.5"/>
    <n v="0"/>
    <s v="33AACCC8751D1ZX"/>
    <s v="112020"/>
  </r>
  <r>
    <x v="9"/>
    <s v="B2B"/>
    <s v="33AACCG5453E1ZY"/>
    <n v="132684.24"/>
    <s v="R"/>
    <s v="33"/>
    <d v="2020-11-10T00:00:00"/>
    <s v="N"/>
    <s v="SSC/2021/545"/>
    <n v="18"/>
    <n v="112360"/>
    <m/>
    <n v="10112.4"/>
    <n v="10112.4"/>
    <n v="0"/>
    <s v="33AACCC8751D1ZX"/>
    <s v="112020"/>
  </r>
  <r>
    <x v="9"/>
    <s v="B2B"/>
    <s v="33AACCG5453E1ZY"/>
    <n v="43415.24"/>
    <s v="R"/>
    <s v="33"/>
    <d v="2020-11-23T00:00:00"/>
    <s v="N"/>
    <s v="SSC/2021/589"/>
    <n v="18"/>
    <n v="36765"/>
    <m/>
    <n v="3308.85"/>
    <n v="3308.85"/>
    <n v="0"/>
    <s v="33AACCC8751D1ZX"/>
    <s v="112020"/>
  </r>
  <r>
    <x v="9"/>
    <s v="B2B"/>
    <s v="33AACCG5453E1ZY"/>
    <n v="142698.14000000001"/>
    <s v="R"/>
    <s v="33"/>
    <d v="2020-11-12T00:00:00"/>
    <s v="N"/>
    <s v="SSC/2021/551"/>
    <n v="18"/>
    <n v="120840"/>
    <m/>
    <n v="10875.6"/>
    <n v="10875.6"/>
    <n v="0"/>
    <s v="33AACCC8751D1ZX"/>
    <s v="112020"/>
  </r>
  <r>
    <x v="9"/>
    <s v="B2B"/>
    <s v="33AACCG5453E1ZY"/>
    <n v="66342.12"/>
    <s v="R"/>
    <s v="33"/>
    <d v="2020-11-24T00:00:00"/>
    <s v="N"/>
    <s v="SSC/2021/595"/>
    <n v="18"/>
    <n v="56180"/>
    <m/>
    <n v="5056.2"/>
    <n v="5056.2"/>
    <n v="0"/>
    <s v="33AACCC8751D1ZX"/>
    <s v="112020"/>
  </r>
  <r>
    <x v="9"/>
    <s v="B2B"/>
    <s v="33AACCG5453E1ZY"/>
    <n v="175125.25"/>
    <s v="R"/>
    <s v="33"/>
    <d v="2020-11-11T00:00:00"/>
    <s v="N"/>
    <s v="SSC/2021/550"/>
    <n v="18"/>
    <n v="148300"/>
    <m/>
    <n v="13347"/>
    <n v="13347"/>
    <n v="0"/>
    <s v="33AACCC8751D1ZX"/>
    <s v="112020"/>
  </r>
  <r>
    <x v="9"/>
    <s v="B2B"/>
    <s v="33AACCG5453E1ZY"/>
    <n v="71349.070000000007"/>
    <s v="R"/>
    <s v="33"/>
    <d v="2020-11-24T00:00:00"/>
    <s v="N"/>
    <s v="SSC/2021/594"/>
    <n v="18"/>
    <n v="60420"/>
    <m/>
    <n v="5437.8"/>
    <n v="5437.8"/>
    <n v="0"/>
    <s v="33AACCC8751D1ZX"/>
    <s v="112020"/>
  </r>
  <r>
    <x v="9"/>
    <s v="B2B"/>
    <s v="33AACCG5453E1ZY"/>
    <n v="175125.25"/>
    <s v="R"/>
    <s v="33"/>
    <d v="2020-11-12T00:00:00"/>
    <s v="N"/>
    <s v="SSC/2021/553"/>
    <n v="18"/>
    <n v="148300"/>
    <m/>
    <n v="13347"/>
    <n v="13347"/>
    <n v="0"/>
    <s v="33AACCC8751D1ZX"/>
    <s v="112020"/>
  </r>
  <r>
    <x v="9"/>
    <s v="B2B"/>
    <s v="33AACCG5453E1ZY"/>
    <n v="87562.62"/>
    <s v="R"/>
    <s v="33"/>
    <d v="2020-11-24T00:00:00"/>
    <s v="N"/>
    <s v="SSC/2021/597"/>
    <n v="18"/>
    <n v="74150"/>
    <m/>
    <n v="6673.5"/>
    <n v="6673.5"/>
    <n v="0"/>
    <s v="33AACCC8751D1ZX"/>
    <s v="112020"/>
  </r>
  <r>
    <x v="9"/>
    <s v="B2B"/>
    <s v="33AACCG5453E1ZY"/>
    <n v="71349.070000000007"/>
    <s v="R"/>
    <s v="33"/>
    <d v="2020-11-12T00:00:00"/>
    <s v="N"/>
    <s v="SSC/2021/552"/>
    <n v="18"/>
    <n v="60420"/>
    <m/>
    <n v="5437.8"/>
    <n v="5437.8"/>
    <n v="0"/>
    <s v="33AACCC8751D1ZX"/>
    <s v="112020"/>
  </r>
  <r>
    <x v="9"/>
    <s v="B2B"/>
    <s v="33AACCG5453E1ZY"/>
    <n v="86830.47"/>
    <s v="R"/>
    <s v="33"/>
    <d v="2020-11-24T00:00:00"/>
    <s v="N"/>
    <s v="SSC/2021/596"/>
    <n v="18"/>
    <n v="73530"/>
    <m/>
    <n v="6617.7"/>
    <n v="6617.7"/>
    <n v="0"/>
    <s v="33AACCC8751D1ZX"/>
    <s v="112020"/>
  </r>
  <r>
    <x v="9"/>
    <s v="B2B"/>
    <s v="33AACCG5453E1ZY"/>
    <n v="43415.24"/>
    <s v="R"/>
    <s v="33"/>
    <d v="2020-11-23T00:00:00"/>
    <s v="N"/>
    <s v="SSC/2021/590"/>
    <n v="18"/>
    <n v="36765"/>
    <m/>
    <n v="3308.85"/>
    <n v="3308.85"/>
    <n v="0"/>
    <s v="33AACCC8751D1ZX"/>
    <s v="112020"/>
  </r>
  <r>
    <x v="9"/>
    <s v="B2B"/>
    <s v="33AACCG5453E1ZY"/>
    <n v="142698.14000000001"/>
    <s v="R"/>
    <s v="33"/>
    <d v="2020-11-24T00:00:00"/>
    <s v="N"/>
    <s v="SSC/2021/593"/>
    <n v="18"/>
    <n v="120840"/>
    <m/>
    <n v="10875.6"/>
    <n v="10875.6"/>
    <n v="0"/>
    <s v="33AACCC8751D1ZX"/>
    <s v="112020"/>
  </r>
  <r>
    <x v="9"/>
    <s v="B2B"/>
    <s v="33AACCG5453E1ZY"/>
    <n v="175125.25"/>
    <s v="R"/>
    <s v="33"/>
    <d v="2020-11-30T00:00:00"/>
    <s v="N"/>
    <s v="SSC/2021/618"/>
    <n v="18"/>
    <n v="148300"/>
    <m/>
    <n v="13347"/>
    <n v="13347"/>
    <n v="0"/>
    <s v="33AACCC8751D1ZX"/>
    <s v="112020"/>
  </r>
  <r>
    <x v="9"/>
    <s v="B2B"/>
    <s v="33AACCG5453E1ZY"/>
    <n v="71349.070000000007"/>
    <s v="R"/>
    <s v="33"/>
    <d v="2020-11-30T00:00:00"/>
    <s v="N"/>
    <s v="SSC/2021/617"/>
    <n v="18"/>
    <n v="60420"/>
    <m/>
    <n v="5437.8"/>
    <n v="5437.8"/>
    <n v="0"/>
    <s v="33AACCC8751D1ZX"/>
    <s v="112020"/>
  </r>
  <r>
    <x v="9"/>
    <s v="B2B"/>
    <s v="33AACCG5453E1ZY"/>
    <n v="199026.36"/>
    <s v="R"/>
    <s v="33"/>
    <d v="2020-11-30T00:00:00"/>
    <s v="N"/>
    <s v="SSC/2021/619"/>
    <n v="18"/>
    <n v="168540"/>
    <m/>
    <n v="15168.6"/>
    <n v="15168.6"/>
    <n v="0"/>
    <s v="33AACCC8751D1ZX"/>
    <s v="112020"/>
  </r>
  <r>
    <x v="9"/>
    <s v="B2B"/>
    <s v="33AACCG5453E1ZY"/>
    <n v="132684.24"/>
    <s v="R"/>
    <s v="33"/>
    <d v="2020-11-07T00:00:00"/>
    <s v="N"/>
    <s v="SSC/2021/537"/>
    <n v="18"/>
    <n v="112360"/>
    <m/>
    <n v="10112.4"/>
    <n v="10112.4"/>
    <n v="0"/>
    <s v="33AACCC8751D1ZX"/>
    <s v="112020"/>
  </r>
  <r>
    <x v="9"/>
    <s v="B2B"/>
    <s v="33AACCG5453E1ZY"/>
    <n v="87562.23"/>
    <s v="R"/>
    <s v="33"/>
    <d v="2020-11-29T00:00:00"/>
    <s v="N"/>
    <s v="SSC/2021/614"/>
    <n v="18"/>
    <n v="74150"/>
    <m/>
    <n v="6673.5"/>
    <n v="6673.5"/>
    <n v="0"/>
    <s v="33AACCC8751D1ZX"/>
    <s v="112020"/>
  </r>
  <r>
    <x v="9"/>
    <s v="B2B"/>
    <s v="33AACCG5453E1ZY"/>
    <n v="71349.070000000007"/>
    <s v="R"/>
    <s v="33"/>
    <d v="2020-11-07T00:00:00"/>
    <s v="N"/>
    <s v="SSC/2021/536"/>
    <n v="18"/>
    <n v="60420"/>
    <m/>
    <n v="5437.8"/>
    <n v="5437.8"/>
    <n v="0"/>
    <s v="33AACCC8751D1ZX"/>
    <s v="112020"/>
  </r>
  <r>
    <x v="9"/>
    <s v="B2B"/>
    <s v="33AACCG5453E1ZY"/>
    <n v="107023.61"/>
    <s v="R"/>
    <s v="33"/>
    <d v="2020-11-29T00:00:00"/>
    <s v="N"/>
    <s v="SSC/2021/613"/>
    <n v="18"/>
    <n v="90630"/>
    <m/>
    <n v="8156.7"/>
    <n v="8156.7"/>
    <n v="0"/>
    <s v="33AACCC8751D1ZX"/>
    <s v="112020"/>
  </r>
  <r>
    <x v="9"/>
    <s v="B2B"/>
    <s v="33AACCG5453E1ZY"/>
    <n v="265368.48"/>
    <s v="R"/>
    <s v="33"/>
    <d v="2020-11-09T00:00:00"/>
    <s v="N"/>
    <s v="SSC/2021/539"/>
    <n v="18"/>
    <n v="224720"/>
    <m/>
    <n v="20224.8"/>
    <n v="20224.8"/>
    <n v="0"/>
    <s v="33AACCC8751D1ZX"/>
    <s v="112020"/>
  </r>
  <r>
    <x v="9"/>
    <s v="B2B"/>
    <s v="33AACCG5453E1ZY"/>
    <n v="35674.54"/>
    <s v="R"/>
    <s v="33"/>
    <d v="2020-11-30T00:00:00"/>
    <s v="N"/>
    <s v="SSC/2021/616"/>
    <n v="18"/>
    <n v="30210"/>
    <m/>
    <n v="2718.9"/>
    <n v="2718.9"/>
    <n v="0"/>
    <s v="33AACCC8751D1ZX"/>
    <s v="112020"/>
  </r>
  <r>
    <x v="9"/>
    <s v="B2B"/>
    <s v="33AACCG5453E1ZY"/>
    <n v="175125.25"/>
    <s v="R"/>
    <s v="33"/>
    <d v="2020-11-07T00:00:00"/>
    <s v="N"/>
    <s v="SSC/2021/538"/>
    <n v="18"/>
    <n v="148300"/>
    <m/>
    <n v="13347"/>
    <n v="13347"/>
    <n v="0"/>
    <s v="33AACCC8751D1ZX"/>
    <s v="112020"/>
  </r>
  <r>
    <x v="9"/>
    <s v="B2B"/>
    <s v="33AACCG5453E1ZY"/>
    <n v="107023.61"/>
    <s v="R"/>
    <s v="33"/>
    <d v="2020-11-29T00:00:00"/>
    <s v="N"/>
    <s v="SSC/2021/615"/>
    <n v="18"/>
    <n v="90630"/>
    <m/>
    <n v="8156.7"/>
    <n v="8156.7"/>
    <n v="0"/>
    <s v="33AACCC8751D1ZX"/>
    <s v="112020"/>
  </r>
  <r>
    <x v="9"/>
    <s v="B2B"/>
    <s v="33AACCG5453E1ZY"/>
    <n v="71349.070000000007"/>
    <s v="R"/>
    <s v="33"/>
    <d v="2020-11-06T00:00:00"/>
    <s v="N"/>
    <s v="SSC/2021/533"/>
    <n v="18"/>
    <n v="60420"/>
    <m/>
    <n v="5437.8"/>
    <n v="5437.8"/>
    <n v="0"/>
    <s v="33AACCC8751D1ZX"/>
    <s v="112020"/>
  </r>
  <r>
    <x v="9"/>
    <s v="B2B"/>
    <s v="33AACCG5453E1ZY"/>
    <n v="218906.56"/>
    <s v="R"/>
    <s v="33"/>
    <d v="2020-11-28T00:00:00"/>
    <s v="N"/>
    <s v="SSC/2021/610"/>
    <n v="18"/>
    <n v="185375"/>
    <m/>
    <n v="16683.75"/>
    <n v="16683.75"/>
    <n v="0"/>
    <s v="33AACCC8751D1ZX"/>
    <s v="112020"/>
  </r>
  <r>
    <x v="9"/>
    <s v="B2B"/>
    <s v="33AACCG5453E1ZY"/>
    <n v="132684.24"/>
    <s v="R"/>
    <s v="33"/>
    <d v="2020-11-06T00:00:00"/>
    <s v="N"/>
    <s v="SSC/2021/532"/>
    <n v="18"/>
    <n v="112360"/>
    <m/>
    <n v="10112.4"/>
    <n v="10112.4"/>
    <n v="0"/>
    <s v="33AACCC8751D1ZX"/>
    <s v="112020"/>
  </r>
  <r>
    <x v="9"/>
    <s v="B2B"/>
    <s v="33AACCG5453E1ZY"/>
    <n v="86830.47"/>
    <s v="R"/>
    <s v="33"/>
    <d v="2020-11-20T00:00:00"/>
    <s v="N"/>
    <s v="SSC/2021/576"/>
    <n v="18"/>
    <n v="73530"/>
    <m/>
    <n v="6617.7"/>
    <n v="6617.7"/>
    <n v="0"/>
    <s v="33AACCC8751D1ZX"/>
    <s v="112020"/>
  </r>
  <r>
    <x v="9"/>
    <s v="B2B"/>
    <s v="33AACCG5453E1ZY"/>
    <n v="142698.14000000001"/>
    <s v="R"/>
    <s v="33"/>
    <d v="2020-11-07T00:00:00"/>
    <s v="N"/>
    <s v="SSC/2021/535"/>
    <n v="18"/>
    <n v="120840"/>
    <m/>
    <n v="10875.6"/>
    <n v="10875.6"/>
    <n v="0"/>
    <s v="33AACCC8751D1ZX"/>
    <s v="112020"/>
  </r>
  <r>
    <x v="9"/>
    <s v="B2B"/>
    <s v="33AACCG5453E1ZY"/>
    <n v="33171.06"/>
    <s v="R"/>
    <s v="33"/>
    <d v="2020-11-21T00:00:00"/>
    <s v="N"/>
    <s v="SSC/2021/579"/>
    <n v="18"/>
    <n v="28090"/>
    <m/>
    <n v="2528.1"/>
    <n v="2528.1"/>
    <n v="0"/>
    <s v="33AACCC8751D1ZX"/>
    <s v="112020"/>
  </r>
  <r>
    <x v="9"/>
    <s v="B2B"/>
    <s v="33AACCG5453E1ZY"/>
    <n v="519589.4"/>
    <s v="R"/>
    <s v="33"/>
    <d v="2020-11-28T00:00:00"/>
    <s v="N"/>
    <s v="SSC/2021/612"/>
    <n v="18"/>
    <n v="440000"/>
    <m/>
    <n v="39600"/>
    <n v="39600"/>
    <n v="0"/>
    <s v="33AACCC8751D1ZX"/>
    <s v="112020"/>
  </r>
  <r>
    <x v="9"/>
    <s v="B2B"/>
    <s v="33AACCG5453E1ZY"/>
    <n v="199026.36"/>
    <s v="R"/>
    <s v="33"/>
    <d v="2020-11-21T00:00:00"/>
    <s v="N"/>
    <s v="SSC/2021/578"/>
    <n v="18"/>
    <n v="168540"/>
    <m/>
    <n v="15168.6"/>
    <n v="15168.6"/>
    <n v="0"/>
    <s v="33AACCC8751D1ZX"/>
    <s v="112020"/>
  </r>
  <r>
    <x v="9"/>
    <s v="B2B"/>
    <s v="33AACCG5453E1ZY"/>
    <n v="66342.12"/>
    <s v="R"/>
    <s v="33"/>
    <d v="2020-11-28T00:00:00"/>
    <s v="N"/>
    <s v="SSC/2021/611"/>
    <n v="18"/>
    <n v="56180"/>
    <m/>
    <n v="5056.2"/>
    <n v="5056.2"/>
    <n v="0"/>
    <s v="33AACCC8751D1ZX"/>
    <s v="112020"/>
  </r>
  <r>
    <x v="9"/>
    <s v="B2B"/>
    <s v="33AACCG5453E1ZY"/>
    <n v="71349.070000000007"/>
    <s v="R"/>
    <s v="33"/>
    <d v="2020-11-09T00:00:00"/>
    <s v="N"/>
    <s v="SSC/2021/540"/>
    <n v="18"/>
    <n v="60420"/>
    <m/>
    <n v="5437.8"/>
    <n v="5437.8"/>
    <n v="0"/>
    <s v="33AACCC8751D1ZX"/>
    <s v="112020"/>
  </r>
  <r>
    <x v="9"/>
    <s v="B2B"/>
    <s v="33AACCG5453E1ZY"/>
    <n v="214047.22"/>
    <s v="R"/>
    <s v="33"/>
    <d v="2020-11-23T00:00:00"/>
    <s v="N"/>
    <s v="SSC/2021/584"/>
    <n v="18"/>
    <n v="181260"/>
    <m/>
    <n v="16313.4"/>
    <n v="16313.4"/>
    <n v="0"/>
    <s v="33AACCC8751D1ZX"/>
    <s v="112020"/>
  </r>
  <r>
    <x v="9"/>
    <s v="B2B"/>
    <s v="33AACCG5453E1ZY"/>
    <n v="71349.070000000007"/>
    <s v="R"/>
    <s v="33"/>
    <d v="2020-11-10T00:00:00"/>
    <s v="N"/>
    <s v="SSC/2021/542"/>
    <n v="18"/>
    <n v="60420"/>
    <m/>
    <n v="5437.8"/>
    <n v="5437.8"/>
    <n v="0"/>
    <s v="33AACCC8751D1ZX"/>
    <s v="112020"/>
  </r>
  <r>
    <x v="9"/>
    <s v="B2B"/>
    <s v="33AACCG5453E1ZY"/>
    <n v="71349.070000000007"/>
    <s v="R"/>
    <s v="33"/>
    <d v="2020-11-09T00:00:00"/>
    <s v="N"/>
    <s v="SSC/2021/541"/>
    <n v="18"/>
    <n v="60420"/>
    <m/>
    <n v="5437.8"/>
    <n v="5437.8"/>
    <n v="0"/>
    <s v="33AACCC8751D1ZX"/>
    <s v="112020"/>
  </r>
  <r>
    <x v="9"/>
    <s v="B2B"/>
    <s v="33AACCG5453E1ZY"/>
    <n v="71349.070000000007"/>
    <s v="R"/>
    <s v="33"/>
    <d v="2020-11-23T00:00:00"/>
    <s v="N"/>
    <s v="SSC/2021/585"/>
    <n v="18"/>
    <n v="60420"/>
    <m/>
    <n v="5437.8"/>
    <n v="5437.8"/>
    <n v="0"/>
    <s v="33AACCC8751D1ZX"/>
    <s v="112020"/>
  </r>
  <r>
    <x v="9"/>
    <s v="B2B"/>
    <s v="33AACCG5453E1ZY"/>
    <n v="71349.070000000007"/>
    <s v="R"/>
    <s v="33"/>
    <d v="2020-11-21T00:00:00"/>
    <s v="N"/>
    <s v="SSC/2021/580"/>
    <n v="18"/>
    <n v="60420"/>
    <m/>
    <n v="5437.8"/>
    <n v="5437.8"/>
    <n v="0"/>
    <s v="33AACCC8751D1ZX"/>
    <s v="112020"/>
  </r>
  <r>
    <x v="9"/>
    <s v="B2B"/>
    <s v="33AACCG5453E1ZY"/>
    <n v="35674.54"/>
    <s v="R"/>
    <s v="33"/>
    <d v="2020-11-21T00:00:00"/>
    <s v="N"/>
    <s v="SSC/2021/581"/>
    <n v="18"/>
    <n v="30210"/>
    <m/>
    <n v="2718.9"/>
    <n v="2718.9"/>
    <n v="0"/>
    <s v="33AACCC8751D1ZX"/>
    <s v="112020"/>
  </r>
  <r>
    <x v="9"/>
    <s v="B2B"/>
    <s v="33AACCN1599G1ZG"/>
    <n v="4130"/>
    <s v="R"/>
    <s v="33"/>
    <d v="2020-11-02T00:00:00"/>
    <s v="N"/>
    <s v="SSC/2021/514"/>
    <n v="18"/>
    <n v="3500"/>
    <m/>
    <n v="315"/>
    <n v="315"/>
    <n v="0"/>
    <s v="33AACCC8751D1ZX"/>
    <s v="112020"/>
  </r>
  <r>
    <x v="9"/>
    <s v="B2B"/>
    <s v="33AAFCI1919Q1Z9"/>
    <n v="11245.4"/>
    <s v="R"/>
    <s v="33"/>
    <d v="2020-11-23T00:00:00"/>
    <s v="N"/>
    <s v="SSC/2021/586"/>
    <n v="18"/>
    <n v="9530"/>
    <m/>
    <n v="857.7"/>
    <n v="857.7"/>
    <n v="0"/>
    <s v="33AACCC8751D1ZX"/>
    <s v="112020"/>
  </r>
  <r>
    <x v="9"/>
    <s v="B2B"/>
    <s v="33AAFCI1919Q1Z9"/>
    <n v="56640"/>
    <s v="R"/>
    <s v="33"/>
    <d v="2020-11-23T00:00:00"/>
    <s v="N"/>
    <s v="SSC/2021/591"/>
    <n v="18"/>
    <n v="48000"/>
    <m/>
    <n v="4320"/>
    <n v="4320"/>
    <n v="0"/>
    <s v="33AACCC8751D1ZX"/>
    <s v="112020"/>
  </r>
  <r>
    <x v="9"/>
    <s v="B2B"/>
    <s v="34AACCT7734K1Z2"/>
    <n v="510220.2"/>
    <s v="R"/>
    <s v="34"/>
    <d v="2020-11-23T00:00:00"/>
    <s v="N"/>
    <s v="SSC/2021/592"/>
    <n v="18"/>
    <n v="432390"/>
    <n v="77830.2"/>
    <m/>
    <m/>
    <n v="0"/>
    <s v="33AACCC8751D1ZX"/>
    <s v="112020"/>
  </r>
  <r>
    <x v="10"/>
    <s v="B2B"/>
    <s v="33AAACM4454H1ZP"/>
    <n v="83721"/>
    <s v="R"/>
    <s v="33"/>
    <d v="2020-12-14T00:00:00"/>
    <s v="N"/>
    <s v="SSC/2021/683"/>
    <n v="18"/>
    <n v="70950"/>
    <m/>
    <n v="6385.5"/>
    <n v="6385.5"/>
    <n v="0"/>
    <s v="33AACCC8751D1ZX"/>
    <s v="122020"/>
  </r>
  <r>
    <x v="10"/>
    <s v="B2B"/>
    <s v="33AAACM4454H1ZP"/>
    <n v="214878"/>
    <s v="R"/>
    <s v="33"/>
    <d v="2020-12-31T00:00:00"/>
    <s v="N"/>
    <s v="SSC/2021/771"/>
    <n v="18"/>
    <n v="182100"/>
    <m/>
    <n v="16389"/>
    <n v="16389"/>
    <n v="0"/>
    <s v="33AACCC8751D1ZX"/>
    <s v="122020"/>
  </r>
  <r>
    <x v="10"/>
    <s v="B2B"/>
    <s v="33AAACM4454H1ZP"/>
    <n v="126791"/>
    <s v="R"/>
    <s v="33"/>
    <d v="2020-12-14T00:00:00"/>
    <s v="N"/>
    <s v="SSC/2021/682"/>
    <n v="18"/>
    <n v="107450"/>
    <m/>
    <n v="9670.5"/>
    <n v="9670.5"/>
    <n v="0"/>
    <s v="33AACCC8751D1ZX"/>
    <s v="122020"/>
  </r>
  <r>
    <x v="10"/>
    <s v="B2B"/>
    <s v="33AAACM4454H1ZP"/>
    <n v="232637"/>
    <s v="R"/>
    <s v="33"/>
    <d v="2020-12-31T00:00:00"/>
    <s v="N"/>
    <s v="SSC/2021/770"/>
    <n v="18"/>
    <n v="197150"/>
    <m/>
    <n v="17743.5"/>
    <n v="17743.5"/>
    <n v="0"/>
    <s v="33AACCC8751D1ZX"/>
    <s v="122020"/>
  </r>
  <r>
    <x v="10"/>
    <s v="B2B"/>
    <s v="33AAACM4454H1ZP"/>
    <n v="108359.4"/>
    <s v="R"/>
    <s v="33"/>
    <d v="2020-12-31T00:00:00"/>
    <s v="N"/>
    <s v="SSC/2021/768"/>
    <n v="18"/>
    <n v="91830"/>
    <m/>
    <n v="8264.7000000000007"/>
    <n v="8264.7000000000007"/>
    <n v="0"/>
    <s v="33AACCC8751D1ZX"/>
    <s v="122020"/>
  </r>
  <r>
    <x v="10"/>
    <s v="B2B"/>
    <s v="33AAACM4454H1ZP"/>
    <n v="126307.2"/>
    <s v="R"/>
    <s v="33"/>
    <d v="2020-12-31T00:00:00"/>
    <s v="N"/>
    <s v="SSC/2021/767"/>
    <n v="18"/>
    <n v="107040"/>
    <m/>
    <n v="9633.6"/>
    <n v="9633.6"/>
    <n v="0"/>
    <s v="33AACCC8751D1ZX"/>
    <s v="122020"/>
  </r>
  <r>
    <x v="10"/>
    <s v="B2B"/>
    <s v="33AAACM4454H1ZP"/>
    <n v="235594.08"/>
    <s v="R"/>
    <s v="33"/>
    <d v="2020-12-31T00:00:00"/>
    <s v="N"/>
    <s v="SSC/2021/769"/>
    <n v="18"/>
    <n v="199656"/>
    <m/>
    <n v="17969.04"/>
    <n v="17969.04"/>
    <n v="0"/>
    <s v="33AACCC8751D1ZX"/>
    <s v="122020"/>
  </r>
  <r>
    <x v="10"/>
    <s v="B2B"/>
    <s v="33AAACM4454H1ZP"/>
    <n v="136054"/>
    <s v="R"/>
    <s v="33"/>
    <d v="2020-12-10T00:00:00"/>
    <s v="N"/>
    <s v="SSC/2021/666"/>
    <n v="18"/>
    <n v="115300"/>
    <m/>
    <n v="10377"/>
    <n v="10377"/>
    <n v="0"/>
    <s v="33AACCC8751D1ZX"/>
    <s v="122020"/>
  </r>
  <r>
    <x v="10"/>
    <s v="B2B"/>
    <s v="33AAACU5306L2ZE"/>
    <n v="286367.12"/>
    <s v="R"/>
    <s v="33"/>
    <d v="2020-12-29T00:00:00"/>
    <s v="N"/>
    <s v="SSC/2021/762"/>
    <n v="18"/>
    <n v="242684"/>
    <m/>
    <n v="21841.56"/>
    <n v="21841.56"/>
    <n v="0"/>
    <s v="33AACCC8751D1ZX"/>
    <s v="122020"/>
  </r>
  <r>
    <x v="10"/>
    <s v="B2B"/>
    <s v="33AAACU5306L2ZE"/>
    <n v="220282.4"/>
    <s v="R"/>
    <s v="33"/>
    <d v="2020-12-16T00:00:00"/>
    <s v="N"/>
    <s v="SSC/2021/695"/>
    <n v="18"/>
    <n v="186680"/>
    <m/>
    <n v="16801.2"/>
    <n v="16801.2"/>
    <n v="0"/>
    <s v="33AACCC8751D1ZX"/>
    <s v="122020"/>
  </r>
  <r>
    <x v="10"/>
    <s v="B2B"/>
    <s v="33AAACU5306L2ZE"/>
    <n v="220282.4"/>
    <s v="R"/>
    <s v="33"/>
    <d v="2020-12-22T00:00:00"/>
    <s v="N"/>
    <s v="SSC/2021/728"/>
    <n v="18"/>
    <n v="186680"/>
    <m/>
    <n v="16801.2"/>
    <n v="16801.2"/>
    <n v="0"/>
    <s v="33AACCC8751D1ZX"/>
    <s v="122020"/>
  </r>
  <r>
    <x v="10"/>
    <s v="B2B"/>
    <s v="33AAACU5306L2ZE"/>
    <n v="220282.4"/>
    <s v="R"/>
    <s v="33"/>
    <d v="2020-12-19T00:00:00"/>
    <s v="N"/>
    <s v="SSC/2021/715"/>
    <n v="18"/>
    <n v="186680"/>
    <m/>
    <n v="16801.2"/>
    <n v="16801.2"/>
    <n v="0"/>
    <s v="33AACCC8751D1ZX"/>
    <s v="122020"/>
  </r>
  <r>
    <x v="10"/>
    <s v="B2B"/>
    <s v="33AAACU5306L2ZE"/>
    <n v="330423.59999999998"/>
    <s v="R"/>
    <s v="33"/>
    <d v="2020-12-14T00:00:00"/>
    <s v="N"/>
    <s v="SSC/2021/687"/>
    <n v="18"/>
    <n v="280020"/>
    <m/>
    <n v="25201.8"/>
    <n v="25201.8"/>
    <n v="0"/>
    <s v="33AACCC8751D1ZX"/>
    <s v="122020"/>
  </r>
  <r>
    <x v="10"/>
    <s v="B2B"/>
    <s v="33AAACU5306L2ZE"/>
    <n v="110141.2"/>
    <s v="R"/>
    <s v="33"/>
    <d v="2020-12-08T00:00:00"/>
    <s v="N"/>
    <s v="SSC/2021/653"/>
    <n v="18"/>
    <n v="93340"/>
    <m/>
    <n v="8400.6"/>
    <n v="8400.6"/>
    <n v="0"/>
    <s v="33AACCC8751D1ZX"/>
    <s v="122020"/>
  </r>
  <r>
    <x v="10"/>
    <s v="B2B"/>
    <s v="33AAACU5306L2ZE"/>
    <n v="154197.68"/>
    <s v="R"/>
    <s v="33"/>
    <d v="2020-12-29T00:00:00"/>
    <s v="N"/>
    <s v="SSC/2021/763"/>
    <n v="18"/>
    <n v="130676"/>
    <m/>
    <n v="11760.84"/>
    <n v="11760.84"/>
    <n v="0"/>
    <s v="33AACCC8751D1ZX"/>
    <s v="122020"/>
  </r>
  <r>
    <x v="10"/>
    <s v="B2B"/>
    <s v="33AACCG5453E1ZY"/>
    <n v="71349.070000000007"/>
    <s v="R"/>
    <s v="33"/>
    <d v="2020-12-22T00:00:00"/>
    <s v="N"/>
    <s v="SSC/2021/724"/>
    <n v="18"/>
    <n v="60420"/>
    <m/>
    <n v="5437.8"/>
    <n v="5437.8"/>
    <n v="0"/>
    <s v="33AACCC8751D1ZX"/>
    <s v="122020"/>
  </r>
  <r>
    <x v="10"/>
    <s v="B2B"/>
    <s v="33AACCG5453E1ZY"/>
    <n v="132684.24"/>
    <s v="R"/>
    <s v="33"/>
    <d v="2020-12-22T00:00:00"/>
    <s v="N"/>
    <s v="SSC/2021/723"/>
    <n v="18"/>
    <n v="112360"/>
    <m/>
    <n v="10112.4"/>
    <n v="10112.4"/>
    <n v="0"/>
    <s v="33AACCC8751D1ZX"/>
    <s v="122020"/>
  </r>
  <r>
    <x v="10"/>
    <s v="B2B"/>
    <s v="33AACCG5453E1ZY"/>
    <n v="175125.25"/>
    <s v="R"/>
    <s v="33"/>
    <d v="2020-12-22T00:00:00"/>
    <s v="N"/>
    <s v="SSC/2021/726"/>
    <n v="18"/>
    <n v="148300"/>
    <m/>
    <n v="13347"/>
    <n v="13347"/>
    <n v="0"/>
    <s v="33AACCC8751D1ZX"/>
    <s v="122020"/>
  </r>
  <r>
    <x v="10"/>
    <s v="B2B"/>
    <s v="33AACCG5453E1ZY"/>
    <n v="71349.070000000007"/>
    <s v="R"/>
    <s v="33"/>
    <d v="2020-12-22T00:00:00"/>
    <s v="N"/>
    <s v="SSC/2021/725"/>
    <n v="18"/>
    <n v="60420"/>
    <m/>
    <n v="5437.8"/>
    <n v="5437.8"/>
    <n v="0"/>
    <s v="33AACCC8751D1ZX"/>
    <s v="122020"/>
  </r>
  <r>
    <x v="10"/>
    <s v="B2B"/>
    <s v="33AACCG5453E1ZY"/>
    <n v="43781.31"/>
    <s v="R"/>
    <s v="33"/>
    <d v="2020-12-21T00:00:00"/>
    <s v="N"/>
    <s v="SSC/2021/720"/>
    <n v="18"/>
    <n v="37075"/>
    <m/>
    <n v="3336.75"/>
    <n v="3336.75"/>
    <n v="0"/>
    <s v="33AACCC8751D1ZX"/>
    <s v="122020"/>
  </r>
  <r>
    <x v="10"/>
    <s v="B2B"/>
    <s v="33AACCG5453E1ZY"/>
    <n v="87562.62"/>
    <s v="R"/>
    <s v="33"/>
    <d v="2020-12-14T00:00:00"/>
    <s v="N"/>
    <s v="SSC/2021/686"/>
    <n v="18"/>
    <n v="74150"/>
    <m/>
    <n v="6673.5"/>
    <n v="6673.5"/>
    <n v="0"/>
    <s v="33AACCC8751D1ZX"/>
    <s v="122020"/>
  </r>
  <r>
    <x v="10"/>
    <s v="B2B"/>
    <s v="33AACCG5453E1ZY"/>
    <n v="41142.03"/>
    <s v="R"/>
    <s v="33"/>
    <d v="2020-12-15T00:00:00"/>
    <s v="N"/>
    <s v="SSC/2021/689"/>
    <n v="18"/>
    <n v="34840"/>
    <m/>
    <n v="3135.6"/>
    <n v="3135.6"/>
    <n v="0"/>
    <s v="33AACCC8751D1ZX"/>
    <s v="122020"/>
  </r>
  <r>
    <x v="10"/>
    <s v="B2B"/>
    <s v="33AACCG5453E1ZY"/>
    <n v="43238.1"/>
    <s v="R"/>
    <s v="33"/>
    <d v="2020-12-21T00:00:00"/>
    <s v="N"/>
    <s v="SSC/2021/722"/>
    <n v="18"/>
    <n v="36615"/>
    <m/>
    <n v="3295.35"/>
    <n v="3295.35"/>
    <n v="0"/>
    <s v="33AACCC8751D1ZX"/>
    <s v="122020"/>
  </r>
  <r>
    <x v="10"/>
    <s v="B2B"/>
    <s v="33AACCG5453E1ZY"/>
    <n v="131343.93"/>
    <s v="R"/>
    <s v="33"/>
    <d v="2020-12-14T00:00:00"/>
    <s v="N"/>
    <s v="SSC/2021/688"/>
    <n v="18"/>
    <n v="111225"/>
    <m/>
    <n v="10010.25"/>
    <n v="10010.25"/>
    <n v="0"/>
    <s v="33AACCC8751D1ZX"/>
    <s v="122020"/>
  </r>
  <r>
    <x v="10"/>
    <s v="B2B"/>
    <s v="33AACCG5453E1ZY"/>
    <n v="519589.4"/>
    <s v="R"/>
    <s v="33"/>
    <d v="2020-12-16T00:00:00"/>
    <s v="N"/>
    <s v="SSC/2021/694"/>
    <n v="18"/>
    <n v="440000"/>
    <m/>
    <n v="39600"/>
    <n v="39600"/>
    <n v="0"/>
    <s v="33AACCC8751D1ZX"/>
    <s v="122020"/>
  </r>
  <r>
    <x v="10"/>
    <s v="B2B"/>
    <s v="33AACCG5453E1ZY"/>
    <n v="43143.63"/>
    <s v="R"/>
    <s v="33"/>
    <d v="2020-12-15T00:00:00"/>
    <s v="N"/>
    <s v="SSC/2021/693"/>
    <n v="18"/>
    <n v="36535"/>
    <m/>
    <n v="3288.15"/>
    <n v="3288.15"/>
    <n v="0"/>
    <s v="33AACCC8751D1ZX"/>
    <s v="122020"/>
  </r>
  <r>
    <x v="10"/>
    <s v="B2B"/>
    <s v="33AACCG5453E1ZY"/>
    <n v="71349.070000000007"/>
    <s v="R"/>
    <s v="33"/>
    <d v="2020-12-16T00:00:00"/>
    <s v="N"/>
    <s v="SSC/2021/696"/>
    <n v="18"/>
    <n v="60420"/>
    <m/>
    <n v="5437.8"/>
    <n v="5437.8"/>
    <n v="0"/>
    <s v="33AACCC8751D1ZX"/>
    <s v="122020"/>
  </r>
  <r>
    <x v="10"/>
    <s v="B2B"/>
    <s v="33AACCG5453E1ZY"/>
    <n v="107023.61"/>
    <s v="R"/>
    <s v="33"/>
    <d v="2020-12-15T00:00:00"/>
    <s v="N"/>
    <s v="SSC/2021/690"/>
    <n v="18"/>
    <n v="90630"/>
    <m/>
    <n v="8156.7"/>
    <n v="8156.7"/>
    <n v="0"/>
    <s v="33AACCC8751D1ZX"/>
    <s v="122020"/>
  </r>
  <r>
    <x v="10"/>
    <s v="B2B"/>
    <s v="33AACCG5453E1ZY"/>
    <n v="175125.25"/>
    <s v="R"/>
    <s v="33"/>
    <d v="2020-12-15T00:00:00"/>
    <s v="N"/>
    <s v="SSC/2021/692"/>
    <n v="18"/>
    <n v="148300"/>
    <m/>
    <n v="13347"/>
    <n v="13347"/>
    <n v="0"/>
    <s v="33AACCC8751D1ZX"/>
    <s v="122020"/>
  </r>
  <r>
    <x v="10"/>
    <s v="B2B"/>
    <s v="33AACCG5453E1ZY"/>
    <n v="41142.03"/>
    <s v="R"/>
    <s v="33"/>
    <d v="2020-12-15T00:00:00"/>
    <s v="N"/>
    <s v="SSC/2021/691"/>
    <n v="18"/>
    <n v="34840"/>
    <m/>
    <n v="3135.6"/>
    <n v="3135.6"/>
    <n v="0"/>
    <s v="33AACCC8751D1ZX"/>
    <s v="122020"/>
  </r>
  <r>
    <x v="10"/>
    <s v="B2B"/>
    <s v="33AACCG5453E1ZY"/>
    <n v="415671.52"/>
    <s v="R"/>
    <s v="33"/>
    <d v="2020-12-21T00:00:00"/>
    <s v="N"/>
    <s v="SSC/2021/717"/>
    <n v="18"/>
    <n v="352000"/>
    <m/>
    <n v="31680"/>
    <n v="31680"/>
    <n v="0"/>
    <s v="33AACCC8751D1ZX"/>
    <s v="122020"/>
  </r>
  <r>
    <x v="10"/>
    <s v="B2B"/>
    <s v="33AACCG5453E1ZY"/>
    <n v="175125.25"/>
    <s v="R"/>
    <s v="33"/>
    <d v="2020-12-20T00:00:00"/>
    <s v="N"/>
    <s v="SSC/2021/716"/>
    <n v="18"/>
    <n v="148300"/>
    <m/>
    <n v="13347"/>
    <n v="13347"/>
    <n v="0"/>
    <s v="33AACCC8751D1ZX"/>
    <s v="122020"/>
  </r>
  <r>
    <x v="10"/>
    <s v="B2B"/>
    <s v="33AACCG5453E1ZY"/>
    <n v="71349.070000000007"/>
    <s v="R"/>
    <s v="33"/>
    <d v="2020-12-21T00:00:00"/>
    <s v="N"/>
    <s v="SSC/2021/719"/>
    <n v="18"/>
    <n v="60420"/>
    <m/>
    <n v="5437.8"/>
    <n v="5437.8"/>
    <n v="0"/>
    <s v="33AACCC8751D1ZX"/>
    <s v="122020"/>
  </r>
  <r>
    <x v="10"/>
    <s v="B2B"/>
    <s v="33AACCG5453E1ZY"/>
    <n v="132684.24"/>
    <s v="R"/>
    <s v="33"/>
    <d v="2020-12-21T00:00:00"/>
    <s v="N"/>
    <s v="SSC/2021/718"/>
    <n v="18"/>
    <n v="112360"/>
    <m/>
    <n v="10112.4"/>
    <n v="10112.4"/>
    <n v="0"/>
    <s v="33AACCC8751D1ZX"/>
    <s v="122020"/>
  </r>
  <r>
    <x v="10"/>
    <s v="B2B"/>
    <s v="33AACCG5453E1ZY"/>
    <n v="71349.070000000007"/>
    <s v="R"/>
    <s v="33"/>
    <d v="2020-12-19T00:00:00"/>
    <s v="N"/>
    <s v="SSC/2021/713"/>
    <n v="18"/>
    <n v="60420"/>
    <m/>
    <n v="5437.8"/>
    <n v="5437.8"/>
    <n v="0"/>
    <s v="33AACCC8751D1ZX"/>
    <s v="122020"/>
  </r>
  <r>
    <x v="10"/>
    <s v="B2B"/>
    <s v="33AACCG5453E1ZY"/>
    <n v="265368.48"/>
    <s v="R"/>
    <s v="33"/>
    <d v="2020-12-12T00:00:00"/>
    <s v="N"/>
    <s v="SSC/2021/679"/>
    <n v="18"/>
    <n v="224720"/>
    <m/>
    <n v="20224.8"/>
    <n v="20224.8"/>
    <n v="0"/>
    <s v="33AACCC8751D1ZX"/>
    <s v="122020"/>
  </r>
  <r>
    <x v="10"/>
    <s v="B2B"/>
    <s v="33AACCG5453E1ZY"/>
    <n v="142698.14000000001"/>
    <s v="R"/>
    <s v="33"/>
    <d v="2020-12-19T00:00:00"/>
    <s v="N"/>
    <s v="SSC/2021/712"/>
    <n v="18"/>
    <n v="120840"/>
    <m/>
    <n v="10875.6"/>
    <n v="10875.6"/>
    <n v="0"/>
    <s v="33AACCC8751D1ZX"/>
    <s v="122020"/>
  </r>
  <r>
    <x v="10"/>
    <s v="B2B"/>
    <s v="33AACCG5453E1ZY"/>
    <n v="43238.1"/>
    <s v="R"/>
    <s v="33"/>
    <d v="2020-12-19T00:00:00"/>
    <s v="N"/>
    <s v="SSC/2021/714"/>
    <n v="18"/>
    <n v="36615"/>
    <m/>
    <n v="3295.35"/>
    <n v="3295.35"/>
    <n v="0"/>
    <s v="33AACCC8751D1ZX"/>
    <s v="122020"/>
  </r>
  <r>
    <x v="10"/>
    <s v="B2B"/>
    <s v="33AACCG5453E1ZY"/>
    <n v="43143.63"/>
    <s v="R"/>
    <s v="33"/>
    <d v="2020-12-11T00:00:00"/>
    <s v="N"/>
    <s v="SSC/2021/676"/>
    <n v="18"/>
    <n v="36535"/>
    <m/>
    <n v="3288.15"/>
    <n v="3288.15"/>
    <n v="0"/>
    <s v="33AACCC8751D1ZX"/>
    <s v="122020"/>
  </r>
  <r>
    <x v="10"/>
    <s v="B2B"/>
    <s v="33AACCG5453E1ZY"/>
    <n v="43238.1"/>
    <s v="R"/>
    <s v="33"/>
    <d v="2020-12-11T00:00:00"/>
    <s v="N"/>
    <s v="SSC/2021/675"/>
    <n v="18"/>
    <n v="36615"/>
    <m/>
    <n v="3295.35"/>
    <n v="3295.35"/>
    <n v="0"/>
    <s v="33AACCC8751D1ZX"/>
    <s v="122020"/>
  </r>
  <r>
    <x v="10"/>
    <s v="B2B"/>
    <s v="33AACCG5453E1ZY"/>
    <n v="519589.4"/>
    <s v="R"/>
    <s v="33"/>
    <d v="2020-12-11T00:00:00"/>
    <s v="N"/>
    <s v="SSC/2021/678"/>
    <n v="18"/>
    <n v="440000"/>
    <m/>
    <n v="39600"/>
    <n v="39600"/>
    <n v="0"/>
    <s v="33AACCC8751D1ZX"/>
    <s v="122020"/>
  </r>
  <r>
    <x v="10"/>
    <s v="B2B"/>
    <s v="33AACCG5453E1ZY"/>
    <n v="265368.49"/>
    <s v="R"/>
    <s v="33"/>
    <d v="2020-12-19T00:00:00"/>
    <s v="N"/>
    <s v="SSC/2021/711"/>
    <n v="18"/>
    <n v="224720"/>
    <m/>
    <n v="20224.8"/>
    <n v="20224.8"/>
    <n v="0"/>
    <s v="33AACCC8751D1ZX"/>
    <s v="122020"/>
  </r>
  <r>
    <x v="10"/>
    <s v="B2B"/>
    <s v="33AACCG5453E1ZY"/>
    <n v="43781.31"/>
    <s v="R"/>
    <s v="33"/>
    <d v="2020-12-11T00:00:00"/>
    <s v="N"/>
    <s v="SSC/2021/677"/>
    <n v="18"/>
    <n v="37075"/>
    <m/>
    <n v="3336.75"/>
    <n v="3336.75"/>
    <n v="0"/>
    <s v="33AACCC8751D1ZX"/>
    <s v="122020"/>
  </r>
  <r>
    <x v="10"/>
    <s v="B2B"/>
    <s v="33AACCG5453E1ZY"/>
    <n v="71349.070000000007"/>
    <s v="R"/>
    <s v="33"/>
    <d v="2020-12-18T00:00:00"/>
    <s v="N"/>
    <s v="SSC/2021/710"/>
    <n v="18"/>
    <n v="60420"/>
    <m/>
    <n v="5437.8"/>
    <n v="5437.8"/>
    <n v="0"/>
    <s v="33AACCC8751D1ZX"/>
    <s v="122020"/>
  </r>
  <r>
    <x v="10"/>
    <s v="B2B"/>
    <s v="33AACCG5453E1ZY"/>
    <n v="41142.03"/>
    <s v="R"/>
    <s v="33"/>
    <d v="2020-12-14T00:00:00"/>
    <s v="N"/>
    <s v="SSC/2021/685"/>
    <n v="18"/>
    <n v="34840"/>
    <m/>
    <n v="3135.6"/>
    <n v="3135.6"/>
    <n v="0"/>
    <s v="33AACCC8751D1ZX"/>
    <s v="122020"/>
  </r>
  <r>
    <x v="10"/>
    <s v="B2B"/>
    <s v="33AACCG5453E1ZY"/>
    <n v="71349.070000000007"/>
    <s v="R"/>
    <s v="33"/>
    <d v="2020-12-14T00:00:00"/>
    <s v="N"/>
    <s v="SSC/2021/684"/>
    <n v="18"/>
    <n v="60420"/>
    <m/>
    <n v="5437.8"/>
    <n v="5437.8"/>
    <n v="0"/>
    <s v="33AACCC8751D1ZX"/>
    <s v="122020"/>
  </r>
  <r>
    <x v="10"/>
    <s v="B2B"/>
    <s v="33AACCG5453E1ZY"/>
    <n v="71349.070000000007"/>
    <s v="R"/>
    <s v="33"/>
    <d v="2020-12-12T00:00:00"/>
    <s v="N"/>
    <s v="SSC/2021/681"/>
    <n v="18"/>
    <n v="60420"/>
    <m/>
    <n v="5437.8"/>
    <n v="5437.8"/>
    <n v="0"/>
    <s v="33AACCC8751D1ZX"/>
    <s v="122020"/>
  </r>
  <r>
    <x v="10"/>
    <s v="B2B"/>
    <s v="33AACCG5453E1ZY"/>
    <n v="175125.25"/>
    <s v="R"/>
    <s v="33"/>
    <d v="2020-12-12T00:00:00"/>
    <s v="N"/>
    <s v="SSC/2021/680"/>
    <n v="18"/>
    <n v="148300"/>
    <m/>
    <n v="13347"/>
    <n v="13347"/>
    <n v="0"/>
    <s v="33AACCC8751D1ZX"/>
    <s v="122020"/>
  </r>
  <r>
    <x v="10"/>
    <s v="B2B"/>
    <s v="33AACCG5453E1ZY"/>
    <n v="82284.070000000007"/>
    <s v="R"/>
    <s v="33"/>
    <d v="2020-12-02T00:00:00"/>
    <s v="N"/>
    <s v="SSC/2021/629"/>
    <n v="18"/>
    <n v="69680"/>
    <m/>
    <n v="6271.2"/>
    <n v="6271.2"/>
    <n v="0"/>
    <s v="33AACCC8751D1ZX"/>
    <s v="122020"/>
  </r>
  <r>
    <x v="10"/>
    <s v="B2B"/>
    <s v="33AACCG5453E1ZY"/>
    <n v="43238.1"/>
    <s v="R"/>
    <s v="33"/>
    <d v="2020-12-02T00:00:00"/>
    <s v="N"/>
    <s v="SSC/2021/628"/>
    <n v="18"/>
    <n v="36615"/>
    <m/>
    <n v="3295.35"/>
    <n v="3295.35"/>
    <n v="0"/>
    <s v="33AACCC8751D1ZX"/>
    <s v="122020"/>
  </r>
  <r>
    <x v="10"/>
    <s v="B2B"/>
    <s v="33AACCG5453E1ZY"/>
    <n v="265368.48"/>
    <s v="R"/>
    <s v="33"/>
    <d v="2020-12-26T00:00:00"/>
    <s v="N"/>
    <s v="SSC/2021/749"/>
    <n v="18"/>
    <n v="224720"/>
    <m/>
    <n v="20224.8"/>
    <n v="20224.8"/>
    <n v="0"/>
    <s v="33AACCC8751D1ZX"/>
    <s v="122020"/>
  </r>
  <r>
    <x v="10"/>
    <s v="B2B"/>
    <s v="33AACCG5453E1ZY"/>
    <n v="519589.4"/>
    <s v="R"/>
    <s v="33"/>
    <d v="2020-12-01T00:00:00"/>
    <s v="N"/>
    <s v="SSC/2021/625"/>
    <n v="18"/>
    <n v="440000"/>
    <m/>
    <n v="39600"/>
    <n v="39600"/>
    <n v="0"/>
    <s v="33AACCC8751D1ZX"/>
    <s v="122020"/>
  </r>
  <r>
    <x v="10"/>
    <s v="B2B"/>
    <s v="33AACCG5453E1ZY"/>
    <n v="43143.63"/>
    <s v="R"/>
    <s v="33"/>
    <d v="2020-12-25T00:00:00"/>
    <s v="N"/>
    <s v="SSC/2021/746"/>
    <n v="18"/>
    <n v="36535"/>
    <m/>
    <n v="3288.15"/>
    <n v="3288.15"/>
    <n v="0"/>
    <s v="33AACCC8751D1ZX"/>
    <s v="122020"/>
  </r>
  <r>
    <x v="10"/>
    <s v="B2B"/>
    <s v="33AACCG5453E1ZY"/>
    <n v="265368.48"/>
    <s v="R"/>
    <s v="33"/>
    <d v="2020-12-01T00:00:00"/>
    <s v="N"/>
    <s v="SSC/2021/624"/>
    <n v="18"/>
    <n v="224720"/>
    <m/>
    <n v="20224.8"/>
    <n v="20224.8"/>
    <n v="0"/>
    <s v="33AACCC8751D1ZX"/>
    <s v="122020"/>
  </r>
  <r>
    <x v="10"/>
    <s v="B2B"/>
    <s v="33AACCG5453E1ZY"/>
    <n v="41142.03"/>
    <s v="R"/>
    <s v="33"/>
    <d v="2020-12-25T00:00:00"/>
    <s v="N"/>
    <s v="SSC/2021/745"/>
    <n v="18"/>
    <n v="34840"/>
    <m/>
    <n v="3135.6"/>
    <n v="3135.6"/>
    <n v="0"/>
    <s v="33AACCC8751D1ZX"/>
    <s v="122020"/>
  </r>
  <r>
    <x v="10"/>
    <s v="B2B"/>
    <s v="33AACCG5453E1ZY"/>
    <n v="142698.14000000001"/>
    <s v="R"/>
    <s v="33"/>
    <d v="2020-12-02T00:00:00"/>
    <s v="N"/>
    <s v="SSC/2021/627"/>
    <n v="18"/>
    <n v="120840"/>
    <m/>
    <n v="10875.6"/>
    <n v="10875.6"/>
    <n v="0"/>
    <s v="33AACCC8751D1ZX"/>
    <s v="122020"/>
  </r>
  <r>
    <x v="10"/>
    <s v="B2B"/>
    <s v="33AACCG5453E1ZY"/>
    <n v="43238.1"/>
    <s v="R"/>
    <s v="33"/>
    <d v="2020-12-25T00:00:00"/>
    <s v="N"/>
    <s v="SSC/2021/748"/>
    <n v="18"/>
    <n v="36615"/>
    <m/>
    <n v="3295.35"/>
    <n v="3295.35"/>
    <n v="0"/>
    <s v="33AACCC8751D1ZX"/>
    <s v="122020"/>
  </r>
  <r>
    <x v="10"/>
    <s v="B2B"/>
    <s v="33AACCG5453E1ZY"/>
    <n v="175125.25"/>
    <s v="R"/>
    <s v="33"/>
    <d v="2020-12-02T00:00:00"/>
    <s v="N"/>
    <s v="SSC/2021/626"/>
    <n v="18"/>
    <n v="148300"/>
    <m/>
    <n v="13347"/>
    <n v="13347"/>
    <n v="0"/>
    <s v="33AACCC8751D1ZX"/>
    <s v="122020"/>
  </r>
  <r>
    <x v="10"/>
    <s v="B2B"/>
    <s v="33AACCG5453E1ZY"/>
    <n v="131343.93"/>
    <s v="R"/>
    <s v="33"/>
    <d v="2020-12-25T00:00:00"/>
    <s v="N"/>
    <s v="SSC/2021/747"/>
    <n v="18"/>
    <n v="111225"/>
    <m/>
    <n v="10010.25"/>
    <n v="10010.25"/>
    <n v="0"/>
    <s v="33AACCC8751D1ZX"/>
    <s v="122020"/>
  </r>
  <r>
    <x v="10"/>
    <s v="B2B"/>
    <s v="33AACCG5453E1ZY"/>
    <n v="71349.070000000007"/>
    <s v="R"/>
    <s v="33"/>
    <d v="2020-12-01T00:00:00"/>
    <s v="N"/>
    <s v="SSC/2021/621"/>
    <n v="18"/>
    <n v="60420"/>
    <m/>
    <n v="5437.8"/>
    <n v="5437.8"/>
    <n v="0"/>
    <s v="33AACCC8751D1ZX"/>
    <s v="122020"/>
  </r>
  <r>
    <x v="10"/>
    <s v="B2B"/>
    <s v="33AACCG5453E1ZY"/>
    <n v="270186.49"/>
    <s v="R"/>
    <s v="33"/>
    <d v="2020-12-24T00:00:00"/>
    <s v="N"/>
    <s v="SSC/2021/742"/>
    <n v="18"/>
    <n v="228800"/>
    <m/>
    <n v="20592"/>
    <n v="20592"/>
    <n v="0"/>
    <s v="33AACCC8751D1ZX"/>
    <s v="122020"/>
  </r>
  <r>
    <x v="10"/>
    <s v="B2B"/>
    <s v="33AACCG5453E1ZY"/>
    <n v="103917.88"/>
    <s v="R"/>
    <s v="33"/>
    <d v="2020-12-24T00:00:00"/>
    <s v="N"/>
    <s v="SSC/2021/741"/>
    <n v="18"/>
    <n v="88000"/>
    <m/>
    <n v="7920"/>
    <n v="7920"/>
    <n v="0"/>
    <s v="33AACCC8751D1ZX"/>
    <s v="122020"/>
  </r>
  <r>
    <x v="10"/>
    <s v="B2B"/>
    <s v="33AACCG5453E1ZY"/>
    <n v="175125.25"/>
    <s v="R"/>
    <s v="33"/>
    <d v="2020-12-01T00:00:00"/>
    <s v="N"/>
    <s v="SSC/2021/623"/>
    <n v="18"/>
    <n v="148300"/>
    <m/>
    <n v="13347"/>
    <n v="13347"/>
    <n v="0"/>
    <s v="33AACCC8751D1ZX"/>
    <s v="122020"/>
  </r>
  <r>
    <x v="10"/>
    <s v="B2B"/>
    <s v="33AACCG5453E1ZY"/>
    <n v="41142.03"/>
    <s v="R"/>
    <s v="33"/>
    <d v="2020-12-25T00:00:00"/>
    <s v="N"/>
    <s v="SSC/2021/744"/>
    <n v="18"/>
    <n v="34840"/>
    <m/>
    <n v="3135.6"/>
    <n v="3135.6"/>
    <n v="0"/>
    <s v="33AACCC8751D1ZX"/>
    <s v="122020"/>
  </r>
  <r>
    <x v="10"/>
    <s v="B2B"/>
    <s v="33AACCG5453E1ZY"/>
    <n v="35674.54"/>
    <s v="R"/>
    <s v="33"/>
    <d v="2020-12-01T00:00:00"/>
    <s v="N"/>
    <s v="SSC/2021/622"/>
    <n v="18"/>
    <n v="30210"/>
    <m/>
    <n v="2718.9"/>
    <n v="2718.9"/>
    <n v="0"/>
    <s v="33AACCC8751D1ZX"/>
    <s v="122020"/>
  </r>
  <r>
    <x v="10"/>
    <s v="B2B"/>
    <s v="33AACCG5453E1ZY"/>
    <n v="41142.03"/>
    <s v="R"/>
    <s v="33"/>
    <d v="2020-12-02T00:00:00"/>
    <s v="N"/>
    <s v="SSC/2021/630"/>
    <n v="18"/>
    <n v="34840"/>
    <m/>
    <n v="3135.6"/>
    <n v="3135.6"/>
    <n v="0"/>
    <s v="33AACCC8751D1ZX"/>
    <s v="122020"/>
  </r>
  <r>
    <x v="10"/>
    <s v="B2B"/>
    <s v="33AACCG5453E1ZY"/>
    <n v="71349.070000000007"/>
    <s v="R"/>
    <s v="33"/>
    <d v="2020-12-26T00:00:00"/>
    <s v="N"/>
    <s v="SSC/2021/751"/>
    <n v="18"/>
    <n v="60420"/>
    <m/>
    <n v="5437.8"/>
    <n v="5437.8"/>
    <n v="0"/>
    <s v="33AACCC8751D1ZX"/>
    <s v="122020"/>
  </r>
  <r>
    <x v="10"/>
    <s v="B2B"/>
    <s v="33AACCG5453E1ZY"/>
    <n v="214047.22"/>
    <s v="R"/>
    <s v="33"/>
    <d v="2020-12-26T00:00:00"/>
    <s v="N"/>
    <s v="SSC/2021/750"/>
    <n v="18"/>
    <n v="181260"/>
    <m/>
    <n v="16313.4"/>
    <n v="16313.4"/>
    <n v="0"/>
    <s v="33AACCC8751D1ZX"/>
    <s v="122020"/>
  </r>
  <r>
    <x v="10"/>
    <s v="B2B"/>
    <s v="33AACCG5453E1ZY"/>
    <n v="142698.14000000001"/>
    <s v="R"/>
    <s v="33"/>
    <d v="2020-12-24T00:00:00"/>
    <s v="N"/>
    <s v="SSC/2021/739"/>
    <n v="18"/>
    <n v="120840"/>
    <m/>
    <n v="10875.6"/>
    <n v="10875.6"/>
    <n v="0"/>
    <s v="33AACCC8751D1ZX"/>
    <s v="122020"/>
  </r>
  <r>
    <x v="10"/>
    <s v="B2B"/>
    <s v="33AACCG5453E1ZY"/>
    <n v="175125.25"/>
    <s v="R"/>
    <s v="33"/>
    <d v="2020-12-23T00:00:00"/>
    <s v="N"/>
    <s v="SSC/2021/738"/>
    <n v="18"/>
    <n v="148300"/>
    <m/>
    <n v="13347"/>
    <n v="13347"/>
    <n v="0"/>
    <s v="33AACCC8751D1ZX"/>
    <s v="122020"/>
  </r>
  <r>
    <x v="10"/>
    <s v="B2B"/>
    <s v="33AACCG5453E1ZY"/>
    <n v="82284.070000000007"/>
    <s v="R"/>
    <s v="33"/>
    <d v="2020-12-23T00:00:00"/>
    <s v="N"/>
    <s v="SSC/2021/735"/>
    <n v="18"/>
    <n v="69680"/>
    <m/>
    <n v="6271.2"/>
    <n v="6271.2"/>
    <n v="0"/>
    <s v="33AACCC8751D1ZX"/>
    <s v="122020"/>
  </r>
  <r>
    <x v="10"/>
    <s v="B2B"/>
    <s v="33AACCG5453E1ZY"/>
    <n v="142698.14000000001"/>
    <s v="R"/>
    <s v="33"/>
    <d v="2020-12-23T00:00:00"/>
    <s v="N"/>
    <s v="SSC/2021/734"/>
    <n v="18"/>
    <n v="120840"/>
    <m/>
    <n v="10875.6"/>
    <n v="10875.6"/>
    <n v="0"/>
    <s v="33AACCC8751D1ZX"/>
    <s v="122020"/>
  </r>
  <r>
    <x v="10"/>
    <s v="B2B"/>
    <s v="33AACCG5453E1ZY"/>
    <n v="43143.64"/>
    <s v="R"/>
    <s v="33"/>
    <d v="2020-12-23T00:00:00"/>
    <s v="N"/>
    <s v="SSC/2021/737"/>
    <n v="18"/>
    <n v="36535"/>
    <m/>
    <n v="3288.15"/>
    <n v="3288.15"/>
    <n v="0"/>
    <s v="33AACCC8751D1ZX"/>
    <s v="122020"/>
  </r>
  <r>
    <x v="10"/>
    <s v="B2B"/>
    <s v="33AACCG5453E1ZY"/>
    <n v="82284.070000000007"/>
    <s v="R"/>
    <s v="33"/>
    <d v="2020-12-23T00:00:00"/>
    <s v="N"/>
    <s v="SSC/2021/736"/>
    <n v="18"/>
    <n v="69680"/>
    <m/>
    <n v="6271.2"/>
    <n v="6271.2"/>
    <n v="0"/>
    <s v="33AACCC8751D1ZX"/>
    <s v="122020"/>
  </r>
  <r>
    <x v="10"/>
    <s v="B2B"/>
    <s v="33AACCG5453E1ZY"/>
    <n v="66342.12"/>
    <s v="R"/>
    <s v="33"/>
    <d v="2020-12-16T00:00:00"/>
    <s v="N"/>
    <s v="SSC/2021/698"/>
    <n v="18"/>
    <n v="56180"/>
    <m/>
    <n v="5056.2"/>
    <n v="5056.2"/>
    <n v="0"/>
    <s v="33AACCC8751D1ZX"/>
    <s v="122020"/>
  </r>
  <r>
    <x v="10"/>
    <s v="B2B"/>
    <s v="33AACCG5453E1ZY"/>
    <n v="71349.070000000007"/>
    <s v="R"/>
    <s v="33"/>
    <d v="2020-12-16T00:00:00"/>
    <s v="N"/>
    <s v="SSC/2021/697"/>
    <n v="18"/>
    <n v="60420"/>
    <m/>
    <n v="5437.8"/>
    <n v="5437.8"/>
    <n v="0"/>
    <s v="33AACCC8751D1ZX"/>
    <s v="122020"/>
  </r>
  <r>
    <x v="10"/>
    <s v="B2B"/>
    <s v="33AACCG5453E1ZY"/>
    <n v="132684.24"/>
    <s v="R"/>
    <s v="33"/>
    <d v="2020-12-24T00:00:00"/>
    <s v="N"/>
    <s v="SSC/2021/740"/>
    <n v="18"/>
    <n v="112360"/>
    <m/>
    <n v="10112.4"/>
    <n v="10112.4"/>
    <n v="0"/>
    <s v="33AACCC8751D1ZX"/>
    <s v="122020"/>
  </r>
  <r>
    <x v="10"/>
    <s v="B2B"/>
    <s v="33AACCG5453E1ZY"/>
    <n v="71349.070000000007"/>
    <s v="R"/>
    <s v="33"/>
    <d v="2020-12-06T00:00:00"/>
    <s v="N"/>
    <s v="SSC/2021/647"/>
    <n v="18"/>
    <n v="60420"/>
    <m/>
    <n v="5437.8"/>
    <n v="5437.8"/>
    <n v="0"/>
    <s v="33AACCC8751D1ZX"/>
    <s v="122020"/>
  </r>
  <r>
    <x v="10"/>
    <s v="B2B"/>
    <s v="33AACCG5453E1ZY"/>
    <n v="199026.36"/>
    <s v="R"/>
    <s v="33"/>
    <d v="2020-12-06T00:00:00"/>
    <s v="N"/>
    <s v="SSC/2021/646"/>
    <n v="18"/>
    <n v="168540"/>
    <m/>
    <n v="15168.6"/>
    <n v="15168.6"/>
    <n v="0"/>
    <s v="33AACCC8751D1ZX"/>
    <s v="122020"/>
  </r>
  <r>
    <x v="10"/>
    <s v="B2B"/>
    <s v="33AACCG5453E1ZY"/>
    <n v="41142.03"/>
    <s v="R"/>
    <s v="33"/>
    <d v="2020-12-07T00:00:00"/>
    <s v="N"/>
    <s v="SSC/2021/649"/>
    <n v="18"/>
    <n v="34840"/>
    <m/>
    <n v="3135.6"/>
    <n v="3135.6"/>
    <n v="0"/>
    <s v="33AACCC8751D1ZX"/>
    <s v="122020"/>
  </r>
  <r>
    <x v="10"/>
    <s v="B2B"/>
    <s v="33AACCG5453E1ZY"/>
    <n v="132684.24"/>
    <s v="R"/>
    <s v="33"/>
    <d v="2020-12-07T00:00:00"/>
    <s v="N"/>
    <s v="SSC/2021/648"/>
    <n v="18"/>
    <n v="112360"/>
    <m/>
    <n v="10112.4"/>
    <n v="10112.4"/>
    <n v="0"/>
    <s v="33AACCC8751D1ZX"/>
    <s v="122020"/>
  </r>
  <r>
    <x v="10"/>
    <s v="B2B"/>
    <s v="33AACCG5453E1ZY"/>
    <n v="41142.03"/>
    <s v="R"/>
    <s v="33"/>
    <d v="2020-12-05T00:00:00"/>
    <s v="N"/>
    <s v="SSC/2021/643"/>
    <n v="18"/>
    <n v="34840"/>
    <m/>
    <n v="3135.6"/>
    <n v="3135.6"/>
    <n v="0"/>
    <s v="33AACCC8751D1ZX"/>
    <s v="122020"/>
  </r>
  <r>
    <x v="10"/>
    <s v="B2B"/>
    <s v="33AACCG5453E1ZY"/>
    <n v="71349.070000000007"/>
    <s v="R"/>
    <s v="33"/>
    <d v="2020-12-29T00:00:00"/>
    <s v="N"/>
    <s v="SSC/2021/764"/>
    <n v="18"/>
    <n v="60420"/>
    <m/>
    <n v="5437.8"/>
    <n v="5437.8"/>
    <n v="0"/>
    <s v="33AACCC8751D1ZX"/>
    <s v="122020"/>
  </r>
  <r>
    <x v="10"/>
    <s v="B2B"/>
    <s v="33AACCG5453E1ZY"/>
    <n v="43238.1"/>
    <s v="R"/>
    <s v="33"/>
    <d v="2020-12-05T00:00:00"/>
    <s v="N"/>
    <s v="SSC/2021/642"/>
    <n v="18"/>
    <n v="36615"/>
    <m/>
    <n v="3295.35"/>
    <n v="3295.35"/>
    <n v="0"/>
    <s v="33AACCC8751D1ZX"/>
    <s v="122020"/>
  </r>
  <r>
    <x v="10"/>
    <s v="B2B"/>
    <s v="33AACCG5453E1ZY"/>
    <n v="43143.63"/>
    <s v="R"/>
    <s v="33"/>
    <d v="2020-12-05T00:00:00"/>
    <s v="N"/>
    <s v="SSC/2021/645"/>
    <n v="18"/>
    <n v="36535"/>
    <m/>
    <n v="3288.15"/>
    <n v="3288.15"/>
    <n v="0"/>
    <s v="33AACCC8751D1ZX"/>
    <s v="122020"/>
  </r>
  <r>
    <x v="10"/>
    <s v="B2B"/>
    <s v="33AACCG5453E1ZY"/>
    <n v="519589.4"/>
    <s v="R"/>
    <s v="33"/>
    <d v="2020-12-30T00:00:00"/>
    <s v="N"/>
    <s v="SSC/2021/766"/>
    <n v="18"/>
    <n v="440000"/>
    <m/>
    <n v="39600"/>
    <n v="39600"/>
    <n v="0"/>
    <s v="33AACCC8751D1ZX"/>
    <s v="122020"/>
  </r>
  <r>
    <x v="10"/>
    <s v="B2B"/>
    <s v="33AACCG5453E1ZY"/>
    <n v="86830.47"/>
    <s v="R"/>
    <s v="33"/>
    <d v="2020-12-05T00:00:00"/>
    <s v="N"/>
    <s v="SSC/2021/644"/>
    <n v="18"/>
    <n v="73530"/>
    <m/>
    <n v="6617.7"/>
    <n v="6617.7"/>
    <n v="0"/>
    <s v="33AACCC8751D1ZX"/>
    <s v="122020"/>
  </r>
  <r>
    <x v="10"/>
    <s v="B2B"/>
    <s v="33AACCG5453E1ZY"/>
    <n v="175125.25"/>
    <s v="R"/>
    <s v="33"/>
    <d v="2020-12-29T00:00:00"/>
    <s v="N"/>
    <s v="SSC/2021/765"/>
    <n v="18"/>
    <n v="148300"/>
    <m/>
    <n v="13347"/>
    <n v="13347"/>
    <n v="0"/>
    <s v="33AACCC8751D1ZX"/>
    <s v="122020"/>
  </r>
  <r>
    <x v="10"/>
    <s v="B2B"/>
    <s v="33AACCG5453E1ZY"/>
    <n v="41142.03"/>
    <s v="R"/>
    <s v="33"/>
    <d v="2020-12-07T00:00:00"/>
    <s v="N"/>
    <s v="SSC/2021/650"/>
    <n v="18"/>
    <n v="34840"/>
    <m/>
    <n v="3135.6"/>
    <n v="3135.6"/>
    <n v="0"/>
    <s v="33AACCC8751D1ZX"/>
    <s v="122020"/>
  </r>
  <r>
    <x v="10"/>
    <s v="B2B"/>
    <s v="33AACCG5453E1ZY"/>
    <n v="86830.47"/>
    <s v="R"/>
    <s v="33"/>
    <d v="2020-12-07T00:00:00"/>
    <s v="N"/>
    <s v="SSC/2021/652"/>
    <n v="18"/>
    <n v="73530"/>
    <m/>
    <n v="6617.7"/>
    <n v="6617.7"/>
    <n v="0"/>
    <s v="33AACCC8751D1ZX"/>
    <s v="122020"/>
  </r>
  <r>
    <x v="10"/>
    <s v="B2B"/>
    <s v="33AACCG5453E1ZY"/>
    <n v="43143.63"/>
    <s v="R"/>
    <s v="33"/>
    <d v="2020-12-07T00:00:00"/>
    <s v="N"/>
    <s v="SSC/2021/651"/>
    <n v="18"/>
    <n v="36535"/>
    <m/>
    <n v="3288.15"/>
    <n v="3288.15"/>
    <n v="0"/>
    <s v="33AACCC8751D1ZX"/>
    <s v="122020"/>
  </r>
  <r>
    <x v="10"/>
    <s v="B2B"/>
    <s v="33AACCG5453E1ZY"/>
    <n v="519589.4"/>
    <s v="R"/>
    <s v="33"/>
    <d v="2020-12-04T00:00:00"/>
    <s v="N"/>
    <s v="SSC/2021/639"/>
    <n v="18"/>
    <n v="440000"/>
    <m/>
    <n v="39600"/>
    <n v="39600"/>
    <n v="0"/>
    <s v="33AACCC8751D1ZX"/>
    <s v="122020"/>
  </r>
  <r>
    <x v="10"/>
    <s v="B2B"/>
    <s v="33AACCG5453E1ZY"/>
    <n v="199026.36"/>
    <s v="R"/>
    <s v="33"/>
    <d v="2020-12-04T00:00:00"/>
    <s v="N"/>
    <s v="SSC/2021/636"/>
    <n v="18"/>
    <n v="168540"/>
    <m/>
    <n v="15168.6"/>
    <n v="15168.6"/>
    <n v="0"/>
    <s v="33AACCC8751D1ZX"/>
    <s v="122020"/>
  </r>
  <r>
    <x v="10"/>
    <s v="B2B"/>
    <s v="33AACCG5453E1ZY"/>
    <n v="87562.62"/>
    <s v="R"/>
    <s v="33"/>
    <d v="2020-12-28T00:00:00"/>
    <s v="N"/>
    <s v="SSC/2021/757"/>
    <n v="18"/>
    <n v="74150"/>
    <m/>
    <n v="6673.5"/>
    <n v="6673.5"/>
    <n v="0"/>
    <s v="33AACCC8751D1ZX"/>
    <s v="122020"/>
  </r>
  <r>
    <x v="10"/>
    <s v="B2B"/>
    <s v="33AACCG5453E1ZY"/>
    <n v="214047.22"/>
    <s v="R"/>
    <s v="33"/>
    <d v="2020-12-04T00:00:00"/>
    <s v="N"/>
    <s v="SSC/2021/635"/>
    <n v="18"/>
    <n v="181260"/>
    <m/>
    <n v="16313.4"/>
    <n v="16313.4"/>
    <n v="0"/>
    <s v="33AACCC8751D1ZX"/>
    <s v="122020"/>
  </r>
  <r>
    <x v="10"/>
    <s v="B2B"/>
    <s v="33AACCG5453E1ZY"/>
    <n v="66342.12"/>
    <s v="R"/>
    <s v="33"/>
    <d v="2020-12-28T00:00:00"/>
    <s v="N"/>
    <s v="SSC/2021/756"/>
    <n v="18"/>
    <n v="56180"/>
    <m/>
    <n v="5056.2"/>
    <n v="5056.2"/>
    <n v="0"/>
    <s v="33AACCC8751D1ZX"/>
    <s v="122020"/>
  </r>
  <r>
    <x v="10"/>
    <s v="B2B"/>
    <s v="33AACCG5453E1ZY"/>
    <n v="43238.1"/>
    <s v="R"/>
    <s v="33"/>
    <d v="2020-12-04T00:00:00"/>
    <s v="N"/>
    <s v="SSC/2021/638"/>
    <n v="18"/>
    <n v="36615"/>
    <m/>
    <n v="3295.35"/>
    <n v="3295.35"/>
    <n v="0"/>
    <s v="33AACCC8751D1ZX"/>
    <s v="122020"/>
  </r>
  <r>
    <x v="10"/>
    <s v="B2B"/>
    <s v="33AACCG5453E1ZY"/>
    <n v="519589.4"/>
    <s v="R"/>
    <s v="33"/>
    <d v="2020-12-28T00:00:00"/>
    <s v="N"/>
    <s v="SSC/2021/759"/>
    <n v="18"/>
    <n v="440000"/>
    <m/>
    <n v="39600"/>
    <n v="39600"/>
    <n v="0"/>
    <s v="33AACCC8751D1ZX"/>
    <s v="122020"/>
  </r>
  <r>
    <x v="10"/>
    <s v="B2B"/>
    <s v="33AACCG5453E1ZY"/>
    <n v="41142.03"/>
    <s v="R"/>
    <s v="33"/>
    <d v="2020-12-04T00:00:00"/>
    <s v="N"/>
    <s v="SSC/2021/637"/>
    <n v="18"/>
    <n v="34840"/>
    <m/>
    <n v="3135.6"/>
    <n v="3135.6"/>
    <n v="0"/>
    <s v="33AACCC8751D1ZX"/>
    <s v="122020"/>
  </r>
  <r>
    <x v="10"/>
    <s v="B2B"/>
    <s v="33AACCG5453E1ZY"/>
    <n v="199026.36"/>
    <s v="R"/>
    <s v="33"/>
    <d v="2020-12-03T00:00:00"/>
    <s v="N"/>
    <s v="SSC/2021/632"/>
    <n v="18"/>
    <n v="168540"/>
    <m/>
    <n v="15168.6"/>
    <n v="15168.6"/>
    <n v="0"/>
    <s v="33AACCC8751D1ZX"/>
    <s v="122020"/>
  </r>
  <r>
    <x v="10"/>
    <s v="B2B"/>
    <s v="33AACCG5453E1ZY"/>
    <n v="82284.070000000007"/>
    <s v="R"/>
    <s v="33"/>
    <d v="2020-12-26T00:00:00"/>
    <s v="N"/>
    <s v="SSC/2021/753"/>
    <n v="18"/>
    <n v="69680"/>
    <m/>
    <n v="6271.2"/>
    <n v="6271.2"/>
    <n v="0"/>
    <s v="33AACCC8751D1ZX"/>
    <s v="122020"/>
  </r>
  <r>
    <x v="10"/>
    <s v="B2B"/>
    <s v="33AACCG5453E1ZY"/>
    <n v="41142.03"/>
    <s v="R"/>
    <s v="33"/>
    <d v="2020-12-02T00:00:00"/>
    <s v="N"/>
    <s v="SSC/2021/631"/>
    <n v="18"/>
    <n v="34840"/>
    <m/>
    <n v="3135.6"/>
    <n v="3135.6"/>
    <n v="0"/>
    <s v="33AACCC8751D1ZX"/>
    <s v="122020"/>
  </r>
  <r>
    <x v="10"/>
    <s v="B2B"/>
    <s v="33AACCG5453E1ZY"/>
    <n v="82284.070000000007"/>
    <s v="R"/>
    <s v="33"/>
    <d v="2020-12-26T00:00:00"/>
    <s v="N"/>
    <s v="SSC/2021/752"/>
    <n v="18"/>
    <n v="69680"/>
    <m/>
    <n v="6271.2"/>
    <n v="6271.2"/>
    <n v="0"/>
    <s v="33AACCC8751D1ZX"/>
    <s v="122020"/>
  </r>
  <r>
    <x v="10"/>
    <s v="B2B"/>
    <s v="33AACCG5453E1ZY"/>
    <n v="71349.070000000007"/>
    <s v="R"/>
    <s v="33"/>
    <d v="2020-12-03T00:00:00"/>
    <s v="N"/>
    <s v="SSC/2021/634"/>
    <n v="18"/>
    <n v="60420"/>
    <m/>
    <n v="5437.8"/>
    <n v="5437.8"/>
    <n v="0"/>
    <s v="33AACCC8751D1ZX"/>
    <s v="122020"/>
  </r>
  <r>
    <x v="10"/>
    <s v="B2B"/>
    <s v="33AACCG5453E1ZY"/>
    <n v="43781.31"/>
    <s v="R"/>
    <s v="33"/>
    <d v="2020-12-26T00:00:00"/>
    <s v="N"/>
    <s v="SSC/2021/755"/>
    <n v="18"/>
    <n v="37075"/>
    <m/>
    <n v="3336.75"/>
    <n v="3336.75"/>
    <n v="0"/>
    <s v="33AACCC8751D1ZX"/>
    <s v="122020"/>
  </r>
  <r>
    <x v="10"/>
    <s v="B2B"/>
    <s v="33AACCG5453E1ZY"/>
    <n v="71349.070000000007"/>
    <s v="R"/>
    <s v="33"/>
    <d v="2020-12-03T00:00:00"/>
    <s v="N"/>
    <s v="SSC/2021/633"/>
    <n v="18"/>
    <n v="60420"/>
    <m/>
    <n v="5437.8"/>
    <n v="5437.8"/>
    <n v="0"/>
    <s v="33AACCC8751D1ZX"/>
    <s v="122020"/>
  </r>
  <r>
    <x v="10"/>
    <s v="B2B"/>
    <s v="33AACCG5453E1ZY"/>
    <n v="43238.1"/>
    <s v="R"/>
    <s v="33"/>
    <d v="2020-12-26T00:00:00"/>
    <s v="N"/>
    <s v="SSC/2021/754"/>
    <n v="18"/>
    <n v="36615"/>
    <m/>
    <n v="3295.35"/>
    <n v="3295.35"/>
    <n v="0"/>
    <s v="33AACCC8751D1ZX"/>
    <s v="122020"/>
  </r>
  <r>
    <x v="10"/>
    <s v="B2B"/>
    <s v="33AACCG5453E1ZY"/>
    <n v="132684.24"/>
    <s v="R"/>
    <s v="33"/>
    <d v="2020-12-29T00:00:00"/>
    <s v="N"/>
    <s v="SSC/2021/760"/>
    <n v="18"/>
    <n v="112360"/>
    <m/>
    <n v="10112.4"/>
    <n v="10112.4"/>
    <n v="0"/>
    <s v="33AACCC8751D1ZX"/>
    <s v="122020"/>
  </r>
  <r>
    <x v="10"/>
    <s v="B2B"/>
    <s v="33AACCG5453E1ZY"/>
    <n v="71349.070000000007"/>
    <s v="R"/>
    <s v="33"/>
    <d v="2020-12-05T00:00:00"/>
    <s v="N"/>
    <s v="SSC/2021/641"/>
    <n v="18"/>
    <n v="60420"/>
    <m/>
    <n v="5437.8"/>
    <n v="5437.8"/>
    <n v="0"/>
    <s v="33AACCC8751D1ZX"/>
    <s v="122020"/>
  </r>
  <r>
    <x v="10"/>
    <s v="B2B"/>
    <s v="33AACCG5453E1ZY"/>
    <n v="41142.03"/>
    <s v="R"/>
    <s v="33"/>
    <d v="2020-12-04T00:00:00"/>
    <s v="N"/>
    <s v="SSC/2021/640"/>
    <n v="18"/>
    <n v="34840"/>
    <m/>
    <n v="3135.6"/>
    <n v="3135.6"/>
    <n v="0"/>
    <s v="33AACCC8751D1ZX"/>
    <s v="122020"/>
  </r>
  <r>
    <x v="10"/>
    <s v="B2B"/>
    <s v="33AACCG5453E1ZY"/>
    <n v="13268.42"/>
    <s v="R"/>
    <s v="33"/>
    <d v="2020-12-29T00:00:00"/>
    <s v="N"/>
    <s v="SSC/2021/761"/>
    <n v="18"/>
    <n v="11236"/>
    <m/>
    <n v="1011.24"/>
    <n v="1011.24"/>
    <n v="0"/>
    <s v="33AACCC8751D1ZX"/>
    <s v="122020"/>
  </r>
  <r>
    <x v="10"/>
    <s v="B2B"/>
    <s v="33AACCG5453E1ZY"/>
    <n v="71349.070000000007"/>
    <s v="R"/>
    <s v="33"/>
    <d v="2020-12-18T00:00:00"/>
    <s v="N"/>
    <s v="SSC/2021/709"/>
    <n v="18"/>
    <n v="60420"/>
    <m/>
    <n v="5437.8"/>
    <n v="5437.8"/>
    <n v="0"/>
    <s v="33AACCC8751D1ZX"/>
    <s v="122020"/>
  </r>
  <r>
    <x v="10"/>
    <s v="B2B"/>
    <s v="33AACCG5453E1ZY"/>
    <n v="82284.070000000007"/>
    <s v="R"/>
    <s v="33"/>
    <d v="2020-12-17T00:00:00"/>
    <s v="N"/>
    <s v="SSC/2021/706"/>
    <n v="18"/>
    <n v="69680"/>
    <m/>
    <n v="6271.2"/>
    <n v="6271.2"/>
    <n v="0"/>
    <s v="33AACCC8751D1ZX"/>
    <s v="122020"/>
  </r>
  <r>
    <x v="10"/>
    <s v="B2B"/>
    <s v="33AACCG5453E1ZY"/>
    <n v="43781.31"/>
    <s v="R"/>
    <s v="33"/>
    <d v="2020-12-18T00:00:00"/>
    <s v="N"/>
    <s v="SSC/2021/708"/>
    <n v="18"/>
    <n v="37075"/>
    <m/>
    <n v="3336.75"/>
    <n v="3336.75"/>
    <n v="0"/>
    <s v="33AACCC8751D1ZX"/>
    <s v="122020"/>
  </r>
  <r>
    <x v="10"/>
    <s v="B2B"/>
    <s v="33AACCG5453E1ZY"/>
    <n v="175125.25"/>
    <s v="R"/>
    <s v="33"/>
    <d v="2020-12-17T00:00:00"/>
    <s v="N"/>
    <s v="SSC/2021/707"/>
    <n v="18"/>
    <n v="148300"/>
    <m/>
    <n v="13347"/>
    <n v="13347"/>
    <n v="0"/>
    <s v="33AACCC8751D1ZX"/>
    <s v="122020"/>
  </r>
  <r>
    <x v="10"/>
    <s v="B2B"/>
    <s v="33AACCG5453E1ZY"/>
    <n v="41142.03"/>
    <s v="R"/>
    <s v="33"/>
    <d v="2020-12-10T00:00:00"/>
    <s v="N"/>
    <s v="SSC/2021/669"/>
    <n v="18"/>
    <n v="34840"/>
    <m/>
    <n v="3135.6"/>
    <n v="3135.6"/>
    <n v="0"/>
    <s v="33AACCC8751D1ZX"/>
    <s v="122020"/>
  </r>
  <r>
    <x v="10"/>
    <s v="B2B"/>
    <s v="33AACCG5453E1ZY"/>
    <n v="132684.24"/>
    <s v="R"/>
    <s v="33"/>
    <d v="2020-12-17T00:00:00"/>
    <s v="N"/>
    <s v="SSC/2021/702"/>
    <n v="18"/>
    <n v="112360"/>
    <m/>
    <n v="10112.4"/>
    <n v="10112.4"/>
    <n v="0"/>
    <s v="33AACCC8751D1ZX"/>
    <s v="122020"/>
  </r>
  <r>
    <x v="10"/>
    <s v="B2B"/>
    <s v="33AACCG5453E1ZY"/>
    <n v="71349.070000000007"/>
    <s v="R"/>
    <s v="33"/>
    <d v="2020-12-10T00:00:00"/>
    <s v="N"/>
    <s v="SSC/2021/668"/>
    <n v="18"/>
    <n v="60420"/>
    <m/>
    <n v="5437.8"/>
    <n v="5437.8"/>
    <n v="0"/>
    <s v="33AACCC8751D1ZX"/>
    <s v="122020"/>
  </r>
  <r>
    <x v="10"/>
    <s v="B2B"/>
    <s v="33AACCG5453E1ZY"/>
    <n v="82284.070000000007"/>
    <s v="R"/>
    <s v="33"/>
    <d v="2020-12-16T00:00:00"/>
    <s v="N"/>
    <s v="SSC/2021/701"/>
    <n v="18"/>
    <n v="69680"/>
    <m/>
    <n v="6271.2"/>
    <n v="6271.2"/>
    <n v="0"/>
    <s v="33AACCC8751D1ZX"/>
    <s v="122020"/>
  </r>
  <r>
    <x v="10"/>
    <s v="B2B"/>
    <s v="33AACCG5453E1ZY"/>
    <n v="71349.070000000007"/>
    <s v="R"/>
    <s v="33"/>
    <d v="2020-12-17T00:00:00"/>
    <s v="N"/>
    <s v="SSC/2021/704"/>
    <n v="18"/>
    <n v="60420"/>
    <m/>
    <n v="5437.8"/>
    <n v="5437.8"/>
    <n v="0"/>
    <s v="33AACCC8751D1ZX"/>
    <s v="122020"/>
  </r>
  <r>
    <x v="10"/>
    <s v="B2B"/>
    <s v="33AACCG5453E1ZY"/>
    <n v="71349.070000000007"/>
    <s v="R"/>
    <s v="33"/>
    <d v="2020-12-17T00:00:00"/>
    <s v="N"/>
    <s v="SSC/2021/703"/>
    <n v="18"/>
    <n v="60420"/>
    <m/>
    <n v="5437.8"/>
    <n v="5437.8"/>
    <n v="0"/>
    <s v="33AACCC8751D1ZX"/>
    <s v="122020"/>
  </r>
  <r>
    <x v="10"/>
    <s v="B2B"/>
    <s v="33AACCG5453E1ZY"/>
    <n v="41142.03"/>
    <s v="R"/>
    <s v="33"/>
    <d v="2020-12-09T00:00:00"/>
    <s v="N"/>
    <s v="SSC/2021/665"/>
    <n v="18"/>
    <n v="34840"/>
    <m/>
    <n v="3135.6"/>
    <n v="3135.6"/>
    <n v="0"/>
    <s v="33AACCC8751D1ZX"/>
    <s v="122020"/>
  </r>
  <r>
    <x v="10"/>
    <s v="B2B"/>
    <s v="33AACCG5453E1ZY"/>
    <n v="41142.03"/>
    <s v="R"/>
    <s v="33"/>
    <d v="2020-12-09T00:00:00"/>
    <s v="N"/>
    <s v="SSC/2021/664"/>
    <n v="18"/>
    <n v="34840"/>
    <m/>
    <n v="3135.6"/>
    <n v="3135.6"/>
    <n v="0"/>
    <s v="33AACCC8751D1ZX"/>
    <s v="122020"/>
  </r>
  <r>
    <x v="10"/>
    <s v="B2B"/>
    <s v="33AACCG5453E1ZY"/>
    <n v="71349.070000000007"/>
    <s v="R"/>
    <s v="33"/>
    <d v="2020-12-10T00:00:00"/>
    <s v="N"/>
    <s v="SSC/2021/667"/>
    <n v="18"/>
    <n v="60420"/>
    <m/>
    <n v="5437.8"/>
    <n v="5437.8"/>
    <n v="0"/>
    <s v="33AACCC8751D1ZX"/>
    <s v="122020"/>
  </r>
  <r>
    <x v="10"/>
    <s v="B2B"/>
    <s v="33AACCG5453E1ZY"/>
    <n v="131343.93"/>
    <s v="R"/>
    <s v="33"/>
    <d v="2020-12-16T00:00:00"/>
    <s v="N"/>
    <s v="SSC/2021/700"/>
    <n v="18"/>
    <n v="111225"/>
    <m/>
    <n v="10010.25"/>
    <n v="10010.25"/>
    <n v="0"/>
    <s v="33AACCC8751D1ZX"/>
    <s v="122020"/>
  </r>
  <r>
    <x v="10"/>
    <s v="B2B"/>
    <s v="33AACCG5453E1ZY"/>
    <n v="66342.12"/>
    <s v="R"/>
    <s v="33"/>
    <d v="2020-12-11T00:00:00"/>
    <s v="N"/>
    <s v="SSC/2021/672"/>
    <n v="18"/>
    <n v="56180"/>
    <m/>
    <n v="5056.2"/>
    <n v="5056.2"/>
    <n v="0"/>
    <s v="33AACCC8751D1ZX"/>
    <s v="122020"/>
  </r>
  <r>
    <x v="10"/>
    <s v="B2B"/>
    <s v="33AACCG5453E1ZY"/>
    <n v="87562.62"/>
    <s v="R"/>
    <s v="33"/>
    <d v="2020-12-10T00:00:00"/>
    <s v="N"/>
    <s v="SSC/2021/671"/>
    <n v="18"/>
    <n v="74150"/>
    <m/>
    <n v="6673.5"/>
    <n v="6673.5"/>
    <n v="0"/>
    <s v="33AACCC8751D1ZX"/>
    <s v="122020"/>
  </r>
  <r>
    <x v="10"/>
    <s v="B2B"/>
    <s v="33AACCG5453E1ZY"/>
    <n v="82284.070000000007"/>
    <s v="R"/>
    <s v="33"/>
    <d v="2020-12-11T00:00:00"/>
    <s v="N"/>
    <s v="SSC/2021/674"/>
    <n v="18"/>
    <n v="69680"/>
    <m/>
    <n v="6271.2"/>
    <n v="6271.2"/>
    <n v="0"/>
    <s v="33AACCC8751D1ZX"/>
    <s v="122020"/>
  </r>
  <r>
    <x v="10"/>
    <s v="B2B"/>
    <s v="33AACCG5453E1ZY"/>
    <n v="71349.070000000007"/>
    <s v="R"/>
    <s v="33"/>
    <d v="2020-12-11T00:00:00"/>
    <s v="N"/>
    <s v="SSC/2021/673"/>
    <n v="18"/>
    <n v="60420"/>
    <m/>
    <n v="5437.8"/>
    <n v="5437.8"/>
    <n v="0"/>
    <s v="33AACCC8751D1ZX"/>
    <s v="122020"/>
  </r>
  <r>
    <x v="10"/>
    <s v="B2B"/>
    <s v="33AACCG5453E1ZY"/>
    <n v="66342.12"/>
    <s v="R"/>
    <s v="33"/>
    <d v="2020-12-10T00:00:00"/>
    <s v="N"/>
    <s v="SSC/2021/670"/>
    <n v="18"/>
    <n v="56180"/>
    <m/>
    <n v="5056.2"/>
    <n v="5056.2"/>
    <n v="0"/>
    <s v="33AACCC8751D1ZX"/>
    <s v="122020"/>
  </r>
  <r>
    <x v="10"/>
    <s v="B2B"/>
    <s v="33AACCG5453E1ZY"/>
    <n v="71349.070000000007"/>
    <s v="R"/>
    <s v="33"/>
    <d v="2020-12-09T00:00:00"/>
    <s v="N"/>
    <s v="SSC/2021/658"/>
    <n v="18"/>
    <n v="60420"/>
    <m/>
    <n v="5437.8"/>
    <n v="5437.8"/>
    <n v="0"/>
    <s v="33AACCC8751D1ZX"/>
    <s v="122020"/>
  </r>
  <r>
    <x v="10"/>
    <s v="B2B"/>
    <s v="33AACCG5453E1ZY"/>
    <n v="43238.1"/>
    <s v="R"/>
    <s v="33"/>
    <d v="2020-12-08T00:00:00"/>
    <s v="N"/>
    <s v="SSC/2021/657"/>
    <n v="18"/>
    <n v="36615"/>
    <m/>
    <n v="3295.35"/>
    <n v="3295.35"/>
    <n v="0"/>
    <s v="33AACCC8751D1ZX"/>
    <s v="122020"/>
  </r>
  <r>
    <x v="10"/>
    <s v="B2B"/>
    <s v="33AACCG5453E1ZY"/>
    <n v="35674.54"/>
    <s v="R"/>
    <s v="33"/>
    <d v="2020-12-09T00:00:00"/>
    <s v="N"/>
    <s v="SSC/2021/659"/>
    <n v="18"/>
    <n v="30210"/>
    <m/>
    <n v="2718.9"/>
    <n v="2718.9"/>
    <n v="0"/>
    <s v="33AACCC8751D1ZX"/>
    <s v="122020"/>
  </r>
  <r>
    <x v="10"/>
    <s v="B2B"/>
    <s v="33AACCG5453E1ZY"/>
    <n v="71349.070000000007"/>
    <s v="R"/>
    <s v="33"/>
    <d v="2020-12-08T00:00:00"/>
    <s v="N"/>
    <s v="SSC/2021/654"/>
    <n v="18"/>
    <n v="60420"/>
    <m/>
    <n v="5437.8"/>
    <n v="5437.8"/>
    <n v="0"/>
    <s v="33AACCC8751D1ZX"/>
    <s v="122020"/>
  </r>
  <r>
    <x v="10"/>
    <s v="B2B"/>
    <s v="33AACCG5453E1ZY"/>
    <n v="519589.4"/>
    <s v="R"/>
    <s v="33"/>
    <d v="2020-12-08T00:00:00"/>
    <s v="N"/>
    <s v="SSC/2021/656"/>
    <n v="18"/>
    <n v="440000"/>
    <m/>
    <n v="39600"/>
    <n v="39600"/>
    <n v="0"/>
    <s v="33AACCC8751D1ZX"/>
    <s v="122020"/>
  </r>
  <r>
    <x v="10"/>
    <s v="B2B"/>
    <s v="33AACCG5453E1ZY"/>
    <n v="86830.47"/>
    <s v="R"/>
    <s v="33"/>
    <d v="2020-12-08T00:00:00"/>
    <s v="N"/>
    <s v="SSC/2021/655"/>
    <n v="18"/>
    <n v="73530"/>
    <m/>
    <n v="6617.7"/>
    <n v="6617.7"/>
    <n v="0"/>
    <s v="33AACCC8751D1ZX"/>
    <s v="122020"/>
  </r>
  <r>
    <x v="10"/>
    <s v="B2B"/>
    <s v="33AACCG5453E1ZY"/>
    <n v="87562.62"/>
    <s v="R"/>
    <s v="33"/>
    <d v="2020-12-09T00:00:00"/>
    <s v="N"/>
    <s v="SSC/2021/661"/>
    <n v="18"/>
    <n v="74150"/>
    <m/>
    <n v="6673.5"/>
    <n v="6673.5"/>
    <n v="0"/>
    <s v="33AACCC8751D1ZX"/>
    <s v="122020"/>
  </r>
  <r>
    <x v="10"/>
    <s v="B2B"/>
    <s v="33AACCG5453E1ZY"/>
    <n v="66342.12"/>
    <s v="R"/>
    <s v="33"/>
    <d v="2020-12-09T00:00:00"/>
    <s v="N"/>
    <s v="SSC/2021/660"/>
    <n v="18"/>
    <n v="56180"/>
    <m/>
    <n v="5056.2"/>
    <n v="5056.2"/>
    <n v="0"/>
    <s v="33AACCC8751D1ZX"/>
    <s v="122020"/>
  </r>
  <r>
    <x v="10"/>
    <s v="B2B"/>
    <s v="33AACCG5453E1ZY"/>
    <n v="41142.03"/>
    <s v="R"/>
    <s v="33"/>
    <d v="2020-12-09T00:00:00"/>
    <s v="N"/>
    <s v="SSC/2021/663"/>
    <n v="18"/>
    <n v="34840"/>
    <m/>
    <n v="3135.6"/>
    <n v="3135.6"/>
    <n v="0"/>
    <s v="33AACCC8751D1ZX"/>
    <s v="122020"/>
  </r>
  <r>
    <x v="10"/>
    <s v="B2B"/>
    <s v="33AACCG5453E1ZY"/>
    <n v="41142.03"/>
    <s v="R"/>
    <s v="33"/>
    <d v="2020-12-09T00:00:00"/>
    <s v="N"/>
    <s v="SSC/2021/662"/>
    <n v="18"/>
    <n v="34840"/>
    <m/>
    <n v="3135.6"/>
    <n v="3135.6"/>
    <n v="0"/>
    <s v="33AACCC8751D1ZX"/>
    <s v="122020"/>
  </r>
  <r>
    <x v="10"/>
    <s v="B2B"/>
    <s v="33AAFCI1919Q1Z9"/>
    <n v="393294"/>
    <s v="R"/>
    <s v="33"/>
    <d v="2020-12-23T00:00:00"/>
    <s v="N"/>
    <s v="SSC/2021/731"/>
    <n v="18"/>
    <n v="333300"/>
    <m/>
    <n v="29997"/>
    <n v="29997"/>
    <n v="0"/>
    <s v="33AACCC8751D1ZX"/>
    <s v="122020"/>
  </r>
  <r>
    <x v="10"/>
    <s v="B2B"/>
    <s v="34AACCT7734K1Z2"/>
    <n v="29229.78"/>
    <s v="R"/>
    <s v="34"/>
    <d v="2020-12-23T00:00:00"/>
    <s v="N"/>
    <s v="SSC/2021/733"/>
    <n v="18"/>
    <n v="24771"/>
    <n v="4458.78"/>
    <m/>
    <m/>
    <n v="0"/>
    <s v="33AACCC8751D1ZX"/>
    <s v="122020"/>
  </r>
  <r>
    <x v="10"/>
    <s v="B2B"/>
    <s v="34AACCT7734K1Z2"/>
    <n v="242334.24"/>
    <s v="R"/>
    <s v="34"/>
    <d v="2020-12-23T00:00:00"/>
    <s v="N"/>
    <s v="SSC/2021/732"/>
    <n v="18"/>
    <n v="205368"/>
    <n v="36966.239999999998"/>
    <m/>
    <m/>
    <n v="0"/>
    <s v="33AACCC8751D1ZX"/>
    <s v="122020"/>
  </r>
  <r>
    <x v="10"/>
    <s v="B2B"/>
    <s v="37AACCK9469N1ZN"/>
    <n v="28320"/>
    <s v="R"/>
    <s v="37"/>
    <d v="2020-12-23T00:00:00"/>
    <s v="N"/>
    <s v="SSC/2021/729"/>
    <n v="18"/>
    <n v="24000"/>
    <n v="4320"/>
    <m/>
    <m/>
    <n v="0"/>
    <s v="33AACCC8751D1ZX"/>
    <s v="122020"/>
  </r>
  <r>
    <x v="10"/>
    <s v="B2B"/>
    <s v="37AAHCG1066A1Z0"/>
    <n v="63460.76"/>
    <s v="R"/>
    <s v="37"/>
    <d v="2020-12-16T00:00:00"/>
    <s v="N"/>
    <s v="SSC/2021/699"/>
    <n v="18"/>
    <n v="53740"/>
    <n v="9673.2000000000007"/>
    <m/>
    <m/>
    <n v="0"/>
    <s v="33AACCC8751D1ZX"/>
    <s v="122020"/>
  </r>
  <r>
    <x v="10"/>
    <s v="B2B"/>
    <s v="37AAHCG1066A1Z0"/>
    <n v="173460.2"/>
    <s v="R"/>
    <s v="37"/>
    <d v="2020-12-21T00:00:00"/>
    <s v="N"/>
    <s v="SSC/2021/721"/>
    <n v="18"/>
    <n v="146890"/>
    <n v="26440.2"/>
    <m/>
    <m/>
    <n v="0"/>
    <s v="33AACCC8751D1ZX"/>
    <s v="122020"/>
  </r>
  <r>
    <x v="10"/>
    <s v="B2B"/>
    <s v="37AAHCG1066A1Z0"/>
    <n v="248930.56"/>
    <s v="R"/>
    <s v="37"/>
    <d v="2020-12-24T00:00:00"/>
    <s v="N"/>
    <s v="SSC/2021/743"/>
    <n v="18"/>
    <n v="210800"/>
    <n v="37944"/>
    <m/>
    <m/>
    <n v="0"/>
    <s v="33AACCC8751D1ZX"/>
    <s v="122020"/>
  </r>
  <r>
    <x v="6"/>
    <s v="CDNR"/>
    <s v="33AAECM8625J1ZB"/>
    <n v="-37878"/>
    <s v="C"/>
    <m/>
    <d v="2020-08-20T00:00:00"/>
    <s v="N"/>
    <s v="SSC/2021/CN-01"/>
    <n v="18"/>
    <n v="-32100"/>
    <m/>
    <n v="-2889"/>
    <n v="-2889"/>
    <n v="0"/>
    <s v="33AACCC8751D1ZX"/>
    <s v="082020"/>
  </r>
  <r>
    <x v="6"/>
    <s v="CDNR"/>
    <s v="33AAGFP7286F1Z2"/>
    <n v="11328"/>
    <s v="D"/>
    <m/>
    <d v="2020-08-28T00:00:00"/>
    <s v="N"/>
    <s v="SSC/2021/DN-01"/>
    <n v="18"/>
    <n v="9600"/>
    <m/>
    <n v="864"/>
    <n v="864"/>
    <n v="0"/>
    <s v="33AACCC8751D1ZX"/>
    <s v="082020"/>
  </r>
  <r>
    <x v="1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0204D-6FF9-4033-9BE1-7ED6976C781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" firstHeaderRow="0" firstDataRow="1" firstDataCol="1"/>
  <pivotFields count="1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10" baseField="0" baseItem="0"/>
    <dataField name="Sum of IGST" fld="11" baseField="0" baseItem="0"/>
    <dataField name="Sum of CGST" fld="12" baseField="0" baseItem="0"/>
    <dataField name="Sum of SGST" fld="13" baseField="0" baseItem="0"/>
    <dataField name="Sum of CESS" fld="14" baseField="0" baseItem="0"/>
  </dataFields>
  <formats count="2">
    <format dxfId="1">
      <pivotArea collapsedLevelsAreSubtotals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E896-7123-4A7E-8AF9-5A9BA71388B4}">
  <dimension ref="A1:C23"/>
  <sheetViews>
    <sheetView workbookViewId="0">
      <selection activeCell="A4" sqref="A4"/>
    </sheetView>
  </sheetViews>
  <sheetFormatPr defaultRowHeight="15" x14ac:dyDescent="0.25"/>
  <cols>
    <col min="1" max="1" width="51.5703125" bestFit="1" customWidth="1"/>
    <col min="2" max="2" width="15.85546875" bestFit="1" customWidth="1"/>
    <col min="3" max="3" width="6.42578125" bestFit="1" customWidth="1"/>
  </cols>
  <sheetData>
    <row r="1" spans="1:3" x14ac:dyDescent="0.25">
      <c r="A1" s="22" t="s">
        <v>4905</v>
      </c>
      <c r="C1" t="s">
        <v>4906</v>
      </c>
    </row>
    <row r="2" spans="1:3" x14ac:dyDescent="0.25">
      <c r="A2" s="66" t="s">
        <v>4</v>
      </c>
      <c r="B2" t="s">
        <v>2766</v>
      </c>
      <c r="C2" t="s">
        <v>4907</v>
      </c>
    </row>
    <row r="3" spans="1:3" x14ac:dyDescent="0.25">
      <c r="A3" s="36" t="s">
        <v>42</v>
      </c>
      <c r="B3" t="s">
        <v>4908</v>
      </c>
      <c r="C3" t="s">
        <v>4907</v>
      </c>
    </row>
    <row r="4" spans="1:3" x14ac:dyDescent="0.25">
      <c r="A4" s="66" t="s">
        <v>4909</v>
      </c>
      <c r="B4" t="s">
        <v>2766</v>
      </c>
      <c r="C4" t="s">
        <v>4907</v>
      </c>
    </row>
    <row r="6" spans="1:3" x14ac:dyDescent="0.25">
      <c r="A6" s="22" t="s">
        <v>4910</v>
      </c>
    </row>
    <row r="8" spans="1:3" x14ac:dyDescent="0.25">
      <c r="A8" s="36" t="s">
        <v>4911</v>
      </c>
      <c r="B8" t="s">
        <v>2766</v>
      </c>
      <c r="C8" t="s">
        <v>4907</v>
      </c>
    </row>
    <row r="9" spans="1:3" x14ac:dyDescent="0.25">
      <c r="A9" s="36" t="s">
        <v>4912</v>
      </c>
      <c r="B9" t="s">
        <v>4908</v>
      </c>
      <c r="C9" t="s">
        <v>4907</v>
      </c>
    </row>
    <row r="10" spans="1:3" x14ac:dyDescent="0.25">
      <c r="A10" s="36" t="s">
        <v>4909</v>
      </c>
      <c r="B10" t="s">
        <v>2766</v>
      </c>
      <c r="C10" t="s">
        <v>4907</v>
      </c>
    </row>
    <row r="13" spans="1:3" x14ac:dyDescent="0.25">
      <c r="A13" s="36" t="s">
        <v>4913</v>
      </c>
      <c r="C13" t="s">
        <v>4907</v>
      </c>
    </row>
    <row r="14" spans="1:3" x14ac:dyDescent="0.25">
      <c r="A14" s="36" t="s">
        <v>4914</v>
      </c>
      <c r="C14" t="s">
        <v>4907</v>
      </c>
    </row>
    <row r="15" spans="1:3" x14ac:dyDescent="0.25">
      <c r="A15" s="36" t="s">
        <v>4915</v>
      </c>
    </row>
    <row r="16" spans="1:3" x14ac:dyDescent="0.25">
      <c r="A16" s="66" t="s">
        <v>4916</v>
      </c>
    </row>
    <row r="19" spans="1:3" x14ac:dyDescent="0.25">
      <c r="A19" s="22" t="s">
        <v>4917</v>
      </c>
      <c r="C19" t="s">
        <v>4907</v>
      </c>
    </row>
    <row r="21" spans="1:3" x14ac:dyDescent="0.25">
      <c r="A21" s="22" t="s">
        <v>4918</v>
      </c>
    </row>
    <row r="23" spans="1:3" x14ac:dyDescent="0.25">
      <c r="A23" s="22" t="s">
        <v>4919</v>
      </c>
    </row>
  </sheetData>
  <hyperlinks>
    <hyperlink ref="A3" location="GSTR3B!A1" display="GSTR3B" xr:uid="{09115CC6-3674-4C24-BB19-BD571EAEF1F0}"/>
    <hyperlink ref="A8" location="'2A'!A1" display="GSTR2A" xr:uid="{2D09CF2A-CC41-482F-BBD4-392CC16E3F43}"/>
    <hyperlink ref="A9" location="'3B-ITC'!A1" display="GSTR3B-ITC" xr:uid="{3A64476E-6EF2-4427-9D5F-A11DB71053C5}"/>
    <hyperlink ref="A10" location="'Purchase Register'!A1" display="BOOKS" xr:uid="{D375650F-2AB0-46B5-B26F-F2382A7B22A0}"/>
    <hyperlink ref="A15" location="'GSTR2A VS BOOKS VS 3B'!A1" display="1. GSTR2A VS GSTR3B-ITC VS BOOKS MONTHLY ANALYSIS" xr:uid="{59756813-8393-485B-AF5F-9C6D43D68AC6}"/>
    <hyperlink ref="A16" location="'2A RECON'!A1" display="2. GSTR2A VS BOOKS GSTIN WISE" xr:uid="{6DF0BEDB-743D-4564-A3AF-0592800065E8}"/>
    <hyperlink ref="A14" location="'ITC -Analysis'!A1" display="Analysis Inward Supply" xr:uid="{9036C238-5F86-44B7-BF91-E4DA0A40D26B}"/>
    <hyperlink ref="A13" location="Analysis!A1" display="Analysis Outward Supply" xr:uid="{C02DEA86-AFC1-4D5C-A63F-34EA8221990A}"/>
    <hyperlink ref="A2" location="CONSO!A1" display="GSTR1" xr:uid="{A4237ABB-2267-4472-9651-515DC2F191DA}"/>
    <hyperlink ref="A4" location="'CONSO -Sales'!A1" display="BOOKS" xr:uid="{D9D539CF-1265-4A0B-A87D-139547486A6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9F76-6B2F-4CDA-9CCD-1850CD4D472D}">
  <dimension ref="A1:G1651"/>
  <sheetViews>
    <sheetView workbookViewId="0">
      <pane xSplit="2" ySplit="1" topLeftCell="C2" activePane="bottomRight" state="frozen"/>
      <selection pane="topRight" activeCell="B1" sqref="B1"/>
      <selection pane="bottomLeft" activeCell="A9" sqref="A9"/>
      <selection pane="bottomRight" activeCell="E2" sqref="E2"/>
    </sheetView>
  </sheetViews>
  <sheetFormatPr defaultRowHeight="15" x14ac:dyDescent="0.25"/>
  <cols>
    <col min="2" max="2" width="9.28515625" bestFit="1" customWidth="1"/>
    <col min="3" max="3" width="40.28515625" bestFit="1" customWidth="1"/>
    <col min="4" max="4" width="18" style="38" bestFit="1" customWidth="1"/>
    <col min="5" max="6" width="14.28515625" bestFit="1" customWidth="1"/>
    <col min="7" max="7" width="11.5703125" bestFit="1" customWidth="1"/>
  </cols>
  <sheetData>
    <row r="1" spans="1:7" x14ac:dyDescent="0.25">
      <c r="A1" t="s">
        <v>2737</v>
      </c>
      <c r="B1" s="26" t="s">
        <v>4813</v>
      </c>
      <c r="C1" s="27" t="s">
        <v>4814</v>
      </c>
      <c r="D1" s="37" t="s">
        <v>4815</v>
      </c>
      <c r="E1" s="34" t="s">
        <v>69</v>
      </c>
      <c r="F1" s="34" t="s">
        <v>70</v>
      </c>
      <c r="G1" s="34" t="s">
        <v>68</v>
      </c>
    </row>
    <row r="2" spans="1:7" x14ac:dyDescent="0.25">
      <c r="A2" t="str">
        <f>TEXT(B2,"MMYYYY")</f>
        <v>042020</v>
      </c>
      <c r="B2" s="28">
        <v>43922</v>
      </c>
      <c r="C2" s="29" t="s">
        <v>4816</v>
      </c>
      <c r="D2" s="30" t="s">
        <v>90</v>
      </c>
      <c r="E2" s="25">
        <v>43863.12</v>
      </c>
      <c r="F2" s="25">
        <v>43863.12</v>
      </c>
      <c r="G2" s="35">
        <v>0</v>
      </c>
    </row>
    <row r="3" spans="1:7" x14ac:dyDescent="0.25">
      <c r="A3" t="str">
        <f t="shared" ref="A3:A66" si="0">TEXT(B3,"MMYYYY")</f>
        <v>042020</v>
      </c>
      <c r="B3" s="31">
        <v>43922</v>
      </c>
      <c r="C3" s="32" t="s">
        <v>4816</v>
      </c>
      <c r="D3" s="33" t="s">
        <v>90</v>
      </c>
      <c r="E3" s="25">
        <v>21350.39</v>
      </c>
      <c r="F3" s="25">
        <v>21350.39</v>
      </c>
      <c r="G3" s="35">
        <v>0</v>
      </c>
    </row>
    <row r="4" spans="1:7" x14ac:dyDescent="0.25">
      <c r="A4" t="str">
        <f t="shared" si="0"/>
        <v>042020</v>
      </c>
      <c r="B4" s="31">
        <v>43922</v>
      </c>
      <c r="C4" s="32" t="s">
        <v>4816</v>
      </c>
      <c r="D4" s="33" t="s">
        <v>90</v>
      </c>
      <c r="E4" s="25">
        <v>5874.12</v>
      </c>
      <c r="F4" s="25">
        <v>5874.12</v>
      </c>
      <c r="G4" s="35">
        <v>0</v>
      </c>
    </row>
    <row r="5" spans="1:7" x14ac:dyDescent="0.25">
      <c r="A5" t="str">
        <f t="shared" si="0"/>
        <v>042020</v>
      </c>
      <c r="B5" s="31">
        <v>43922</v>
      </c>
      <c r="C5" s="32" t="s">
        <v>4816</v>
      </c>
      <c r="D5" s="33" t="s">
        <v>90</v>
      </c>
      <c r="E5" s="25">
        <v>27294.34</v>
      </c>
      <c r="F5" s="25">
        <v>27294.34</v>
      </c>
      <c r="G5" s="35">
        <v>0</v>
      </c>
    </row>
    <row r="6" spans="1:7" x14ac:dyDescent="0.25">
      <c r="A6" t="str">
        <f t="shared" si="0"/>
        <v>042020</v>
      </c>
      <c r="B6" s="31">
        <v>43922</v>
      </c>
      <c r="C6" s="32" t="s">
        <v>4816</v>
      </c>
      <c r="D6" s="33" t="s">
        <v>90</v>
      </c>
      <c r="E6" s="25">
        <v>25265.52</v>
      </c>
      <c r="F6" s="25">
        <v>25265.52</v>
      </c>
      <c r="G6" s="35">
        <v>0</v>
      </c>
    </row>
    <row r="7" spans="1:7" x14ac:dyDescent="0.25">
      <c r="A7" t="str">
        <f t="shared" si="0"/>
        <v>042020</v>
      </c>
      <c r="B7" s="31">
        <v>43922</v>
      </c>
      <c r="C7" s="32" t="s">
        <v>4816</v>
      </c>
      <c r="D7" s="33" t="s">
        <v>90</v>
      </c>
      <c r="E7" s="25">
        <v>27181.34</v>
      </c>
      <c r="F7" s="25">
        <v>27181.34</v>
      </c>
      <c r="G7" s="35">
        <v>0</v>
      </c>
    </row>
    <row r="8" spans="1:7" x14ac:dyDescent="0.25">
      <c r="A8" t="str">
        <f t="shared" si="0"/>
        <v>042020</v>
      </c>
      <c r="B8" s="31">
        <v>43922</v>
      </c>
      <c r="C8" s="32" t="s">
        <v>4816</v>
      </c>
      <c r="D8" s="33" t="s">
        <v>90</v>
      </c>
      <c r="E8" s="25">
        <v>32097.87</v>
      </c>
      <c r="F8" s="25">
        <v>32097.87</v>
      </c>
      <c r="G8" s="35">
        <v>0</v>
      </c>
    </row>
    <row r="9" spans="1:7" x14ac:dyDescent="0.25">
      <c r="A9" t="str">
        <f t="shared" si="0"/>
        <v>042020</v>
      </c>
      <c r="B9" s="31">
        <v>43922</v>
      </c>
      <c r="C9" s="32" t="s">
        <v>4816</v>
      </c>
      <c r="D9" s="33" t="s">
        <v>90</v>
      </c>
      <c r="E9" s="25">
        <v>56070.45</v>
      </c>
      <c r="F9" s="25">
        <v>56070.45</v>
      </c>
      <c r="G9" s="35">
        <v>0</v>
      </c>
    </row>
    <row r="10" spans="1:7" x14ac:dyDescent="0.25">
      <c r="A10" t="str">
        <f t="shared" si="0"/>
        <v>042020</v>
      </c>
      <c r="B10" s="31">
        <v>43922</v>
      </c>
      <c r="C10" s="32" t="s">
        <v>4816</v>
      </c>
      <c r="D10" s="33" t="s">
        <v>90</v>
      </c>
      <c r="E10" s="25">
        <v>11789.06</v>
      </c>
      <c r="F10" s="25">
        <v>11789.06</v>
      </c>
      <c r="G10" s="35">
        <v>0</v>
      </c>
    </row>
    <row r="11" spans="1:7" x14ac:dyDescent="0.25">
      <c r="A11" t="str">
        <f t="shared" si="0"/>
        <v>042020</v>
      </c>
      <c r="B11" s="31">
        <v>43922</v>
      </c>
      <c r="C11" s="32" t="s">
        <v>4816</v>
      </c>
      <c r="D11" s="33" t="s">
        <v>90</v>
      </c>
      <c r="E11" s="25">
        <v>55241.87</v>
      </c>
      <c r="F11" s="25">
        <v>55241.87</v>
      </c>
      <c r="G11" s="35">
        <v>0</v>
      </c>
    </row>
    <row r="12" spans="1:7" x14ac:dyDescent="0.25">
      <c r="A12" t="str">
        <f t="shared" si="0"/>
        <v>042020</v>
      </c>
      <c r="B12" s="31">
        <v>43922</v>
      </c>
      <c r="C12" s="32" t="s">
        <v>4816</v>
      </c>
      <c r="D12" s="33" t="s">
        <v>90</v>
      </c>
      <c r="E12" s="25">
        <v>36302.9</v>
      </c>
      <c r="F12" s="25">
        <v>36302.9</v>
      </c>
      <c r="G12" s="35">
        <v>0</v>
      </c>
    </row>
    <row r="13" spans="1:7" x14ac:dyDescent="0.25">
      <c r="A13" t="str">
        <f t="shared" si="0"/>
        <v>042020</v>
      </c>
      <c r="B13" s="31">
        <v>43922</v>
      </c>
      <c r="C13" s="32" t="s">
        <v>4816</v>
      </c>
      <c r="D13" s="33" t="s">
        <v>90</v>
      </c>
      <c r="E13" s="25">
        <v>19709.91</v>
      </c>
      <c r="F13" s="25">
        <v>19709.91</v>
      </c>
      <c r="G13" s="35">
        <v>0</v>
      </c>
    </row>
    <row r="14" spans="1:7" x14ac:dyDescent="0.25">
      <c r="A14" t="str">
        <f t="shared" si="0"/>
        <v>052020</v>
      </c>
      <c r="B14" s="31">
        <v>43959</v>
      </c>
      <c r="C14" s="32" t="s">
        <v>4817</v>
      </c>
      <c r="D14" s="33" t="s">
        <v>2853</v>
      </c>
      <c r="E14" s="25">
        <v>4797</v>
      </c>
      <c r="F14" s="25">
        <v>4797</v>
      </c>
      <c r="G14" s="35">
        <v>0</v>
      </c>
    </row>
    <row r="15" spans="1:7" x14ac:dyDescent="0.25">
      <c r="A15" t="str">
        <f t="shared" si="0"/>
        <v>052020</v>
      </c>
      <c r="B15" s="31">
        <v>43960</v>
      </c>
      <c r="C15" s="32" t="s">
        <v>4818</v>
      </c>
      <c r="D15" s="33" t="s">
        <v>3320</v>
      </c>
      <c r="E15" s="25">
        <v>895.5</v>
      </c>
      <c r="F15" s="25">
        <v>895.5</v>
      </c>
      <c r="G15" s="35">
        <v>0</v>
      </c>
    </row>
    <row r="16" spans="1:7" x14ac:dyDescent="0.25">
      <c r="A16" t="str">
        <f t="shared" si="0"/>
        <v>052020</v>
      </c>
      <c r="B16" s="31">
        <v>43960</v>
      </c>
      <c r="C16" s="32" t="s">
        <v>4817</v>
      </c>
      <c r="D16" s="33" t="s">
        <v>2853</v>
      </c>
      <c r="E16" s="25">
        <v>1927.62</v>
      </c>
      <c r="F16" s="25">
        <v>1927.62</v>
      </c>
      <c r="G16" s="35">
        <v>0</v>
      </c>
    </row>
    <row r="17" spans="1:7" x14ac:dyDescent="0.25">
      <c r="A17" t="str">
        <f t="shared" si="0"/>
        <v>052020</v>
      </c>
      <c r="B17" s="31">
        <v>43963</v>
      </c>
      <c r="C17" s="32" t="s">
        <v>4819</v>
      </c>
      <c r="D17" s="33" t="s">
        <v>90</v>
      </c>
      <c r="E17" s="25">
        <v>1220.31</v>
      </c>
      <c r="F17" s="25">
        <v>1220.31</v>
      </c>
      <c r="G17" s="35">
        <v>0</v>
      </c>
    </row>
    <row r="18" spans="1:7" x14ac:dyDescent="0.25">
      <c r="A18" t="str">
        <f t="shared" si="0"/>
        <v>052020</v>
      </c>
      <c r="B18" s="31">
        <v>43963</v>
      </c>
      <c r="C18" s="32" t="s">
        <v>4820</v>
      </c>
      <c r="D18" s="33" t="s">
        <v>3535</v>
      </c>
      <c r="E18" s="25">
        <v>471.96</v>
      </c>
      <c r="F18" s="25">
        <v>471.96</v>
      </c>
      <c r="G18" s="35">
        <v>0</v>
      </c>
    </row>
    <row r="19" spans="1:7" x14ac:dyDescent="0.25">
      <c r="A19" t="str">
        <f t="shared" si="0"/>
        <v>052020</v>
      </c>
      <c r="B19" s="31">
        <v>43963</v>
      </c>
      <c r="C19" s="32" t="s">
        <v>4821</v>
      </c>
      <c r="D19" s="33" t="s">
        <v>2727</v>
      </c>
      <c r="E19" s="25">
        <v>2353.5</v>
      </c>
      <c r="F19" s="25">
        <v>2353.5</v>
      </c>
      <c r="G19" s="35">
        <v>0</v>
      </c>
    </row>
    <row r="20" spans="1:7" x14ac:dyDescent="0.25">
      <c r="A20" t="str">
        <f t="shared" si="0"/>
        <v>052020</v>
      </c>
      <c r="B20" s="31">
        <v>43963</v>
      </c>
      <c r="C20" s="32" t="s">
        <v>4822</v>
      </c>
      <c r="D20" s="33" t="s">
        <v>2775</v>
      </c>
      <c r="E20" s="25">
        <v>300</v>
      </c>
      <c r="F20" s="25">
        <v>300</v>
      </c>
      <c r="G20" s="35">
        <v>0</v>
      </c>
    </row>
    <row r="21" spans="1:7" x14ac:dyDescent="0.25">
      <c r="A21" t="str">
        <f t="shared" si="0"/>
        <v>052020</v>
      </c>
      <c r="B21" s="31">
        <v>43963</v>
      </c>
      <c r="C21" s="32" t="s">
        <v>4822</v>
      </c>
      <c r="D21" s="33" t="s">
        <v>2775</v>
      </c>
      <c r="E21" s="25">
        <v>83.7</v>
      </c>
      <c r="F21" s="25">
        <v>83.7</v>
      </c>
      <c r="G21" s="35">
        <v>0</v>
      </c>
    </row>
    <row r="22" spans="1:7" x14ac:dyDescent="0.25">
      <c r="A22" t="str">
        <f t="shared" si="0"/>
        <v>052020</v>
      </c>
      <c r="B22" s="31">
        <v>43963</v>
      </c>
      <c r="C22" s="32" t="s">
        <v>4821</v>
      </c>
      <c r="D22" s="33" t="s">
        <v>2727</v>
      </c>
      <c r="E22" s="25">
        <v>313.2</v>
      </c>
      <c r="F22" s="25">
        <v>313.2</v>
      </c>
      <c r="G22" s="35">
        <v>0</v>
      </c>
    </row>
    <row r="23" spans="1:7" x14ac:dyDescent="0.25">
      <c r="A23" t="str">
        <f t="shared" si="0"/>
        <v>052020</v>
      </c>
      <c r="B23" s="31">
        <v>43967</v>
      </c>
      <c r="C23" s="32" t="s">
        <v>4823</v>
      </c>
      <c r="D23" s="33" t="s">
        <v>2989</v>
      </c>
      <c r="E23" s="25">
        <v>2538</v>
      </c>
      <c r="F23" s="25">
        <v>2538</v>
      </c>
      <c r="G23" s="35">
        <v>0</v>
      </c>
    </row>
    <row r="24" spans="1:7" x14ac:dyDescent="0.25">
      <c r="A24" t="str">
        <f t="shared" si="0"/>
        <v>052020</v>
      </c>
      <c r="B24" s="31">
        <v>43967</v>
      </c>
      <c r="C24" s="32" t="s">
        <v>4822</v>
      </c>
      <c r="D24" s="33" t="s">
        <v>2775</v>
      </c>
      <c r="E24" s="25">
        <v>720</v>
      </c>
      <c r="F24" s="25">
        <v>720</v>
      </c>
      <c r="G24" s="35">
        <v>0</v>
      </c>
    </row>
    <row r="25" spans="1:7" x14ac:dyDescent="0.25">
      <c r="A25" t="str">
        <f t="shared" si="0"/>
        <v>052020</v>
      </c>
      <c r="B25" s="31">
        <v>43967</v>
      </c>
      <c r="C25" s="32" t="s">
        <v>4822</v>
      </c>
      <c r="D25" s="33" t="s">
        <v>2775</v>
      </c>
      <c r="E25" s="25">
        <v>116.1</v>
      </c>
      <c r="F25" s="25">
        <v>116.1</v>
      </c>
      <c r="G25" s="35">
        <v>0</v>
      </c>
    </row>
    <row r="26" spans="1:7" x14ac:dyDescent="0.25">
      <c r="A26" t="str">
        <f t="shared" si="0"/>
        <v>052020</v>
      </c>
      <c r="B26" s="31">
        <v>43967</v>
      </c>
      <c r="C26" s="32" t="s">
        <v>4821</v>
      </c>
      <c r="D26" s="33" t="s">
        <v>2727</v>
      </c>
      <c r="E26" s="25">
        <v>313.2</v>
      </c>
      <c r="F26" s="25">
        <v>313.2</v>
      </c>
      <c r="G26" s="35">
        <v>0</v>
      </c>
    </row>
    <row r="27" spans="1:7" x14ac:dyDescent="0.25">
      <c r="A27" t="str">
        <f t="shared" si="0"/>
        <v>052020</v>
      </c>
      <c r="B27" s="31">
        <v>43967</v>
      </c>
      <c r="C27" s="32" t="s">
        <v>4817</v>
      </c>
      <c r="D27" s="33" t="s">
        <v>2853</v>
      </c>
      <c r="E27" s="25">
        <v>10522.53</v>
      </c>
      <c r="F27" s="25">
        <v>10522.53</v>
      </c>
      <c r="G27" s="35">
        <v>0</v>
      </c>
    </row>
    <row r="28" spans="1:7" x14ac:dyDescent="0.25">
      <c r="A28" t="str">
        <f t="shared" si="0"/>
        <v>052020</v>
      </c>
      <c r="B28" s="31">
        <v>43967</v>
      </c>
      <c r="C28" s="32" t="s">
        <v>4824</v>
      </c>
      <c r="D28" s="33" t="s">
        <v>3555</v>
      </c>
      <c r="E28" s="25">
        <v>385</v>
      </c>
      <c r="F28" s="25">
        <v>385</v>
      </c>
      <c r="G28" s="35">
        <v>0</v>
      </c>
    </row>
    <row r="29" spans="1:7" x14ac:dyDescent="0.25">
      <c r="A29" t="str">
        <f t="shared" si="0"/>
        <v>052020</v>
      </c>
      <c r="B29" s="31">
        <v>43967</v>
      </c>
      <c r="C29" s="32" t="s">
        <v>4817</v>
      </c>
      <c r="D29" s="33" t="s">
        <v>2853</v>
      </c>
      <c r="E29" s="25">
        <v>324</v>
      </c>
      <c r="F29" s="25">
        <v>324</v>
      </c>
      <c r="G29" s="35">
        <v>0</v>
      </c>
    </row>
    <row r="30" spans="1:7" x14ac:dyDescent="0.25">
      <c r="A30" t="str">
        <f t="shared" si="0"/>
        <v>052020</v>
      </c>
      <c r="B30" s="31">
        <v>43967</v>
      </c>
      <c r="C30" s="32" t="s">
        <v>4825</v>
      </c>
      <c r="D30" s="33" t="s">
        <v>2844</v>
      </c>
      <c r="E30" s="25">
        <v>3074.4</v>
      </c>
      <c r="F30" s="25">
        <v>3074.4</v>
      </c>
      <c r="G30" s="35">
        <v>0</v>
      </c>
    </row>
    <row r="31" spans="1:7" x14ac:dyDescent="0.25">
      <c r="A31" t="str">
        <f t="shared" si="0"/>
        <v>052020</v>
      </c>
      <c r="B31" s="31">
        <v>43967</v>
      </c>
      <c r="C31" s="32" t="s">
        <v>4817</v>
      </c>
      <c r="D31" s="33" t="s">
        <v>2853</v>
      </c>
      <c r="E31" s="25">
        <v>378</v>
      </c>
      <c r="F31" s="25">
        <v>378</v>
      </c>
      <c r="G31" s="35">
        <v>0</v>
      </c>
    </row>
    <row r="32" spans="1:7" x14ac:dyDescent="0.25">
      <c r="A32" t="str">
        <f t="shared" si="0"/>
        <v>052020</v>
      </c>
      <c r="B32" s="31">
        <v>43967</v>
      </c>
      <c r="C32" s="32" t="s">
        <v>4823</v>
      </c>
      <c r="D32" s="33" t="s">
        <v>2989</v>
      </c>
      <c r="E32" s="25">
        <v>3375</v>
      </c>
      <c r="F32" s="25">
        <v>3375</v>
      </c>
      <c r="G32" s="35">
        <v>0</v>
      </c>
    </row>
    <row r="33" spans="1:7" x14ac:dyDescent="0.25">
      <c r="A33" t="str">
        <f t="shared" si="0"/>
        <v>052020</v>
      </c>
      <c r="B33" s="31">
        <v>43967</v>
      </c>
      <c r="C33" s="32" t="s">
        <v>2959</v>
      </c>
      <c r="D33" s="33" t="s">
        <v>2958</v>
      </c>
      <c r="E33" s="25">
        <v>1584</v>
      </c>
      <c r="F33" s="25">
        <v>1584</v>
      </c>
      <c r="G33" s="35">
        <v>0</v>
      </c>
    </row>
    <row r="34" spans="1:7" x14ac:dyDescent="0.25">
      <c r="A34" t="str">
        <f t="shared" si="0"/>
        <v>052020</v>
      </c>
      <c r="B34" s="31">
        <v>43969</v>
      </c>
      <c r="C34" s="32" t="s">
        <v>4826</v>
      </c>
      <c r="D34" s="33" t="s">
        <v>3567</v>
      </c>
      <c r="E34" s="25">
        <v>184.5</v>
      </c>
      <c r="F34" s="25">
        <v>184.5</v>
      </c>
      <c r="G34" s="35">
        <v>0</v>
      </c>
    </row>
    <row r="35" spans="1:7" x14ac:dyDescent="0.25">
      <c r="A35" t="str">
        <f t="shared" si="0"/>
        <v>052020</v>
      </c>
      <c r="B35" s="31">
        <v>43969</v>
      </c>
      <c r="C35" s="32" t="s">
        <v>4818</v>
      </c>
      <c r="D35" s="33" t="s">
        <v>3320</v>
      </c>
      <c r="E35" s="25">
        <v>1104.75</v>
      </c>
      <c r="F35" s="25">
        <v>1104.75</v>
      </c>
      <c r="G35" s="35">
        <v>0</v>
      </c>
    </row>
    <row r="36" spans="1:7" x14ac:dyDescent="0.25">
      <c r="A36" t="str">
        <f t="shared" si="0"/>
        <v>052020</v>
      </c>
      <c r="B36" s="31">
        <v>43970</v>
      </c>
      <c r="C36" s="32" t="s">
        <v>4825</v>
      </c>
      <c r="D36" s="33" t="s">
        <v>2844</v>
      </c>
      <c r="E36" s="25">
        <v>3623.4</v>
      </c>
      <c r="F36" s="25">
        <v>3623.4</v>
      </c>
      <c r="G36" s="35">
        <v>0</v>
      </c>
    </row>
    <row r="37" spans="1:7" x14ac:dyDescent="0.25">
      <c r="A37" t="str">
        <f t="shared" si="0"/>
        <v>052020</v>
      </c>
      <c r="B37" s="31">
        <v>43971</v>
      </c>
      <c r="C37" s="32" t="s">
        <v>4820</v>
      </c>
      <c r="D37" s="33" t="s">
        <v>3535</v>
      </c>
      <c r="E37" s="25">
        <v>670.5</v>
      </c>
      <c r="F37" s="25">
        <v>670.5</v>
      </c>
      <c r="G37" s="35">
        <v>0</v>
      </c>
    </row>
    <row r="38" spans="1:7" x14ac:dyDescent="0.25">
      <c r="A38" t="str">
        <f t="shared" si="0"/>
        <v>052020</v>
      </c>
      <c r="B38" s="31">
        <v>43972</v>
      </c>
      <c r="C38" s="32" t="s">
        <v>4823</v>
      </c>
      <c r="D38" s="33" t="s">
        <v>2989</v>
      </c>
      <c r="E38" s="25">
        <v>2588.4</v>
      </c>
      <c r="F38" s="25">
        <v>2588.4</v>
      </c>
      <c r="G38" s="35">
        <v>0</v>
      </c>
    </row>
    <row r="39" spans="1:7" x14ac:dyDescent="0.25">
      <c r="A39" t="str">
        <f t="shared" si="0"/>
        <v>052020</v>
      </c>
      <c r="B39" s="31">
        <v>43972</v>
      </c>
      <c r="C39" s="32" t="s">
        <v>4817</v>
      </c>
      <c r="D39" s="33" t="s">
        <v>2853</v>
      </c>
      <c r="E39" s="25">
        <v>3009.11</v>
      </c>
      <c r="F39" s="25">
        <v>3009.11</v>
      </c>
      <c r="G39" s="35">
        <v>0</v>
      </c>
    </row>
    <row r="40" spans="1:7" x14ac:dyDescent="0.25">
      <c r="A40" t="str">
        <f t="shared" si="0"/>
        <v>052020</v>
      </c>
      <c r="B40" s="31">
        <v>43973</v>
      </c>
      <c r="C40" s="32" t="s">
        <v>4818</v>
      </c>
      <c r="D40" s="33" t="s">
        <v>3320</v>
      </c>
      <c r="E40" s="25">
        <v>1314</v>
      </c>
      <c r="F40" s="25">
        <v>1314</v>
      </c>
      <c r="G40" s="35">
        <v>0</v>
      </c>
    </row>
    <row r="41" spans="1:7" x14ac:dyDescent="0.25">
      <c r="A41" t="str">
        <f t="shared" si="0"/>
        <v>052020</v>
      </c>
      <c r="B41" s="31">
        <v>43973</v>
      </c>
      <c r="C41" s="32" t="s">
        <v>4825</v>
      </c>
      <c r="D41" s="33" t="s">
        <v>2844</v>
      </c>
      <c r="E41" s="25">
        <v>1890</v>
      </c>
      <c r="F41" s="25">
        <v>1890</v>
      </c>
      <c r="G41" s="35">
        <v>0</v>
      </c>
    </row>
    <row r="42" spans="1:7" x14ac:dyDescent="0.25">
      <c r="A42" t="str">
        <f t="shared" si="0"/>
        <v>052020</v>
      </c>
      <c r="B42" s="31">
        <v>43974</v>
      </c>
      <c r="C42" s="32" t="s">
        <v>2959</v>
      </c>
      <c r="D42" s="33" t="s">
        <v>2958</v>
      </c>
      <c r="E42" s="25">
        <v>1584</v>
      </c>
      <c r="F42" s="25">
        <v>1584</v>
      </c>
      <c r="G42" s="35">
        <v>0</v>
      </c>
    </row>
    <row r="43" spans="1:7" x14ac:dyDescent="0.25">
      <c r="A43" t="str">
        <f t="shared" si="0"/>
        <v>052020</v>
      </c>
      <c r="B43" s="31">
        <v>43974</v>
      </c>
      <c r="C43" s="32" t="s">
        <v>4821</v>
      </c>
      <c r="D43" s="33" t="s">
        <v>2727</v>
      </c>
      <c r="E43" s="25">
        <v>3985.2</v>
      </c>
      <c r="F43" s="25">
        <v>3985.2</v>
      </c>
      <c r="G43" s="35">
        <v>0</v>
      </c>
    </row>
    <row r="44" spans="1:7" x14ac:dyDescent="0.25">
      <c r="A44" t="str">
        <f t="shared" si="0"/>
        <v>052020</v>
      </c>
      <c r="B44" s="31">
        <v>43974</v>
      </c>
      <c r="C44" s="32" t="s">
        <v>4823</v>
      </c>
      <c r="D44" s="33" t="s">
        <v>2989</v>
      </c>
      <c r="E44" s="25">
        <v>2565</v>
      </c>
      <c r="F44" s="25">
        <v>2565</v>
      </c>
      <c r="G44" s="35">
        <v>0</v>
      </c>
    </row>
    <row r="45" spans="1:7" x14ac:dyDescent="0.25">
      <c r="A45" t="str">
        <f t="shared" si="0"/>
        <v>052020</v>
      </c>
      <c r="B45" s="31">
        <v>43974</v>
      </c>
      <c r="C45" s="32" t="s">
        <v>4827</v>
      </c>
      <c r="D45" s="33" t="s">
        <v>4828</v>
      </c>
      <c r="E45" s="25">
        <v>11784.6</v>
      </c>
      <c r="F45" s="25">
        <v>11784.6</v>
      </c>
      <c r="G45" s="35">
        <v>0</v>
      </c>
    </row>
    <row r="46" spans="1:7" x14ac:dyDescent="0.25">
      <c r="A46" t="str">
        <f t="shared" si="0"/>
        <v>052020</v>
      </c>
      <c r="B46" s="31">
        <v>43977</v>
      </c>
      <c r="C46" s="32" t="s">
        <v>4825</v>
      </c>
      <c r="D46" s="33" t="s">
        <v>2844</v>
      </c>
      <c r="E46" s="25">
        <v>1890</v>
      </c>
      <c r="F46" s="25">
        <v>1890</v>
      </c>
      <c r="G46" s="35">
        <v>0</v>
      </c>
    </row>
    <row r="47" spans="1:7" x14ac:dyDescent="0.25">
      <c r="A47" t="str">
        <f t="shared" si="0"/>
        <v>052020</v>
      </c>
      <c r="B47" s="31">
        <v>43977</v>
      </c>
      <c r="C47" s="32" t="s">
        <v>4829</v>
      </c>
      <c r="D47" s="33" t="s">
        <v>3002</v>
      </c>
      <c r="E47" s="25">
        <v>216</v>
      </c>
      <c r="F47" s="25">
        <v>216</v>
      </c>
      <c r="G47" s="35">
        <v>0</v>
      </c>
    </row>
    <row r="48" spans="1:7" x14ac:dyDescent="0.25">
      <c r="A48" t="str">
        <f t="shared" si="0"/>
        <v>052020</v>
      </c>
      <c r="B48" s="31">
        <v>43977</v>
      </c>
      <c r="C48" s="32" t="s">
        <v>4821</v>
      </c>
      <c r="D48" s="33" t="s">
        <v>2727</v>
      </c>
      <c r="E48" s="25">
        <v>1667.5</v>
      </c>
      <c r="F48" s="25">
        <v>1667.5</v>
      </c>
      <c r="G48" s="35">
        <v>0</v>
      </c>
    </row>
    <row r="49" spans="1:7" x14ac:dyDescent="0.25">
      <c r="A49" t="str">
        <f t="shared" si="0"/>
        <v>052020</v>
      </c>
      <c r="B49" s="31">
        <v>43977</v>
      </c>
      <c r="C49" s="32" t="s">
        <v>4816</v>
      </c>
      <c r="D49" s="33" t="s">
        <v>90</v>
      </c>
      <c r="E49" s="25">
        <v>30735.78</v>
      </c>
      <c r="F49" s="25">
        <v>30735.78</v>
      </c>
      <c r="G49" s="35">
        <v>0</v>
      </c>
    </row>
    <row r="50" spans="1:7" x14ac:dyDescent="0.25">
      <c r="A50" t="str">
        <f t="shared" si="0"/>
        <v>052020</v>
      </c>
      <c r="B50" s="31">
        <v>43977</v>
      </c>
      <c r="C50" s="32" t="s">
        <v>4816</v>
      </c>
      <c r="D50" s="33" t="s">
        <v>90</v>
      </c>
      <c r="E50" s="25">
        <v>37815.53</v>
      </c>
      <c r="F50" s="25">
        <v>37815.53</v>
      </c>
      <c r="G50" s="35">
        <v>0</v>
      </c>
    </row>
    <row r="51" spans="1:7" x14ac:dyDescent="0.25">
      <c r="A51" t="str">
        <f t="shared" si="0"/>
        <v>052020</v>
      </c>
      <c r="B51" s="31">
        <v>43977</v>
      </c>
      <c r="C51" s="32" t="s">
        <v>4816</v>
      </c>
      <c r="D51" s="33" t="s">
        <v>90</v>
      </c>
      <c r="E51" s="25">
        <v>6967.22</v>
      </c>
      <c r="F51" s="25">
        <v>6967.22</v>
      </c>
      <c r="G51" s="35">
        <v>0</v>
      </c>
    </row>
    <row r="52" spans="1:7" x14ac:dyDescent="0.25">
      <c r="A52" t="str">
        <f t="shared" si="0"/>
        <v>052020</v>
      </c>
      <c r="B52" s="31">
        <v>43977</v>
      </c>
      <c r="C52" s="32" t="s">
        <v>4816</v>
      </c>
      <c r="D52" s="33" t="s">
        <v>90</v>
      </c>
      <c r="E52" s="25">
        <v>34836.120000000003</v>
      </c>
      <c r="F52" s="25">
        <v>34836.120000000003</v>
      </c>
      <c r="G52" s="35">
        <v>0</v>
      </c>
    </row>
    <row r="53" spans="1:7" x14ac:dyDescent="0.25">
      <c r="A53" t="str">
        <f t="shared" si="0"/>
        <v>052020</v>
      </c>
      <c r="B53" s="31">
        <v>43977</v>
      </c>
      <c r="C53" s="32" t="s">
        <v>4816</v>
      </c>
      <c r="D53" s="33" t="s">
        <v>90</v>
      </c>
      <c r="E53" s="25">
        <v>6906.06</v>
      </c>
      <c r="F53" s="25">
        <v>6906.06</v>
      </c>
      <c r="G53" s="35">
        <v>0</v>
      </c>
    </row>
    <row r="54" spans="1:7" x14ac:dyDescent="0.25">
      <c r="A54" t="str">
        <f t="shared" si="0"/>
        <v>052020</v>
      </c>
      <c r="B54" s="31">
        <v>43977</v>
      </c>
      <c r="C54" s="32" t="s">
        <v>4816</v>
      </c>
      <c r="D54" s="33" t="s">
        <v>90</v>
      </c>
      <c r="E54" s="25">
        <v>30167.42</v>
      </c>
      <c r="F54" s="25">
        <v>30167.42</v>
      </c>
      <c r="G54" s="35">
        <v>0</v>
      </c>
    </row>
    <row r="55" spans="1:7" x14ac:dyDescent="0.25">
      <c r="A55" t="str">
        <f t="shared" si="0"/>
        <v>052020</v>
      </c>
      <c r="B55" s="31">
        <v>43977</v>
      </c>
      <c r="C55" s="32" t="s">
        <v>4816</v>
      </c>
      <c r="D55" s="33" t="s">
        <v>90</v>
      </c>
      <c r="E55" s="25">
        <v>16071.33</v>
      </c>
      <c r="F55" s="25">
        <v>16071.33</v>
      </c>
      <c r="G55" s="35">
        <v>0</v>
      </c>
    </row>
    <row r="56" spans="1:7" x14ac:dyDescent="0.25">
      <c r="A56" t="str">
        <f t="shared" si="0"/>
        <v>052020</v>
      </c>
      <c r="B56" s="31">
        <v>43977</v>
      </c>
      <c r="C56" s="32" t="s">
        <v>4816</v>
      </c>
      <c r="D56" s="33" t="s">
        <v>90</v>
      </c>
      <c r="E56" s="25">
        <v>38062.720000000001</v>
      </c>
      <c r="F56" s="25">
        <v>38062.720000000001</v>
      </c>
      <c r="G56" s="35">
        <v>0</v>
      </c>
    </row>
    <row r="57" spans="1:7" x14ac:dyDescent="0.25">
      <c r="A57" t="str">
        <f t="shared" si="0"/>
        <v>052020</v>
      </c>
      <c r="B57" s="31">
        <v>43977</v>
      </c>
      <c r="C57" s="32" t="s">
        <v>4816</v>
      </c>
      <c r="D57" s="33" t="s">
        <v>90</v>
      </c>
      <c r="E57" s="25">
        <v>34748.6</v>
      </c>
      <c r="F57" s="25">
        <v>34748.6</v>
      </c>
      <c r="G57" s="35">
        <v>0</v>
      </c>
    </row>
    <row r="58" spans="1:7" x14ac:dyDescent="0.25">
      <c r="A58" t="str">
        <f t="shared" si="0"/>
        <v>052020</v>
      </c>
      <c r="B58" s="31">
        <v>43978</v>
      </c>
      <c r="C58" s="32" t="s">
        <v>4830</v>
      </c>
      <c r="D58" s="33" t="s">
        <v>2980</v>
      </c>
      <c r="E58" s="25">
        <v>49567.82</v>
      </c>
      <c r="F58" s="25">
        <v>49567.82</v>
      </c>
      <c r="G58" s="35">
        <v>0</v>
      </c>
    </row>
    <row r="59" spans="1:7" x14ac:dyDescent="0.25">
      <c r="A59" t="str">
        <f t="shared" si="0"/>
        <v>052020</v>
      </c>
      <c r="B59" s="31">
        <v>43978</v>
      </c>
      <c r="C59" s="32" t="s">
        <v>4819</v>
      </c>
      <c r="D59" s="33" t="s">
        <v>90</v>
      </c>
      <c r="E59" s="25">
        <v>12857.4</v>
      </c>
      <c r="F59" s="25">
        <v>12857.4</v>
      </c>
      <c r="G59" s="35">
        <v>0</v>
      </c>
    </row>
    <row r="60" spans="1:7" x14ac:dyDescent="0.25">
      <c r="A60" t="str">
        <f t="shared" si="0"/>
        <v>052020</v>
      </c>
      <c r="B60" s="31">
        <v>43978</v>
      </c>
      <c r="C60" s="32" t="s">
        <v>4830</v>
      </c>
      <c r="D60" s="33" t="s">
        <v>2980</v>
      </c>
      <c r="E60" s="25">
        <v>34064.42</v>
      </c>
      <c r="F60" s="25">
        <v>34064.42</v>
      </c>
      <c r="G60" s="35">
        <v>0</v>
      </c>
    </row>
    <row r="61" spans="1:7" x14ac:dyDescent="0.25">
      <c r="A61" t="str">
        <f t="shared" si="0"/>
        <v>052020</v>
      </c>
      <c r="B61" s="31">
        <v>43978</v>
      </c>
      <c r="C61" s="32" t="s">
        <v>4818</v>
      </c>
      <c r="D61" s="33" t="s">
        <v>3320</v>
      </c>
      <c r="E61" s="25">
        <v>686.25</v>
      </c>
      <c r="F61" s="25">
        <v>686.25</v>
      </c>
      <c r="G61" s="35">
        <v>0</v>
      </c>
    </row>
    <row r="62" spans="1:7" x14ac:dyDescent="0.25">
      <c r="A62" t="str">
        <f t="shared" si="0"/>
        <v>052020</v>
      </c>
      <c r="B62" s="31">
        <v>43978</v>
      </c>
      <c r="C62" s="32" t="s">
        <v>4820</v>
      </c>
      <c r="D62" s="33" t="s">
        <v>3535</v>
      </c>
      <c r="E62" s="25">
        <v>943.92</v>
      </c>
      <c r="F62" s="25">
        <v>943.92</v>
      </c>
      <c r="G62" s="35">
        <v>0</v>
      </c>
    </row>
    <row r="63" spans="1:7" x14ac:dyDescent="0.25">
      <c r="A63" t="str">
        <f t="shared" si="0"/>
        <v>052020</v>
      </c>
      <c r="B63" s="31">
        <v>43978</v>
      </c>
      <c r="C63" s="32" t="s">
        <v>4830</v>
      </c>
      <c r="D63" s="33" t="s">
        <v>2980</v>
      </c>
      <c r="E63" s="25">
        <v>46897.79</v>
      </c>
      <c r="F63" s="25">
        <v>46897.79</v>
      </c>
      <c r="G63" s="35">
        <v>0</v>
      </c>
    </row>
    <row r="64" spans="1:7" x14ac:dyDescent="0.25">
      <c r="A64" t="str">
        <f t="shared" si="0"/>
        <v>052020</v>
      </c>
      <c r="B64" s="31">
        <v>43979</v>
      </c>
      <c r="C64" s="32" t="s">
        <v>4818</v>
      </c>
      <c r="D64" s="33" t="s">
        <v>3320</v>
      </c>
      <c r="E64" s="25">
        <v>686.25</v>
      </c>
      <c r="F64" s="25">
        <v>686.25</v>
      </c>
      <c r="G64" s="35">
        <v>0</v>
      </c>
    </row>
    <row r="65" spans="1:7" x14ac:dyDescent="0.25">
      <c r="A65" t="str">
        <f t="shared" si="0"/>
        <v>052020</v>
      </c>
      <c r="B65" s="31">
        <v>43979</v>
      </c>
      <c r="C65" s="32" t="s">
        <v>4825</v>
      </c>
      <c r="D65" s="33" t="s">
        <v>2844</v>
      </c>
      <c r="E65" s="25">
        <v>4252.5</v>
      </c>
      <c r="F65" s="25">
        <v>4252.5</v>
      </c>
      <c r="G65" s="35">
        <v>0</v>
      </c>
    </row>
    <row r="66" spans="1:7" x14ac:dyDescent="0.25">
      <c r="A66" t="str">
        <f t="shared" si="0"/>
        <v>052020</v>
      </c>
      <c r="B66" s="31">
        <v>43979</v>
      </c>
      <c r="C66" s="32" t="s">
        <v>4822</v>
      </c>
      <c r="D66" s="33" t="s">
        <v>2775</v>
      </c>
      <c r="E66" s="25">
        <v>116.64</v>
      </c>
      <c r="F66" s="25">
        <v>116.64</v>
      </c>
      <c r="G66" s="35">
        <v>0</v>
      </c>
    </row>
    <row r="67" spans="1:7" x14ac:dyDescent="0.25">
      <c r="A67" t="str">
        <f t="shared" ref="A67:A130" si="1">TEXT(B67,"MMYYYY")</f>
        <v>052020</v>
      </c>
      <c r="B67" s="31">
        <v>43979</v>
      </c>
      <c r="C67" s="32" t="s">
        <v>4817</v>
      </c>
      <c r="D67" s="33" t="s">
        <v>2853</v>
      </c>
      <c r="E67" s="25">
        <v>2358</v>
      </c>
      <c r="F67" s="25">
        <v>2358</v>
      </c>
      <c r="G67" s="35">
        <v>0</v>
      </c>
    </row>
    <row r="68" spans="1:7" x14ac:dyDescent="0.25">
      <c r="A68" t="str">
        <f t="shared" si="1"/>
        <v>052020</v>
      </c>
      <c r="B68" s="31">
        <v>43980</v>
      </c>
      <c r="C68" s="32" t="s">
        <v>4830</v>
      </c>
      <c r="D68" s="33" t="s">
        <v>2980</v>
      </c>
      <c r="E68" s="25">
        <v>38973.83</v>
      </c>
      <c r="F68" s="25">
        <v>38973.83</v>
      </c>
      <c r="G68" s="35">
        <v>0</v>
      </c>
    </row>
    <row r="69" spans="1:7" x14ac:dyDescent="0.25">
      <c r="A69" t="str">
        <f t="shared" si="1"/>
        <v>052020</v>
      </c>
      <c r="B69" s="31">
        <v>43980</v>
      </c>
      <c r="C69" s="32" t="s">
        <v>4825</v>
      </c>
      <c r="D69" s="33" t="s">
        <v>2844</v>
      </c>
      <c r="E69" s="25">
        <v>900</v>
      </c>
      <c r="F69" s="25">
        <v>900</v>
      </c>
      <c r="G69" s="35">
        <v>0</v>
      </c>
    </row>
    <row r="70" spans="1:7" x14ac:dyDescent="0.25">
      <c r="A70" t="str">
        <f t="shared" si="1"/>
        <v>052020</v>
      </c>
      <c r="B70" s="31">
        <v>43980</v>
      </c>
      <c r="C70" s="32" t="s">
        <v>4817</v>
      </c>
      <c r="D70" s="33" t="s">
        <v>2853</v>
      </c>
      <c r="E70" s="25">
        <v>1944</v>
      </c>
      <c r="F70" s="25">
        <v>1944</v>
      </c>
      <c r="G70" s="35">
        <v>0</v>
      </c>
    </row>
    <row r="71" spans="1:7" x14ac:dyDescent="0.25">
      <c r="A71" t="str">
        <f t="shared" si="1"/>
        <v>052020</v>
      </c>
      <c r="B71" s="31">
        <v>43980</v>
      </c>
      <c r="C71" s="32" t="s">
        <v>4825</v>
      </c>
      <c r="D71" s="33" t="s">
        <v>2844</v>
      </c>
      <c r="E71" s="25">
        <v>1980</v>
      </c>
      <c r="F71" s="25">
        <v>1980</v>
      </c>
      <c r="G71" s="35">
        <v>0</v>
      </c>
    </row>
    <row r="72" spans="1:7" x14ac:dyDescent="0.25">
      <c r="A72" t="str">
        <f t="shared" si="1"/>
        <v>052020</v>
      </c>
      <c r="B72" s="31">
        <v>43981</v>
      </c>
      <c r="C72" s="32" t="s">
        <v>4823</v>
      </c>
      <c r="D72" s="33" t="s">
        <v>2989</v>
      </c>
      <c r="E72" s="25">
        <v>2988</v>
      </c>
      <c r="F72" s="25">
        <v>2988</v>
      </c>
      <c r="G72" s="35">
        <v>0</v>
      </c>
    </row>
    <row r="73" spans="1:7" x14ac:dyDescent="0.25">
      <c r="A73" t="str">
        <f t="shared" si="1"/>
        <v>052020</v>
      </c>
      <c r="B73" s="31">
        <v>43981</v>
      </c>
      <c r="C73" s="32" t="s">
        <v>4817</v>
      </c>
      <c r="D73" s="33" t="s">
        <v>2853</v>
      </c>
      <c r="E73" s="25">
        <v>1052.55</v>
      </c>
      <c r="F73" s="25">
        <v>1052.55</v>
      </c>
      <c r="G73" s="35">
        <v>0</v>
      </c>
    </row>
    <row r="74" spans="1:7" x14ac:dyDescent="0.25">
      <c r="A74" t="str">
        <f t="shared" si="1"/>
        <v>052020</v>
      </c>
      <c r="B74" s="31">
        <v>43981</v>
      </c>
      <c r="C74" s="32" t="s">
        <v>4819</v>
      </c>
      <c r="D74" s="33" t="s">
        <v>90</v>
      </c>
      <c r="E74" s="25">
        <v>846.59</v>
      </c>
      <c r="F74" s="25">
        <v>846.59</v>
      </c>
      <c r="G74" s="35">
        <v>0</v>
      </c>
    </row>
    <row r="75" spans="1:7" x14ac:dyDescent="0.25">
      <c r="A75" t="str">
        <f t="shared" si="1"/>
        <v>052020</v>
      </c>
      <c r="B75" s="31">
        <v>43981</v>
      </c>
      <c r="C75" s="32" t="s">
        <v>4816</v>
      </c>
      <c r="D75" s="33" t="s">
        <v>90</v>
      </c>
      <c r="E75" s="25">
        <v>57800.46</v>
      </c>
      <c r="F75" s="25">
        <v>57800.46</v>
      </c>
      <c r="G75" s="35">
        <v>0</v>
      </c>
    </row>
    <row r="76" spans="1:7" x14ac:dyDescent="0.25">
      <c r="A76" t="str">
        <f t="shared" si="1"/>
        <v>062020</v>
      </c>
      <c r="B76" s="31">
        <v>43985</v>
      </c>
      <c r="C76" s="32" t="s">
        <v>4816</v>
      </c>
      <c r="D76" s="33" t="s">
        <v>90</v>
      </c>
      <c r="E76" s="25">
        <v>18096.75</v>
      </c>
      <c r="F76" s="25">
        <v>18096.75</v>
      </c>
      <c r="G76" s="35">
        <v>0</v>
      </c>
    </row>
    <row r="77" spans="1:7" x14ac:dyDescent="0.25">
      <c r="A77" t="str">
        <f t="shared" si="1"/>
        <v>062020</v>
      </c>
      <c r="B77" s="31">
        <v>43986</v>
      </c>
      <c r="C77" s="32" t="s">
        <v>4831</v>
      </c>
      <c r="D77" s="33" t="s">
        <v>2907</v>
      </c>
      <c r="E77" s="25">
        <v>251.92</v>
      </c>
      <c r="F77" s="25">
        <v>251.92</v>
      </c>
      <c r="G77" s="35">
        <v>0</v>
      </c>
    </row>
    <row r="78" spans="1:7" x14ac:dyDescent="0.25">
      <c r="A78" t="str">
        <f t="shared" si="1"/>
        <v>062020</v>
      </c>
      <c r="B78" s="31">
        <v>43986</v>
      </c>
      <c r="C78" s="32" t="s">
        <v>4817</v>
      </c>
      <c r="D78" s="33" t="s">
        <v>2853</v>
      </c>
      <c r="E78" s="25">
        <v>4977.8999999999996</v>
      </c>
      <c r="F78" s="25">
        <v>4977.8999999999996</v>
      </c>
      <c r="G78" s="35">
        <v>0</v>
      </c>
    </row>
    <row r="79" spans="1:7" x14ac:dyDescent="0.25">
      <c r="A79" t="str">
        <f t="shared" si="1"/>
        <v>062020</v>
      </c>
      <c r="B79" s="31">
        <v>43986</v>
      </c>
      <c r="C79" s="32" t="s">
        <v>4816</v>
      </c>
      <c r="D79" s="33" t="s">
        <v>90</v>
      </c>
      <c r="E79" s="25">
        <v>19939.099999999999</v>
      </c>
      <c r="F79" s="25">
        <v>19939.099999999999</v>
      </c>
      <c r="G79" s="35">
        <v>0</v>
      </c>
    </row>
    <row r="80" spans="1:7" x14ac:dyDescent="0.25">
      <c r="A80" t="str">
        <f t="shared" si="1"/>
        <v>062020</v>
      </c>
      <c r="B80" s="31">
        <v>43986</v>
      </c>
      <c r="C80" s="32" t="s">
        <v>4816</v>
      </c>
      <c r="D80" s="33" t="s">
        <v>90</v>
      </c>
      <c r="E80" s="25">
        <v>83318.740000000005</v>
      </c>
      <c r="F80" s="25">
        <v>83318.740000000005</v>
      </c>
      <c r="G80" s="35">
        <v>0</v>
      </c>
    </row>
    <row r="81" spans="1:7" x14ac:dyDescent="0.25">
      <c r="A81" t="str">
        <f t="shared" si="1"/>
        <v>062020</v>
      </c>
      <c r="B81" s="31">
        <v>43987</v>
      </c>
      <c r="C81" s="32" t="s">
        <v>4816</v>
      </c>
      <c r="D81" s="33" t="s">
        <v>90</v>
      </c>
      <c r="E81" s="25">
        <v>21772.58</v>
      </c>
      <c r="F81" s="25">
        <v>21772.58</v>
      </c>
      <c r="G81" s="35">
        <v>0</v>
      </c>
    </row>
    <row r="82" spans="1:7" x14ac:dyDescent="0.25">
      <c r="A82" t="str">
        <f t="shared" si="1"/>
        <v>062020</v>
      </c>
      <c r="B82" s="31">
        <v>43987</v>
      </c>
      <c r="C82" s="32" t="s">
        <v>4832</v>
      </c>
      <c r="D82" s="33" t="s">
        <v>4833</v>
      </c>
      <c r="E82" s="25">
        <v>4458.6000000000004</v>
      </c>
      <c r="F82" s="25">
        <v>4458.6000000000004</v>
      </c>
      <c r="G82" s="35">
        <v>0</v>
      </c>
    </row>
    <row r="83" spans="1:7" x14ac:dyDescent="0.25">
      <c r="A83" t="str">
        <f t="shared" si="1"/>
        <v>062020</v>
      </c>
      <c r="B83" s="31">
        <v>43987</v>
      </c>
      <c r="C83" s="32" t="s">
        <v>4822</v>
      </c>
      <c r="D83" s="33" t="s">
        <v>2775</v>
      </c>
      <c r="E83" s="25">
        <v>2296.17</v>
      </c>
      <c r="F83" s="25">
        <v>2296.17</v>
      </c>
      <c r="G83" s="35">
        <v>0</v>
      </c>
    </row>
    <row r="84" spans="1:7" x14ac:dyDescent="0.25">
      <c r="A84" t="str">
        <f t="shared" si="1"/>
        <v>062020</v>
      </c>
      <c r="B84" s="31">
        <v>43987</v>
      </c>
      <c r="C84" s="32" t="s">
        <v>4821</v>
      </c>
      <c r="D84" s="33" t="s">
        <v>2727</v>
      </c>
      <c r="E84" s="25">
        <v>1954.6</v>
      </c>
      <c r="F84" s="25">
        <v>1954.6</v>
      </c>
      <c r="G84" s="35">
        <v>0</v>
      </c>
    </row>
    <row r="85" spans="1:7" x14ac:dyDescent="0.25">
      <c r="A85" t="str">
        <f t="shared" si="1"/>
        <v>062020</v>
      </c>
      <c r="B85" s="31">
        <v>43987</v>
      </c>
      <c r="C85" s="32" t="s">
        <v>4825</v>
      </c>
      <c r="D85" s="33" t="s">
        <v>2844</v>
      </c>
      <c r="E85" s="25">
        <v>468</v>
      </c>
      <c r="F85" s="25">
        <v>468</v>
      </c>
      <c r="G85" s="35">
        <v>0</v>
      </c>
    </row>
    <row r="86" spans="1:7" x14ac:dyDescent="0.25">
      <c r="A86" t="str">
        <f t="shared" si="1"/>
        <v>062020</v>
      </c>
      <c r="B86" s="31">
        <v>43987</v>
      </c>
      <c r="C86" s="32" t="s">
        <v>4818</v>
      </c>
      <c r="D86" s="33" t="s">
        <v>3320</v>
      </c>
      <c r="E86" s="25">
        <v>686.25</v>
      </c>
      <c r="F86" s="25">
        <v>686.25</v>
      </c>
      <c r="G86" s="35">
        <v>0</v>
      </c>
    </row>
    <row r="87" spans="1:7" x14ac:dyDescent="0.25">
      <c r="A87" t="str">
        <f t="shared" si="1"/>
        <v>062020</v>
      </c>
      <c r="B87" s="31">
        <v>43987</v>
      </c>
      <c r="C87" s="32" t="s">
        <v>4834</v>
      </c>
      <c r="D87" s="33" t="s">
        <v>2829</v>
      </c>
      <c r="E87" s="25">
        <v>878.85</v>
      </c>
      <c r="F87" s="25">
        <v>878.85</v>
      </c>
      <c r="G87" s="35">
        <v>0</v>
      </c>
    </row>
    <row r="88" spans="1:7" x14ac:dyDescent="0.25">
      <c r="A88" t="str">
        <f t="shared" si="1"/>
        <v>062020</v>
      </c>
      <c r="B88" s="31">
        <v>43987</v>
      </c>
      <c r="C88" s="32" t="s">
        <v>4834</v>
      </c>
      <c r="D88" s="33" t="s">
        <v>2829</v>
      </c>
      <c r="E88" s="25">
        <v>1004.4</v>
      </c>
      <c r="F88" s="25">
        <v>1004.4</v>
      </c>
      <c r="G88" s="35">
        <v>0</v>
      </c>
    </row>
    <row r="89" spans="1:7" x14ac:dyDescent="0.25">
      <c r="A89" t="str">
        <f t="shared" si="1"/>
        <v>062020</v>
      </c>
      <c r="B89" s="31">
        <v>43987</v>
      </c>
      <c r="C89" s="32" t="s">
        <v>2959</v>
      </c>
      <c r="D89" s="33" t="s">
        <v>2958</v>
      </c>
      <c r="E89" s="25">
        <v>1584</v>
      </c>
      <c r="F89" s="25">
        <v>1584</v>
      </c>
      <c r="G89" s="35">
        <v>0</v>
      </c>
    </row>
    <row r="90" spans="1:7" x14ac:dyDescent="0.25">
      <c r="A90" t="str">
        <f t="shared" si="1"/>
        <v>062020</v>
      </c>
      <c r="B90" s="31">
        <v>43987</v>
      </c>
      <c r="C90" s="32" t="s">
        <v>4825</v>
      </c>
      <c r="D90" s="33" t="s">
        <v>2844</v>
      </c>
      <c r="E90" s="25">
        <v>3302.1</v>
      </c>
      <c r="F90" s="25">
        <v>3302.1</v>
      </c>
      <c r="G90" s="35">
        <v>0</v>
      </c>
    </row>
    <row r="91" spans="1:7" x14ac:dyDescent="0.25">
      <c r="A91" t="str">
        <f t="shared" si="1"/>
        <v>062020</v>
      </c>
      <c r="B91" s="31">
        <v>43987</v>
      </c>
      <c r="C91" s="32" t="s">
        <v>4822</v>
      </c>
      <c r="D91" s="33" t="s">
        <v>2775</v>
      </c>
      <c r="E91" s="25">
        <v>3177</v>
      </c>
      <c r="F91" s="25">
        <v>3177</v>
      </c>
      <c r="G91" s="35">
        <v>0</v>
      </c>
    </row>
    <row r="92" spans="1:7" x14ac:dyDescent="0.25">
      <c r="A92" t="str">
        <f t="shared" si="1"/>
        <v>062020</v>
      </c>
      <c r="B92" s="31">
        <v>43987</v>
      </c>
      <c r="C92" s="32" t="s">
        <v>4818</v>
      </c>
      <c r="D92" s="33" t="s">
        <v>3320</v>
      </c>
      <c r="E92" s="25">
        <v>435.15</v>
      </c>
      <c r="F92" s="25">
        <v>435.15</v>
      </c>
      <c r="G92" s="35">
        <v>0</v>
      </c>
    </row>
    <row r="93" spans="1:7" x14ac:dyDescent="0.25">
      <c r="A93" t="str">
        <f t="shared" si="1"/>
        <v>062020</v>
      </c>
      <c r="B93" s="31">
        <v>43988</v>
      </c>
      <c r="C93" s="32" t="s">
        <v>4817</v>
      </c>
      <c r="D93" s="33" t="s">
        <v>2853</v>
      </c>
      <c r="E93" s="25">
        <v>4921.0200000000004</v>
      </c>
      <c r="F93" s="25">
        <v>4921.0200000000004</v>
      </c>
      <c r="G93" s="35">
        <v>0</v>
      </c>
    </row>
    <row r="94" spans="1:7" x14ac:dyDescent="0.25">
      <c r="A94" t="str">
        <f t="shared" si="1"/>
        <v>062020</v>
      </c>
      <c r="B94" s="31">
        <v>43988</v>
      </c>
      <c r="C94" s="32" t="s">
        <v>4825</v>
      </c>
      <c r="D94" s="33" t="s">
        <v>2844</v>
      </c>
      <c r="E94" s="25">
        <v>1099.3499999999999</v>
      </c>
      <c r="F94" s="25">
        <v>1099.3499999999999</v>
      </c>
      <c r="G94" s="35">
        <v>0</v>
      </c>
    </row>
    <row r="95" spans="1:7" x14ac:dyDescent="0.25">
      <c r="A95" t="str">
        <f t="shared" si="1"/>
        <v>062020</v>
      </c>
      <c r="B95" s="31">
        <v>43988</v>
      </c>
      <c r="C95" s="32" t="s">
        <v>4819</v>
      </c>
      <c r="D95" s="33" t="s">
        <v>90</v>
      </c>
      <c r="E95" s="25">
        <v>19687.5</v>
      </c>
      <c r="F95" s="25">
        <v>19687.5</v>
      </c>
      <c r="G95" s="35">
        <v>0</v>
      </c>
    </row>
    <row r="96" spans="1:7" x14ac:dyDescent="0.25">
      <c r="A96" t="str">
        <f t="shared" si="1"/>
        <v>062020</v>
      </c>
      <c r="B96" s="31">
        <v>43988</v>
      </c>
      <c r="C96" s="32" t="s">
        <v>4817</v>
      </c>
      <c r="D96" s="33" t="s">
        <v>2853</v>
      </c>
      <c r="E96" s="25">
        <v>3672</v>
      </c>
      <c r="F96" s="25">
        <v>3672</v>
      </c>
      <c r="G96" s="35">
        <v>0</v>
      </c>
    </row>
    <row r="97" spans="1:7" x14ac:dyDescent="0.25">
      <c r="A97" t="str">
        <f t="shared" si="1"/>
        <v>062020</v>
      </c>
      <c r="B97" s="31">
        <v>43988</v>
      </c>
      <c r="C97" s="32" t="s">
        <v>4825</v>
      </c>
      <c r="D97" s="33" t="s">
        <v>2844</v>
      </c>
      <c r="E97" s="25">
        <v>4576.1400000000003</v>
      </c>
      <c r="F97" s="25">
        <v>4576.1400000000003</v>
      </c>
      <c r="G97" s="35">
        <v>0</v>
      </c>
    </row>
    <row r="98" spans="1:7" x14ac:dyDescent="0.25">
      <c r="A98" t="str">
        <f t="shared" si="1"/>
        <v>062020</v>
      </c>
      <c r="B98" s="31">
        <v>43988</v>
      </c>
      <c r="C98" s="32" t="s">
        <v>4820</v>
      </c>
      <c r="D98" s="33" t="s">
        <v>3535</v>
      </c>
      <c r="E98" s="25">
        <v>1179.9000000000001</v>
      </c>
      <c r="F98" s="25">
        <v>1179.9000000000001</v>
      </c>
      <c r="G98" s="35">
        <v>0</v>
      </c>
    </row>
    <row r="99" spans="1:7" x14ac:dyDescent="0.25">
      <c r="A99" t="str">
        <f t="shared" si="1"/>
        <v>062020</v>
      </c>
      <c r="B99" s="31">
        <v>43988</v>
      </c>
      <c r="C99" s="32" t="s">
        <v>4820</v>
      </c>
      <c r="D99" s="33" t="s">
        <v>3535</v>
      </c>
      <c r="E99" s="25">
        <v>2484.9</v>
      </c>
      <c r="F99" s="25">
        <v>2484.9</v>
      </c>
      <c r="G99" s="35">
        <v>0</v>
      </c>
    </row>
    <row r="100" spans="1:7" x14ac:dyDescent="0.25">
      <c r="A100" t="str">
        <f t="shared" si="1"/>
        <v>062020</v>
      </c>
      <c r="B100" s="31">
        <v>43990</v>
      </c>
      <c r="C100" s="32" t="s">
        <v>4835</v>
      </c>
      <c r="D100" s="33" t="s">
        <v>2778</v>
      </c>
      <c r="E100" s="25">
        <v>4612.5</v>
      </c>
      <c r="F100" s="25">
        <v>4612.5</v>
      </c>
      <c r="G100" s="35">
        <v>0</v>
      </c>
    </row>
    <row r="101" spans="1:7" x14ac:dyDescent="0.25">
      <c r="A101" t="str">
        <f t="shared" si="1"/>
        <v>062020</v>
      </c>
      <c r="B101" s="31">
        <v>43990</v>
      </c>
      <c r="C101" s="32" t="s">
        <v>4825</v>
      </c>
      <c r="D101" s="33" t="s">
        <v>2844</v>
      </c>
      <c r="E101" s="25">
        <v>4387.05</v>
      </c>
      <c r="F101" s="25">
        <v>4387.05</v>
      </c>
      <c r="G101" s="35">
        <v>0</v>
      </c>
    </row>
    <row r="102" spans="1:7" x14ac:dyDescent="0.25">
      <c r="A102" t="str">
        <f t="shared" si="1"/>
        <v>062020</v>
      </c>
      <c r="B102" s="31">
        <v>43990</v>
      </c>
      <c r="C102" s="32" t="s">
        <v>4817</v>
      </c>
      <c r="D102" s="33" t="s">
        <v>2853</v>
      </c>
      <c r="E102" s="25">
        <v>4422.6000000000004</v>
      </c>
      <c r="F102" s="25">
        <v>4422.6000000000004</v>
      </c>
      <c r="G102" s="35">
        <v>0</v>
      </c>
    </row>
    <row r="103" spans="1:7" x14ac:dyDescent="0.25">
      <c r="A103" t="str">
        <f t="shared" si="1"/>
        <v>062020</v>
      </c>
      <c r="B103" s="31">
        <v>43990</v>
      </c>
      <c r="C103" s="32" t="s">
        <v>4822</v>
      </c>
      <c r="D103" s="33" t="s">
        <v>2775</v>
      </c>
      <c r="E103" s="25">
        <v>1591.2</v>
      </c>
      <c r="F103" s="25">
        <v>1591.2</v>
      </c>
      <c r="G103" s="35">
        <v>0</v>
      </c>
    </row>
    <row r="104" spans="1:7" x14ac:dyDescent="0.25">
      <c r="A104" t="str">
        <f t="shared" si="1"/>
        <v>062020</v>
      </c>
      <c r="B104" s="31">
        <v>43991</v>
      </c>
      <c r="C104" s="32" t="s">
        <v>4817</v>
      </c>
      <c r="D104" s="33" t="s">
        <v>2853</v>
      </c>
      <c r="E104" s="25">
        <v>1080</v>
      </c>
      <c r="F104" s="25">
        <v>1080</v>
      </c>
      <c r="G104" s="35">
        <v>0</v>
      </c>
    </row>
    <row r="105" spans="1:7" x14ac:dyDescent="0.25">
      <c r="A105" t="str">
        <f t="shared" si="1"/>
        <v>062020</v>
      </c>
      <c r="B105" s="31">
        <v>43991</v>
      </c>
      <c r="C105" s="32" t="s">
        <v>4822</v>
      </c>
      <c r="D105" s="33" t="s">
        <v>2775</v>
      </c>
      <c r="E105" s="25">
        <v>404.55</v>
      </c>
      <c r="F105" s="25">
        <v>404.55</v>
      </c>
      <c r="G105" s="35">
        <v>0</v>
      </c>
    </row>
    <row r="106" spans="1:7" x14ac:dyDescent="0.25">
      <c r="A106" t="str">
        <f t="shared" si="1"/>
        <v>062020</v>
      </c>
      <c r="B106" s="31">
        <v>43991</v>
      </c>
      <c r="C106" s="32" t="s">
        <v>4822</v>
      </c>
      <c r="D106" s="33" t="s">
        <v>2775</v>
      </c>
      <c r="E106" s="25">
        <v>1000</v>
      </c>
      <c r="F106" s="25">
        <v>1000</v>
      </c>
      <c r="G106" s="35">
        <v>0</v>
      </c>
    </row>
    <row r="107" spans="1:7" x14ac:dyDescent="0.25">
      <c r="A107" t="str">
        <f t="shared" si="1"/>
        <v>062020</v>
      </c>
      <c r="B107" s="31">
        <v>43991</v>
      </c>
      <c r="C107" s="32" t="s">
        <v>4836</v>
      </c>
      <c r="D107" s="33" t="s">
        <v>3619</v>
      </c>
      <c r="E107" s="25">
        <v>4797.8999999999996</v>
      </c>
      <c r="F107" s="25">
        <v>4797.8999999999996</v>
      </c>
      <c r="G107" s="35">
        <v>0</v>
      </c>
    </row>
    <row r="108" spans="1:7" x14ac:dyDescent="0.25">
      <c r="A108" t="str">
        <f t="shared" si="1"/>
        <v>062020</v>
      </c>
      <c r="B108" s="31">
        <v>43991</v>
      </c>
      <c r="C108" s="32" t="s">
        <v>4825</v>
      </c>
      <c r="D108" s="33" t="s">
        <v>2844</v>
      </c>
      <c r="E108" s="25">
        <v>567</v>
      </c>
      <c r="F108" s="25">
        <v>567</v>
      </c>
      <c r="G108" s="35">
        <v>0</v>
      </c>
    </row>
    <row r="109" spans="1:7" x14ac:dyDescent="0.25">
      <c r="A109" t="str">
        <f t="shared" si="1"/>
        <v>062020</v>
      </c>
      <c r="B109" s="31">
        <v>43992</v>
      </c>
      <c r="C109" s="32" t="s">
        <v>4822</v>
      </c>
      <c r="D109" s="33" t="s">
        <v>2775</v>
      </c>
      <c r="E109" s="25">
        <v>1620</v>
      </c>
      <c r="F109" s="25">
        <v>1620</v>
      </c>
      <c r="G109" s="35">
        <v>0</v>
      </c>
    </row>
    <row r="110" spans="1:7" x14ac:dyDescent="0.25">
      <c r="A110" t="str">
        <f t="shared" si="1"/>
        <v>062020</v>
      </c>
      <c r="B110" s="31">
        <v>43992</v>
      </c>
      <c r="C110" s="32" t="s">
        <v>4822</v>
      </c>
      <c r="D110" s="33" t="s">
        <v>2775</v>
      </c>
      <c r="E110" s="25">
        <v>633.15</v>
      </c>
      <c r="F110" s="25">
        <v>633.15</v>
      </c>
      <c r="G110" s="35">
        <v>0</v>
      </c>
    </row>
    <row r="111" spans="1:7" x14ac:dyDescent="0.25">
      <c r="A111" t="str">
        <f t="shared" si="1"/>
        <v>062020</v>
      </c>
      <c r="B111" s="31">
        <v>43992</v>
      </c>
      <c r="C111" s="32" t="s">
        <v>4822</v>
      </c>
      <c r="D111" s="33" t="s">
        <v>2775</v>
      </c>
      <c r="E111" s="25">
        <v>43.2</v>
      </c>
      <c r="F111" s="25">
        <v>43.2</v>
      </c>
      <c r="G111" s="35">
        <v>0</v>
      </c>
    </row>
    <row r="112" spans="1:7" x14ac:dyDescent="0.25">
      <c r="A112" t="str">
        <f t="shared" si="1"/>
        <v>062020</v>
      </c>
      <c r="B112" s="31">
        <v>43992</v>
      </c>
      <c r="C112" s="32" t="s">
        <v>4817</v>
      </c>
      <c r="D112" s="33" t="s">
        <v>2853</v>
      </c>
      <c r="E112" s="25">
        <v>3978</v>
      </c>
      <c r="F112" s="25">
        <v>3978</v>
      </c>
      <c r="G112" s="35">
        <v>0</v>
      </c>
    </row>
    <row r="113" spans="1:7" x14ac:dyDescent="0.25">
      <c r="A113" t="str">
        <f t="shared" si="1"/>
        <v>062020</v>
      </c>
      <c r="B113" s="31">
        <v>43992</v>
      </c>
      <c r="C113" s="32" t="s">
        <v>4829</v>
      </c>
      <c r="D113" s="33" t="s">
        <v>3002</v>
      </c>
      <c r="E113" s="25">
        <v>583.20000000000005</v>
      </c>
      <c r="F113" s="25">
        <v>583.20000000000005</v>
      </c>
      <c r="G113" s="35">
        <v>0</v>
      </c>
    </row>
    <row r="114" spans="1:7" x14ac:dyDescent="0.25">
      <c r="A114" t="str">
        <f t="shared" si="1"/>
        <v>062020</v>
      </c>
      <c r="B114" s="31">
        <v>43992</v>
      </c>
      <c r="C114" s="32" t="s">
        <v>2959</v>
      </c>
      <c r="D114" s="33" t="s">
        <v>2958</v>
      </c>
      <c r="E114" s="25">
        <v>1584</v>
      </c>
      <c r="F114" s="25">
        <v>1584</v>
      </c>
      <c r="G114" s="35">
        <v>0</v>
      </c>
    </row>
    <row r="115" spans="1:7" x14ac:dyDescent="0.25">
      <c r="A115" t="str">
        <f t="shared" si="1"/>
        <v>062020</v>
      </c>
      <c r="B115" s="31">
        <v>43992</v>
      </c>
      <c r="C115" s="32" t="s">
        <v>4825</v>
      </c>
      <c r="D115" s="33" t="s">
        <v>2844</v>
      </c>
      <c r="E115" s="25">
        <v>7675.38</v>
      </c>
      <c r="F115" s="25">
        <v>7675.38</v>
      </c>
      <c r="G115" s="35">
        <v>0</v>
      </c>
    </row>
    <row r="116" spans="1:7" x14ac:dyDescent="0.25">
      <c r="A116" t="str">
        <f t="shared" si="1"/>
        <v>062020</v>
      </c>
      <c r="B116" s="31">
        <v>43993</v>
      </c>
      <c r="C116" s="32" t="s">
        <v>4818</v>
      </c>
      <c r="D116" s="33" t="s">
        <v>3320</v>
      </c>
      <c r="E116" s="25">
        <v>1314</v>
      </c>
      <c r="F116" s="25">
        <v>1314</v>
      </c>
      <c r="G116" s="35">
        <v>0</v>
      </c>
    </row>
    <row r="117" spans="1:7" x14ac:dyDescent="0.25">
      <c r="A117" t="str">
        <f t="shared" si="1"/>
        <v>062020</v>
      </c>
      <c r="B117" s="31">
        <v>43993</v>
      </c>
      <c r="C117" s="32" t="s">
        <v>4834</v>
      </c>
      <c r="D117" s="33" t="s">
        <v>2829</v>
      </c>
      <c r="E117" s="25">
        <v>502.2</v>
      </c>
      <c r="F117" s="25">
        <v>502.2</v>
      </c>
      <c r="G117" s="35">
        <v>0</v>
      </c>
    </row>
    <row r="118" spans="1:7" x14ac:dyDescent="0.25">
      <c r="A118" t="str">
        <f t="shared" si="1"/>
        <v>062020</v>
      </c>
      <c r="B118" s="31">
        <v>43993</v>
      </c>
      <c r="C118" s="32" t="s">
        <v>4837</v>
      </c>
      <c r="D118" s="33" t="s">
        <v>3668</v>
      </c>
      <c r="E118" s="25">
        <v>15346.8</v>
      </c>
      <c r="F118" s="25">
        <v>15346.8</v>
      </c>
      <c r="G118" s="35">
        <v>0</v>
      </c>
    </row>
    <row r="119" spans="1:7" x14ac:dyDescent="0.25">
      <c r="A119" t="str">
        <f t="shared" si="1"/>
        <v>062020</v>
      </c>
      <c r="B119" s="31">
        <v>43993</v>
      </c>
      <c r="C119" s="32" t="s">
        <v>2959</v>
      </c>
      <c r="D119" s="33" t="s">
        <v>2958</v>
      </c>
      <c r="E119" s="25">
        <v>889.2</v>
      </c>
      <c r="F119" s="25">
        <v>889.2</v>
      </c>
      <c r="G119" s="35">
        <v>0</v>
      </c>
    </row>
    <row r="120" spans="1:7" x14ac:dyDescent="0.25">
      <c r="A120" t="str">
        <f t="shared" si="1"/>
        <v>062020</v>
      </c>
      <c r="B120" s="31">
        <v>43993</v>
      </c>
      <c r="C120" s="32" t="s">
        <v>2959</v>
      </c>
      <c r="D120" s="33" t="s">
        <v>2958</v>
      </c>
      <c r="E120" s="25">
        <v>1584</v>
      </c>
      <c r="F120" s="25">
        <v>1584</v>
      </c>
      <c r="G120" s="35">
        <v>0</v>
      </c>
    </row>
    <row r="121" spans="1:7" x14ac:dyDescent="0.25">
      <c r="A121" t="str">
        <f t="shared" si="1"/>
        <v>062020</v>
      </c>
      <c r="B121" s="31">
        <v>43993</v>
      </c>
      <c r="C121" s="32" t="s">
        <v>4817</v>
      </c>
      <c r="D121" s="33" t="s">
        <v>2853</v>
      </c>
      <c r="E121" s="25">
        <v>3010.73</v>
      </c>
      <c r="F121" s="25">
        <v>3010.73</v>
      </c>
      <c r="G121" s="35">
        <v>0</v>
      </c>
    </row>
    <row r="122" spans="1:7" x14ac:dyDescent="0.25">
      <c r="A122" t="str">
        <f t="shared" si="1"/>
        <v>062020</v>
      </c>
      <c r="B122" s="31">
        <v>43994</v>
      </c>
      <c r="C122" s="32" t="s">
        <v>4820</v>
      </c>
      <c r="D122" s="33" t="s">
        <v>3535</v>
      </c>
      <c r="E122" s="25">
        <v>522</v>
      </c>
      <c r="F122" s="25">
        <v>522</v>
      </c>
      <c r="G122" s="35">
        <v>0</v>
      </c>
    </row>
    <row r="123" spans="1:7" x14ac:dyDescent="0.25">
      <c r="A123" t="str">
        <f t="shared" si="1"/>
        <v>062020</v>
      </c>
      <c r="B123" s="31">
        <v>43994</v>
      </c>
      <c r="C123" s="32" t="s">
        <v>4836</v>
      </c>
      <c r="D123" s="33" t="s">
        <v>3619</v>
      </c>
      <c r="E123" s="25">
        <v>2835</v>
      </c>
      <c r="F123" s="25">
        <v>2835</v>
      </c>
      <c r="G123" s="35">
        <v>0</v>
      </c>
    </row>
    <row r="124" spans="1:7" x14ac:dyDescent="0.25">
      <c r="A124" t="str">
        <f t="shared" si="1"/>
        <v>062020</v>
      </c>
      <c r="B124" s="31">
        <v>43995</v>
      </c>
      <c r="C124" s="32" t="s">
        <v>4838</v>
      </c>
      <c r="D124" s="33" t="s">
        <v>3384</v>
      </c>
      <c r="E124" s="25">
        <v>461.25</v>
      </c>
      <c r="F124" s="25">
        <v>461.25</v>
      </c>
      <c r="G124" s="35">
        <v>0</v>
      </c>
    </row>
    <row r="125" spans="1:7" x14ac:dyDescent="0.25">
      <c r="A125" t="str">
        <f t="shared" si="1"/>
        <v>062020</v>
      </c>
      <c r="B125" s="31">
        <v>43995</v>
      </c>
      <c r="C125" s="32" t="s">
        <v>4817</v>
      </c>
      <c r="D125" s="33" t="s">
        <v>2853</v>
      </c>
      <c r="E125" s="25">
        <v>2832.39</v>
      </c>
      <c r="F125" s="25">
        <v>2832.39</v>
      </c>
      <c r="G125" s="35">
        <v>0</v>
      </c>
    </row>
    <row r="126" spans="1:7" x14ac:dyDescent="0.25">
      <c r="A126" t="str">
        <f t="shared" si="1"/>
        <v>062020</v>
      </c>
      <c r="B126" s="31">
        <v>43998</v>
      </c>
      <c r="C126" s="32" t="s">
        <v>4816</v>
      </c>
      <c r="D126" s="33" t="s">
        <v>90</v>
      </c>
      <c r="E126" s="25">
        <v>47257.95</v>
      </c>
      <c r="F126" s="25">
        <v>47257.95</v>
      </c>
      <c r="G126" s="35">
        <v>0</v>
      </c>
    </row>
    <row r="127" spans="1:7" x14ac:dyDescent="0.25">
      <c r="A127" t="str">
        <f t="shared" si="1"/>
        <v>062020</v>
      </c>
      <c r="B127" s="31">
        <v>43998</v>
      </c>
      <c r="C127" s="32" t="s">
        <v>4816</v>
      </c>
      <c r="D127" s="33" t="s">
        <v>90</v>
      </c>
      <c r="E127" s="25">
        <v>43284.1</v>
      </c>
      <c r="F127" s="25">
        <v>43284.1</v>
      </c>
      <c r="G127" s="35">
        <v>0</v>
      </c>
    </row>
    <row r="128" spans="1:7" x14ac:dyDescent="0.25">
      <c r="A128" t="str">
        <f t="shared" si="1"/>
        <v>062020</v>
      </c>
      <c r="B128" s="31">
        <v>43998</v>
      </c>
      <c r="C128" s="32" t="s">
        <v>4816</v>
      </c>
      <c r="D128" s="33" t="s">
        <v>90</v>
      </c>
      <c r="E128" s="25">
        <v>9259.07</v>
      </c>
      <c r="F128" s="25">
        <v>9259.07</v>
      </c>
      <c r="G128" s="35">
        <v>0</v>
      </c>
    </row>
    <row r="129" spans="1:7" x14ac:dyDescent="0.25">
      <c r="A129" t="str">
        <f t="shared" si="1"/>
        <v>062020</v>
      </c>
      <c r="B129" s="31">
        <v>43998</v>
      </c>
      <c r="C129" s="32" t="s">
        <v>4816</v>
      </c>
      <c r="D129" s="33" t="s">
        <v>90</v>
      </c>
      <c r="E129" s="25">
        <v>45952.41</v>
      </c>
      <c r="F129" s="25">
        <v>45952.41</v>
      </c>
      <c r="G129" s="35">
        <v>0</v>
      </c>
    </row>
    <row r="130" spans="1:7" x14ac:dyDescent="0.25">
      <c r="A130" t="str">
        <f t="shared" si="1"/>
        <v>062020</v>
      </c>
      <c r="B130" s="31">
        <v>43998</v>
      </c>
      <c r="C130" s="32" t="s">
        <v>4816</v>
      </c>
      <c r="D130" s="33" t="s">
        <v>90</v>
      </c>
      <c r="E130" s="25">
        <v>51612.46</v>
      </c>
      <c r="F130" s="25">
        <v>51612.46</v>
      </c>
      <c r="G130" s="35">
        <v>0</v>
      </c>
    </row>
    <row r="131" spans="1:7" x14ac:dyDescent="0.25">
      <c r="A131" t="str">
        <f t="shared" ref="A131:A194" si="2">TEXT(B131,"MMYYYY")</f>
        <v>062020</v>
      </c>
      <c r="B131" s="31">
        <v>43998</v>
      </c>
      <c r="C131" s="32" t="s">
        <v>4820</v>
      </c>
      <c r="D131" s="33" t="s">
        <v>3535</v>
      </c>
      <c r="E131" s="25">
        <v>522</v>
      </c>
      <c r="F131" s="25">
        <v>522</v>
      </c>
      <c r="G131" s="35">
        <v>0</v>
      </c>
    </row>
    <row r="132" spans="1:7" x14ac:dyDescent="0.25">
      <c r="A132" t="str">
        <f t="shared" si="2"/>
        <v>062020</v>
      </c>
      <c r="B132" s="31">
        <v>43998</v>
      </c>
      <c r="C132" s="32" t="s">
        <v>4818</v>
      </c>
      <c r="D132" s="33" t="s">
        <v>3320</v>
      </c>
      <c r="E132" s="25">
        <v>1728</v>
      </c>
      <c r="F132" s="25">
        <v>1728</v>
      </c>
      <c r="G132" s="35">
        <v>0</v>
      </c>
    </row>
    <row r="133" spans="1:7" x14ac:dyDescent="0.25">
      <c r="A133" t="str">
        <f t="shared" si="2"/>
        <v>062020</v>
      </c>
      <c r="B133" s="31">
        <v>43999</v>
      </c>
      <c r="C133" s="32" t="s">
        <v>4839</v>
      </c>
      <c r="D133" s="33" t="s">
        <v>3744</v>
      </c>
      <c r="E133" s="25">
        <v>1728</v>
      </c>
      <c r="F133" s="25">
        <v>1728</v>
      </c>
      <c r="G133" s="35">
        <v>0</v>
      </c>
    </row>
    <row r="134" spans="1:7" x14ac:dyDescent="0.25">
      <c r="A134" t="str">
        <f t="shared" si="2"/>
        <v>062020</v>
      </c>
      <c r="B134" s="31">
        <v>44000</v>
      </c>
      <c r="C134" s="32" t="s">
        <v>4823</v>
      </c>
      <c r="D134" s="33" t="s">
        <v>2989</v>
      </c>
      <c r="E134" s="25">
        <v>216</v>
      </c>
      <c r="F134" s="25">
        <v>216</v>
      </c>
      <c r="G134" s="35">
        <v>0</v>
      </c>
    </row>
    <row r="135" spans="1:7" x14ac:dyDescent="0.25">
      <c r="A135" t="str">
        <f t="shared" si="2"/>
        <v>062020</v>
      </c>
      <c r="B135" s="31">
        <v>44000</v>
      </c>
      <c r="C135" s="32" t="s">
        <v>4823</v>
      </c>
      <c r="D135" s="33" t="s">
        <v>2989</v>
      </c>
      <c r="E135" s="25">
        <v>1489.32</v>
      </c>
      <c r="F135" s="25">
        <v>1489.32</v>
      </c>
      <c r="G135" s="35">
        <v>0</v>
      </c>
    </row>
    <row r="136" spans="1:7" x14ac:dyDescent="0.25">
      <c r="A136" t="str">
        <f t="shared" si="2"/>
        <v>062020</v>
      </c>
      <c r="B136" s="31">
        <v>44000</v>
      </c>
      <c r="C136" s="32" t="s">
        <v>4825</v>
      </c>
      <c r="D136" s="33" t="s">
        <v>2844</v>
      </c>
      <c r="E136" s="25">
        <v>10135.709999999999</v>
      </c>
      <c r="F136" s="25">
        <v>10135.709999999999</v>
      </c>
      <c r="G136" s="35">
        <v>0</v>
      </c>
    </row>
    <row r="137" spans="1:7" x14ac:dyDescent="0.25">
      <c r="A137" t="str">
        <f t="shared" si="2"/>
        <v>062020</v>
      </c>
      <c r="B137" s="31">
        <v>44000</v>
      </c>
      <c r="C137" s="32" t="s">
        <v>4837</v>
      </c>
      <c r="D137" s="33" t="s">
        <v>3668</v>
      </c>
      <c r="E137" s="25">
        <v>38225.339999999997</v>
      </c>
      <c r="F137" s="25">
        <v>38225.339999999997</v>
      </c>
      <c r="G137" s="35">
        <v>0</v>
      </c>
    </row>
    <row r="138" spans="1:7" x14ac:dyDescent="0.25">
      <c r="A138" t="str">
        <f t="shared" si="2"/>
        <v>062020</v>
      </c>
      <c r="B138" s="31">
        <v>44001</v>
      </c>
      <c r="C138" s="32" t="s">
        <v>4840</v>
      </c>
      <c r="D138" s="33" t="s">
        <v>3443</v>
      </c>
      <c r="E138" s="25">
        <v>72</v>
      </c>
      <c r="F138" s="25">
        <v>72</v>
      </c>
      <c r="G138" s="35">
        <v>0</v>
      </c>
    </row>
    <row r="139" spans="1:7" x14ac:dyDescent="0.25">
      <c r="A139" t="str">
        <f t="shared" si="2"/>
        <v>062020</v>
      </c>
      <c r="B139" s="31">
        <v>44001</v>
      </c>
      <c r="C139" s="32" t="s">
        <v>4841</v>
      </c>
      <c r="D139" s="33" t="s">
        <v>3702</v>
      </c>
      <c r="E139" s="25">
        <v>252</v>
      </c>
      <c r="F139" s="25">
        <v>252</v>
      </c>
      <c r="G139" s="35">
        <v>0</v>
      </c>
    </row>
    <row r="140" spans="1:7" x14ac:dyDescent="0.25">
      <c r="A140" t="str">
        <f t="shared" si="2"/>
        <v>062020</v>
      </c>
      <c r="B140" s="31">
        <v>44001</v>
      </c>
      <c r="C140" s="32" t="s">
        <v>4842</v>
      </c>
      <c r="D140" s="33" t="s">
        <v>237</v>
      </c>
      <c r="E140" s="25">
        <v>266.39999999999998</v>
      </c>
      <c r="F140" s="25">
        <v>266.39999999999998</v>
      </c>
      <c r="G140" s="35">
        <v>0</v>
      </c>
    </row>
    <row r="141" spans="1:7" x14ac:dyDescent="0.25">
      <c r="A141" t="str">
        <f t="shared" si="2"/>
        <v>062020</v>
      </c>
      <c r="B141" s="31">
        <v>44001</v>
      </c>
      <c r="C141" s="32" t="s">
        <v>4823</v>
      </c>
      <c r="D141" s="33" t="s">
        <v>2989</v>
      </c>
      <c r="E141" s="25">
        <v>5274</v>
      </c>
      <c r="F141" s="25">
        <v>5274</v>
      </c>
      <c r="G141" s="35">
        <v>0</v>
      </c>
    </row>
    <row r="142" spans="1:7" x14ac:dyDescent="0.25">
      <c r="A142" t="str">
        <f t="shared" si="2"/>
        <v>062020</v>
      </c>
      <c r="B142" s="31">
        <v>44001</v>
      </c>
      <c r="C142" s="32" t="s">
        <v>4817</v>
      </c>
      <c r="D142" s="33" t="s">
        <v>2853</v>
      </c>
      <c r="E142" s="25">
        <v>5067</v>
      </c>
      <c r="F142" s="25">
        <v>5067</v>
      </c>
      <c r="G142" s="35">
        <v>0</v>
      </c>
    </row>
    <row r="143" spans="1:7" x14ac:dyDescent="0.25">
      <c r="A143" t="str">
        <f t="shared" si="2"/>
        <v>062020</v>
      </c>
      <c r="B143" s="31">
        <v>44001</v>
      </c>
      <c r="C143" s="32" t="s">
        <v>4825</v>
      </c>
      <c r="D143" s="33" t="s">
        <v>2844</v>
      </c>
      <c r="E143" s="25">
        <v>6543</v>
      </c>
      <c r="F143" s="25">
        <v>6543</v>
      </c>
      <c r="G143" s="35">
        <v>0</v>
      </c>
    </row>
    <row r="144" spans="1:7" x14ac:dyDescent="0.25">
      <c r="A144" t="str">
        <f t="shared" si="2"/>
        <v>062020</v>
      </c>
      <c r="B144" s="31">
        <v>44001</v>
      </c>
      <c r="C144" s="32" t="s">
        <v>4825</v>
      </c>
      <c r="D144" s="33" t="s">
        <v>2844</v>
      </c>
      <c r="E144" s="25">
        <v>508.5</v>
      </c>
      <c r="F144" s="25">
        <v>508.5</v>
      </c>
      <c r="G144" s="35">
        <v>0</v>
      </c>
    </row>
    <row r="145" spans="1:7" x14ac:dyDescent="0.25">
      <c r="A145" t="str">
        <f t="shared" si="2"/>
        <v>062020</v>
      </c>
      <c r="B145" s="31">
        <v>44001</v>
      </c>
      <c r="C145" s="32" t="s">
        <v>4835</v>
      </c>
      <c r="D145" s="33" t="s">
        <v>2778</v>
      </c>
      <c r="E145" s="25">
        <v>4612.5</v>
      </c>
      <c r="F145" s="25">
        <v>4612.5</v>
      </c>
      <c r="G145" s="35">
        <v>0</v>
      </c>
    </row>
    <row r="146" spans="1:7" x14ac:dyDescent="0.25">
      <c r="A146" t="str">
        <f t="shared" si="2"/>
        <v>062020</v>
      </c>
      <c r="B146" s="31">
        <v>44001</v>
      </c>
      <c r="C146" s="32" t="s">
        <v>4820</v>
      </c>
      <c r="D146" s="33" t="s">
        <v>3535</v>
      </c>
      <c r="E146" s="25">
        <v>1651.86</v>
      </c>
      <c r="F146" s="25">
        <v>1651.86</v>
      </c>
      <c r="G146" s="35">
        <v>0</v>
      </c>
    </row>
    <row r="147" spans="1:7" x14ac:dyDescent="0.25">
      <c r="A147" t="str">
        <f t="shared" si="2"/>
        <v>062020</v>
      </c>
      <c r="B147" s="31">
        <v>44001</v>
      </c>
      <c r="C147" s="32" t="s">
        <v>4831</v>
      </c>
      <c r="D147" s="33" t="s">
        <v>2907</v>
      </c>
      <c r="E147" s="25">
        <v>1054.7</v>
      </c>
      <c r="F147" s="25">
        <v>1054.7</v>
      </c>
      <c r="G147" s="35">
        <v>0</v>
      </c>
    </row>
    <row r="148" spans="1:7" x14ac:dyDescent="0.25">
      <c r="A148" t="str">
        <f t="shared" si="2"/>
        <v>062020</v>
      </c>
      <c r="B148" s="31">
        <v>44001</v>
      </c>
      <c r="C148" s="32" t="s">
        <v>4822</v>
      </c>
      <c r="D148" s="33" t="s">
        <v>2775</v>
      </c>
      <c r="E148" s="25">
        <v>43.2</v>
      </c>
      <c r="F148" s="25">
        <v>43.2</v>
      </c>
      <c r="G148" s="35">
        <v>0</v>
      </c>
    </row>
    <row r="149" spans="1:7" x14ac:dyDescent="0.25">
      <c r="A149" t="str">
        <f t="shared" si="2"/>
        <v>062020</v>
      </c>
      <c r="B149" s="31">
        <v>44001</v>
      </c>
      <c r="C149" s="32" t="s">
        <v>4817</v>
      </c>
      <c r="D149" s="33" t="s">
        <v>2853</v>
      </c>
      <c r="E149" s="25">
        <v>2110.14</v>
      </c>
      <c r="F149" s="25">
        <v>2110.14</v>
      </c>
      <c r="G149" s="35">
        <v>0</v>
      </c>
    </row>
    <row r="150" spans="1:7" x14ac:dyDescent="0.25">
      <c r="A150" t="str">
        <f t="shared" si="2"/>
        <v>062020</v>
      </c>
      <c r="B150" s="31">
        <v>44001</v>
      </c>
      <c r="C150" s="32" t="s">
        <v>4843</v>
      </c>
      <c r="D150" s="33" t="s">
        <v>3748</v>
      </c>
      <c r="E150" s="25">
        <v>2835</v>
      </c>
      <c r="F150" s="25">
        <v>2835</v>
      </c>
      <c r="G150" s="35">
        <v>0</v>
      </c>
    </row>
    <row r="151" spans="1:7" x14ac:dyDescent="0.25">
      <c r="A151" t="str">
        <f t="shared" si="2"/>
        <v>062020</v>
      </c>
      <c r="B151" s="31">
        <v>44001</v>
      </c>
      <c r="C151" s="32" t="s">
        <v>4825</v>
      </c>
      <c r="D151" s="33" t="s">
        <v>2844</v>
      </c>
      <c r="E151" s="25">
        <v>1327.5</v>
      </c>
      <c r="F151" s="25">
        <v>1327.5</v>
      </c>
      <c r="G151" s="35">
        <v>0</v>
      </c>
    </row>
    <row r="152" spans="1:7" x14ac:dyDescent="0.25">
      <c r="A152" t="str">
        <f t="shared" si="2"/>
        <v>062020</v>
      </c>
      <c r="B152" s="31">
        <v>44001</v>
      </c>
      <c r="C152" s="32" t="s">
        <v>4837</v>
      </c>
      <c r="D152" s="33" t="s">
        <v>3668</v>
      </c>
      <c r="E152" s="25">
        <v>83645.460000000006</v>
      </c>
      <c r="F152" s="25">
        <v>83645.460000000006</v>
      </c>
      <c r="G152" s="35">
        <v>0</v>
      </c>
    </row>
    <row r="153" spans="1:7" x14ac:dyDescent="0.25">
      <c r="A153" t="str">
        <f t="shared" si="2"/>
        <v>062020</v>
      </c>
      <c r="B153" s="31">
        <v>44001</v>
      </c>
      <c r="C153" s="32" t="s">
        <v>2959</v>
      </c>
      <c r="D153" s="33" t="s">
        <v>2958</v>
      </c>
      <c r="E153" s="25">
        <v>1845</v>
      </c>
      <c r="F153" s="25">
        <v>1845</v>
      </c>
      <c r="G153" s="35">
        <v>0</v>
      </c>
    </row>
    <row r="154" spans="1:7" x14ac:dyDescent="0.25">
      <c r="A154" t="str">
        <f t="shared" si="2"/>
        <v>062020</v>
      </c>
      <c r="B154" s="31">
        <v>44001</v>
      </c>
      <c r="C154" s="32" t="s">
        <v>2959</v>
      </c>
      <c r="D154" s="33" t="s">
        <v>2958</v>
      </c>
      <c r="E154" s="25">
        <v>316.8</v>
      </c>
      <c r="F154" s="25">
        <v>316.8</v>
      </c>
      <c r="G154" s="35">
        <v>0</v>
      </c>
    </row>
    <row r="155" spans="1:7" x14ac:dyDescent="0.25">
      <c r="A155" t="str">
        <f t="shared" si="2"/>
        <v>062020</v>
      </c>
      <c r="B155" s="31">
        <v>44002</v>
      </c>
      <c r="C155" s="32" t="s">
        <v>4825</v>
      </c>
      <c r="D155" s="33" t="s">
        <v>2844</v>
      </c>
      <c r="E155" s="25">
        <v>6030</v>
      </c>
      <c r="F155" s="25">
        <v>6030</v>
      </c>
      <c r="G155" s="35">
        <v>0</v>
      </c>
    </row>
    <row r="156" spans="1:7" x14ac:dyDescent="0.25">
      <c r="A156" t="str">
        <f t="shared" si="2"/>
        <v>062020</v>
      </c>
      <c r="B156" s="31">
        <v>44002</v>
      </c>
      <c r="C156" s="32" t="s">
        <v>4818</v>
      </c>
      <c r="D156" s="33" t="s">
        <v>3320</v>
      </c>
      <c r="E156" s="25">
        <v>879.75</v>
      </c>
      <c r="F156" s="25">
        <v>879.75</v>
      </c>
      <c r="G156" s="35">
        <v>0</v>
      </c>
    </row>
    <row r="157" spans="1:7" x14ac:dyDescent="0.25">
      <c r="A157" t="str">
        <f t="shared" si="2"/>
        <v>062020</v>
      </c>
      <c r="B157" s="31">
        <v>44004</v>
      </c>
      <c r="C157" s="32" t="s">
        <v>4834</v>
      </c>
      <c r="D157" s="33" t="s">
        <v>2829</v>
      </c>
      <c r="E157" s="25">
        <v>418.5</v>
      </c>
      <c r="F157" s="25">
        <v>418.5</v>
      </c>
      <c r="G157" s="35">
        <v>0</v>
      </c>
    </row>
    <row r="158" spans="1:7" x14ac:dyDescent="0.25">
      <c r="A158" t="str">
        <f t="shared" si="2"/>
        <v>062020</v>
      </c>
      <c r="B158" s="31">
        <v>44004</v>
      </c>
      <c r="C158" s="32" t="s">
        <v>4817</v>
      </c>
      <c r="D158" s="33" t="s">
        <v>2853</v>
      </c>
      <c r="E158" s="25">
        <v>4279.8599999999997</v>
      </c>
      <c r="F158" s="25">
        <v>4279.8599999999997</v>
      </c>
      <c r="G158" s="35">
        <v>0</v>
      </c>
    </row>
    <row r="159" spans="1:7" x14ac:dyDescent="0.25">
      <c r="A159" t="str">
        <f t="shared" si="2"/>
        <v>062020</v>
      </c>
      <c r="B159" s="31">
        <v>44005</v>
      </c>
      <c r="C159" s="32" t="s">
        <v>4823</v>
      </c>
      <c r="D159" s="33" t="s">
        <v>2989</v>
      </c>
      <c r="E159" s="25">
        <v>900</v>
      </c>
      <c r="F159" s="25">
        <v>900</v>
      </c>
      <c r="G159" s="35">
        <v>0</v>
      </c>
    </row>
    <row r="160" spans="1:7" x14ac:dyDescent="0.25">
      <c r="A160" t="str">
        <f t="shared" si="2"/>
        <v>062020</v>
      </c>
      <c r="B160" s="31">
        <v>44005</v>
      </c>
      <c r="C160" s="32" t="s">
        <v>4823</v>
      </c>
      <c r="D160" s="33" t="s">
        <v>2989</v>
      </c>
      <c r="E160" s="25">
        <v>1260</v>
      </c>
      <c r="F160" s="25">
        <v>1260</v>
      </c>
      <c r="G160" s="35">
        <v>0</v>
      </c>
    </row>
    <row r="161" spans="1:7" x14ac:dyDescent="0.25">
      <c r="A161" t="str">
        <f t="shared" si="2"/>
        <v>062020</v>
      </c>
      <c r="B161" s="31">
        <v>44005</v>
      </c>
      <c r="C161" s="32" t="s">
        <v>4825</v>
      </c>
      <c r="D161" s="33" t="s">
        <v>2844</v>
      </c>
      <c r="E161" s="25">
        <v>5634</v>
      </c>
      <c r="F161" s="25">
        <v>5634</v>
      </c>
      <c r="G161" s="35">
        <v>0</v>
      </c>
    </row>
    <row r="162" spans="1:7" x14ac:dyDescent="0.25">
      <c r="A162" t="str">
        <f t="shared" si="2"/>
        <v>062020</v>
      </c>
      <c r="B162" s="31">
        <v>44005</v>
      </c>
      <c r="C162" s="32" t="s">
        <v>2959</v>
      </c>
      <c r="D162" s="33" t="s">
        <v>2958</v>
      </c>
      <c r="E162" s="25">
        <v>1584</v>
      </c>
      <c r="F162" s="25">
        <v>1584</v>
      </c>
      <c r="G162" s="35">
        <v>0</v>
      </c>
    </row>
    <row r="163" spans="1:7" x14ac:dyDescent="0.25">
      <c r="A163" t="str">
        <f t="shared" si="2"/>
        <v>062020</v>
      </c>
      <c r="B163" s="31">
        <v>44006</v>
      </c>
      <c r="C163" s="32" t="s">
        <v>4818</v>
      </c>
      <c r="D163" s="33" t="s">
        <v>3320</v>
      </c>
      <c r="E163" s="25">
        <v>1732.5</v>
      </c>
      <c r="F163" s="25">
        <v>1732.5</v>
      </c>
      <c r="G163" s="35">
        <v>0</v>
      </c>
    </row>
    <row r="164" spans="1:7" x14ac:dyDescent="0.25">
      <c r="A164" t="str">
        <f t="shared" si="2"/>
        <v>062020</v>
      </c>
      <c r="B164" s="31">
        <v>44011</v>
      </c>
      <c r="C164" s="32" t="s">
        <v>4834</v>
      </c>
      <c r="D164" s="33" t="s">
        <v>2829</v>
      </c>
      <c r="E164" s="25">
        <v>837</v>
      </c>
      <c r="F164" s="25">
        <v>837</v>
      </c>
      <c r="G164" s="35">
        <v>0</v>
      </c>
    </row>
    <row r="165" spans="1:7" x14ac:dyDescent="0.25">
      <c r="A165" t="str">
        <f t="shared" si="2"/>
        <v>062020</v>
      </c>
      <c r="B165" s="31">
        <v>44011</v>
      </c>
      <c r="C165" s="32" t="s">
        <v>4825</v>
      </c>
      <c r="D165" s="33" t="s">
        <v>2844</v>
      </c>
      <c r="E165" s="25">
        <v>2331</v>
      </c>
      <c r="F165" s="25">
        <v>2331</v>
      </c>
      <c r="G165" s="35">
        <v>0</v>
      </c>
    </row>
    <row r="166" spans="1:7" x14ac:dyDescent="0.25">
      <c r="A166" t="str">
        <f t="shared" si="2"/>
        <v>062020</v>
      </c>
      <c r="B166" s="31">
        <v>44011</v>
      </c>
      <c r="C166" s="32" t="s">
        <v>4817</v>
      </c>
      <c r="D166" s="33" t="s">
        <v>2853</v>
      </c>
      <c r="E166" s="25">
        <v>1734.66</v>
      </c>
      <c r="F166" s="25">
        <v>1734.66</v>
      </c>
      <c r="G166" s="35">
        <v>0</v>
      </c>
    </row>
    <row r="167" spans="1:7" x14ac:dyDescent="0.25">
      <c r="A167" t="str">
        <f t="shared" si="2"/>
        <v>062020</v>
      </c>
      <c r="B167" s="31">
        <v>44011</v>
      </c>
      <c r="C167" s="32" t="s">
        <v>4825</v>
      </c>
      <c r="D167" s="33" t="s">
        <v>2844</v>
      </c>
      <c r="E167" s="25">
        <v>4732.2</v>
      </c>
      <c r="F167" s="25">
        <v>4732.2</v>
      </c>
      <c r="G167" s="35">
        <v>0</v>
      </c>
    </row>
    <row r="168" spans="1:7" x14ac:dyDescent="0.25">
      <c r="A168" t="str">
        <f t="shared" si="2"/>
        <v>062020</v>
      </c>
      <c r="B168" s="31">
        <v>44011</v>
      </c>
      <c r="C168" s="32" t="s">
        <v>4835</v>
      </c>
      <c r="D168" s="33" t="s">
        <v>2778</v>
      </c>
      <c r="E168" s="25">
        <v>922.5</v>
      </c>
      <c r="F168" s="25">
        <v>922.5</v>
      </c>
      <c r="G168" s="35">
        <v>0</v>
      </c>
    </row>
    <row r="169" spans="1:7" x14ac:dyDescent="0.25">
      <c r="A169" t="str">
        <f t="shared" si="2"/>
        <v>062020</v>
      </c>
      <c r="B169" s="31">
        <v>44011</v>
      </c>
      <c r="C169" s="32" t="s">
        <v>4825</v>
      </c>
      <c r="D169" s="33" t="s">
        <v>2844</v>
      </c>
      <c r="E169" s="25">
        <v>1859.22</v>
      </c>
      <c r="F169" s="25">
        <v>1859.22</v>
      </c>
      <c r="G169" s="35">
        <v>0</v>
      </c>
    </row>
    <row r="170" spans="1:7" x14ac:dyDescent="0.25">
      <c r="A170" t="str">
        <f t="shared" si="2"/>
        <v>062020</v>
      </c>
      <c r="B170" s="31">
        <v>44011</v>
      </c>
      <c r="C170" s="32" t="s">
        <v>4817</v>
      </c>
      <c r="D170" s="33" t="s">
        <v>2853</v>
      </c>
      <c r="E170" s="25">
        <v>2005.83</v>
      </c>
      <c r="F170" s="25">
        <v>2005.83</v>
      </c>
      <c r="G170" s="35">
        <v>0</v>
      </c>
    </row>
    <row r="171" spans="1:7" x14ac:dyDescent="0.25">
      <c r="A171" t="str">
        <f t="shared" si="2"/>
        <v>062020</v>
      </c>
      <c r="B171" s="31">
        <v>44012</v>
      </c>
      <c r="C171" s="32" t="s">
        <v>4822</v>
      </c>
      <c r="D171" s="33" t="s">
        <v>2775</v>
      </c>
      <c r="E171" s="25">
        <v>499.5</v>
      </c>
      <c r="F171" s="25">
        <v>499.5</v>
      </c>
      <c r="G171" s="35">
        <v>0</v>
      </c>
    </row>
    <row r="172" spans="1:7" x14ac:dyDescent="0.25">
      <c r="A172" t="str">
        <f t="shared" si="2"/>
        <v>062020</v>
      </c>
      <c r="B172" s="31">
        <v>44012</v>
      </c>
      <c r="C172" s="32" t="s">
        <v>4825</v>
      </c>
      <c r="D172" s="33" t="s">
        <v>2844</v>
      </c>
      <c r="E172" s="25">
        <v>4140</v>
      </c>
      <c r="F172" s="25">
        <v>4140</v>
      </c>
      <c r="G172" s="35">
        <v>0</v>
      </c>
    </row>
    <row r="173" spans="1:7" x14ac:dyDescent="0.25">
      <c r="A173" t="str">
        <f t="shared" si="2"/>
        <v>062020</v>
      </c>
      <c r="B173" s="31">
        <v>44012</v>
      </c>
      <c r="C173" s="32" t="s">
        <v>4817</v>
      </c>
      <c r="D173" s="33" t="s">
        <v>2853</v>
      </c>
      <c r="E173" s="25">
        <v>1117.94</v>
      </c>
      <c r="F173" s="25">
        <v>1117.94</v>
      </c>
      <c r="G173" s="35">
        <v>0</v>
      </c>
    </row>
    <row r="174" spans="1:7" x14ac:dyDescent="0.25">
      <c r="A174" t="str">
        <f t="shared" si="2"/>
        <v>062020</v>
      </c>
      <c r="B174" s="31">
        <v>44012</v>
      </c>
      <c r="C174" s="32" t="s">
        <v>4816</v>
      </c>
      <c r="D174" s="33" t="s">
        <v>90</v>
      </c>
      <c r="E174" s="25">
        <v>41435.32</v>
      </c>
      <c r="F174" s="25">
        <v>41435.32</v>
      </c>
      <c r="G174" s="35">
        <v>0</v>
      </c>
    </row>
    <row r="175" spans="1:7" x14ac:dyDescent="0.25">
      <c r="A175" t="str">
        <f t="shared" si="2"/>
        <v>062020</v>
      </c>
      <c r="B175" s="31">
        <v>44012</v>
      </c>
      <c r="C175" s="32" t="s">
        <v>4816</v>
      </c>
      <c r="D175" s="33" t="s">
        <v>90</v>
      </c>
      <c r="E175" s="25">
        <v>27045.9</v>
      </c>
      <c r="F175" s="25">
        <v>27045.9</v>
      </c>
      <c r="G175" s="35">
        <v>0</v>
      </c>
    </row>
    <row r="176" spans="1:7" x14ac:dyDescent="0.25">
      <c r="A176" t="str">
        <f t="shared" si="2"/>
        <v>062020</v>
      </c>
      <c r="B176" s="31">
        <v>44012</v>
      </c>
      <c r="C176" s="32" t="s">
        <v>4816</v>
      </c>
      <c r="D176" s="33" t="s">
        <v>90</v>
      </c>
      <c r="E176" s="25">
        <v>11447.46</v>
      </c>
      <c r="F176" s="25">
        <v>11447.46</v>
      </c>
      <c r="G176" s="35">
        <v>0</v>
      </c>
    </row>
    <row r="177" spans="1:7" x14ac:dyDescent="0.25">
      <c r="A177" t="str">
        <f t="shared" si="2"/>
        <v>062020</v>
      </c>
      <c r="B177" s="31">
        <v>44012</v>
      </c>
      <c r="C177" s="32" t="s">
        <v>4816</v>
      </c>
      <c r="D177" s="33" t="s">
        <v>90</v>
      </c>
      <c r="E177" s="25">
        <v>53466.37</v>
      </c>
      <c r="F177" s="25">
        <v>53466.37</v>
      </c>
      <c r="G177" s="35">
        <v>0</v>
      </c>
    </row>
    <row r="178" spans="1:7" x14ac:dyDescent="0.25">
      <c r="A178" t="str">
        <f t="shared" si="2"/>
        <v>062020</v>
      </c>
      <c r="B178" s="31">
        <v>44012</v>
      </c>
      <c r="C178" s="32" t="s">
        <v>4816</v>
      </c>
      <c r="D178" s="33" t="s">
        <v>90</v>
      </c>
      <c r="E178" s="25">
        <v>57686.22</v>
      </c>
      <c r="F178" s="25">
        <v>57686.22</v>
      </c>
      <c r="G178" s="35">
        <v>0</v>
      </c>
    </row>
    <row r="179" spans="1:7" x14ac:dyDescent="0.25">
      <c r="A179" t="str">
        <f t="shared" si="2"/>
        <v>062020</v>
      </c>
      <c r="B179" s="31">
        <v>44012</v>
      </c>
      <c r="C179" s="32" t="s">
        <v>4816</v>
      </c>
      <c r="D179" s="33" t="s">
        <v>90</v>
      </c>
      <c r="E179" s="25">
        <v>2500.4699999999998</v>
      </c>
      <c r="F179" s="25">
        <v>2500.4699999999998</v>
      </c>
      <c r="G179" s="35">
        <v>0</v>
      </c>
    </row>
    <row r="180" spans="1:7" x14ac:dyDescent="0.25">
      <c r="A180" t="str">
        <f t="shared" si="2"/>
        <v>062020</v>
      </c>
      <c r="B180" s="31">
        <v>44012</v>
      </c>
      <c r="C180" s="32" t="s">
        <v>4816</v>
      </c>
      <c r="D180" s="33" t="s">
        <v>90</v>
      </c>
      <c r="E180" s="25">
        <v>3414.2</v>
      </c>
      <c r="F180" s="25">
        <v>3414.2</v>
      </c>
      <c r="G180" s="35">
        <v>0</v>
      </c>
    </row>
    <row r="181" spans="1:7" x14ac:dyDescent="0.25">
      <c r="A181" t="str">
        <f t="shared" si="2"/>
        <v>062020</v>
      </c>
      <c r="B181" s="31">
        <v>44012</v>
      </c>
      <c r="C181" s="32" t="s">
        <v>4816</v>
      </c>
      <c r="D181" s="33" t="s">
        <v>90</v>
      </c>
      <c r="E181" s="25">
        <v>59392.11</v>
      </c>
      <c r="F181" s="25">
        <v>59392.11</v>
      </c>
      <c r="G181" s="35">
        <v>0</v>
      </c>
    </row>
    <row r="182" spans="1:7" x14ac:dyDescent="0.25">
      <c r="A182" t="str">
        <f t="shared" si="2"/>
        <v>062020</v>
      </c>
      <c r="B182" s="31">
        <v>44012</v>
      </c>
      <c r="C182" s="32" t="s">
        <v>4834</v>
      </c>
      <c r="D182" s="33" t="s">
        <v>2829</v>
      </c>
      <c r="E182" s="25">
        <v>687.15</v>
      </c>
      <c r="F182" s="25">
        <v>687.15</v>
      </c>
      <c r="G182" s="35">
        <v>0</v>
      </c>
    </row>
    <row r="183" spans="1:7" x14ac:dyDescent="0.25">
      <c r="A183" t="str">
        <f t="shared" si="2"/>
        <v>072020</v>
      </c>
      <c r="B183" s="31">
        <v>44013</v>
      </c>
      <c r="C183" s="32" t="s">
        <v>4835</v>
      </c>
      <c r="D183" s="33" t="s">
        <v>2778</v>
      </c>
      <c r="E183" s="25">
        <v>5148</v>
      </c>
      <c r="F183" s="25">
        <v>5148</v>
      </c>
      <c r="G183" s="35">
        <v>0</v>
      </c>
    </row>
    <row r="184" spans="1:7" x14ac:dyDescent="0.25">
      <c r="A184" t="str">
        <f t="shared" si="2"/>
        <v>072020</v>
      </c>
      <c r="B184" s="31">
        <v>44013</v>
      </c>
      <c r="C184" s="32" t="s">
        <v>4818</v>
      </c>
      <c r="D184" s="33" t="s">
        <v>3320</v>
      </c>
      <c r="E184" s="25">
        <v>477</v>
      </c>
      <c r="F184" s="25">
        <v>477</v>
      </c>
      <c r="G184" s="35">
        <v>0</v>
      </c>
    </row>
    <row r="185" spans="1:7" x14ac:dyDescent="0.25">
      <c r="A185" t="str">
        <f t="shared" si="2"/>
        <v>072020</v>
      </c>
      <c r="B185" s="31">
        <v>44013</v>
      </c>
      <c r="C185" s="32" t="s">
        <v>4837</v>
      </c>
      <c r="D185" s="33" t="s">
        <v>3668</v>
      </c>
      <c r="E185" s="25">
        <v>25106.400000000001</v>
      </c>
      <c r="F185" s="25">
        <v>25106.400000000001</v>
      </c>
      <c r="G185" s="35">
        <v>0</v>
      </c>
    </row>
    <row r="186" spans="1:7" x14ac:dyDescent="0.25">
      <c r="A186" t="str">
        <f t="shared" si="2"/>
        <v>072020</v>
      </c>
      <c r="B186" s="31">
        <v>44013</v>
      </c>
      <c r="C186" s="32" t="s">
        <v>4837</v>
      </c>
      <c r="D186" s="33" t="s">
        <v>3668</v>
      </c>
      <c r="E186" s="25">
        <v>29327.13</v>
      </c>
      <c r="F186" s="25">
        <v>29327.13</v>
      </c>
      <c r="G186" s="35">
        <v>0</v>
      </c>
    </row>
    <row r="187" spans="1:7" x14ac:dyDescent="0.25">
      <c r="A187" t="str">
        <f t="shared" si="2"/>
        <v>072020</v>
      </c>
      <c r="B187" s="31">
        <v>44013</v>
      </c>
      <c r="C187" s="32" t="s">
        <v>4820</v>
      </c>
      <c r="D187" s="33" t="s">
        <v>3535</v>
      </c>
      <c r="E187" s="25">
        <v>2349</v>
      </c>
      <c r="F187" s="25">
        <v>2349</v>
      </c>
      <c r="G187" s="35">
        <v>0</v>
      </c>
    </row>
    <row r="188" spans="1:7" x14ac:dyDescent="0.25">
      <c r="A188" t="str">
        <f t="shared" si="2"/>
        <v>072020</v>
      </c>
      <c r="B188" s="31">
        <v>44014</v>
      </c>
      <c r="C188" s="32" t="s">
        <v>4822</v>
      </c>
      <c r="D188" s="33" t="s">
        <v>2775</v>
      </c>
      <c r="E188" s="25">
        <v>4609.3500000000004</v>
      </c>
      <c r="F188" s="25">
        <v>4609.3500000000004</v>
      </c>
      <c r="G188" s="35">
        <v>0</v>
      </c>
    </row>
    <row r="189" spans="1:7" x14ac:dyDescent="0.25">
      <c r="A189" t="str">
        <f t="shared" si="2"/>
        <v>072020</v>
      </c>
      <c r="B189" s="31">
        <v>44014</v>
      </c>
      <c r="C189" s="32" t="s">
        <v>4825</v>
      </c>
      <c r="D189" s="33" t="s">
        <v>2844</v>
      </c>
      <c r="E189" s="25">
        <v>3779.1</v>
      </c>
      <c r="F189" s="25">
        <v>3779.1</v>
      </c>
      <c r="G189" s="35">
        <v>0</v>
      </c>
    </row>
    <row r="190" spans="1:7" x14ac:dyDescent="0.25">
      <c r="A190" t="str">
        <f t="shared" si="2"/>
        <v>072020</v>
      </c>
      <c r="B190" s="31">
        <v>44014</v>
      </c>
      <c r="C190" s="32" t="s">
        <v>4825</v>
      </c>
      <c r="D190" s="33" t="s">
        <v>2844</v>
      </c>
      <c r="E190" s="25">
        <v>2945.25</v>
      </c>
      <c r="F190" s="25">
        <v>2945.25</v>
      </c>
      <c r="G190" s="35">
        <v>0</v>
      </c>
    </row>
    <row r="191" spans="1:7" x14ac:dyDescent="0.25">
      <c r="A191" t="str">
        <f t="shared" si="2"/>
        <v>072020</v>
      </c>
      <c r="B191" s="31">
        <v>44015</v>
      </c>
      <c r="C191" s="32" t="s">
        <v>4823</v>
      </c>
      <c r="D191" s="33" t="s">
        <v>2989</v>
      </c>
      <c r="E191" s="25">
        <v>1224</v>
      </c>
      <c r="F191" s="25">
        <v>1224</v>
      </c>
      <c r="G191" s="35">
        <v>0</v>
      </c>
    </row>
    <row r="192" spans="1:7" x14ac:dyDescent="0.25">
      <c r="A192" t="str">
        <f t="shared" si="2"/>
        <v>072020</v>
      </c>
      <c r="B192" s="31">
        <v>44015</v>
      </c>
      <c r="C192" s="32" t="s">
        <v>4816</v>
      </c>
      <c r="D192" s="33" t="s">
        <v>90</v>
      </c>
      <c r="E192" s="25">
        <v>53476.65</v>
      </c>
      <c r="F192" s="25">
        <v>53476.65</v>
      </c>
      <c r="G192" s="35">
        <v>0</v>
      </c>
    </row>
    <row r="193" spans="1:7" x14ac:dyDescent="0.25">
      <c r="A193" t="str">
        <f t="shared" si="2"/>
        <v>072020</v>
      </c>
      <c r="B193" s="31">
        <v>44015</v>
      </c>
      <c r="C193" s="32" t="s">
        <v>4816</v>
      </c>
      <c r="D193" s="33" t="s">
        <v>90</v>
      </c>
      <c r="E193" s="25">
        <v>18140.560000000001</v>
      </c>
      <c r="F193" s="25">
        <v>18140.560000000001</v>
      </c>
      <c r="G193" s="35">
        <v>0</v>
      </c>
    </row>
    <row r="194" spans="1:7" x14ac:dyDescent="0.25">
      <c r="A194" t="str">
        <f t="shared" si="2"/>
        <v>072020</v>
      </c>
      <c r="B194" s="31">
        <v>44015</v>
      </c>
      <c r="C194" s="32" t="s">
        <v>4844</v>
      </c>
      <c r="D194" s="33" t="s">
        <v>3623</v>
      </c>
      <c r="E194" s="25">
        <v>0</v>
      </c>
      <c r="F194" s="25">
        <v>0</v>
      </c>
      <c r="G194" s="35">
        <v>142875</v>
      </c>
    </row>
    <row r="195" spans="1:7" x14ac:dyDescent="0.25">
      <c r="A195" t="str">
        <f t="shared" ref="A195:A258" si="3">TEXT(B195,"MMYYYY")</f>
        <v>072020</v>
      </c>
      <c r="B195" s="31">
        <v>44015</v>
      </c>
      <c r="C195" s="32" t="s">
        <v>4818</v>
      </c>
      <c r="D195" s="33" t="s">
        <v>3320</v>
      </c>
      <c r="E195" s="25">
        <v>1104.75</v>
      </c>
      <c r="F195" s="25">
        <v>1104.75</v>
      </c>
      <c r="G195" s="35">
        <v>0</v>
      </c>
    </row>
    <row r="196" spans="1:7" x14ac:dyDescent="0.25">
      <c r="A196" t="str">
        <f t="shared" si="3"/>
        <v>072020</v>
      </c>
      <c r="B196" s="31">
        <v>44015</v>
      </c>
      <c r="C196" s="32" t="s">
        <v>2959</v>
      </c>
      <c r="D196" s="33" t="s">
        <v>2958</v>
      </c>
      <c r="E196" s="25">
        <v>1845</v>
      </c>
      <c r="F196" s="25">
        <v>1845</v>
      </c>
      <c r="G196" s="35">
        <v>0</v>
      </c>
    </row>
    <row r="197" spans="1:7" x14ac:dyDescent="0.25">
      <c r="A197" t="str">
        <f t="shared" si="3"/>
        <v>072020</v>
      </c>
      <c r="B197" s="31">
        <v>44015</v>
      </c>
      <c r="C197" s="32" t="s">
        <v>4823</v>
      </c>
      <c r="D197" s="33" t="s">
        <v>2989</v>
      </c>
      <c r="E197" s="25">
        <v>2389.5</v>
      </c>
      <c r="F197" s="25">
        <v>2389.5</v>
      </c>
      <c r="G197" s="35">
        <v>0</v>
      </c>
    </row>
    <row r="198" spans="1:7" x14ac:dyDescent="0.25">
      <c r="A198" t="str">
        <f t="shared" si="3"/>
        <v>072020</v>
      </c>
      <c r="B198" s="31">
        <v>44015</v>
      </c>
      <c r="C198" s="32" t="s">
        <v>4825</v>
      </c>
      <c r="D198" s="33" t="s">
        <v>2844</v>
      </c>
      <c r="E198" s="25">
        <v>4752</v>
      </c>
      <c r="F198" s="25">
        <v>4752</v>
      </c>
      <c r="G198" s="35">
        <v>0</v>
      </c>
    </row>
    <row r="199" spans="1:7" x14ac:dyDescent="0.25">
      <c r="A199" t="str">
        <f t="shared" si="3"/>
        <v>072020</v>
      </c>
      <c r="B199" s="31">
        <v>44016</v>
      </c>
      <c r="C199" s="32" t="s">
        <v>4818</v>
      </c>
      <c r="D199" s="33" t="s">
        <v>3320</v>
      </c>
      <c r="E199" s="25">
        <v>1104.75</v>
      </c>
      <c r="F199" s="25">
        <v>1104.75</v>
      </c>
      <c r="G199" s="35">
        <v>0</v>
      </c>
    </row>
    <row r="200" spans="1:7" x14ac:dyDescent="0.25">
      <c r="A200" t="str">
        <f t="shared" si="3"/>
        <v>072020</v>
      </c>
      <c r="B200" s="31">
        <v>44016</v>
      </c>
      <c r="C200" s="32" t="s">
        <v>4820</v>
      </c>
      <c r="D200" s="33" t="s">
        <v>3535</v>
      </c>
      <c r="E200" s="25">
        <v>1305</v>
      </c>
      <c r="F200" s="25">
        <v>1305</v>
      </c>
      <c r="G200" s="35">
        <v>0</v>
      </c>
    </row>
    <row r="201" spans="1:7" x14ac:dyDescent="0.25">
      <c r="A201" t="str">
        <f t="shared" si="3"/>
        <v>072020</v>
      </c>
      <c r="B201" s="31">
        <v>44016</v>
      </c>
      <c r="C201" s="32" t="s">
        <v>4817</v>
      </c>
      <c r="D201" s="33" t="s">
        <v>2853</v>
      </c>
      <c r="E201" s="25">
        <v>685.71</v>
      </c>
      <c r="F201" s="25">
        <v>685.71</v>
      </c>
      <c r="G201" s="35">
        <v>0</v>
      </c>
    </row>
    <row r="202" spans="1:7" x14ac:dyDescent="0.25">
      <c r="A202" t="str">
        <f t="shared" si="3"/>
        <v>072020</v>
      </c>
      <c r="B202" s="31">
        <v>44019</v>
      </c>
      <c r="C202" s="32" t="s">
        <v>4823</v>
      </c>
      <c r="D202" s="33" t="s">
        <v>2989</v>
      </c>
      <c r="E202" s="25">
        <v>445.5</v>
      </c>
      <c r="F202" s="25">
        <v>445.5</v>
      </c>
      <c r="G202" s="35">
        <v>0</v>
      </c>
    </row>
    <row r="203" spans="1:7" x14ac:dyDescent="0.25">
      <c r="A203" t="str">
        <f t="shared" si="3"/>
        <v>072020</v>
      </c>
      <c r="B203" s="31">
        <v>44019</v>
      </c>
      <c r="C203" s="32" t="s">
        <v>4823</v>
      </c>
      <c r="D203" s="33" t="s">
        <v>2989</v>
      </c>
      <c r="E203" s="25">
        <v>495</v>
      </c>
      <c r="F203" s="25">
        <v>495</v>
      </c>
      <c r="G203" s="35">
        <v>0</v>
      </c>
    </row>
    <row r="204" spans="1:7" x14ac:dyDescent="0.25">
      <c r="A204" t="str">
        <f t="shared" si="3"/>
        <v>072020</v>
      </c>
      <c r="B204" s="31">
        <v>44019</v>
      </c>
      <c r="C204" s="32" t="s">
        <v>4845</v>
      </c>
      <c r="D204" s="33" t="s">
        <v>3565</v>
      </c>
      <c r="E204" s="25">
        <v>1024.2</v>
      </c>
      <c r="F204" s="25">
        <v>1024.2</v>
      </c>
      <c r="G204" s="35">
        <v>0</v>
      </c>
    </row>
    <row r="205" spans="1:7" x14ac:dyDescent="0.25">
      <c r="A205" t="str">
        <f t="shared" si="3"/>
        <v>072020</v>
      </c>
      <c r="B205" s="31">
        <v>44019</v>
      </c>
      <c r="C205" s="32" t="s">
        <v>2959</v>
      </c>
      <c r="D205" s="33" t="s">
        <v>2958</v>
      </c>
      <c r="E205" s="25">
        <v>279</v>
      </c>
      <c r="F205" s="25">
        <v>279</v>
      </c>
      <c r="G205" s="35">
        <v>0</v>
      </c>
    </row>
    <row r="206" spans="1:7" x14ac:dyDescent="0.25">
      <c r="A206" t="str">
        <f t="shared" si="3"/>
        <v>072020</v>
      </c>
      <c r="B206" s="31">
        <v>44020</v>
      </c>
      <c r="C206" s="32" t="s">
        <v>4818</v>
      </c>
      <c r="D206" s="33" t="s">
        <v>3320</v>
      </c>
      <c r="E206" s="25">
        <v>1104.75</v>
      </c>
      <c r="F206" s="25">
        <v>1104.75</v>
      </c>
      <c r="G206" s="35">
        <v>0</v>
      </c>
    </row>
    <row r="207" spans="1:7" x14ac:dyDescent="0.25">
      <c r="A207" t="str">
        <f t="shared" si="3"/>
        <v>072020</v>
      </c>
      <c r="B207" s="31">
        <v>44020</v>
      </c>
      <c r="C207" s="32" t="s">
        <v>4817</v>
      </c>
      <c r="D207" s="33" t="s">
        <v>2853</v>
      </c>
      <c r="E207" s="25">
        <v>1793.79</v>
      </c>
      <c r="F207" s="25">
        <v>1793.79</v>
      </c>
      <c r="G207" s="35">
        <v>0</v>
      </c>
    </row>
    <row r="208" spans="1:7" x14ac:dyDescent="0.25">
      <c r="A208" t="str">
        <f t="shared" si="3"/>
        <v>072020</v>
      </c>
      <c r="B208" s="31">
        <v>44020</v>
      </c>
      <c r="C208" s="32" t="s">
        <v>4823</v>
      </c>
      <c r="D208" s="33" t="s">
        <v>2989</v>
      </c>
      <c r="E208" s="25">
        <v>2058.84</v>
      </c>
      <c r="F208" s="25">
        <v>2058.84</v>
      </c>
      <c r="G208" s="35">
        <v>0</v>
      </c>
    </row>
    <row r="209" spans="1:7" x14ac:dyDescent="0.25">
      <c r="A209" t="str">
        <f t="shared" si="3"/>
        <v>072020</v>
      </c>
      <c r="B209" s="31">
        <v>44020</v>
      </c>
      <c r="C209" s="32" t="s">
        <v>4816</v>
      </c>
      <c r="D209" s="33" t="s">
        <v>90</v>
      </c>
      <c r="E209" s="25">
        <v>42549.57</v>
      </c>
      <c r="F209" s="25">
        <v>42549.57</v>
      </c>
      <c r="G209" s="35">
        <v>0</v>
      </c>
    </row>
    <row r="210" spans="1:7" x14ac:dyDescent="0.25">
      <c r="A210" t="str">
        <f t="shared" si="3"/>
        <v>072020</v>
      </c>
      <c r="B210" s="31">
        <v>44020</v>
      </c>
      <c r="C210" s="32" t="s">
        <v>4816</v>
      </c>
      <c r="D210" s="33" t="s">
        <v>90</v>
      </c>
      <c r="E210" s="25">
        <v>21907.3</v>
      </c>
      <c r="F210" s="25">
        <v>21907.3</v>
      </c>
      <c r="G210" s="35">
        <v>0</v>
      </c>
    </row>
    <row r="211" spans="1:7" x14ac:dyDescent="0.25">
      <c r="A211" t="str">
        <f t="shared" si="3"/>
        <v>072020</v>
      </c>
      <c r="B211" s="31">
        <v>44021</v>
      </c>
      <c r="C211" s="32" t="s">
        <v>4846</v>
      </c>
      <c r="D211" s="33" t="s">
        <v>2803</v>
      </c>
      <c r="E211" s="25">
        <v>466.92</v>
      </c>
      <c r="F211" s="25">
        <v>466.92</v>
      </c>
      <c r="G211" s="35">
        <v>0</v>
      </c>
    </row>
    <row r="212" spans="1:7" x14ac:dyDescent="0.25">
      <c r="A212" t="str">
        <f t="shared" si="3"/>
        <v>072020</v>
      </c>
      <c r="B212" s="31">
        <v>44021</v>
      </c>
      <c r="C212" s="32" t="s">
        <v>4825</v>
      </c>
      <c r="D212" s="33" t="s">
        <v>2844</v>
      </c>
      <c r="E212" s="25">
        <v>3408.75</v>
      </c>
      <c r="F212" s="25">
        <v>3408.75</v>
      </c>
      <c r="G212" s="35">
        <v>0</v>
      </c>
    </row>
    <row r="213" spans="1:7" x14ac:dyDescent="0.25">
      <c r="A213" t="str">
        <f t="shared" si="3"/>
        <v>072020</v>
      </c>
      <c r="B213" s="31">
        <v>44022</v>
      </c>
      <c r="C213" s="32" t="s">
        <v>4816</v>
      </c>
      <c r="D213" s="33" t="s">
        <v>90</v>
      </c>
      <c r="E213" s="25">
        <v>37831.5</v>
      </c>
      <c r="F213" s="25">
        <v>37831.5</v>
      </c>
      <c r="G213" s="35">
        <v>0</v>
      </c>
    </row>
    <row r="214" spans="1:7" x14ac:dyDescent="0.25">
      <c r="A214" t="str">
        <f t="shared" si="3"/>
        <v>072020</v>
      </c>
      <c r="B214" s="31">
        <v>44022</v>
      </c>
      <c r="C214" s="32" t="s">
        <v>4819</v>
      </c>
      <c r="D214" s="33" t="s">
        <v>90</v>
      </c>
      <c r="E214" s="25">
        <v>1696.95</v>
      </c>
      <c r="F214" s="25">
        <v>1696.95</v>
      </c>
      <c r="G214" s="35">
        <v>0</v>
      </c>
    </row>
    <row r="215" spans="1:7" x14ac:dyDescent="0.25">
      <c r="A215" t="str">
        <f t="shared" si="3"/>
        <v>072020</v>
      </c>
      <c r="B215" s="31">
        <v>44022</v>
      </c>
      <c r="C215" s="32" t="s">
        <v>2959</v>
      </c>
      <c r="D215" s="33" t="s">
        <v>2958</v>
      </c>
      <c r="E215" s="25">
        <v>1584</v>
      </c>
      <c r="F215" s="25">
        <v>1584</v>
      </c>
      <c r="G215" s="35">
        <v>0</v>
      </c>
    </row>
    <row r="216" spans="1:7" x14ac:dyDescent="0.25">
      <c r="A216" t="str">
        <f t="shared" si="3"/>
        <v>072020</v>
      </c>
      <c r="B216" s="31">
        <v>44022</v>
      </c>
      <c r="C216" s="32" t="s">
        <v>4823</v>
      </c>
      <c r="D216" s="33" t="s">
        <v>2989</v>
      </c>
      <c r="E216" s="25">
        <v>2340</v>
      </c>
      <c r="F216" s="25">
        <v>2340</v>
      </c>
      <c r="G216" s="35">
        <v>0</v>
      </c>
    </row>
    <row r="217" spans="1:7" x14ac:dyDescent="0.25">
      <c r="A217" t="str">
        <f t="shared" si="3"/>
        <v>072020</v>
      </c>
      <c r="B217" s="31">
        <v>44022</v>
      </c>
      <c r="C217" s="32" t="s">
        <v>4822</v>
      </c>
      <c r="D217" s="33" t="s">
        <v>2775</v>
      </c>
      <c r="E217" s="25">
        <v>27</v>
      </c>
      <c r="F217" s="25">
        <v>27</v>
      </c>
      <c r="G217" s="35">
        <v>0</v>
      </c>
    </row>
    <row r="218" spans="1:7" x14ac:dyDescent="0.25">
      <c r="A218" t="str">
        <f t="shared" si="3"/>
        <v>072020</v>
      </c>
      <c r="B218" s="31">
        <v>44022</v>
      </c>
      <c r="C218" s="32" t="s">
        <v>4846</v>
      </c>
      <c r="D218" s="33" t="s">
        <v>2803</v>
      </c>
      <c r="E218" s="25">
        <v>230.67</v>
      </c>
      <c r="F218" s="25">
        <v>230.67</v>
      </c>
      <c r="G218" s="35">
        <v>0</v>
      </c>
    </row>
    <row r="219" spans="1:7" x14ac:dyDescent="0.25">
      <c r="A219" t="str">
        <f t="shared" si="3"/>
        <v>072020</v>
      </c>
      <c r="B219" s="31">
        <v>44022</v>
      </c>
      <c r="C219" s="32" t="s">
        <v>4822</v>
      </c>
      <c r="D219" s="33" t="s">
        <v>2775</v>
      </c>
      <c r="E219" s="25">
        <v>2061</v>
      </c>
      <c r="F219" s="25">
        <v>2061</v>
      </c>
      <c r="G219" s="35">
        <v>0</v>
      </c>
    </row>
    <row r="220" spans="1:7" x14ac:dyDescent="0.25">
      <c r="A220" t="str">
        <f t="shared" si="3"/>
        <v>072020</v>
      </c>
      <c r="B220" s="31">
        <v>44022</v>
      </c>
      <c r="C220" s="32" t="s">
        <v>2959</v>
      </c>
      <c r="D220" s="33" t="s">
        <v>2958</v>
      </c>
      <c r="E220" s="25">
        <v>2106</v>
      </c>
      <c r="F220" s="25">
        <v>2106</v>
      </c>
      <c r="G220" s="35">
        <v>0</v>
      </c>
    </row>
    <row r="221" spans="1:7" x14ac:dyDescent="0.25">
      <c r="A221" t="str">
        <f t="shared" si="3"/>
        <v>072020</v>
      </c>
      <c r="B221" s="31">
        <v>44023</v>
      </c>
      <c r="C221" s="32" t="s">
        <v>4825</v>
      </c>
      <c r="D221" s="33" t="s">
        <v>2844</v>
      </c>
      <c r="E221" s="25">
        <v>9545.76</v>
      </c>
      <c r="F221" s="25">
        <v>9545.76</v>
      </c>
      <c r="G221" s="35">
        <v>0</v>
      </c>
    </row>
    <row r="222" spans="1:7" x14ac:dyDescent="0.25">
      <c r="A222" t="str">
        <f t="shared" si="3"/>
        <v>072020</v>
      </c>
      <c r="B222" s="31">
        <v>44023</v>
      </c>
      <c r="C222" s="32" t="s">
        <v>4835</v>
      </c>
      <c r="D222" s="33" t="s">
        <v>2778</v>
      </c>
      <c r="E222" s="25">
        <v>3321</v>
      </c>
      <c r="F222" s="25">
        <v>3321</v>
      </c>
      <c r="G222" s="35">
        <v>0</v>
      </c>
    </row>
    <row r="223" spans="1:7" x14ac:dyDescent="0.25">
      <c r="A223" t="str">
        <f t="shared" si="3"/>
        <v>072020</v>
      </c>
      <c r="B223" s="31">
        <v>44023</v>
      </c>
      <c r="C223" s="32" t="s">
        <v>4835</v>
      </c>
      <c r="D223" s="33" t="s">
        <v>2778</v>
      </c>
      <c r="E223" s="25">
        <v>21.25</v>
      </c>
      <c r="F223" s="25">
        <v>21.25</v>
      </c>
      <c r="G223" s="35">
        <v>0</v>
      </c>
    </row>
    <row r="224" spans="1:7" x14ac:dyDescent="0.25">
      <c r="A224" t="str">
        <f t="shared" si="3"/>
        <v>072020</v>
      </c>
      <c r="B224" s="31">
        <v>44025</v>
      </c>
      <c r="C224" s="32" t="s">
        <v>4846</v>
      </c>
      <c r="D224" s="33" t="s">
        <v>2803</v>
      </c>
      <c r="E224" s="25">
        <v>230.67</v>
      </c>
      <c r="F224" s="25">
        <v>230.67</v>
      </c>
      <c r="G224" s="35">
        <v>0</v>
      </c>
    </row>
    <row r="225" spans="1:7" x14ac:dyDescent="0.25">
      <c r="A225" t="str">
        <f t="shared" si="3"/>
        <v>072020</v>
      </c>
      <c r="B225" s="31">
        <v>44025</v>
      </c>
      <c r="C225" s="32" t="s">
        <v>4817</v>
      </c>
      <c r="D225" s="33" t="s">
        <v>2853</v>
      </c>
      <c r="E225" s="25">
        <v>5995.08</v>
      </c>
      <c r="F225" s="25">
        <v>5995.08</v>
      </c>
      <c r="G225" s="35">
        <v>0</v>
      </c>
    </row>
    <row r="226" spans="1:7" x14ac:dyDescent="0.25">
      <c r="A226" t="str">
        <f t="shared" si="3"/>
        <v>072020</v>
      </c>
      <c r="B226" s="31">
        <v>44025</v>
      </c>
      <c r="C226" s="32" t="s">
        <v>4816</v>
      </c>
      <c r="D226" s="33" t="s">
        <v>90</v>
      </c>
      <c r="E226" s="25">
        <v>54444.4</v>
      </c>
      <c r="F226" s="25">
        <v>54444.4</v>
      </c>
      <c r="G226" s="35">
        <v>0</v>
      </c>
    </row>
    <row r="227" spans="1:7" x14ac:dyDescent="0.25">
      <c r="A227" t="str">
        <f t="shared" si="3"/>
        <v>072020</v>
      </c>
      <c r="B227" s="31">
        <v>44025</v>
      </c>
      <c r="C227" s="32" t="s">
        <v>4829</v>
      </c>
      <c r="D227" s="33" t="s">
        <v>3002</v>
      </c>
      <c r="E227" s="25">
        <v>3705.75</v>
      </c>
      <c r="F227" s="25">
        <v>3705.75</v>
      </c>
      <c r="G227" s="35">
        <v>0</v>
      </c>
    </row>
    <row r="228" spans="1:7" x14ac:dyDescent="0.25">
      <c r="A228" t="str">
        <f t="shared" si="3"/>
        <v>072020</v>
      </c>
      <c r="B228" s="31">
        <v>44026</v>
      </c>
      <c r="C228" s="32" t="s">
        <v>4818</v>
      </c>
      <c r="D228" s="33" t="s">
        <v>3320</v>
      </c>
      <c r="E228" s="25">
        <v>1104.75</v>
      </c>
      <c r="F228" s="25">
        <v>1104.75</v>
      </c>
      <c r="G228" s="35">
        <v>0</v>
      </c>
    </row>
    <row r="229" spans="1:7" x14ac:dyDescent="0.25">
      <c r="A229" t="str">
        <f t="shared" si="3"/>
        <v>072020</v>
      </c>
      <c r="B229" s="31">
        <v>44026</v>
      </c>
      <c r="C229" s="32" t="s">
        <v>4835</v>
      </c>
      <c r="D229" s="33" t="s">
        <v>2778</v>
      </c>
      <c r="E229" s="25">
        <v>212.5</v>
      </c>
      <c r="F229" s="25">
        <v>212.5</v>
      </c>
      <c r="G229" s="35">
        <v>0</v>
      </c>
    </row>
    <row r="230" spans="1:7" x14ac:dyDescent="0.25">
      <c r="A230" t="str">
        <f t="shared" si="3"/>
        <v>072020</v>
      </c>
      <c r="B230" s="31">
        <v>44027</v>
      </c>
      <c r="C230" s="32" t="s">
        <v>4821</v>
      </c>
      <c r="D230" s="33" t="s">
        <v>2727</v>
      </c>
      <c r="E230" s="25">
        <v>6451</v>
      </c>
      <c r="F230" s="25">
        <v>6451</v>
      </c>
      <c r="G230" s="35">
        <v>0</v>
      </c>
    </row>
    <row r="231" spans="1:7" x14ac:dyDescent="0.25">
      <c r="A231" t="str">
        <f t="shared" si="3"/>
        <v>072020</v>
      </c>
      <c r="B231" s="31">
        <v>44027</v>
      </c>
      <c r="C231" s="32" t="s">
        <v>4821</v>
      </c>
      <c r="D231" s="33" t="s">
        <v>2727</v>
      </c>
      <c r="E231" s="25">
        <v>52.38</v>
      </c>
      <c r="F231" s="25">
        <v>52.38</v>
      </c>
      <c r="G231" s="35">
        <v>0</v>
      </c>
    </row>
    <row r="232" spans="1:7" x14ac:dyDescent="0.25">
      <c r="A232" t="str">
        <f t="shared" si="3"/>
        <v>072020</v>
      </c>
      <c r="B232" s="31">
        <v>44027</v>
      </c>
      <c r="C232" s="32" t="s">
        <v>4821</v>
      </c>
      <c r="D232" s="33" t="s">
        <v>2727</v>
      </c>
      <c r="E232" s="25">
        <v>6597</v>
      </c>
      <c r="F232" s="25">
        <v>6597</v>
      </c>
      <c r="G232" s="35">
        <v>0</v>
      </c>
    </row>
    <row r="233" spans="1:7" x14ac:dyDescent="0.25">
      <c r="A233" t="str">
        <f t="shared" si="3"/>
        <v>072020</v>
      </c>
      <c r="B233" s="31">
        <v>44028</v>
      </c>
      <c r="C233" s="32" t="s">
        <v>4823</v>
      </c>
      <c r="D233" s="33" t="s">
        <v>2989</v>
      </c>
      <c r="E233" s="25">
        <v>5148</v>
      </c>
      <c r="F233" s="25">
        <v>5148</v>
      </c>
      <c r="G233" s="35">
        <v>0</v>
      </c>
    </row>
    <row r="234" spans="1:7" x14ac:dyDescent="0.25">
      <c r="A234" t="str">
        <f t="shared" si="3"/>
        <v>072020</v>
      </c>
      <c r="B234" s="31">
        <v>44028</v>
      </c>
      <c r="C234" s="32" t="s">
        <v>4817</v>
      </c>
      <c r="D234" s="33" t="s">
        <v>2853</v>
      </c>
      <c r="E234" s="25">
        <v>3380.9</v>
      </c>
      <c r="F234" s="25">
        <v>3380.9</v>
      </c>
      <c r="G234" s="35">
        <v>0</v>
      </c>
    </row>
    <row r="235" spans="1:7" x14ac:dyDescent="0.25">
      <c r="A235" t="str">
        <f t="shared" si="3"/>
        <v>072020</v>
      </c>
      <c r="B235" s="31">
        <v>44029</v>
      </c>
      <c r="C235" s="32" t="s">
        <v>4818</v>
      </c>
      <c r="D235" s="33" t="s">
        <v>3320</v>
      </c>
      <c r="E235" s="25">
        <v>686.25</v>
      </c>
      <c r="F235" s="25">
        <v>686.25</v>
      </c>
      <c r="G235" s="35">
        <v>0</v>
      </c>
    </row>
    <row r="236" spans="1:7" x14ac:dyDescent="0.25">
      <c r="A236" t="str">
        <f t="shared" si="3"/>
        <v>072020</v>
      </c>
      <c r="B236" s="31">
        <v>44029</v>
      </c>
      <c r="C236" s="32" t="s">
        <v>4821</v>
      </c>
      <c r="D236" s="33" t="s">
        <v>2727</v>
      </c>
      <c r="E236" s="25">
        <v>2655</v>
      </c>
      <c r="F236" s="25">
        <v>2655</v>
      </c>
      <c r="G236" s="35">
        <v>0</v>
      </c>
    </row>
    <row r="237" spans="1:7" x14ac:dyDescent="0.25">
      <c r="A237" t="str">
        <f t="shared" si="3"/>
        <v>072020</v>
      </c>
      <c r="B237" s="31">
        <v>44029</v>
      </c>
      <c r="C237" s="32" t="s">
        <v>4822</v>
      </c>
      <c r="D237" s="33" t="s">
        <v>2775</v>
      </c>
      <c r="E237" s="25">
        <v>1116</v>
      </c>
      <c r="F237" s="25">
        <v>1116</v>
      </c>
      <c r="G237" s="35">
        <v>0</v>
      </c>
    </row>
    <row r="238" spans="1:7" x14ac:dyDescent="0.25">
      <c r="A238" t="str">
        <f t="shared" si="3"/>
        <v>072020</v>
      </c>
      <c r="B238" s="31">
        <v>44029</v>
      </c>
      <c r="C238" s="32" t="s">
        <v>4847</v>
      </c>
      <c r="D238" s="33" t="s">
        <v>3784</v>
      </c>
      <c r="E238" s="25">
        <v>318.95999999999998</v>
      </c>
      <c r="F238" s="25">
        <v>318.95999999999998</v>
      </c>
      <c r="G238" s="35">
        <v>0</v>
      </c>
    </row>
    <row r="239" spans="1:7" x14ac:dyDescent="0.25">
      <c r="A239" t="str">
        <f t="shared" si="3"/>
        <v>072020</v>
      </c>
      <c r="B239" s="31">
        <v>44030</v>
      </c>
      <c r="C239" s="32" t="s">
        <v>4846</v>
      </c>
      <c r="D239" s="33" t="s">
        <v>2803</v>
      </c>
      <c r="E239" s="25">
        <v>1153.3499999999999</v>
      </c>
      <c r="F239" s="25">
        <v>1153.3499999999999</v>
      </c>
      <c r="G239" s="35">
        <v>0</v>
      </c>
    </row>
    <row r="240" spans="1:7" x14ac:dyDescent="0.25">
      <c r="A240" t="str">
        <f t="shared" si="3"/>
        <v>072020</v>
      </c>
      <c r="B240" s="31">
        <v>44030</v>
      </c>
      <c r="C240" s="32" t="s">
        <v>2959</v>
      </c>
      <c r="D240" s="33" t="s">
        <v>2958</v>
      </c>
      <c r="E240" s="25">
        <v>2106</v>
      </c>
      <c r="F240" s="25">
        <v>2106</v>
      </c>
      <c r="G240" s="35">
        <v>0</v>
      </c>
    </row>
    <row r="241" spans="1:7" x14ac:dyDescent="0.25">
      <c r="A241" t="str">
        <f t="shared" si="3"/>
        <v>072020</v>
      </c>
      <c r="B241" s="31">
        <v>44030</v>
      </c>
      <c r="C241" s="32" t="s">
        <v>4823</v>
      </c>
      <c r="D241" s="33" t="s">
        <v>2989</v>
      </c>
      <c r="E241" s="25">
        <v>855</v>
      </c>
      <c r="F241" s="25">
        <v>855</v>
      </c>
      <c r="G241" s="35">
        <v>0</v>
      </c>
    </row>
    <row r="242" spans="1:7" x14ac:dyDescent="0.25">
      <c r="A242" t="str">
        <f t="shared" si="3"/>
        <v>072020</v>
      </c>
      <c r="B242" s="31">
        <v>44032</v>
      </c>
      <c r="C242" s="32" t="s">
        <v>4823</v>
      </c>
      <c r="D242" s="33" t="s">
        <v>2989</v>
      </c>
      <c r="E242" s="25">
        <v>2772</v>
      </c>
      <c r="F242" s="25">
        <v>2772</v>
      </c>
      <c r="G242" s="35">
        <v>0</v>
      </c>
    </row>
    <row r="243" spans="1:7" x14ac:dyDescent="0.25">
      <c r="A243" t="str">
        <f t="shared" si="3"/>
        <v>072020</v>
      </c>
      <c r="B243" s="31">
        <v>44033</v>
      </c>
      <c r="C243" s="32" t="s">
        <v>4817</v>
      </c>
      <c r="D243" s="33" t="s">
        <v>2853</v>
      </c>
      <c r="E243" s="25">
        <v>1149.1199999999999</v>
      </c>
      <c r="F243" s="25">
        <v>1149.1199999999999</v>
      </c>
      <c r="G243" s="35">
        <v>0</v>
      </c>
    </row>
    <row r="244" spans="1:7" x14ac:dyDescent="0.25">
      <c r="A244" t="str">
        <f t="shared" si="3"/>
        <v>072020</v>
      </c>
      <c r="B244" s="31">
        <v>44033</v>
      </c>
      <c r="C244" s="32" t="s">
        <v>4818</v>
      </c>
      <c r="D244" s="33" t="s">
        <v>3320</v>
      </c>
      <c r="E244" s="25">
        <v>477</v>
      </c>
      <c r="F244" s="25">
        <v>477</v>
      </c>
      <c r="G244" s="35">
        <v>0</v>
      </c>
    </row>
    <row r="245" spans="1:7" x14ac:dyDescent="0.25">
      <c r="A245" t="str">
        <f t="shared" si="3"/>
        <v>072020</v>
      </c>
      <c r="B245" s="31">
        <v>44033</v>
      </c>
      <c r="C245" s="32" t="s">
        <v>4835</v>
      </c>
      <c r="D245" s="33" t="s">
        <v>2778</v>
      </c>
      <c r="E245" s="25">
        <v>4825</v>
      </c>
      <c r="F245" s="25">
        <v>4825</v>
      </c>
      <c r="G245" s="35">
        <v>0</v>
      </c>
    </row>
    <row r="246" spans="1:7" x14ac:dyDescent="0.25">
      <c r="A246" t="str">
        <f t="shared" si="3"/>
        <v>072020</v>
      </c>
      <c r="B246" s="31">
        <v>44033</v>
      </c>
      <c r="C246" s="32" t="s">
        <v>4848</v>
      </c>
      <c r="D246" s="33" t="s">
        <v>3889</v>
      </c>
      <c r="E246" s="25">
        <v>702</v>
      </c>
      <c r="F246" s="25">
        <v>702</v>
      </c>
      <c r="G246" s="35">
        <v>0</v>
      </c>
    </row>
    <row r="247" spans="1:7" x14ac:dyDescent="0.25">
      <c r="A247" t="str">
        <f t="shared" si="3"/>
        <v>072020</v>
      </c>
      <c r="B247" s="31">
        <v>44034</v>
      </c>
      <c r="C247" s="32" t="s">
        <v>4846</v>
      </c>
      <c r="D247" s="33" t="s">
        <v>2803</v>
      </c>
      <c r="E247" s="25">
        <v>1392.39</v>
      </c>
      <c r="F247" s="25">
        <v>1392.39</v>
      </c>
      <c r="G247" s="35">
        <v>0</v>
      </c>
    </row>
    <row r="248" spans="1:7" x14ac:dyDescent="0.25">
      <c r="A248" t="str">
        <f t="shared" si="3"/>
        <v>072020</v>
      </c>
      <c r="B248" s="31">
        <v>44034</v>
      </c>
      <c r="C248" s="32" t="s">
        <v>3908</v>
      </c>
      <c r="D248" s="33" t="s">
        <v>1683</v>
      </c>
      <c r="E248" s="25">
        <v>43071.53</v>
      </c>
      <c r="F248" s="25">
        <v>43071.53</v>
      </c>
      <c r="G248" s="35">
        <v>0</v>
      </c>
    </row>
    <row r="249" spans="1:7" x14ac:dyDescent="0.25">
      <c r="A249" t="str">
        <f t="shared" si="3"/>
        <v>072020</v>
      </c>
      <c r="B249" s="31">
        <v>44034</v>
      </c>
      <c r="C249" s="32" t="s">
        <v>4837</v>
      </c>
      <c r="D249" s="33" t="s">
        <v>3668</v>
      </c>
      <c r="E249" s="25">
        <v>10270.26</v>
      </c>
      <c r="F249" s="25">
        <v>10270.26</v>
      </c>
      <c r="G249" s="35">
        <v>0</v>
      </c>
    </row>
    <row r="250" spans="1:7" x14ac:dyDescent="0.25">
      <c r="A250" t="str">
        <f t="shared" si="3"/>
        <v>072020</v>
      </c>
      <c r="B250" s="31">
        <v>44034</v>
      </c>
      <c r="C250" s="32" t="s">
        <v>4837</v>
      </c>
      <c r="D250" s="33" t="s">
        <v>3668</v>
      </c>
      <c r="E250" s="25">
        <v>39061.620000000003</v>
      </c>
      <c r="F250" s="25">
        <v>39061.620000000003</v>
      </c>
      <c r="G250" s="35">
        <v>0</v>
      </c>
    </row>
    <row r="251" spans="1:7" x14ac:dyDescent="0.25">
      <c r="A251" t="str">
        <f t="shared" si="3"/>
        <v>072020</v>
      </c>
      <c r="B251" s="31">
        <v>44035</v>
      </c>
      <c r="C251" s="32" t="s">
        <v>4825</v>
      </c>
      <c r="D251" s="33" t="s">
        <v>2844</v>
      </c>
      <c r="E251" s="25">
        <v>9103.9500000000007</v>
      </c>
      <c r="F251" s="25">
        <v>9103.9500000000007</v>
      </c>
      <c r="G251" s="35">
        <v>0</v>
      </c>
    </row>
    <row r="252" spans="1:7" x14ac:dyDescent="0.25">
      <c r="A252" t="str">
        <f t="shared" si="3"/>
        <v>072020</v>
      </c>
      <c r="B252" s="31">
        <v>44035</v>
      </c>
      <c r="C252" s="32" t="s">
        <v>4834</v>
      </c>
      <c r="D252" s="33" t="s">
        <v>2829</v>
      </c>
      <c r="E252" s="25">
        <v>418.5</v>
      </c>
      <c r="F252" s="25">
        <v>418.5</v>
      </c>
      <c r="G252" s="35">
        <v>0</v>
      </c>
    </row>
    <row r="253" spans="1:7" x14ac:dyDescent="0.25">
      <c r="A253" t="str">
        <f t="shared" si="3"/>
        <v>072020</v>
      </c>
      <c r="B253" s="31">
        <v>44035</v>
      </c>
      <c r="C253" s="32" t="s">
        <v>4817</v>
      </c>
      <c r="D253" s="33" t="s">
        <v>2853</v>
      </c>
      <c r="E253" s="25">
        <v>2106.7199999999998</v>
      </c>
      <c r="F253" s="25">
        <v>2106.7199999999998</v>
      </c>
      <c r="G253" s="35">
        <v>0</v>
      </c>
    </row>
    <row r="254" spans="1:7" x14ac:dyDescent="0.25">
      <c r="A254" t="str">
        <f t="shared" si="3"/>
        <v>072020</v>
      </c>
      <c r="B254" s="31">
        <v>44035</v>
      </c>
      <c r="C254" s="32" t="s">
        <v>4816</v>
      </c>
      <c r="D254" s="33" t="s">
        <v>90</v>
      </c>
      <c r="E254" s="25">
        <v>39120.94</v>
      </c>
      <c r="F254" s="25">
        <v>39120.94</v>
      </c>
      <c r="G254" s="35">
        <v>0</v>
      </c>
    </row>
    <row r="255" spans="1:7" x14ac:dyDescent="0.25">
      <c r="A255" t="str">
        <f t="shared" si="3"/>
        <v>072020</v>
      </c>
      <c r="B255" s="31">
        <v>44035</v>
      </c>
      <c r="C255" s="32" t="s">
        <v>4818</v>
      </c>
      <c r="D255" s="33" t="s">
        <v>3320</v>
      </c>
      <c r="E255" s="25">
        <v>1365.3</v>
      </c>
      <c r="F255" s="25">
        <v>1365.3</v>
      </c>
      <c r="G255" s="35">
        <v>0</v>
      </c>
    </row>
    <row r="256" spans="1:7" x14ac:dyDescent="0.25">
      <c r="A256" t="str">
        <f t="shared" si="3"/>
        <v>072020</v>
      </c>
      <c r="B256" s="31">
        <v>44037</v>
      </c>
      <c r="C256" s="32" t="s">
        <v>4816</v>
      </c>
      <c r="D256" s="33" t="s">
        <v>90</v>
      </c>
      <c r="E256" s="25">
        <v>36023.29</v>
      </c>
      <c r="F256" s="25">
        <v>36023.29</v>
      </c>
      <c r="G256" s="35">
        <v>0</v>
      </c>
    </row>
    <row r="257" spans="1:7" x14ac:dyDescent="0.25">
      <c r="A257" t="str">
        <f t="shared" si="3"/>
        <v>072020</v>
      </c>
      <c r="B257" s="31">
        <v>44037</v>
      </c>
      <c r="C257" s="32" t="s">
        <v>4816</v>
      </c>
      <c r="D257" s="33" t="s">
        <v>90</v>
      </c>
      <c r="E257" s="25">
        <v>21141.54</v>
      </c>
      <c r="F257" s="25">
        <v>21141.54</v>
      </c>
      <c r="G257" s="35">
        <v>0</v>
      </c>
    </row>
    <row r="258" spans="1:7" x14ac:dyDescent="0.25">
      <c r="A258" t="str">
        <f t="shared" si="3"/>
        <v>072020</v>
      </c>
      <c r="B258" s="31">
        <v>44037</v>
      </c>
      <c r="C258" s="32" t="s">
        <v>4849</v>
      </c>
      <c r="D258" s="33" t="s">
        <v>3916</v>
      </c>
      <c r="E258" s="25">
        <v>467.5</v>
      </c>
      <c r="F258" s="25">
        <v>467.5</v>
      </c>
      <c r="G258" s="35">
        <v>0</v>
      </c>
    </row>
    <row r="259" spans="1:7" x14ac:dyDescent="0.25">
      <c r="A259" t="str">
        <f t="shared" ref="A259:A322" si="4">TEXT(B259,"MMYYYY")</f>
        <v>072020</v>
      </c>
      <c r="B259" s="31">
        <v>44037</v>
      </c>
      <c r="C259" s="32" t="s">
        <v>4825</v>
      </c>
      <c r="D259" s="33" t="s">
        <v>2844</v>
      </c>
      <c r="E259" s="25">
        <v>850.5</v>
      </c>
      <c r="F259" s="25">
        <v>850.5</v>
      </c>
      <c r="G259" s="35">
        <v>0</v>
      </c>
    </row>
    <row r="260" spans="1:7" x14ac:dyDescent="0.25">
      <c r="A260" t="str">
        <f t="shared" si="4"/>
        <v>072020</v>
      </c>
      <c r="B260" s="31">
        <v>44039</v>
      </c>
      <c r="C260" s="32" t="s">
        <v>4816</v>
      </c>
      <c r="D260" s="33" t="s">
        <v>90</v>
      </c>
      <c r="E260" s="25">
        <v>44554.400000000001</v>
      </c>
      <c r="F260" s="25">
        <v>44554.400000000001</v>
      </c>
      <c r="G260" s="35">
        <v>0</v>
      </c>
    </row>
    <row r="261" spans="1:7" x14ac:dyDescent="0.25">
      <c r="A261" t="str">
        <f t="shared" si="4"/>
        <v>072020</v>
      </c>
      <c r="B261" s="31">
        <v>44039</v>
      </c>
      <c r="C261" s="32" t="s">
        <v>4825</v>
      </c>
      <c r="D261" s="33" t="s">
        <v>2844</v>
      </c>
      <c r="E261" s="25">
        <v>2835</v>
      </c>
      <c r="F261" s="25">
        <v>2835</v>
      </c>
      <c r="G261" s="35">
        <v>0</v>
      </c>
    </row>
    <row r="262" spans="1:7" x14ac:dyDescent="0.25">
      <c r="A262" t="str">
        <f t="shared" si="4"/>
        <v>072020</v>
      </c>
      <c r="B262" s="31">
        <v>44039</v>
      </c>
      <c r="C262" s="32" t="s">
        <v>4850</v>
      </c>
      <c r="D262" s="33" t="s">
        <v>3892</v>
      </c>
      <c r="E262" s="25">
        <v>450</v>
      </c>
      <c r="F262" s="25">
        <v>450</v>
      </c>
      <c r="G262" s="35">
        <v>0</v>
      </c>
    </row>
    <row r="263" spans="1:7" x14ac:dyDescent="0.25">
      <c r="A263" t="str">
        <f t="shared" si="4"/>
        <v>072020</v>
      </c>
      <c r="B263" s="31">
        <v>44039</v>
      </c>
      <c r="C263" s="32" t="s">
        <v>4823</v>
      </c>
      <c r="D263" s="33" t="s">
        <v>2989</v>
      </c>
      <c r="E263" s="25">
        <v>4194</v>
      </c>
      <c r="F263" s="25">
        <v>4194</v>
      </c>
      <c r="G263" s="35">
        <v>0</v>
      </c>
    </row>
    <row r="264" spans="1:7" x14ac:dyDescent="0.25">
      <c r="A264" t="str">
        <f t="shared" si="4"/>
        <v>072020</v>
      </c>
      <c r="B264" s="31">
        <v>44039</v>
      </c>
      <c r="C264" s="32" t="s">
        <v>4817</v>
      </c>
      <c r="D264" s="33" t="s">
        <v>2853</v>
      </c>
      <c r="E264" s="25">
        <v>1806.21</v>
      </c>
      <c r="F264" s="25">
        <v>1806.21</v>
      </c>
      <c r="G264" s="35">
        <v>0</v>
      </c>
    </row>
    <row r="265" spans="1:7" x14ac:dyDescent="0.25">
      <c r="A265" t="str">
        <f t="shared" si="4"/>
        <v>072020</v>
      </c>
      <c r="B265" s="31">
        <v>44040</v>
      </c>
      <c r="C265" s="32" t="s">
        <v>4831</v>
      </c>
      <c r="D265" s="33" t="s">
        <v>2907</v>
      </c>
      <c r="E265" s="25">
        <v>795.39</v>
      </c>
      <c r="F265" s="25">
        <v>795.39</v>
      </c>
      <c r="G265" s="35">
        <v>0</v>
      </c>
    </row>
    <row r="266" spans="1:7" x14ac:dyDescent="0.25">
      <c r="A266" t="str">
        <f t="shared" si="4"/>
        <v>072020</v>
      </c>
      <c r="B266" s="31">
        <v>44040</v>
      </c>
      <c r="C266" s="32" t="s">
        <v>4829</v>
      </c>
      <c r="D266" s="33" t="s">
        <v>3002</v>
      </c>
      <c r="E266" s="25">
        <v>2083.5</v>
      </c>
      <c r="F266" s="25">
        <v>2083.5</v>
      </c>
      <c r="G266" s="35">
        <v>0</v>
      </c>
    </row>
    <row r="267" spans="1:7" x14ac:dyDescent="0.25">
      <c r="A267" t="str">
        <f t="shared" si="4"/>
        <v>072020</v>
      </c>
      <c r="B267" s="31">
        <v>44040</v>
      </c>
      <c r="C267" s="32" t="s">
        <v>4838</v>
      </c>
      <c r="D267" s="33" t="s">
        <v>3384</v>
      </c>
      <c r="E267" s="25">
        <v>967.5</v>
      </c>
      <c r="F267" s="25">
        <v>967.5</v>
      </c>
      <c r="G267" s="35">
        <v>0</v>
      </c>
    </row>
    <row r="268" spans="1:7" x14ac:dyDescent="0.25">
      <c r="A268" t="str">
        <f t="shared" si="4"/>
        <v>072020</v>
      </c>
      <c r="B268" s="31">
        <v>44040</v>
      </c>
      <c r="C268" s="32" t="s">
        <v>4851</v>
      </c>
      <c r="D268" s="33" t="s">
        <v>2949</v>
      </c>
      <c r="E268" s="25">
        <v>1080</v>
      </c>
      <c r="F268" s="25">
        <v>1080</v>
      </c>
      <c r="G268" s="35">
        <v>0</v>
      </c>
    </row>
    <row r="269" spans="1:7" x14ac:dyDescent="0.25">
      <c r="A269" t="str">
        <f t="shared" si="4"/>
        <v>072020</v>
      </c>
      <c r="B269" s="31">
        <v>44040</v>
      </c>
      <c r="C269" s="32" t="s">
        <v>4821</v>
      </c>
      <c r="D269" s="33" t="s">
        <v>2727</v>
      </c>
      <c r="E269" s="25">
        <v>2341.35</v>
      </c>
      <c r="F269" s="25">
        <v>2341.35</v>
      </c>
      <c r="G269" s="35">
        <v>0</v>
      </c>
    </row>
    <row r="270" spans="1:7" x14ac:dyDescent="0.25">
      <c r="A270" t="str">
        <f t="shared" si="4"/>
        <v>072020</v>
      </c>
      <c r="B270" s="31">
        <v>44040</v>
      </c>
      <c r="C270" s="32" t="s">
        <v>4821</v>
      </c>
      <c r="D270" s="33" t="s">
        <v>2727</v>
      </c>
      <c r="E270" s="25">
        <v>787.5</v>
      </c>
      <c r="F270" s="25">
        <v>787.5</v>
      </c>
      <c r="G270" s="35">
        <v>0</v>
      </c>
    </row>
    <row r="271" spans="1:7" x14ac:dyDescent="0.25">
      <c r="A271" t="str">
        <f t="shared" si="4"/>
        <v>072020</v>
      </c>
      <c r="B271" s="31">
        <v>44041</v>
      </c>
      <c r="C271" s="32" t="s">
        <v>4846</v>
      </c>
      <c r="D271" s="33" t="s">
        <v>2803</v>
      </c>
      <c r="E271" s="25">
        <v>1187.82</v>
      </c>
      <c r="F271" s="25">
        <v>1187.82</v>
      </c>
      <c r="G271" s="35">
        <v>0</v>
      </c>
    </row>
    <row r="272" spans="1:7" x14ac:dyDescent="0.25">
      <c r="A272" t="str">
        <f t="shared" si="4"/>
        <v>072020</v>
      </c>
      <c r="B272" s="31">
        <v>44041</v>
      </c>
      <c r="C272" s="32" t="s">
        <v>4829</v>
      </c>
      <c r="D272" s="33" t="s">
        <v>3002</v>
      </c>
      <c r="E272" s="25">
        <v>151.19999999999999</v>
      </c>
      <c r="F272" s="25">
        <v>151.19999999999999</v>
      </c>
      <c r="G272" s="35">
        <v>0</v>
      </c>
    </row>
    <row r="273" spans="1:7" x14ac:dyDescent="0.25">
      <c r="A273" t="str">
        <f t="shared" si="4"/>
        <v>072020</v>
      </c>
      <c r="B273" s="31">
        <v>44041</v>
      </c>
      <c r="C273" s="32" t="s">
        <v>4852</v>
      </c>
      <c r="D273" s="33" t="s">
        <v>2800</v>
      </c>
      <c r="E273" s="25">
        <v>738</v>
      </c>
      <c r="F273" s="25">
        <v>738</v>
      </c>
      <c r="G273" s="35">
        <v>0</v>
      </c>
    </row>
    <row r="274" spans="1:7" x14ac:dyDescent="0.25">
      <c r="A274" t="str">
        <f t="shared" si="4"/>
        <v>072020</v>
      </c>
      <c r="B274" s="31">
        <v>44042</v>
      </c>
      <c r="C274" s="32" t="s">
        <v>4834</v>
      </c>
      <c r="D274" s="33" t="s">
        <v>2829</v>
      </c>
      <c r="E274" s="25">
        <v>614.25</v>
      </c>
      <c r="F274" s="25">
        <v>614.25</v>
      </c>
      <c r="G274" s="35">
        <v>0</v>
      </c>
    </row>
    <row r="275" spans="1:7" x14ac:dyDescent="0.25">
      <c r="A275" t="str">
        <f t="shared" si="4"/>
        <v>072020</v>
      </c>
      <c r="B275" s="31">
        <v>44042</v>
      </c>
      <c r="C275" s="32" t="s">
        <v>4840</v>
      </c>
      <c r="D275" s="33" t="s">
        <v>3443</v>
      </c>
      <c r="E275" s="25">
        <v>112.5</v>
      </c>
      <c r="F275" s="25">
        <v>112.5</v>
      </c>
      <c r="G275" s="35">
        <v>0</v>
      </c>
    </row>
    <row r="276" spans="1:7" x14ac:dyDescent="0.25">
      <c r="A276" t="str">
        <f t="shared" si="4"/>
        <v>072020</v>
      </c>
      <c r="B276" s="31">
        <v>44043</v>
      </c>
      <c r="C276" s="32" t="s">
        <v>4818</v>
      </c>
      <c r="D276" s="33" t="s">
        <v>3320</v>
      </c>
      <c r="E276" s="25">
        <v>895.5</v>
      </c>
      <c r="F276" s="25">
        <v>895.5</v>
      </c>
      <c r="G276" s="35">
        <v>0</v>
      </c>
    </row>
    <row r="277" spans="1:7" x14ac:dyDescent="0.25">
      <c r="A277" t="str">
        <f t="shared" si="4"/>
        <v>072020</v>
      </c>
      <c r="B277" s="31">
        <v>44043</v>
      </c>
      <c r="C277" s="32" t="s">
        <v>2959</v>
      </c>
      <c r="D277" s="33" t="s">
        <v>2958</v>
      </c>
      <c r="E277" s="25">
        <v>1584</v>
      </c>
      <c r="F277" s="25">
        <v>1584</v>
      </c>
      <c r="G277" s="35">
        <v>0</v>
      </c>
    </row>
    <row r="278" spans="1:7" x14ac:dyDescent="0.25">
      <c r="A278" t="str">
        <f t="shared" si="4"/>
        <v>072020</v>
      </c>
      <c r="B278" s="31">
        <v>44043</v>
      </c>
      <c r="C278" s="32" t="s">
        <v>2959</v>
      </c>
      <c r="D278" s="33" t="s">
        <v>2958</v>
      </c>
      <c r="E278" s="25">
        <v>2106</v>
      </c>
      <c r="F278" s="25">
        <v>2106</v>
      </c>
      <c r="G278" s="35">
        <v>0</v>
      </c>
    </row>
    <row r="279" spans="1:7" x14ac:dyDescent="0.25">
      <c r="A279" t="str">
        <f t="shared" si="4"/>
        <v>072020</v>
      </c>
      <c r="B279" s="31">
        <v>44043</v>
      </c>
      <c r="C279" s="32" t="s">
        <v>4853</v>
      </c>
      <c r="D279" s="33" t="s">
        <v>3416</v>
      </c>
      <c r="E279" s="25">
        <v>1701</v>
      </c>
      <c r="F279" s="25">
        <v>1701</v>
      </c>
      <c r="G279" s="35">
        <v>0</v>
      </c>
    </row>
    <row r="280" spans="1:7" x14ac:dyDescent="0.25">
      <c r="A280" t="str">
        <f t="shared" si="4"/>
        <v>072020</v>
      </c>
      <c r="B280" s="31">
        <v>44043</v>
      </c>
      <c r="C280" s="32" t="s">
        <v>4841</v>
      </c>
      <c r="D280" s="33" t="s">
        <v>3702</v>
      </c>
      <c r="E280" s="25">
        <v>126</v>
      </c>
      <c r="F280" s="25">
        <v>126</v>
      </c>
      <c r="G280" s="35">
        <v>0</v>
      </c>
    </row>
    <row r="281" spans="1:7" x14ac:dyDescent="0.25">
      <c r="A281" t="str">
        <f t="shared" si="4"/>
        <v>082020</v>
      </c>
      <c r="B281" s="31">
        <v>44044</v>
      </c>
      <c r="C281" s="32" t="s">
        <v>4846</v>
      </c>
      <c r="D281" s="33" t="s">
        <v>2803</v>
      </c>
      <c r="E281" s="25">
        <v>2559.69</v>
      </c>
      <c r="F281" s="25">
        <v>2559.69</v>
      </c>
      <c r="G281" s="35">
        <v>0</v>
      </c>
    </row>
    <row r="282" spans="1:7" x14ac:dyDescent="0.25">
      <c r="A282" t="str">
        <f t="shared" si="4"/>
        <v>082020</v>
      </c>
      <c r="B282" s="31">
        <v>44044</v>
      </c>
      <c r="C282" s="32" t="s">
        <v>4818</v>
      </c>
      <c r="D282" s="33" t="s">
        <v>3320</v>
      </c>
      <c r="E282" s="25">
        <v>102.6</v>
      </c>
      <c r="F282" s="25">
        <v>102.6</v>
      </c>
      <c r="G282" s="35">
        <v>0</v>
      </c>
    </row>
    <row r="283" spans="1:7" x14ac:dyDescent="0.25">
      <c r="A283" t="str">
        <f t="shared" si="4"/>
        <v>082020</v>
      </c>
      <c r="B283" s="31">
        <v>44046</v>
      </c>
      <c r="C283" s="32" t="s">
        <v>4827</v>
      </c>
      <c r="D283" s="33" t="s">
        <v>4828</v>
      </c>
      <c r="E283" s="25">
        <v>1557</v>
      </c>
      <c r="F283" s="25">
        <v>1557</v>
      </c>
      <c r="G283" s="35">
        <v>0</v>
      </c>
    </row>
    <row r="284" spans="1:7" x14ac:dyDescent="0.25">
      <c r="A284" t="str">
        <f t="shared" si="4"/>
        <v>082020</v>
      </c>
      <c r="B284" s="31">
        <v>44047</v>
      </c>
      <c r="C284" s="32" t="s">
        <v>4822</v>
      </c>
      <c r="D284" s="33" t="s">
        <v>2775</v>
      </c>
      <c r="E284" s="25">
        <v>1350.9</v>
      </c>
      <c r="F284" s="25">
        <v>1350.9</v>
      </c>
      <c r="G284" s="35">
        <v>0</v>
      </c>
    </row>
    <row r="285" spans="1:7" x14ac:dyDescent="0.25">
      <c r="A285" t="str">
        <f t="shared" si="4"/>
        <v>082020</v>
      </c>
      <c r="B285" s="31">
        <v>44047</v>
      </c>
      <c r="C285" s="32" t="s">
        <v>4829</v>
      </c>
      <c r="D285" s="33" t="s">
        <v>3002</v>
      </c>
      <c r="E285" s="25">
        <v>3024</v>
      </c>
      <c r="F285" s="25">
        <v>3024</v>
      </c>
      <c r="G285" s="35">
        <v>0</v>
      </c>
    </row>
    <row r="286" spans="1:7" x14ac:dyDescent="0.25">
      <c r="A286" t="str">
        <f t="shared" si="4"/>
        <v>082020</v>
      </c>
      <c r="B286" s="31">
        <v>44047</v>
      </c>
      <c r="C286" s="32" t="s">
        <v>4817</v>
      </c>
      <c r="D286" s="33" t="s">
        <v>2853</v>
      </c>
      <c r="E286" s="25">
        <v>702</v>
      </c>
      <c r="F286" s="25">
        <v>702</v>
      </c>
      <c r="G286" s="35">
        <v>0</v>
      </c>
    </row>
    <row r="287" spans="1:7" x14ac:dyDescent="0.25">
      <c r="A287" t="str">
        <f t="shared" si="4"/>
        <v>082020</v>
      </c>
      <c r="B287" s="31">
        <v>44048</v>
      </c>
      <c r="C287" s="32" t="s">
        <v>4819</v>
      </c>
      <c r="D287" s="33" t="s">
        <v>1299</v>
      </c>
      <c r="E287" s="25">
        <v>11635.11</v>
      </c>
      <c r="F287" s="25">
        <v>11635.11</v>
      </c>
      <c r="G287" s="35">
        <v>0</v>
      </c>
    </row>
    <row r="288" spans="1:7" x14ac:dyDescent="0.25">
      <c r="A288" t="str">
        <f t="shared" si="4"/>
        <v>082020</v>
      </c>
      <c r="B288" s="31">
        <v>44049</v>
      </c>
      <c r="C288" s="32" t="s">
        <v>4831</v>
      </c>
      <c r="D288" s="33" t="s">
        <v>2907</v>
      </c>
      <c r="E288" s="25">
        <v>3440.88</v>
      </c>
      <c r="F288" s="25">
        <v>3440.88</v>
      </c>
      <c r="G288" s="35">
        <v>0</v>
      </c>
    </row>
    <row r="289" spans="1:7" x14ac:dyDescent="0.25">
      <c r="A289" t="str">
        <f t="shared" si="4"/>
        <v>082020</v>
      </c>
      <c r="B289" s="31">
        <v>44050</v>
      </c>
      <c r="C289" s="32" t="s">
        <v>4818</v>
      </c>
      <c r="D289" s="33" t="s">
        <v>3320</v>
      </c>
      <c r="E289" s="25">
        <v>686.25</v>
      </c>
      <c r="F289" s="25">
        <v>686.25</v>
      </c>
      <c r="G289" s="35">
        <v>0</v>
      </c>
    </row>
    <row r="290" spans="1:7" x14ac:dyDescent="0.25">
      <c r="A290" t="str">
        <f t="shared" si="4"/>
        <v>082020</v>
      </c>
      <c r="B290" s="31">
        <v>44050</v>
      </c>
      <c r="C290" s="32" t="s">
        <v>4831</v>
      </c>
      <c r="D290" s="33" t="s">
        <v>2907</v>
      </c>
      <c r="E290" s="25">
        <v>18996.03</v>
      </c>
      <c r="F290" s="25">
        <v>18996.03</v>
      </c>
      <c r="G290" s="35">
        <v>0</v>
      </c>
    </row>
    <row r="291" spans="1:7" x14ac:dyDescent="0.25">
      <c r="A291" t="str">
        <f t="shared" si="4"/>
        <v>082020</v>
      </c>
      <c r="B291" s="31">
        <v>44050</v>
      </c>
      <c r="C291" s="32" t="s">
        <v>4823</v>
      </c>
      <c r="D291" s="33" t="s">
        <v>2989</v>
      </c>
      <c r="E291" s="25">
        <v>10170</v>
      </c>
      <c r="F291" s="25">
        <v>10170</v>
      </c>
      <c r="G291" s="35">
        <v>0</v>
      </c>
    </row>
    <row r="292" spans="1:7" x14ac:dyDescent="0.25">
      <c r="A292" t="str">
        <f t="shared" si="4"/>
        <v>082020</v>
      </c>
      <c r="B292" s="31">
        <v>44050</v>
      </c>
      <c r="C292" s="32" t="s">
        <v>4817</v>
      </c>
      <c r="D292" s="33" t="s">
        <v>2853</v>
      </c>
      <c r="E292" s="25">
        <v>548.1</v>
      </c>
      <c r="F292" s="25">
        <v>548.1</v>
      </c>
      <c r="G292" s="35">
        <v>0</v>
      </c>
    </row>
    <row r="293" spans="1:7" x14ac:dyDescent="0.25">
      <c r="A293" t="str">
        <f t="shared" si="4"/>
        <v>082020</v>
      </c>
      <c r="B293" s="31">
        <v>44051</v>
      </c>
      <c r="C293" s="32" t="s">
        <v>2959</v>
      </c>
      <c r="D293" s="33" t="s">
        <v>2958</v>
      </c>
      <c r="E293" s="25">
        <v>2106</v>
      </c>
      <c r="F293" s="25">
        <v>2106</v>
      </c>
      <c r="G293" s="35">
        <v>0</v>
      </c>
    </row>
    <row r="294" spans="1:7" x14ac:dyDescent="0.25">
      <c r="A294" t="str">
        <f t="shared" si="4"/>
        <v>082020</v>
      </c>
      <c r="B294" s="31">
        <v>44051</v>
      </c>
      <c r="C294" s="32" t="s">
        <v>2959</v>
      </c>
      <c r="D294" s="33" t="s">
        <v>2958</v>
      </c>
      <c r="E294" s="25">
        <v>1584</v>
      </c>
      <c r="F294" s="25">
        <v>1584</v>
      </c>
      <c r="G294" s="35">
        <v>0</v>
      </c>
    </row>
    <row r="295" spans="1:7" x14ac:dyDescent="0.25">
      <c r="A295" t="str">
        <f t="shared" si="4"/>
        <v>082020</v>
      </c>
      <c r="B295" s="31">
        <v>44051</v>
      </c>
      <c r="C295" s="32" t="s">
        <v>4823</v>
      </c>
      <c r="D295" s="33" t="s">
        <v>2989</v>
      </c>
      <c r="E295" s="25">
        <v>180</v>
      </c>
      <c r="F295" s="25">
        <v>180</v>
      </c>
      <c r="G295" s="35">
        <v>0</v>
      </c>
    </row>
    <row r="296" spans="1:7" x14ac:dyDescent="0.25">
      <c r="A296" t="str">
        <f t="shared" si="4"/>
        <v>082020</v>
      </c>
      <c r="B296" s="31">
        <v>44051</v>
      </c>
      <c r="C296" s="32" t="s">
        <v>4850</v>
      </c>
      <c r="D296" s="33" t="s">
        <v>3892</v>
      </c>
      <c r="E296" s="25">
        <v>1800</v>
      </c>
      <c r="F296" s="25">
        <v>1800</v>
      </c>
      <c r="G296" s="35">
        <v>0</v>
      </c>
    </row>
    <row r="297" spans="1:7" x14ac:dyDescent="0.25">
      <c r="A297" t="str">
        <f t="shared" si="4"/>
        <v>082020</v>
      </c>
      <c r="B297" s="31">
        <v>44051</v>
      </c>
      <c r="C297" s="32" t="s">
        <v>4845</v>
      </c>
      <c r="D297" s="33" t="s">
        <v>3565</v>
      </c>
      <c r="E297" s="25">
        <v>3240</v>
      </c>
      <c r="F297" s="25">
        <v>3240</v>
      </c>
      <c r="G297" s="35">
        <v>0</v>
      </c>
    </row>
    <row r="298" spans="1:7" x14ac:dyDescent="0.25">
      <c r="A298" t="str">
        <f t="shared" si="4"/>
        <v>082020</v>
      </c>
      <c r="B298" s="31">
        <v>44051</v>
      </c>
      <c r="C298" s="32" t="s">
        <v>4821</v>
      </c>
      <c r="D298" s="33" t="s">
        <v>2727</v>
      </c>
      <c r="E298" s="25">
        <v>1497.6000000000001</v>
      </c>
      <c r="F298" s="25">
        <v>1497.6000000000001</v>
      </c>
      <c r="G298" s="35">
        <v>0</v>
      </c>
    </row>
    <row r="299" spans="1:7" x14ac:dyDescent="0.25">
      <c r="A299" t="str">
        <f t="shared" si="4"/>
        <v>082020</v>
      </c>
      <c r="B299" s="31">
        <v>44051</v>
      </c>
      <c r="C299" s="32" t="s">
        <v>4816</v>
      </c>
      <c r="D299" s="33" t="s">
        <v>90</v>
      </c>
      <c r="E299" s="25">
        <v>60100.06</v>
      </c>
      <c r="F299" s="25">
        <v>60100.06</v>
      </c>
      <c r="G299" s="35">
        <v>0</v>
      </c>
    </row>
    <row r="300" spans="1:7" x14ac:dyDescent="0.25">
      <c r="A300" t="str">
        <f t="shared" si="4"/>
        <v>082020</v>
      </c>
      <c r="B300" s="31">
        <v>44053</v>
      </c>
      <c r="C300" s="32" t="s">
        <v>4823</v>
      </c>
      <c r="D300" s="33" t="s">
        <v>2989</v>
      </c>
      <c r="E300" s="25">
        <v>360</v>
      </c>
      <c r="F300" s="25">
        <v>360</v>
      </c>
      <c r="G300" s="35">
        <v>0</v>
      </c>
    </row>
    <row r="301" spans="1:7" x14ac:dyDescent="0.25">
      <c r="A301" t="str">
        <f t="shared" si="4"/>
        <v>082020</v>
      </c>
      <c r="B301" s="31">
        <v>44053</v>
      </c>
      <c r="C301" s="32" t="s">
        <v>4825</v>
      </c>
      <c r="D301" s="33" t="s">
        <v>2844</v>
      </c>
      <c r="E301" s="25">
        <v>8854.92</v>
      </c>
      <c r="F301" s="25">
        <v>8854.92</v>
      </c>
      <c r="G301" s="35">
        <v>0</v>
      </c>
    </row>
    <row r="302" spans="1:7" x14ac:dyDescent="0.25">
      <c r="A302" t="str">
        <f t="shared" si="4"/>
        <v>082020</v>
      </c>
      <c r="B302" s="31">
        <v>44054</v>
      </c>
      <c r="C302" s="32" t="s">
        <v>4837</v>
      </c>
      <c r="D302" s="33" t="s">
        <v>3668</v>
      </c>
      <c r="E302" s="25">
        <v>64564.47</v>
      </c>
      <c r="F302" s="25">
        <v>64564.47</v>
      </c>
      <c r="G302" s="35">
        <v>0</v>
      </c>
    </row>
    <row r="303" spans="1:7" x14ac:dyDescent="0.25">
      <c r="A303" t="str">
        <f t="shared" si="4"/>
        <v>082020</v>
      </c>
      <c r="B303" s="31">
        <v>44054</v>
      </c>
      <c r="C303" s="32" t="s">
        <v>4818</v>
      </c>
      <c r="D303" s="33" t="s">
        <v>3320</v>
      </c>
      <c r="E303" s="25">
        <v>686.25</v>
      </c>
      <c r="F303" s="25">
        <v>686.25</v>
      </c>
      <c r="G303" s="35">
        <v>0</v>
      </c>
    </row>
    <row r="304" spans="1:7" x14ac:dyDescent="0.25">
      <c r="A304" t="str">
        <f t="shared" si="4"/>
        <v>082020</v>
      </c>
      <c r="B304" s="31">
        <v>44055</v>
      </c>
      <c r="C304" s="32" t="s">
        <v>2959</v>
      </c>
      <c r="D304" s="33" t="s">
        <v>2958</v>
      </c>
      <c r="E304" s="25">
        <v>522</v>
      </c>
      <c r="F304" s="25">
        <v>522</v>
      </c>
      <c r="G304" s="35">
        <v>0</v>
      </c>
    </row>
    <row r="305" spans="1:7" x14ac:dyDescent="0.25">
      <c r="A305" t="str">
        <f t="shared" si="4"/>
        <v>082020</v>
      </c>
      <c r="B305" s="31">
        <v>44055</v>
      </c>
      <c r="C305" s="32" t="s">
        <v>4818</v>
      </c>
      <c r="D305" s="33" t="s">
        <v>3320</v>
      </c>
      <c r="E305" s="25">
        <v>1008</v>
      </c>
      <c r="F305" s="25">
        <v>1008</v>
      </c>
      <c r="G305" s="35">
        <v>0</v>
      </c>
    </row>
    <row r="306" spans="1:7" x14ac:dyDescent="0.25">
      <c r="A306" t="str">
        <f t="shared" si="4"/>
        <v>082020</v>
      </c>
      <c r="B306" s="31">
        <v>44055</v>
      </c>
      <c r="C306" s="32" t="s">
        <v>4825</v>
      </c>
      <c r="D306" s="33" t="s">
        <v>2844</v>
      </c>
      <c r="E306" s="25">
        <v>757.35</v>
      </c>
      <c r="F306" s="25">
        <v>757.35</v>
      </c>
      <c r="G306" s="35">
        <v>0</v>
      </c>
    </row>
    <row r="307" spans="1:7" x14ac:dyDescent="0.25">
      <c r="A307" t="str">
        <f t="shared" si="4"/>
        <v>082020</v>
      </c>
      <c r="B307" s="31">
        <v>44055</v>
      </c>
      <c r="C307" s="32" t="s">
        <v>4842</v>
      </c>
      <c r="D307" s="33" t="s">
        <v>237</v>
      </c>
      <c r="E307" s="25">
        <v>5265</v>
      </c>
      <c r="F307" s="25">
        <v>5265</v>
      </c>
      <c r="G307" s="35">
        <v>0</v>
      </c>
    </row>
    <row r="308" spans="1:7" x14ac:dyDescent="0.25">
      <c r="A308" t="str">
        <f t="shared" si="4"/>
        <v>082020</v>
      </c>
      <c r="B308" s="31">
        <v>44055</v>
      </c>
      <c r="C308" s="32" t="s">
        <v>4821</v>
      </c>
      <c r="D308" s="33" t="s">
        <v>2727</v>
      </c>
      <c r="E308" s="25">
        <v>2854.8</v>
      </c>
      <c r="F308" s="25">
        <v>2854.8</v>
      </c>
      <c r="G308" s="35">
        <v>0</v>
      </c>
    </row>
    <row r="309" spans="1:7" x14ac:dyDescent="0.25">
      <c r="A309" t="str">
        <f t="shared" si="4"/>
        <v>082020</v>
      </c>
      <c r="B309" s="31">
        <v>44055</v>
      </c>
      <c r="C309" s="32" t="s">
        <v>4817</v>
      </c>
      <c r="D309" s="33" t="s">
        <v>2853</v>
      </c>
      <c r="E309" s="25">
        <v>2340</v>
      </c>
      <c r="F309" s="25">
        <v>2340</v>
      </c>
      <c r="G309" s="35">
        <v>0</v>
      </c>
    </row>
    <row r="310" spans="1:7" x14ac:dyDescent="0.25">
      <c r="A310" t="str">
        <f t="shared" si="4"/>
        <v>082020</v>
      </c>
      <c r="B310" s="31">
        <v>44056</v>
      </c>
      <c r="C310" s="32" t="s">
        <v>4821</v>
      </c>
      <c r="D310" s="33" t="s">
        <v>2727</v>
      </c>
      <c r="E310" s="25">
        <v>9356</v>
      </c>
      <c r="F310" s="25">
        <v>9356</v>
      </c>
      <c r="G310" s="35">
        <v>0</v>
      </c>
    </row>
    <row r="311" spans="1:7" x14ac:dyDescent="0.25">
      <c r="A311" t="str">
        <f t="shared" si="4"/>
        <v>082020</v>
      </c>
      <c r="B311" s="31">
        <v>44056</v>
      </c>
      <c r="C311" s="32" t="s">
        <v>4821</v>
      </c>
      <c r="D311" s="33" t="s">
        <v>2727</v>
      </c>
      <c r="E311" s="25">
        <v>250</v>
      </c>
      <c r="F311" s="25">
        <v>250</v>
      </c>
      <c r="G311" s="35">
        <v>0</v>
      </c>
    </row>
    <row r="312" spans="1:7" x14ac:dyDescent="0.25">
      <c r="A312" t="str">
        <f t="shared" si="4"/>
        <v>082020</v>
      </c>
      <c r="B312" s="31">
        <v>44056</v>
      </c>
      <c r="C312" s="32" t="s">
        <v>4837</v>
      </c>
      <c r="D312" s="33" t="s">
        <v>3668</v>
      </c>
      <c r="E312" s="25">
        <v>42165.36</v>
      </c>
      <c r="F312" s="25">
        <v>42165.36</v>
      </c>
      <c r="G312" s="35">
        <v>0</v>
      </c>
    </row>
    <row r="313" spans="1:7" x14ac:dyDescent="0.25">
      <c r="A313" t="str">
        <f t="shared" si="4"/>
        <v>082020</v>
      </c>
      <c r="B313" s="31">
        <v>44056</v>
      </c>
      <c r="C313" s="32" t="s">
        <v>4823</v>
      </c>
      <c r="D313" s="33" t="s">
        <v>2989</v>
      </c>
      <c r="E313" s="25">
        <v>180</v>
      </c>
      <c r="F313" s="25">
        <v>180</v>
      </c>
      <c r="G313" s="35">
        <v>0</v>
      </c>
    </row>
    <row r="314" spans="1:7" x14ac:dyDescent="0.25">
      <c r="A314" t="str">
        <f t="shared" si="4"/>
        <v>082020</v>
      </c>
      <c r="B314" s="31">
        <v>44056</v>
      </c>
      <c r="C314" s="32" t="s">
        <v>4831</v>
      </c>
      <c r="D314" s="33" t="s">
        <v>2907</v>
      </c>
      <c r="E314" s="25">
        <v>75.290000000000006</v>
      </c>
      <c r="F314" s="25">
        <v>75.290000000000006</v>
      </c>
      <c r="G314" s="35">
        <v>0</v>
      </c>
    </row>
    <row r="315" spans="1:7" x14ac:dyDescent="0.25">
      <c r="A315" t="str">
        <f t="shared" si="4"/>
        <v>082020</v>
      </c>
      <c r="B315" s="31">
        <v>44056</v>
      </c>
      <c r="C315" s="32" t="s">
        <v>4839</v>
      </c>
      <c r="D315" s="33" t="s">
        <v>3744</v>
      </c>
      <c r="E315" s="25">
        <v>3708</v>
      </c>
      <c r="F315" s="25">
        <v>3708</v>
      </c>
      <c r="G315" s="35">
        <v>0</v>
      </c>
    </row>
    <row r="316" spans="1:7" x14ac:dyDescent="0.25">
      <c r="A316" t="str">
        <f t="shared" si="4"/>
        <v>082020</v>
      </c>
      <c r="B316" s="31">
        <v>44056</v>
      </c>
      <c r="C316" s="32" t="s">
        <v>4817</v>
      </c>
      <c r="D316" s="33" t="s">
        <v>2853</v>
      </c>
      <c r="E316" s="25">
        <v>2043.68</v>
      </c>
      <c r="F316" s="25">
        <v>2043.68</v>
      </c>
      <c r="G316" s="35">
        <v>0</v>
      </c>
    </row>
    <row r="317" spans="1:7" x14ac:dyDescent="0.25">
      <c r="A317" t="str">
        <f t="shared" si="4"/>
        <v>082020</v>
      </c>
      <c r="B317" s="31">
        <v>44057</v>
      </c>
      <c r="C317" s="32" t="s">
        <v>4817</v>
      </c>
      <c r="D317" s="33" t="s">
        <v>2853</v>
      </c>
      <c r="E317" s="25">
        <v>258.3</v>
      </c>
      <c r="F317" s="25">
        <v>258.3</v>
      </c>
      <c r="G317" s="35">
        <v>0</v>
      </c>
    </row>
    <row r="318" spans="1:7" x14ac:dyDescent="0.25">
      <c r="A318" t="str">
        <f t="shared" si="4"/>
        <v>082020</v>
      </c>
      <c r="B318" s="31">
        <v>44057</v>
      </c>
      <c r="C318" s="32" t="s">
        <v>4825</v>
      </c>
      <c r="D318" s="33" t="s">
        <v>2844</v>
      </c>
      <c r="E318" s="25">
        <v>2306.6999999999998</v>
      </c>
      <c r="F318" s="25">
        <v>2306.6999999999998</v>
      </c>
      <c r="G318" s="35">
        <v>0</v>
      </c>
    </row>
    <row r="319" spans="1:7" x14ac:dyDescent="0.25">
      <c r="A319" t="str">
        <f t="shared" si="4"/>
        <v>082020</v>
      </c>
      <c r="B319" s="31">
        <v>44060</v>
      </c>
      <c r="C319" s="32" t="s">
        <v>4816</v>
      </c>
      <c r="D319" s="33" t="s">
        <v>90</v>
      </c>
      <c r="E319" s="25">
        <v>10458.790000000001</v>
      </c>
      <c r="F319" s="25">
        <v>10458.790000000001</v>
      </c>
      <c r="G319" s="35">
        <v>0</v>
      </c>
    </row>
    <row r="320" spans="1:7" x14ac:dyDescent="0.25">
      <c r="A320" t="str">
        <f t="shared" si="4"/>
        <v>082020</v>
      </c>
      <c r="B320" s="31">
        <v>44060</v>
      </c>
      <c r="C320" s="32" t="s">
        <v>4816</v>
      </c>
      <c r="D320" s="33" t="s">
        <v>90</v>
      </c>
      <c r="E320" s="25">
        <v>28728</v>
      </c>
      <c r="F320" s="25">
        <v>28728</v>
      </c>
      <c r="G320" s="35">
        <v>0</v>
      </c>
    </row>
    <row r="321" spans="1:7" x14ac:dyDescent="0.25">
      <c r="A321" t="str">
        <f t="shared" si="4"/>
        <v>082020</v>
      </c>
      <c r="B321" s="31">
        <v>44060</v>
      </c>
      <c r="C321" s="32" t="s">
        <v>4816</v>
      </c>
      <c r="D321" s="33" t="s">
        <v>90</v>
      </c>
      <c r="E321" s="25">
        <v>41250.57</v>
      </c>
      <c r="F321" s="25">
        <v>41250.57</v>
      </c>
      <c r="G321" s="35">
        <v>0</v>
      </c>
    </row>
    <row r="322" spans="1:7" x14ac:dyDescent="0.25">
      <c r="A322" t="str">
        <f t="shared" si="4"/>
        <v>082020</v>
      </c>
      <c r="B322" s="31">
        <v>44060</v>
      </c>
      <c r="C322" s="32" t="s">
        <v>4816</v>
      </c>
      <c r="D322" s="33" t="s">
        <v>90</v>
      </c>
      <c r="E322" s="25">
        <v>17001.03</v>
      </c>
      <c r="F322" s="25">
        <v>17001.03</v>
      </c>
      <c r="G322" s="35">
        <v>0</v>
      </c>
    </row>
    <row r="323" spans="1:7" x14ac:dyDescent="0.25">
      <c r="A323" t="str">
        <f t="shared" ref="A323:A386" si="5">TEXT(B323,"MMYYYY")</f>
        <v>082020</v>
      </c>
      <c r="B323" s="31">
        <v>44060</v>
      </c>
      <c r="C323" s="32" t="s">
        <v>4823</v>
      </c>
      <c r="D323" s="33" t="s">
        <v>2989</v>
      </c>
      <c r="E323" s="25">
        <v>486</v>
      </c>
      <c r="F323" s="25">
        <v>486</v>
      </c>
      <c r="G323" s="35">
        <v>0</v>
      </c>
    </row>
    <row r="324" spans="1:7" x14ac:dyDescent="0.25">
      <c r="A324" t="str">
        <f t="shared" si="5"/>
        <v>082020</v>
      </c>
      <c r="B324" s="31">
        <v>44060</v>
      </c>
      <c r="C324" s="32" t="s">
        <v>4041</v>
      </c>
      <c r="D324" s="33" t="s">
        <v>4040</v>
      </c>
      <c r="E324" s="25">
        <v>27</v>
      </c>
      <c r="F324" s="25">
        <v>27</v>
      </c>
      <c r="G324" s="35">
        <v>0</v>
      </c>
    </row>
    <row r="325" spans="1:7" x14ac:dyDescent="0.25">
      <c r="A325" t="str">
        <f t="shared" si="5"/>
        <v>082020</v>
      </c>
      <c r="B325" s="31">
        <v>44060</v>
      </c>
      <c r="C325" s="32" t="s">
        <v>4854</v>
      </c>
      <c r="D325" s="33" t="s">
        <v>4001</v>
      </c>
      <c r="E325" s="25">
        <v>11.25</v>
      </c>
      <c r="F325" s="25">
        <v>11.25</v>
      </c>
      <c r="G325" s="35">
        <v>0</v>
      </c>
    </row>
    <row r="326" spans="1:7" x14ac:dyDescent="0.25">
      <c r="A326" t="str">
        <f t="shared" si="5"/>
        <v>082020</v>
      </c>
      <c r="B326" s="31">
        <v>44060</v>
      </c>
      <c r="C326" s="32" t="s">
        <v>4823</v>
      </c>
      <c r="D326" s="33" t="s">
        <v>2989</v>
      </c>
      <c r="E326" s="25">
        <v>471.6</v>
      </c>
      <c r="F326" s="25">
        <v>471.6</v>
      </c>
      <c r="G326" s="35">
        <v>0</v>
      </c>
    </row>
    <row r="327" spans="1:7" x14ac:dyDescent="0.25">
      <c r="A327" t="str">
        <f t="shared" si="5"/>
        <v>082020</v>
      </c>
      <c r="B327" s="31">
        <v>44060</v>
      </c>
      <c r="C327" s="32" t="s">
        <v>4846</v>
      </c>
      <c r="D327" s="33" t="s">
        <v>2803</v>
      </c>
      <c r="E327" s="25">
        <v>2409.0300000000002</v>
      </c>
      <c r="F327" s="25">
        <v>2409.0300000000002</v>
      </c>
      <c r="G327" s="35">
        <v>0</v>
      </c>
    </row>
    <row r="328" spans="1:7" x14ac:dyDescent="0.25">
      <c r="A328" t="str">
        <f t="shared" si="5"/>
        <v>082020</v>
      </c>
      <c r="B328" s="31">
        <v>44060</v>
      </c>
      <c r="C328" s="32" t="s">
        <v>4855</v>
      </c>
      <c r="D328" s="33" t="s">
        <v>2785</v>
      </c>
      <c r="E328" s="25">
        <v>60</v>
      </c>
      <c r="F328" s="25">
        <v>60</v>
      </c>
      <c r="G328" s="35">
        <v>0</v>
      </c>
    </row>
    <row r="329" spans="1:7" x14ac:dyDescent="0.25">
      <c r="A329" t="str">
        <f t="shared" si="5"/>
        <v>082020</v>
      </c>
      <c r="B329" s="31">
        <v>44060</v>
      </c>
      <c r="C329" s="32" t="s">
        <v>4837</v>
      </c>
      <c r="D329" s="33" t="s">
        <v>3668</v>
      </c>
      <c r="E329" s="25">
        <v>15458.31</v>
      </c>
      <c r="F329" s="25">
        <v>15458.31</v>
      </c>
      <c r="G329" s="35">
        <v>0</v>
      </c>
    </row>
    <row r="330" spans="1:7" x14ac:dyDescent="0.25">
      <c r="A330" t="str">
        <f t="shared" si="5"/>
        <v>082020</v>
      </c>
      <c r="B330" s="31">
        <v>44061</v>
      </c>
      <c r="C330" s="32" t="s">
        <v>4822</v>
      </c>
      <c r="D330" s="33" t="s">
        <v>2775</v>
      </c>
      <c r="E330" s="25">
        <v>1732.5</v>
      </c>
      <c r="F330" s="25">
        <v>1732.5</v>
      </c>
      <c r="G330" s="35">
        <v>0</v>
      </c>
    </row>
    <row r="331" spans="1:7" x14ac:dyDescent="0.25">
      <c r="A331" t="str">
        <f t="shared" si="5"/>
        <v>082020</v>
      </c>
      <c r="B331" s="31">
        <v>44061</v>
      </c>
      <c r="C331" s="32" t="s">
        <v>4856</v>
      </c>
      <c r="D331" s="33" t="s">
        <v>4018</v>
      </c>
      <c r="E331" s="25">
        <v>90</v>
      </c>
      <c r="F331" s="25">
        <v>90</v>
      </c>
      <c r="G331" s="35">
        <v>0</v>
      </c>
    </row>
    <row r="332" spans="1:7" x14ac:dyDescent="0.25">
      <c r="A332" t="str">
        <f t="shared" si="5"/>
        <v>082020</v>
      </c>
      <c r="B332" s="31">
        <v>44061</v>
      </c>
      <c r="C332" s="32" t="s">
        <v>4817</v>
      </c>
      <c r="D332" s="33" t="s">
        <v>2853</v>
      </c>
      <c r="E332" s="25">
        <v>3669.21</v>
      </c>
      <c r="F332" s="25">
        <v>3669.21</v>
      </c>
      <c r="G332" s="35">
        <v>0</v>
      </c>
    </row>
    <row r="333" spans="1:7" x14ac:dyDescent="0.25">
      <c r="A333" t="str">
        <f t="shared" si="5"/>
        <v>082020</v>
      </c>
      <c r="B333" s="31">
        <v>44061</v>
      </c>
      <c r="C333" s="32" t="s">
        <v>4821</v>
      </c>
      <c r="D333" s="33" t="s">
        <v>2727</v>
      </c>
      <c r="E333" s="25">
        <v>747</v>
      </c>
      <c r="F333" s="25">
        <v>747</v>
      </c>
      <c r="G333" s="35">
        <v>0</v>
      </c>
    </row>
    <row r="334" spans="1:7" x14ac:dyDescent="0.25">
      <c r="A334" t="str">
        <f t="shared" si="5"/>
        <v>082020</v>
      </c>
      <c r="B334" s="31">
        <v>44061</v>
      </c>
      <c r="C334" s="32" t="s">
        <v>2959</v>
      </c>
      <c r="D334" s="33" t="s">
        <v>2958</v>
      </c>
      <c r="E334" s="25">
        <v>2223</v>
      </c>
      <c r="F334" s="25">
        <v>2223</v>
      </c>
      <c r="G334" s="35">
        <v>0</v>
      </c>
    </row>
    <row r="335" spans="1:7" x14ac:dyDescent="0.25">
      <c r="A335" t="str">
        <f t="shared" si="5"/>
        <v>082020</v>
      </c>
      <c r="B335" s="31">
        <v>44061</v>
      </c>
      <c r="C335" s="32" t="s">
        <v>4816</v>
      </c>
      <c r="D335" s="33" t="s">
        <v>90</v>
      </c>
      <c r="E335" s="25">
        <v>55838.64</v>
      </c>
      <c r="F335" s="25">
        <v>55838.64</v>
      </c>
      <c r="G335" s="35">
        <v>0</v>
      </c>
    </row>
    <row r="336" spans="1:7" x14ac:dyDescent="0.25">
      <c r="A336" t="str">
        <f t="shared" si="5"/>
        <v>082020</v>
      </c>
      <c r="B336" s="31">
        <v>44061</v>
      </c>
      <c r="C336" s="32" t="s">
        <v>4816</v>
      </c>
      <c r="D336" s="33" t="s">
        <v>90</v>
      </c>
      <c r="E336" s="25">
        <v>52959.22</v>
      </c>
      <c r="F336" s="25">
        <v>52959.22</v>
      </c>
      <c r="G336" s="35">
        <v>0</v>
      </c>
    </row>
    <row r="337" spans="1:7" x14ac:dyDescent="0.25">
      <c r="A337" t="str">
        <f t="shared" si="5"/>
        <v>082020</v>
      </c>
      <c r="B337" s="31">
        <v>44061</v>
      </c>
      <c r="C337" s="32" t="s">
        <v>4818</v>
      </c>
      <c r="D337" s="33" t="s">
        <v>3320</v>
      </c>
      <c r="E337" s="25">
        <v>686.25</v>
      </c>
      <c r="F337" s="25">
        <v>686.25</v>
      </c>
      <c r="G337" s="35">
        <v>0</v>
      </c>
    </row>
    <row r="338" spans="1:7" x14ac:dyDescent="0.25">
      <c r="A338" t="str">
        <f t="shared" si="5"/>
        <v>082020</v>
      </c>
      <c r="B338" s="31">
        <v>44061</v>
      </c>
      <c r="C338" s="32" t="s">
        <v>4837</v>
      </c>
      <c r="D338" s="33" t="s">
        <v>3668</v>
      </c>
      <c r="E338" s="25">
        <v>24870.959999999999</v>
      </c>
      <c r="F338" s="25">
        <v>24870.959999999999</v>
      </c>
      <c r="G338" s="35">
        <v>0</v>
      </c>
    </row>
    <row r="339" spans="1:7" x14ac:dyDescent="0.25">
      <c r="A339" t="str">
        <f t="shared" si="5"/>
        <v>082020</v>
      </c>
      <c r="B339" s="31">
        <v>44061</v>
      </c>
      <c r="C339" s="32" t="s">
        <v>3908</v>
      </c>
      <c r="D339" s="33" t="s">
        <v>1683</v>
      </c>
      <c r="E339" s="25">
        <v>30106.58</v>
      </c>
      <c r="F339" s="25">
        <v>30106.58</v>
      </c>
      <c r="G339" s="35">
        <v>0</v>
      </c>
    </row>
    <row r="340" spans="1:7" x14ac:dyDescent="0.25">
      <c r="A340" t="str">
        <f t="shared" si="5"/>
        <v>082020</v>
      </c>
      <c r="B340" s="31">
        <v>44061</v>
      </c>
      <c r="C340" s="32" t="s">
        <v>4857</v>
      </c>
      <c r="D340" s="33" t="s">
        <v>4237</v>
      </c>
      <c r="E340" s="25">
        <v>1012.5</v>
      </c>
      <c r="F340" s="25">
        <v>1012.5</v>
      </c>
      <c r="G340" s="35">
        <v>0</v>
      </c>
    </row>
    <row r="341" spans="1:7" x14ac:dyDescent="0.25">
      <c r="A341" t="str">
        <f t="shared" si="5"/>
        <v>082020</v>
      </c>
      <c r="B341" s="31">
        <v>44061</v>
      </c>
      <c r="C341" s="32" t="s">
        <v>4850</v>
      </c>
      <c r="D341" s="33" t="s">
        <v>3892</v>
      </c>
      <c r="E341" s="25">
        <v>1800</v>
      </c>
      <c r="F341" s="25">
        <v>1800</v>
      </c>
      <c r="G341" s="35">
        <v>0</v>
      </c>
    </row>
    <row r="342" spans="1:7" x14ac:dyDescent="0.25">
      <c r="A342" t="str">
        <f t="shared" si="5"/>
        <v>082020</v>
      </c>
      <c r="B342" s="31">
        <v>44061</v>
      </c>
      <c r="C342" s="32" t="s">
        <v>4821</v>
      </c>
      <c r="D342" s="33" t="s">
        <v>2727</v>
      </c>
      <c r="E342" s="25">
        <v>216</v>
      </c>
      <c r="F342" s="25">
        <v>216</v>
      </c>
      <c r="G342" s="35">
        <v>0</v>
      </c>
    </row>
    <row r="343" spans="1:7" x14ac:dyDescent="0.25">
      <c r="A343" t="str">
        <f t="shared" si="5"/>
        <v>082020</v>
      </c>
      <c r="B343" s="31">
        <v>44061</v>
      </c>
      <c r="C343" s="32" t="s">
        <v>4817</v>
      </c>
      <c r="D343" s="33" t="s">
        <v>2853</v>
      </c>
      <c r="E343" s="25">
        <v>293.89999999999998</v>
      </c>
      <c r="F343" s="25">
        <v>293.89999999999998</v>
      </c>
      <c r="G343" s="35">
        <v>0</v>
      </c>
    </row>
    <row r="344" spans="1:7" x14ac:dyDescent="0.25">
      <c r="A344" t="str">
        <f t="shared" si="5"/>
        <v>082020</v>
      </c>
      <c r="B344" s="31">
        <v>44062</v>
      </c>
      <c r="C344" s="32" t="s">
        <v>4825</v>
      </c>
      <c r="D344" s="33" t="s">
        <v>2844</v>
      </c>
      <c r="E344" s="25">
        <v>572.4</v>
      </c>
      <c r="F344" s="25">
        <v>572.4</v>
      </c>
      <c r="G344" s="35">
        <v>0</v>
      </c>
    </row>
    <row r="345" spans="1:7" x14ac:dyDescent="0.25">
      <c r="A345" t="str">
        <f t="shared" si="5"/>
        <v>082020</v>
      </c>
      <c r="B345" s="31">
        <v>44062</v>
      </c>
      <c r="C345" s="32" t="s">
        <v>4817</v>
      </c>
      <c r="D345" s="33" t="s">
        <v>2853</v>
      </c>
      <c r="E345" s="25">
        <v>2160</v>
      </c>
      <c r="F345" s="25">
        <v>2160</v>
      </c>
      <c r="G345" s="35">
        <v>0</v>
      </c>
    </row>
    <row r="346" spans="1:7" x14ac:dyDescent="0.25">
      <c r="A346" t="str">
        <f t="shared" si="5"/>
        <v>082020</v>
      </c>
      <c r="B346" s="31">
        <v>44062</v>
      </c>
      <c r="C346" s="32" t="s">
        <v>4840</v>
      </c>
      <c r="D346" s="33" t="s">
        <v>3443</v>
      </c>
      <c r="E346" s="25">
        <v>180</v>
      </c>
      <c r="F346" s="25">
        <v>180</v>
      </c>
      <c r="G346" s="35">
        <v>0</v>
      </c>
    </row>
    <row r="347" spans="1:7" x14ac:dyDescent="0.25">
      <c r="A347" t="str">
        <f t="shared" si="5"/>
        <v>082020</v>
      </c>
      <c r="B347" s="31">
        <v>44062</v>
      </c>
      <c r="C347" s="32" t="s">
        <v>4855</v>
      </c>
      <c r="D347" s="33" t="s">
        <v>2785</v>
      </c>
      <c r="E347" s="25">
        <v>200</v>
      </c>
      <c r="F347" s="25">
        <v>200</v>
      </c>
      <c r="G347" s="35">
        <v>0</v>
      </c>
    </row>
    <row r="348" spans="1:7" x14ac:dyDescent="0.25">
      <c r="A348" t="str">
        <f t="shared" si="5"/>
        <v>082020</v>
      </c>
      <c r="B348" s="31">
        <v>44063</v>
      </c>
      <c r="C348" s="32" t="s">
        <v>4852</v>
      </c>
      <c r="D348" s="33" t="s">
        <v>2800</v>
      </c>
      <c r="E348" s="25">
        <v>2952</v>
      </c>
      <c r="F348" s="25">
        <v>2952</v>
      </c>
      <c r="G348" s="35">
        <v>0</v>
      </c>
    </row>
    <row r="349" spans="1:7" x14ac:dyDescent="0.25">
      <c r="A349" t="str">
        <f t="shared" si="5"/>
        <v>082020</v>
      </c>
      <c r="B349" s="31">
        <v>44063</v>
      </c>
      <c r="C349" s="32" t="s">
        <v>4817</v>
      </c>
      <c r="D349" s="33" t="s">
        <v>2853</v>
      </c>
      <c r="E349" s="25">
        <v>2112.9299999999998</v>
      </c>
      <c r="F349" s="25">
        <v>2112.9299999999998</v>
      </c>
      <c r="G349" s="35">
        <v>0</v>
      </c>
    </row>
    <row r="350" spans="1:7" x14ac:dyDescent="0.25">
      <c r="A350" t="str">
        <f t="shared" si="5"/>
        <v>082020</v>
      </c>
      <c r="B350" s="31">
        <v>44064</v>
      </c>
      <c r="C350" s="32" t="s">
        <v>4857</v>
      </c>
      <c r="D350" s="33" t="s">
        <v>4237</v>
      </c>
      <c r="E350" s="25">
        <v>81</v>
      </c>
      <c r="F350" s="25">
        <v>81</v>
      </c>
      <c r="G350" s="35">
        <v>0</v>
      </c>
    </row>
    <row r="351" spans="1:7" x14ac:dyDescent="0.25">
      <c r="A351" t="str">
        <f t="shared" si="5"/>
        <v>082020</v>
      </c>
      <c r="B351" s="31">
        <v>44064</v>
      </c>
      <c r="C351" s="32" t="s">
        <v>4825</v>
      </c>
      <c r="D351" s="33" t="s">
        <v>2844</v>
      </c>
      <c r="E351" s="25">
        <v>4741.2</v>
      </c>
      <c r="F351" s="25">
        <v>4741.2</v>
      </c>
      <c r="G351" s="35">
        <v>0</v>
      </c>
    </row>
    <row r="352" spans="1:7" x14ac:dyDescent="0.25">
      <c r="A352" t="str">
        <f t="shared" si="5"/>
        <v>082020</v>
      </c>
      <c r="B352" s="31">
        <v>44064</v>
      </c>
      <c r="C352" s="32" t="s">
        <v>4822</v>
      </c>
      <c r="D352" s="33" t="s">
        <v>2775</v>
      </c>
      <c r="E352" s="25">
        <v>100</v>
      </c>
      <c r="F352" s="25">
        <v>100</v>
      </c>
      <c r="G352" s="35">
        <v>0</v>
      </c>
    </row>
    <row r="353" spans="1:7" x14ac:dyDescent="0.25">
      <c r="A353" t="str">
        <f t="shared" si="5"/>
        <v>082020</v>
      </c>
      <c r="B353" s="31">
        <v>44064</v>
      </c>
      <c r="C353" s="32" t="s">
        <v>4842</v>
      </c>
      <c r="D353" s="33" t="s">
        <v>237</v>
      </c>
      <c r="E353" s="25">
        <v>3790.8</v>
      </c>
      <c r="F353" s="25">
        <v>3790.8</v>
      </c>
      <c r="G353" s="35">
        <v>0</v>
      </c>
    </row>
    <row r="354" spans="1:7" x14ac:dyDescent="0.25">
      <c r="A354" t="str">
        <f t="shared" si="5"/>
        <v>082020</v>
      </c>
      <c r="B354" s="31">
        <v>44067</v>
      </c>
      <c r="C354" s="32" t="s">
        <v>4831</v>
      </c>
      <c r="D354" s="33" t="s">
        <v>2907</v>
      </c>
      <c r="E354" s="25">
        <v>22727.88</v>
      </c>
      <c r="F354" s="25">
        <v>22727.88</v>
      </c>
      <c r="G354" s="35">
        <v>0</v>
      </c>
    </row>
    <row r="355" spans="1:7" x14ac:dyDescent="0.25">
      <c r="A355" t="str">
        <f t="shared" si="5"/>
        <v>082020</v>
      </c>
      <c r="B355" s="31">
        <v>44068</v>
      </c>
      <c r="C355" s="32" t="s">
        <v>4818</v>
      </c>
      <c r="D355" s="33" t="s">
        <v>3320</v>
      </c>
      <c r="E355" s="25">
        <v>1314</v>
      </c>
      <c r="F355" s="25">
        <v>1314</v>
      </c>
      <c r="G355" s="35">
        <v>0</v>
      </c>
    </row>
    <row r="356" spans="1:7" x14ac:dyDescent="0.25">
      <c r="A356" t="str">
        <f t="shared" si="5"/>
        <v>082020</v>
      </c>
      <c r="B356" s="31">
        <v>44068</v>
      </c>
      <c r="C356" s="32" t="s">
        <v>4821</v>
      </c>
      <c r="D356" s="33" t="s">
        <v>2727</v>
      </c>
      <c r="E356" s="25">
        <v>1791</v>
      </c>
      <c r="F356" s="25">
        <v>1791</v>
      </c>
      <c r="G356" s="35">
        <v>0</v>
      </c>
    </row>
    <row r="357" spans="1:7" x14ac:dyDescent="0.25">
      <c r="A357" t="str">
        <f t="shared" si="5"/>
        <v>082020</v>
      </c>
      <c r="B357" s="31">
        <v>44068</v>
      </c>
      <c r="C357" s="32" t="s">
        <v>4850</v>
      </c>
      <c r="D357" s="33" t="s">
        <v>3892</v>
      </c>
      <c r="E357" s="25">
        <v>1800</v>
      </c>
      <c r="F357" s="25">
        <v>1800</v>
      </c>
      <c r="G357" s="35">
        <v>0</v>
      </c>
    </row>
    <row r="358" spans="1:7" x14ac:dyDescent="0.25">
      <c r="A358" t="str">
        <f t="shared" si="5"/>
        <v>082020</v>
      </c>
      <c r="B358" s="31">
        <v>44068</v>
      </c>
      <c r="C358" s="32" t="s">
        <v>4858</v>
      </c>
      <c r="D358" s="33" t="s">
        <v>3130</v>
      </c>
      <c r="E358" s="25">
        <v>12334.05</v>
      </c>
      <c r="F358" s="25">
        <v>12334.05</v>
      </c>
      <c r="G358" s="35">
        <v>0</v>
      </c>
    </row>
    <row r="359" spans="1:7" x14ac:dyDescent="0.25">
      <c r="A359" t="str">
        <f t="shared" si="5"/>
        <v>082020</v>
      </c>
      <c r="B359" s="31">
        <v>44068</v>
      </c>
      <c r="C359" s="32" t="s">
        <v>2959</v>
      </c>
      <c r="D359" s="33" t="s">
        <v>2958</v>
      </c>
      <c r="E359" s="25">
        <v>1584</v>
      </c>
      <c r="F359" s="25">
        <v>1584</v>
      </c>
      <c r="G359" s="35">
        <v>0</v>
      </c>
    </row>
    <row r="360" spans="1:7" x14ac:dyDescent="0.25">
      <c r="A360" t="str">
        <f t="shared" si="5"/>
        <v>082020</v>
      </c>
      <c r="B360" s="31">
        <v>44068</v>
      </c>
      <c r="C360" s="32" t="s">
        <v>4823</v>
      </c>
      <c r="D360" s="33" t="s">
        <v>2989</v>
      </c>
      <c r="E360" s="25">
        <v>1854</v>
      </c>
      <c r="F360" s="25">
        <v>1854</v>
      </c>
      <c r="G360" s="35">
        <v>0</v>
      </c>
    </row>
    <row r="361" spans="1:7" x14ac:dyDescent="0.25">
      <c r="A361" t="str">
        <f t="shared" si="5"/>
        <v>082020</v>
      </c>
      <c r="B361" s="31">
        <v>44068</v>
      </c>
      <c r="C361" s="32" t="s">
        <v>4851</v>
      </c>
      <c r="D361" s="33" t="s">
        <v>2949</v>
      </c>
      <c r="E361" s="25">
        <v>1080</v>
      </c>
      <c r="F361" s="25">
        <v>1080</v>
      </c>
      <c r="G361" s="35">
        <v>0</v>
      </c>
    </row>
    <row r="362" spans="1:7" x14ac:dyDescent="0.25">
      <c r="A362" t="str">
        <f t="shared" si="5"/>
        <v>082020</v>
      </c>
      <c r="B362" s="31">
        <v>44068</v>
      </c>
      <c r="C362" s="32" t="s">
        <v>4817</v>
      </c>
      <c r="D362" s="33" t="s">
        <v>2853</v>
      </c>
      <c r="E362" s="25">
        <v>3798</v>
      </c>
      <c r="F362" s="25">
        <v>3798</v>
      </c>
      <c r="G362" s="35">
        <v>0</v>
      </c>
    </row>
    <row r="363" spans="1:7" x14ac:dyDescent="0.25">
      <c r="A363" t="str">
        <f t="shared" si="5"/>
        <v>082020</v>
      </c>
      <c r="B363" s="31">
        <v>44069</v>
      </c>
      <c r="C363" s="32" t="s">
        <v>4859</v>
      </c>
      <c r="D363" s="33" t="s">
        <v>3217</v>
      </c>
      <c r="E363" s="25">
        <v>43.85</v>
      </c>
      <c r="F363" s="25">
        <v>43.85</v>
      </c>
      <c r="G363" s="35">
        <v>0</v>
      </c>
    </row>
    <row r="364" spans="1:7" x14ac:dyDescent="0.25">
      <c r="A364" t="str">
        <f t="shared" si="5"/>
        <v>082020</v>
      </c>
      <c r="B364" s="31">
        <v>44070</v>
      </c>
      <c r="C364" s="32" t="s">
        <v>4816</v>
      </c>
      <c r="D364" s="33" t="s">
        <v>90</v>
      </c>
      <c r="E364" s="25">
        <v>43530.95</v>
      </c>
      <c r="F364" s="25">
        <v>43530.95</v>
      </c>
      <c r="G364" s="35">
        <v>0</v>
      </c>
    </row>
    <row r="365" spans="1:7" x14ac:dyDescent="0.25">
      <c r="A365" t="str">
        <f t="shared" si="5"/>
        <v>082020</v>
      </c>
      <c r="B365" s="31">
        <v>44070</v>
      </c>
      <c r="C365" s="32" t="s">
        <v>4816</v>
      </c>
      <c r="D365" s="33" t="s">
        <v>90</v>
      </c>
      <c r="E365" s="25">
        <v>33571.129999999997</v>
      </c>
      <c r="F365" s="25">
        <v>33571.129999999997</v>
      </c>
      <c r="G365" s="35">
        <v>0</v>
      </c>
    </row>
    <row r="366" spans="1:7" x14ac:dyDescent="0.25">
      <c r="A366" t="str">
        <f t="shared" si="5"/>
        <v>082020</v>
      </c>
      <c r="B366" s="31">
        <v>44070</v>
      </c>
      <c r="C366" s="32" t="s">
        <v>4816</v>
      </c>
      <c r="D366" s="33" t="s">
        <v>90</v>
      </c>
      <c r="E366" s="25">
        <v>24853.5</v>
      </c>
      <c r="F366" s="25">
        <v>24853.5</v>
      </c>
      <c r="G366" s="35">
        <v>0</v>
      </c>
    </row>
    <row r="367" spans="1:7" x14ac:dyDescent="0.25">
      <c r="A367" t="str">
        <f t="shared" si="5"/>
        <v>082020</v>
      </c>
      <c r="B367" s="31">
        <v>44070</v>
      </c>
      <c r="C367" s="32" t="s">
        <v>4821</v>
      </c>
      <c r="D367" s="33" t="s">
        <v>2727</v>
      </c>
      <c r="E367" s="25">
        <v>54</v>
      </c>
      <c r="F367" s="25">
        <v>54</v>
      </c>
      <c r="G367" s="35">
        <v>0</v>
      </c>
    </row>
    <row r="368" spans="1:7" x14ac:dyDescent="0.25">
      <c r="A368" t="str">
        <f t="shared" si="5"/>
        <v>082020</v>
      </c>
      <c r="B368" s="31">
        <v>44070</v>
      </c>
      <c r="C368" s="32" t="s">
        <v>4825</v>
      </c>
      <c r="D368" s="33" t="s">
        <v>2844</v>
      </c>
      <c r="E368" s="25">
        <v>3969</v>
      </c>
      <c r="F368" s="25">
        <v>3969</v>
      </c>
      <c r="G368" s="35">
        <v>0</v>
      </c>
    </row>
    <row r="369" spans="1:7" x14ac:dyDescent="0.25">
      <c r="A369" t="str">
        <f t="shared" si="5"/>
        <v>082020</v>
      </c>
      <c r="B369" s="31">
        <v>44070</v>
      </c>
      <c r="C369" s="32" t="s">
        <v>4842</v>
      </c>
      <c r="D369" s="33" t="s">
        <v>237</v>
      </c>
      <c r="E369" s="25">
        <v>6739.2</v>
      </c>
      <c r="F369" s="25">
        <v>6739.2</v>
      </c>
      <c r="G369" s="35">
        <v>0</v>
      </c>
    </row>
    <row r="370" spans="1:7" x14ac:dyDescent="0.25">
      <c r="A370" t="str">
        <f t="shared" si="5"/>
        <v>082020</v>
      </c>
      <c r="B370" s="31">
        <v>44071</v>
      </c>
      <c r="C370" s="32" t="s">
        <v>3908</v>
      </c>
      <c r="D370" s="33" t="s">
        <v>1683</v>
      </c>
      <c r="E370" s="25">
        <v>35933.67</v>
      </c>
      <c r="F370" s="25">
        <v>35933.67</v>
      </c>
      <c r="G370" s="35">
        <v>0</v>
      </c>
    </row>
    <row r="371" spans="1:7" x14ac:dyDescent="0.25">
      <c r="A371" t="str">
        <f t="shared" si="5"/>
        <v>082020</v>
      </c>
      <c r="B371" s="31">
        <v>44071</v>
      </c>
      <c r="C371" s="32" t="s">
        <v>4821</v>
      </c>
      <c r="D371" s="33" t="s">
        <v>2727</v>
      </c>
      <c r="E371" s="25">
        <v>184.5</v>
      </c>
      <c r="F371" s="25">
        <v>184.5</v>
      </c>
      <c r="G371" s="35">
        <v>0</v>
      </c>
    </row>
    <row r="372" spans="1:7" x14ac:dyDescent="0.25">
      <c r="A372" t="str">
        <f t="shared" si="5"/>
        <v>082020</v>
      </c>
      <c r="B372" s="31">
        <v>44071</v>
      </c>
      <c r="C372" s="32" t="s">
        <v>4823</v>
      </c>
      <c r="D372" s="33" t="s">
        <v>2989</v>
      </c>
      <c r="E372" s="25">
        <v>810</v>
      </c>
      <c r="F372" s="25">
        <v>810</v>
      </c>
      <c r="G372" s="35">
        <v>0</v>
      </c>
    </row>
    <row r="373" spans="1:7" x14ac:dyDescent="0.25">
      <c r="A373" t="str">
        <f t="shared" si="5"/>
        <v>082020</v>
      </c>
      <c r="B373" s="31">
        <v>44071</v>
      </c>
      <c r="C373" s="32" t="s">
        <v>4818</v>
      </c>
      <c r="D373" s="33" t="s">
        <v>3320</v>
      </c>
      <c r="E373" s="25">
        <v>477</v>
      </c>
      <c r="F373" s="25">
        <v>477</v>
      </c>
      <c r="G373" s="35">
        <v>0</v>
      </c>
    </row>
    <row r="374" spans="1:7" x14ac:dyDescent="0.25">
      <c r="A374" t="str">
        <f t="shared" si="5"/>
        <v>082020</v>
      </c>
      <c r="B374" s="31">
        <v>44072</v>
      </c>
      <c r="C374" s="32" t="s">
        <v>4816</v>
      </c>
      <c r="D374" s="33" t="s">
        <v>90</v>
      </c>
      <c r="E374" s="25">
        <v>47289.23</v>
      </c>
      <c r="F374" s="25">
        <v>47289.23</v>
      </c>
      <c r="G374" s="35">
        <v>0</v>
      </c>
    </row>
    <row r="375" spans="1:7" x14ac:dyDescent="0.25">
      <c r="A375" t="str">
        <f t="shared" si="5"/>
        <v>082020</v>
      </c>
      <c r="B375" s="31">
        <v>44072</v>
      </c>
      <c r="C375" s="32" t="s">
        <v>4825</v>
      </c>
      <c r="D375" s="33" t="s">
        <v>2844</v>
      </c>
      <c r="E375" s="25">
        <v>769.5</v>
      </c>
      <c r="F375" s="25">
        <v>769.5</v>
      </c>
      <c r="G375" s="35">
        <v>0</v>
      </c>
    </row>
    <row r="376" spans="1:7" x14ac:dyDescent="0.25">
      <c r="A376" t="str">
        <f t="shared" si="5"/>
        <v>082020</v>
      </c>
      <c r="B376" s="31">
        <v>44072</v>
      </c>
      <c r="C376" s="32" t="s">
        <v>4851</v>
      </c>
      <c r="D376" s="33" t="s">
        <v>2949</v>
      </c>
      <c r="E376" s="25">
        <v>2160</v>
      </c>
      <c r="F376" s="25">
        <v>2160</v>
      </c>
      <c r="G376" s="35">
        <v>0</v>
      </c>
    </row>
    <row r="377" spans="1:7" x14ac:dyDescent="0.25">
      <c r="A377" t="str">
        <f t="shared" si="5"/>
        <v>082020</v>
      </c>
      <c r="B377" s="31">
        <v>44072</v>
      </c>
      <c r="C377" s="32" t="s">
        <v>4823</v>
      </c>
      <c r="D377" s="33" t="s">
        <v>2989</v>
      </c>
      <c r="E377" s="25">
        <v>1593</v>
      </c>
      <c r="F377" s="25">
        <v>1593</v>
      </c>
      <c r="G377" s="35">
        <v>0</v>
      </c>
    </row>
    <row r="378" spans="1:7" x14ac:dyDescent="0.25">
      <c r="A378" t="str">
        <f t="shared" si="5"/>
        <v>082020</v>
      </c>
      <c r="B378" s="31">
        <v>44074</v>
      </c>
      <c r="C378" s="32" t="s">
        <v>4834</v>
      </c>
      <c r="D378" s="33" t="s">
        <v>2829</v>
      </c>
      <c r="E378" s="25">
        <v>1608.74</v>
      </c>
      <c r="F378" s="25">
        <v>1608.74</v>
      </c>
      <c r="G378" s="35">
        <v>0</v>
      </c>
    </row>
    <row r="379" spans="1:7" x14ac:dyDescent="0.25">
      <c r="A379" t="str">
        <f t="shared" si="5"/>
        <v>082020</v>
      </c>
      <c r="B379" s="31">
        <v>44074</v>
      </c>
      <c r="C379" s="32" t="s">
        <v>4860</v>
      </c>
      <c r="D379" s="33" t="s">
        <v>3272</v>
      </c>
      <c r="E379" s="25">
        <v>270</v>
      </c>
      <c r="F379" s="25">
        <v>270</v>
      </c>
      <c r="G379" s="35">
        <v>0</v>
      </c>
    </row>
    <row r="380" spans="1:7" x14ac:dyDescent="0.25">
      <c r="A380" t="str">
        <f t="shared" si="5"/>
        <v>082020</v>
      </c>
      <c r="B380" s="31">
        <v>44074</v>
      </c>
      <c r="C380" s="32" t="s">
        <v>4818</v>
      </c>
      <c r="D380" s="33" t="s">
        <v>3320</v>
      </c>
      <c r="E380" s="25">
        <v>895.5</v>
      </c>
      <c r="F380" s="25">
        <v>895.5</v>
      </c>
      <c r="G380" s="35">
        <v>0</v>
      </c>
    </row>
    <row r="381" spans="1:7" x14ac:dyDescent="0.25">
      <c r="A381" t="str">
        <f t="shared" si="5"/>
        <v>082020</v>
      </c>
      <c r="B381" s="31">
        <v>44074</v>
      </c>
      <c r="C381" s="32" t="s">
        <v>2959</v>
      </c>
      <c r="D381" s="33" t="s">
        <v>2958</v>
      </c>
      <c r="E381" s="25">
        <v>522</v>
      </c>
      <c r="F381" s="25">
        <v>522</v>
      </c>
      <c r="G381" s="35">
        <v>0</v>
      </c>
    </row>
    <row r="382" spans="1:7" x14ac:dyDescent="0.25">
      <c r="A382" t="str">
        <f t="shared" si="5"/>
        <v>082020</v>
      </c>
      <c r="B382" s="31">
        <v>44074</v>
      </c>
      <c r="C382" s="32" t="s">
        <v>4823</v>
      </c>
      <c r="D382" s="33" t="s">
        <v>2989</v>
      </c>
      <c r="E382" s="25">
        <v>2247.3000000000002</v>
      </c>
      <c r="F382" s="25">
        <v>2247.3000000000002</v>
      </c>
      <c r="G382" s="35">
        <v>0</v>
      </c>
    </row>
    <row r="383" spans="1:7" x14ac:dyDescent="0.25">
      <c r="A383" t="str">
        <f t="shared" si="5"/>
        <v>092020</v>
      </c>
      <c r="B383" s="31">
        <v>44075</v>
      </c>
      <c r="C383" s="32" t="s">
        <v>4855</v>
      </c>
      <c r="D383" s="33" t="s">
        <v>2785</v>
      </c>
      <c r="E383" s="25">
        <v>250</v>
      </c>
      <c r="F383" s="25">
        <v>250</v>
      </c>
      <c r="G383" s="35">
        <v>0</v>
      </c>
    </row>
    <row r="384" spans="1:7" x14ac:dyDescent="0.25">
      <c r="A384" t="str">
        <f t="shared" si="5"/>
        <v>092020</v>
      </c>
      <c r="B384" s="31">
        <v>44075</v>
      </c>
      <c r="C384" s="32" t="s">
        <v>4861</v>
      </c>
      <c r="D384" s="33" t="s">
        <v>2796</v>
      </c>
      <c r="E384" s="25">
        <v>3654</v>
      </c>
      <c r="F384" s="25">
        <v>3654</v>
      </c>
      <c r="G384" s="35">
        <v>0</v>
      </c>
    </row>
    <row r="385" spans="1:7" x14ac:dyDescent="0.25">
      <c r="A385" t="str">
        <f t="shared" si="5"/>
        <v>092020</v>
      </c>
      <c r="B385" s="31">
        <v>44075</v>
      </c>
      <c r="C385" s="32" t="s">
        <v>4850</v>
      </c>
      <c r="D385" s="33" t="s">
        <v>3892</v>
      </c>
      <c r="E385" s="25">
        <v>1800</v>
      </c>
      <c r="F385" s="25">
        <v>1800</v>
      </c>
      <c r="G385" s="35">
        <v>0</v>
      </c>
    </row>
    <row r="386" spans="1:7" x14ac:dyDescent="0.25">
      <c r="A386" t="str">
        <f t="shared" si="5"/>
        <v>092020</v>
      </c>
      <c r="B386" s="31">
        <v>44076</v>
      </c>
      <c r="C386" s="32" t="s">
        <v>4846</v>
      </c>
      <c r="D386" s="33" t="s">
        <v>2803</v>
      </c>
      <c r="E386" s="25">
        <v>1167.3</v>
      </c>
      <c r="F386" s="25">
        <v>1167.3</v>
      </c>
      <c r="G386" s="35">
        <v>0</v>
      </c>
    </row>
    <row r="387" spans="1:7" x14ac:dyDescent="0.25">
      <c r="A387" t="str">
        <f t="shared" ref="A387:A450" si="6">TEXT(B387,"MMYYYY")</f>
        <v>092020</v>
      </c>
      <c r="B387" s="31">
        <v>44076</v>
      </c>
      <c r="C387" s="32" t="s">
        <v>4817</v>
      </c>
      <c r="D387" s="33" t="s">
        <v>2853</v>
      </c>
      <c r="E387" s="25">
        <v>4895.46</v>
      </c>
      <c r="F387" s="25">
        <v>4895.46</v>
      </c>
      <c r="G387" s="35">
        <v>0</v>
      </c>
    </row>
    <row r="388" spans="1:7" x14ac:dyDescent="0.25">
      <c r="A388" t="str">
        <f t="shared" si="6"/>
        <v>092020</v>
      </c>
      <c r="B388" s="31">
        <v>44077</v>
      </c>
      <c r="C388" s="32" t="s">
        <v>4831</v>
      </c>
      <c r="D388" s="33" t="s">
        <v>2907</v>
      </c>
      <c r="E388" s="25">
        <v>12675.02</v>
      </c>
      <c r="F388" s="25">
        <v>12675.02</v>
      </c>
      <c r="G388" s="35">
        <v>0</v>
      </c>
    </row>
    <row r="389" spans="1:7" x14ac:dyDescent="0.25">
      <c r="A389" t="str">
        <f t="shared" si="6"/>
        <v>092020</v>
      </c>
      <c r="B389" s="31">
        <v>44077</v>
      </c>
      <c r="C389" s="32" t="s">
        <v>4825</v>
      </c>
      <c r="D389" s="33" t="s">
        <v>2844</v>
      </c>
      <c r="E389" s="25">
        <v>2539.8000000000002</v>
      </c>
      <c r="F389" s="25">
        <v>2539.8000000000002</v>
      </c>
      <c r="G389" s="35">
        <v>0</v>
      </c>
    </row>
    <row r="390" spans="1:7" x14ac:dyDescent="0.25">
      <c r="A390" t="str">
        <f t="shared" si="6"/>
        <v>092020</v>
      </c>
      <c r="B390" s="31">
        <v>44078</v>
      </c>
      <c r="C390" s="32" t="s">
        <v>4816</v>
      </c>
      <c r="D390" s="33" t="s">
        <v>90</v>
      </c>
      <c r="E390" s="25">
        <v>60720.51</v>
      </c>
      <c r="F390" s="25">
        <v>60720.51</v>
      </c>
      <c r="G390" s="35">
        <v>0</v>
      </c>
    </row>
    <row r="391" spans="1:7" x14ac:dyDescent="0.25">
      <c r="A391" t="str">
        <f t="shared" si="6"/>
        <v>092020</v>
      </c>
      <c r="B391" s="31">
        <v>44078</v>
      </c>
      <c r="C391" s="32" t="s">
        <v>4816</v>
      </c>
      <c r="D391" s="33" t="s">
        <v>90</v>
      </c>
      <c r="E391" s="25">
        <v>11529</v>
      </c>
      <c r="F391" s="25">
        <v>11529</v>
      </c>
      <c r="G391" s="35">
        <v>0</v>
      </c>
    </row>
    <row r="392" spans="1:7" x14ac:dyDescent="0.25">
      <c r="A392" t="str">
        <f t="shared" si="6"/>
        <v>092020</v>
      </c>
      <c r="B392" s="31">
        <v>44078</v>
      </c>
      <c r="C392" s="32" t="s">
        <v>4829</v>
      </c>
      <c r="D392" s="33" t="s">
        <v>3002</v>
      </c>
      <c r="E392" s="25">
        <v>243.27</v>
      </c>
      <c r="F392" s="25">
        <v>243.27</v>
      </c>
      <c r="G392" s="35">
        <v>0</v>
      </c>
    </row>
    <row r="393" spans="1:7" x14ac:dyDescent="0.25">
      <c r="A393" t="str">
        <f t="shared" si="6"/>
        <v>092020</v>
      </c>
      <c r="B393" s="31">
        <v>44078</v>
      </c>
      <c r="C393" s="32" t="s">
        <v>4829</v>
      </c>
      <c r="D393" s="33" t="s">
        <v>3002</v>
      </c>
      <c r="E393" s="25">
        <v>670.68</v>
      </c>
      <c r="F393" s="25">
        <v>670.68</v>
      </c>
      <c r="G393" s="35">
        <v>0</v>
      </c>
    </row>
    <row r="394" spans="1:7" x14ac:dyDescent="0.25">
      <c r="A394" t="str">
        <f t="shared" si="6"/>
        <v>092020</v>
      </c>
      <c r="B394" s="31">
        <v>44078</v>
      </c>
      <c r="C394" s="32" t="s">
        <v>4825</v>
      </c>
      <c r="D394" s="33" t="s">
        <v>2844</v>
      </c>
      <c r="E394" s="25">
        <v>418.5</v>
      </c>
      <c r="F394" s="25">
        <v>418.5</v>
      </c>
      <c r="G394" s="35">
        <v>0</v>
      </c>
    </row>
    <row r="395" spans="1:7" x14ac:dyDescent="0.25">
      <c r="A395" t="str">
        <f t="shared" si="6"/>
        <v>092020</v>
      </c>
      <c r="B395" s="31">
        <v>44079</v>
      </c>
      <c r="C395" s="32" t="s">
        <v>4818</v>
      </c>
      <c r="D395" s="33" t="s">
        <v>3320</v>
      </c>
      <c r="E395" s="25">
        <v>983.97</v>
      </c>
      <c r="F395" s="25">
        <v>983.97</v>
      </c>
      <c r="G395" s="35">
        <v>0</v>
      </c>
    </row>
    <row r="396" spans="1:7" x14ac:dyDescent="0.25">
      <c r="A396" t="str">
        <f t="shared" si="6"/>
        <v>092020</v>
      </c>
      <c r="B396" s="31">
        <v>44079</v>
      </c>
      <c r="C396" s="32" t="s">
        <v>4817</v>
      </c>
      <c r="D396" s="33" t="s">
        <v>2853</v>
      </c>
      <c r="E396" s="25">
        <v>291.69</v>
      </c>
      <c r="F396" s="25">
        <v>291.69</v>
      </c>
      <c r="G396" s="35">
        <v>0</v>
      </c>
    </row>
    <row r="397" spans="1:7" x14ac:dyDescent="0.25">
      <c r="A397" t="str">
        <f t="shared" si="6"/>
        <v>092020</v>
      </c>
      <c r="B397" s="31">
        <v>44079</v>
      </c>
      <c r="C397" s="32" t="s">
        <v>4823</v>
      </c>
      <c r="D397" s="33" t="s">
        <v>2989</v>
      </c>
      <c r="E397" s="25">
        <v>405</v>
      </c>
      <c r="F397" s="25">
        <v>405</v>
      </c>
      <c r="G397" s="35">
        <v>0</v>
      </c>
    </row>
    <row r="398" spans="1:7" x14ac:dyDescent="0.25">
      <c r="A398" t="str">
        <f t="shared" si="6"/>
        <v>092020</v>
      </c>
      <c r="B398" s="31">
        <v>44079</v>
      </c>
      <c r="C398" s="32" t="s">
        <v>4823</v>
      </c>
      <c r="D398" s="33" t="s">
        <v>2989</v>
      </c>
      <c r="E398" s="25">
        <v>1167.3</v>
      </c>
      <c r="F398" s="25">
        <v>1167.3</v>
      </c>
      <c r="G398" s="35">
        <v>0</v>
      </c>
    </row>
    <row r="399" spans="1:7" x14ac:dyDescent="0.25">
      <c r="A399" t="str">
        <f t="shared" si="6"/>
        <v>092020</v>
      </c>
      <c r="B399" s="31">
        <v>44081</v>
      </c>
      <c r="C399" s="32" t="s">
        <v>2959</v>
      </c>
      <c r="D399" s="33" t="s">
        <v>2958</v>
      </c>
      <c r="E399" s="25">
        <v>558</v>
      </c>
      <c r="F399" s="25">
        <v>558</v>
      </c>
      <c r="G399" s="35">
        <v>0</v>
      </c>
    </row>
    <row r="400" spans="1:7" x14ac:dyDescent="0.25">
      <c r="A400" t="str">
        <f t="shared" si="6"/>
        <v>092020</v>
      </c>
      <c r="B400" s="31">
        <v>44081</v>
      </c>
      <c r="C400" s="32" t="s">
        <v>4825</v>
      </c>
      <c r="D400" s="33" t="s">
        <v>2844</v>
      </c>
      <c r="E400" s="25">
        <v>4716</v>
      </c>
      <c r="F400" s="25">
        <v>4716</v>
      </c>
      <c r="G400" s="35">
        <v>0</v>
      </c>
    </row>
    <row r="401" spans="1:7" x14ac:dyDescent="0.25">
      <c r="A401" t="str">
        <f t="shared" si="6"/>
        <v>092020</v>
      </c>
      <c r="B401" s="31">
        <v>44081</v>
      </c>
      <c r="C401" s="32" t="s">
        <v>4837</v>
      </c>
      <c r="D401" s="33" t="s">
        <v>3668</v>
      </c>
      <c r="E401" s="25">
        <v>47433.96</v>
      </c>
      <c r="F401" s="25">
        <v>47433.96</v>
      </c>
      <c r="G401" s="35">
        <v>0</v>
      </c>
    </row>
    <row r="402" spans="1:7" x14ac:dyDescent="0.25">
      <c r="A402" t="str">
        <f t="shared" si="6"/>
        <v>092020</v>
      </c>
      <c r="B402" s="31">
        <v>44081</v>
      </c>
      <c r="C402" s="32" t="s">
        <v>4822</v>
      </c>
      <c r="D402" s="33" t="s">
        <v>2775</v>
      </c>
      <c r="E402" s="25">
        <v>734.4</v>
      </c>
      <c r="F402" s="25">
        <v>734.4</v>
      </c>
      <c r="G402" s="35">
        <v>0</v>
      </c>
    </row>
    <row r="403" spans="1:7" x14ac:dyDescent="0.25">
      <c r="A403" t="str">
        <f t="shared" si="6"/>
        <v>092020</v>
      </c>
      <c r="B403" s="31">
        <v>44081</v>
      </c>
      <c r="C403" s="32" t="s">
        <v>4822</v>
      </c>
      <c r="D403" s="33" t="s">
        <v>2775</v>
      </c>
      <c r="E403" s="25">
        <v>990</v>
      </c>
      <c r="F403" s="25">
        <v>990</v>
      </c>
      <c r="G403" s="35">
        <v>0</v>
      </c>
    </row>
    <row r="404" spans="1:7" x14ac:dyDescent="0.25">
      <c r="A404" t="str">
        <f t="shared" si="6"/>
        <v>092020</v>
      </c>
      <c r="B404" s="31">
        <v>44081</v>
      </c>
      <c r="C404" s="32" t="s">
        <v>4850</v>
      </c>
      <c r="D404" s="33" t="s">
        <v>3892</v>
      </c>
      <c r="E404" s="25">
        <v>1800</v>
      </c>
      <c r="F404" s="25">
        <v>1800</v>
      </c>
      <c r="G404" s="35">
        <v>0</v>
      </c>
    </row>
    <row r="405" spans="1:7" x14ac:dyDescent="0.25">
      <c r="A405" t="str">
        <f t="shared" si="6"/>
        <v>092020</v>
      </c>
      <c r="B405" s="31">
        <v>44081</v>
      </c>
      <c r="C405" s="32" t="s">
        <v>4822</v>
      </c>
      <c r="D405" s="33" t="s">
        <v>2775</v>
      </c>
      <c r="E405" s="25">
        <v>491.4</v>
      </c>
      <c r="F405" s="25">
        <v>491.4</v>
      </c>
      <c r="G405" s="35">
        <v>0</v>
      </c>
    </row>
    <row r="406" spans="1:7" x14ac:dyDescent="0.25">
      <c r="A406" t="str">
        <f t="shared" si="6"/>
        <v>092020</v>
      </c>
      <c r="B406" s="31">
        <v>44081</v>
      </c>
      <c r="C406" s="32" t="s">
        <v>4816</v>
      </c>
      <c r="D406" s="33" t="s">
        <v>90</v>
      </c>
      <c r="E406" s="25">
        <v>6819.12</v>
      </c>
      <c r="F406" s="25">
        <v>6819.12</v>
      </c>
      <c r="G406" s="35">
        <v>0</v>
      </c>
    </row>
    <row r="407" spans="1:7" x14ac:dyDescent="0.25">
      <c r="A407" t="str">
        <f t="shared" si="6"/>
        <v>092020</v>
      </c>
      <c r="B407" s="31">
        <v>44081</v>
      </c>
      <c r="C407" s="32" t="s">
        <v>4821</v>
      </c>
      <c r="D407" s="33" t="s">
        <v>2727</v>
      </c>
      <c r="E407" s="25">
        <v>4240.8100000000004</v>
      </c>
      <c r="F407" s="25">
        <v>4240.8100000000004</v>
      </c>
      <c r="G407" s="35">
        <v>0</v>
      </c>
    </row>
    <row r="408" spans="1:7" x14ac:dyDescent="0.25">
      <c r="A408" t="str">
        <f t="shared" si="6"/>
        <v>092020</v>
      </c>
      <c r="B408" s="31">
        <v>44081</v>
      </c>
      <c r="C408" s="32" t="s">
        <v>4823</v>
      </c>
      <c r="D408" s="33" t="s">
        <v>2989</v>
      </c>
      <c r="E408" s="25">
        <v>2691</v>
      </c>
      <c r="F408" s="25">
        <v>2691</v>
      </c>
      <c r="G408" s="35">
        <v>0</v>
      </c>
    </row>
    <row r="409" spans="1:7" x14ac:dyDescent="0.25">
      <c r="A409" t="str">
        <f t="shared" si="6"/>
        <v>092020</v>
      </c>
      <c r="B409" s="31">
        <v>44082</v>
      </c>
      <c r="C409" s="32" t="s">
        <v>4816</v>
      </c>
      <c r="D409" s="33" t="s">
        <v>90</v>
      </c>
      <c r="E409" s="25">
        <v>59324.26</v>
      </c>
      <c r="F409" s="25">
        <v>59324.26</v>
      </c>
      <c r="G409" s="35">
        <v>0</v>
      </c>
    </row>
    <row r="410" spans="1:7" x14ac:dyDescent="0.25">
      <c r="A410" t="str">
        <f t="shared" si="6"/>
        <v>092020</v>
      </c>
      <c r="B410" s="31">
        <v>44082</v>
      </c>
      <c r="C410" s="32" t="s">
        <v>4816</v>
      </c>
      <c r="D410" s="33" t="s">
        <v>90</v>
      </c>
      <c r="E410" s="25">
        <v>22680</v>
      </c>
      <c r="F410" s="25">
        <v>22680</v>
      </c>
      <c r="G410" s="35">
        <v>0</v>
      </c>
    </row>
    <row r="411" spans="1:7" x14ac:dyDescent="0.25">
      <c r="A411" t="str">
        <f t="shared" si="6"/>
        <v>092020</v>
      </c>
      <c r="B411" s="31">
        <v>44082</v>
      </c>
      <c r="C411" s="32" t="s">
        <v>4816</v>
      </c>
      <c r="D411" s="33" t="s">
        <v>90</v>
      </c>
      <c r="E411" s="25">
        <v>42832.13</v>
      </c>
      <c r="F411" s="25">
        <v>42832.13</v>
      </c>
      <c r="G411" s="35">
        <v>0</v>
      </c>
    </row>
    <row r="412" spans="1:7" x14ac:dyDescent="0.25">
      <c r="A412" t="str">
        <f t="shared" si="6"/>
        <v>092020</v>
      </c>
      <c r="B412" s="31">
        <v>44082</v>
      </c>
      <c r="C412" s="32" t="s">
        <v>4816</v>
      </c>
      <c r="D412" s="33" t="s">
        <v>90</v>
      </c>
      <c r="E412" s="25">
        <v>62748.480000000003</v>
      </c>
      <c r="F412" s="25">
        <v>62748.480000000003</v>
      </c>
      <c r="G412" s="35">
        <v>0</v>
      </c>
    </row>
    <row r="413" spans="1:7" x14ac:dyDescent="0.25">
      <c r="A413" t="str">
        <f t="shared" si="6"/>
        <v>092020</v>
      </c>
      <c r="B413" s="31">
        <v>44082</v>
      </c>
      <c r="C413" s="32" t="s">
        <v>4829</v>
      </c>
      <c r="D413" s="33" t="s">
        <v>3002</v>
      </c>
      <c r="E413" s="25">
        <v>525.6</v>
      </c>
      <c r="F413" s="25">
        <v>525.6</v>
      </c>
      <c r="G413" s="35">
        <v>0</v>
      </c>
    </row>
    <row r="414" spans="1:7" x14ac:dyDescent="0.25">
      <c r="A414" t="str">
        <f t="shared" si="6"/>
        <v>092020</v>
      </c>
      <c r="B414" s="31">
        <v>44082</v>
      </c>
      <c r="C414" s="32" t="s">
        <v>4817</v>
      </c>
      <c r="D414" s="33" t="s">
        <v>2853</v>
      </c>
      <c r="E414" s="25">
        <v>684</v>
      </c>
      <c r="F414" s="25">
        <v>684</v>
      </c>
      <c r="G414" s="35">
        <v>0</v>
      </c>
    </row>
    <row r="415" spans="1:7" x14ac:dyDescent="0.25">
      <c r="A415" t="str">
        <f t="shared" si="6"/>
        <v>092020</v>
      </c>
      <c r="B415" s="31">
        <v>44083</v>
      </c>
      <c r="C415" s="32" t="s">
        <v>4822</v>
      </c>
      <c r="D415" s="33" t="s">
        <v>2775</v>
      </c>
      <c r="E415" s="25">
        <v>162</v>
      </c>
      <c r="F415" s="25">
        <v>162</v>
      </c>
      <c r="G415" s="35">
        <v>0</v>
      </c>
    </row>
    <row r="416" spans="1:7" x14ac:dyDescent="0.25">
      <c r="A416" t="str">
        <f t="shared" si="6"/>
        <v>092020</v>
      </c>
      <c r="B416" s="31">
        <v>44083</v>
      </c>
      <c r="C416" s="32" t="s">
        <v>4822</v>
      </c>
      <c r="D416" s="33" t="s">
        <v>2775</v>
      </c>
      <c r="E416" s="25">
        <v>100</v>
      </c>
      <c r="F416" s="25">
        <v>100</v>
      </c>
      <c r="G416" s="35">
        <v>0</v>
      </c>
    </row>
    <row r="417" spans="1:7" x14ac:dyDescent="0.25">
      <c r="A417" t="str">
        <f t="shared" si="6"/>
        <v>092020</v>
      </c>
      <c r="B417" s="31">
        <v>44083</v>
      </c>
      <c r="C417" s="32" t="s">
        <v>4822</v>
      </c>
      <c r="D417" s="33" t="s">
        <v>2775</v>
      </c>
      <c r="E417" s="25">
        <v>1732.5</v>
      </c>
      <c r="F417" s="25">
        <v>1732.5</v>
      </c>
      <c r="G417" s="35">
        <v>0</v>
      </c>
    </row>
    <row r="418" spans="1:7" x14ac:dyDescent="0.25">
      <c r="A418" t="str">
        <f t="shared" si="6"/>
        <v>092020</v>
      </c>
      <c r="B418" s="31">
        <v>44083</v>
      </c>
      <c r="C418" s="32" t="s">
        <v>4825</v>
      </c>
      <c r="D418" s="33" t="s">
        <v>90</v>
      </c>
      <c r="E418" s="25">
        <v>3010.5</v>
      </c>
      <c r="F418" s="25">
        <v>3010.5</v>
      </c>
      <c r="G418" s="35">
        <v>0</v>
      </c>
    </row>
    <row r="419" spans="1:7" x14ac:dyDescent="0.25">
      <c r="A419" t="str">
        <f t="shared" si="6"/>
        <v>092020</v>
      </c>
      <c r="B419" s="31">
        <v>44084</v>
      </c>
      <c r="C419" s="32" t="s">
        <v>4862</v>
      </c>
      <c r="D419" s="33" t="s">
        <v>4226</v>
      </c>
      <c r="E419" s="25">
        <v>109.8</v>
      </c>
      <c r="F419" s="25">
        <v>109.8</v>
      </c>
      <c r="G419" s="35">
        <v>0</v>
      </c>
    </row>
    <row r="420" spans="1:7" x14ac:dyDescent="0.25">
      <c r="A420" t="str">
        <f t="shared" si="6"/>
        <v>092020</v>
      </c>
      <c r="B420" s="31">
        <v>44084</v>
      </c>
      <c r="C420" s="32" t="s">
        <v>4855</v>
      </c>
      <c r="D420" s="33" t="s">
        <v>2785</v>
      </c>
      <c r="E420" s="25">
        <v>200</v>
      </c>
      <c r="F420" s="25">
        <v>200</v>
      </c>
      <c r="G420" s="35">
        <v>0</v>
      </c>
    </row>
    <row r="421" spans="1:7" x14ac:dyDescent="0.25">
      <c r="A421" t="str">
        <f t="shared" si="6"/>
        <v>092020</v>
      </c>
      <c r="B421" s="31">
        <v>44084</v>
      </c>
      <c r="C421" s="32" t="s">
        <v>4818</v>
      </c>
      <c r="D421" s="33" t="s">
        <v>3320</v>
      </c>
      <c r="E421" s="25">
        <v>644.4</v>
      </c>
      <c r="F421" s="25">
        <v>644.4</v>
      </c>
      <c r="G421" s="35">
        <v>0</v>
      </c>
    </row>
    <row r="422" spans="1:7" x14ac:dyDescent="0.25">
      <c r="A422" t="str">
        <f t="shared" si="6"/>
        <v>092020</v>
      </c>
      <c r="B422" s="31">
        <v>44084</v>
      </c>
      <c r="C422" s="32" t="s">
        <v>4850</v>
      </c>
      <c r="D422" s="33" t="s">
        <v>3892</v>
      </c>
      <c r="E422" s="25">
        <v>2700</v>
      </c>
      <c r="F422" s="25">
        <v>2700</v>
      </c>
      <c r="G422" s="35">
        <v>0</v>
      </c>
    </row>
    <row r="423" spans="1:7" x14ac:dyDescent="0.25">
      <c r="A423" t="str">
        <f t="shared" si="6"/>
        <v>092020</v>
      </c>
      <c r="B423" s="31">
        <v>44085</v>
      </c>
      <c r="C423" s="32" t="s">
        <v>4855</v>
      </c>
      <c r="D423" s="33" t="s">
        <v>2785</v>
      </c>
      <c r="E423" s="25">
        <v>56.25</v>
      </c>
      <c r="F423" s="25">
        <v>56.25</v>
      </c>
      <c r="G423" s="35">
        <v>0</v>
      </c>
    </row>
    <row r="424" spans="1:7" x14ac:dyDescent="0.25">
      <c r="A424" t="str">
        <f t="shared" si="6"/>
        <v>092020</v>
      </c>
      <c r="B424" s="31">
        <v>44085</v>
      </c>
      <c r="C424" s="32" t="s">
        <v>2959</v>
      </c>
      <c r="D424" s="33" t="s">
        <v>2958</v>
      </c>
      <c r="E424" s="25">
        <v>3690</v>
      </c>
      <c r="F424" s="25">
        <v>3690</v>
      </c>
      <c r="G424" s="35">
        <v>0</v>
      </c>
    </row>
    <row r="425" spans="1:7" x14ac:dyDescent="0.25">
      <c r="A425" t="str">
        <f t="shared" si="6"/>
        <v>092020</v>
      </c>
      <c r="B425" s="31">
        <v>44085</v>
      </c>
      <c r="C425" s="32" t="s">
        <v>4823</v>
      </c>
      <c r="D425" s="33" t="s">
        <v>2989</v>
      </c>
      <c r="E425" s="25">
        <v>1340.1</v>
      </c>
      <c r="F425" s="25">
        <v>1340.1</v>
      </c>
      <c r="G425" s="35">
        <v>0</v>
      </c>
    </row>
    <row r="426" spans="1:7" x14ac:dyDescent="0.25">
      <c r="A426" t="str">
        <f t="shared" si="6"/>
        <v>092020</v>
      </c>
      <c r="B426" s="31">
        <v>44085</v>
      </c>
      <c r="C426" s="32" t="s">
        <v>4823</v>
      </c>
      <c r="D426" s="33" t="s">
        <v>2989</v>
      </c>
      <c r="E426" s="25">
        <v>2043</v>
      </c>
      <c r="F426" s="25">
        <v>2043</v>
      </c>
      <c r="G426" s="35">
        <v>0</v>
      </c>
    </row>
    <row r="427" spans="1:7" x14ac:dyDescent="0.25">
      <c r="A427" t="str">
        <f t="shared" si="6"/>
        <v>092020</v>
      </c>
      <c r="B427" s="31">
        <v>44086</v>
      </c>
      <c r="C427" s="32" t="s">
        <v>4818</v>
      </c>
      <c r="D427" s="33" t="s">
        <v>3320</v>
      </c>
      <c r="E427" s="25">
        <v>1089</v>
      </c>
      <c r="F427" s="25">
        <v>1089</v>
      </c>
      <c r="G427" s="35">
        <v>0</v>
      </c>
    </row>
    <row r="428" spans="1:7" x14ac:dyDescent="0.25">
      <c r="A428" t="str">
        <f t="shared" si="6"/>
        <v>092020</v>
      </c>
      <c r="B428" s="31">
        <v>44086</v>
      </c>
      <c r="C428" s="32" t="s">
        <v>4863</v>
      </c>
      <c r="D428" s="33" t="s">
        <v>4270</v>
      </c>
      <c r="E428" s="25">
        <v>64.8</v>
      </c>
      <c r="F428" s="25">
        <v>64.8</v>
      </c>
      <c r="G428" s="35">
        <v>0</v>
      </c>
    </row>
    <row r="429" spans="1:7" x14ac:dyDescent="0.25">
      <c r="A429" t="str">
        <f t="shared" si="6"/>
        <v>092020</v>
      </c>
      <c r="B429" s="31">
        <v>44086</v>
      </c>
      <c r="C429" s="32" t="s">
        <v>3908</v>
      </c>
      <c r="D429" s="33" t="s">
        <v>1683</v>
      </c>
      <c r="E429" s="25">
        <v>862</v>
      </c>
      <c r="F429" s="25">
        <v>862</v>
      </c>
      <c r="G429" s="35">
        <v>0</v>
      </c>
    </row>
    <row r="430" spans="1:7" x14ac:dyDescent="0.25">
      <c r="A430" t="str">
        <f t="shared" si="6"/>
        <v>092020</v>
      </c>
      <c r="B430" s="31">
        <v>44086</v>
      </c>
      <c r="C430" s="32" t="s">
        <v>4817</v>
      </c>
      <c r="D430" s="33" t="s">
        <v>2853</v>
      </c>
      <c r="E430" s="25">
        <v>1080</v>
      </c>
      <c r="F430" s="25">
        <v>1080</v>
      </c>
      <c r="G430" s="35">
        <v>0</v>
      </c>
    </row>
    <row r="431" spans="1:7" x14ac:dyDescent="0.25">
      <c r="A431" t="str">
        <f t="shared" si="6"/>
        <v>092020</v>
      </c>
      <c r="B431" s="31">
        <v>44088</v>
      </c>
      <c r="C431" s="32" t="s">
        <v>4816</v>
      </c>
      <c r="D431" s="33" t="s">
        <v>90</v>
      </c>
      <c r="E431" s="25">
        <v>28920.31</v>
      </c>
      <c r="F431" s="25">
        <v>28920.31</v>
      </c>
      <c r="G431" s="35">
        <v>0</v>
      </c>
    </row>
    <row r="432" spans="1:7" x14ac:dyDescent="0.25">
      <c r="A432" t="str">
        <f t="shared" si="6"/>
        <v>092020</v>
      </c>
      <c r="B432" s="31">
        <v>44088</v>
      </c>
      <c r="C432" s="32" t="s">
        <v>4816</v>
      </c>
      <c r="D432" s="33" t="s">
        <v>90</v>
      </c>
      <c r="E432" s="25">
        <v>35248.5</v>
      </c>
      <c r="F432" s="25">
        <v>35248.5</v>
      </c>
      <c r="G432" s="35">
        <v>0</v>
      </c>
    </row>
    <row r="433" spans="1:7" x14ac:dyDescent="0.25">
      <c r="A433" t="str">
        <f t="shared" si="6"/>
        <v>092020</v>
      </c>
      <c r="B433" s="31">
        <v>44088</v>
      </c>
      <c r="C433" s="32" t="s">
        <v>4858</v>
      </c>
      <c r="D433" s="33" t="s">
        <v>3130</v>
      </c>
      <c r="E433" s="25">
        <v>4730.3999999999996</v>
      </c>
      <c r="F433" s="25">
        <v>4730.3999999999996</v>
      </c>
      <c r="G433" s="35">
        <v>0</v>
      </c>
    </row>
    <row r="434" spans="1:7" x14ac:dyDescent="0.25">
      <c r="A434" t="str">
        <f t="shared" si="6"/>
        <v>092020</v>
      </c>
      <c r="B434" s="31">
        <v>44088</v>
      </c>
      <c r="C434" s="32" t="s">
        <v>4825</v>
      </c>
      <c r="D434" s="33" t="s">
        <v>2844</v>
      </c>
      <c r="E434" s="25">
        <v>2357.1</v>
      </c>
      <c r="F434" s="25">
        <v>2357.1</v>
      </c>
      <c r="G434" s="35">
        <v>0</v>
      </c>
    </row>
    <row r="435" spans="1:7" x14ac:dyDescent="0.25">
      <c r="A435" t="str">
        <f t="shared" si="6"/>
        <v>092020</v>
      </c>
      <c r="B435" s="31">
        <v>44088</v>
      </c>
      <c r="C435" s="32" t="s">
        <v>4823</v>
      </c>
      <c r="D435" s="33" t="s">
        <v>2989</v>
      </c>
      <c r="E435" s="25">
        <v>900</v>
      </c>
      <c r="F435" s="25">
        <v>900</v>
      </c>
      <c r="G435" s="35">
        <v>0</v>
      </c>
    </row>
    <row r="436" spans="1:7" x14ac:dyDescent="0.25">
      <c r="A436" t="str">
        <f t="shared" si="6"/>
        <v>092020</v>
      </c>
      <c r="B436" s="31">
        <v>44088</v>
      </c>
      <c r="C436" s="32" t="s">
        <v>4823</v>
      </c>
      <c r="D436" s="33" t="s">
        <v>2989</v>
      </c>
      <c r="E436" s="25">
        <v>2649.6</v>
      </c>
      <c r="F436" s="25">
        <v>2649.6</v>
      </c>
      <c r="G436" s="35">
        <v>0</v>
      </c>
    </row>
    <row r="437" spans="1:7" x14ac:dyDescent="0.25">
      <c r="A437" t="str">
        <f t="shared" si="6"/>
        <v>092020</v>
      </c>
      <c r="B437" s="31">
        <v>44089</v>
      </c>
      <c r="C437" s="32" t="s">
        <v>2959</v>
      </c>
      <c r="D437" s="33" t="s">
        <v>2958</v>
      </c>
      <c r="E437" s="25">
        <v>837</v>
      </c>
      <c r="F437" s="25">
        <v>837</v>
      </c>
      <c r="G437" s="35">
        <v>0</v>
      </c>
    </row>
    <row r="438" spans="1:7" x14ac:dyDescent="0.25">
      <c r="A438" t="str">
        <f t="shared" si="6"/>
        <v>092020</v>
      </c>
      <c r="B438" s="31">
        <v>44089</v>
      </c>
      <c r="C438" s="32" t="s">
        <v>4817</v>
      </c>
      <c r="D438" s="33" t="s">
        <v>2853</v>
      </c>
      <c r="E438" s="25">
        <v>4215.0600000000004</v>
      </c>
      <c r="F438" s="25">
        <v>4215.0600000000004</v>
      </c>
      <c r="G438" s="35">
        <v>0</v>
      </c>
    </row>
    <row r="439" spans="1:7" x14ac:dyDescent="0.25">
      <c r="A439" t="str">
        <f t="shared" si="6"/>
        <v>092020</v>
      </c>
      <c r="B439" s="31">
        <v>44089</v>
      </c>
      <c r="C439" s="32" t="s">
        <v>4825</v>
      </c>
      <c r="D439" s="33" t="s">
        <v>2844</v>
      </c>
      <c r="E439" s="25">
        <v>2520</v>
      </c>
      <c r="F439" s="25">
        <v>2520</v>
      </c>
      <c r="G439" s="35">
        <v>0</v>
      </c>
    </row>
    <row r="440" spans="1:7" x14ac:dyDescent="0.25">
      <c r="A440" t="str">
        <f t="shared" si="6"/>
        <v>092020</v>
      </c>
      <c r="B440" s="31">
        <v>44089</v>
      </c>
      <c r="C440" s="32" t="s">
        <v>4858</v>
      </c>
      <c r="D440" s="33" t="s">
        <v>3130</v>
      </c>
      <c r="E440" s="25">
        <v>17788.5</v>
      </c>
      <c r="F440" s="25">
        <v>17788.5</v>
      </c>
      <c r="G440" s="35">
        <v>0</v>
      </c>
    </row>
    <row r="441" spans="1:7" x14ac:dyDescent="0.25">
      <c r="A441" t="str">
        <f t="shared" si="6"/>
        <v>092020</v>
      </c>
      <c r="B441" s="31">
        <v>44090</v>
      </c>
      <c r="C441" s="32" t="s">
        <v>4816</v>
      </c>
      <c r="D441" s="33" t="s">
        <v>90</v>
      </c>
      <c r="E441" s="25">
        <v>42974.35</v>
      </c>
      <c r="F441" s="25">
        <v>42974.35</v>
      </c>
      <c r="G441" s="35">
        <v>0</v>
      </c>
    </row>
    <row r="442" spans="1:7" x14ac:dyDescent="0.25">
      <c r="A442" t="str">
        <f t="shared" si="6"/>
        <v>092020</v>
      </c>
      <c r="B442" s="31">
        <v>44090</v>
      </c>
      <c r="C442" s="32" t="s">
        <v>2959</v>
      </c>
      <c r="D442" s="33" t="s">
        <v>2958</v>
      </c>
      <c r="E442" s="25">
        <v>183.6</v>
      </c>
      <c r="F442" s="25">
        <v>183.6</v>
      </c>
      <c r="G442" s="35">
        <v>0</v>
      </c>
    </row>
    <row r="443" spans="1:7" x14ac:dyDescent="0.25">
      <c r="A443" t="str">
        <f t="shared" si="6"/>
        <v>092020</v>
      </c>
      <c r="B443" s="31">
        <v>44090</v>
      </c>
      <c r="C443" s="32" t="s">
        <v>4864</v>
      </c>
      <c r="D443" s="33" t="s">
        <v>2832</v>
      </c>
      <c r="E443" s="25">
        <v>144.91</v>
      </c>
      <c r="F443" s="25">
        <v>144.91</v>
      </c>
      <c r="G443" s="35">
        <v>0</v>
      </c>
    </row>
    <row r="444" spans="1:7" x14ac:dyDescent="0.25">
      <c r="A444" t="str">
        <f t="shared" si="6"/>
        <v>092020</v>
      </c>
      <c r="B444" s="31">
        <v>44091</v>
      </c>
      <c r="C444" s="32" t="s">
        <v>4846</v>
      </c>
      <c r="D444" s="33" t="s">
        <v>2803</v>
      </c>
      <c r="E444" s="25">
        <v>2320.65</v>
      </c>
      <c r="F444" s="25">
        <v>2320.65</v>
      </c>
      <c r="G444" s="35">
        <v>0</v>
      </c>
    </row>
    <row r="445" spans="1:7" x14ac:dyDescent="0.25">
      <c r="A445" t="str">
        <f t="shared" si="6"/>
        <v>092020</v>
      </c>
      <c r="B445" s="31">
        <v>44091</v>
      </c>
      <c r="C445" s="32" t="s">
        <v>4818</v>
      </c>
      <c r="D445" s="33" t="s">
        <v>3320</v>
      </c>
      <c r="E445" s="25">
        <v>686.25</v>
      </c>
      <c r="F445" s="25">
        <v>686.25</v>
      </c>
      <c r="G445" s="35">
        <v>0</v>
      </c>
    </row>
    <row r="446" spans="1:7" x14ac:dyDescent="0.25">
      <c r="A446" t="str">
        <f t="shared" si="6"/>
        <v>092020</v>
      </c>
      <c r="B446" s="31">
        <v>44091</v>
      </c>
      <c r="C446" s="32" t="s">
        <v>4817</v>
      </c>
      <c r="D446" s="33" t="s">
        <v>2853</v>
      </c>
      <c r="E446" s="25">
        <v>1728</v>
      </c>
      <c r="F446" s="25">
        <v>1728</v>
      </c>
      <c r="G446" s="35">
        <v>0</v>
      </c>
    </row>
    <row r="447" spans="1:7" x14ac:dyDescent="0.25">
      <c r="A447" t="str">
        <f t="shared" si="6"/>
        <v>092020</v>
      </c>
      <c r="B447" s="31">
        <v>44091</v>
      </c>
      <c r="C447" s="32" t="s">
        <v>4825</v>
      </c>
      <c r="D447" s="33" t="s">
        <v>2844</v>
      </c>
      <c r="E447" s="25">
        <v>1152</v>
      </c>
      <c r="F447" s="25">
        <v>1152</v>
      </c>
      <c r="G447" s="35">
        <v>0</v>
      </c>
    </row>
    <row r="448" spans="1:7" x14ac:dyDescent="0.25">
      <c r="A448" t="str">
        <f t="shared" si="6"/>
        <v>092020</v>
      </c>
      <c r="B448" s="31">
        <v>44092</v>
      </c>
      <c r="C448" s="32" t="s">
        <v>4821</v>
      </c>
      <c r="D448" s="33" t="s">
        <v>2727</v>
      </c>
      <c r="E448" s="25">
        <v>808.65</v>
      </c>
      <c r="F448" s="25">
        <v>808.65</v>
      </c>
      <c r="G448" s="35">
        <v>0</v>
      </c>
    </row>
    <row r="449" spans="1:7" x14ac:dyDescent="0.25">
      <c r="A449" t="str">
        <f t="shared" si="6"/>
        <v>092020</v>
      </c>
      <c r="B449" s="31">
        <v>44093</v>
      </c>
      <c r="C449" s="32" t="s">
        <v>4821</v>
      </c>
      <c r="D449" s="33" t="s">
        <v>2727</v>
      </c>
      <c r="E449" s="25">
        <v>4131</v>
      </c>
      <c r="F449" s="25">
        <v>4131</v>
      </c>
      <c r="G449" s="35">
        <v>0</v>
      </c>
    </row>
    <row r="450" spans="1:7" x14ac:dyDescent="0.25">
      <c r="A450" t="str">
        <f t="shared" si="6"/>
        <v>092020</v>
      </c>
      <c r="B450" s="31">
        <v>44093</v>
      </c>
      <c r="C450" s="32" t="s">
        <v>4850</v>
      </c>
      <c r="D450" s="33" t="s">
        <v>2853</v>
      </c>
      <c r="E450" s="25">
        <v>2700</v>
      </c>
      <c r="F450" s="25">
        <v>2700</v>
      </c>
      <c r="G450" s="35">
        <v>0</v>
      </c>
    </row>
    <row r="451" spans="1:7" x14ac:dyDescent="0.25">
      <c r="A451" t="str">
        <f t="shared" ref="A451:A514" si="7">TEXT(B451,"MMYYYY")</f>
        <v>092020</v>
      </c>
      <c r="B451" s="31">
        <v>44093</v>
      </c>
      <c r="C451" s="32" t="s">
        <v>4822</v>
      </c>
      <c r="D451" s="33" t="s">
        <v>2775</v>
      </c>
      <c r="E451" s="25">
        <v>1036.3499999999999</v>
      </c>
      <c r="F451" s="25">
        <v>1036.3499999999999</v>
      </c>
      <c r="G451" s="35">
        <v>0</v>
      </c>
    </row>
    <row r="452" spans="1:7" x14ac:dyDescent="0.25">
      <c r="A452" t="str">
        <f t="shared" si="7"/>
        <v>092020</v>
      </c>
      <c r="B452" s="31">
        <v>44093</v>
      </c>
      <c r="C452" s="32" t="s">
        <v>4822</v>
      </c>
      <c r="D452" s="33" t="s">
        <v>2775</v>
      </c>
      <c r="E452" s="25">
        <v>100</v>
      </c>
      <c r="F452" s="25">
        <v>100</v>
      </c>
      <c r="G452" s="35">
        <v>0</v>
      </c>
    </row>
    <row r="453" spans="1:7" x14ac:dyDescent="0.25">
      <c r="A453" t="str">
        <f t="shared" si="7"/>
        <v>092020</v>
      </c>
      <c r="B453" s="31">
        <v>44093</v>
      </c>
      <c r="C453" s="32" t="s">
        <v>2959</v>
      </c>
      <c r="D453" s="33" t="s">
        <v>2958</v>
      </c>
      <c r="E453" s="25">
        <v>367.2</v>
      </c>
      <c r="F453" s="25">
        <v>367.2</v>
      </c>
      <c r="G453" s="35">
        <v>0</v>
      </c>
    </row>
    <row r="454" spans="1:7" x14ac:dyDescent="0.25">
      <c r="A454" t="str">
        <f t="shared" si="7"/>
        <v>092020</v>
      </c>
      <c r="B454" s="31">
        <v>44093</v>
      </c>
      <c r="C454" s="32" t="s">
        <v>4823</v>
      </c>
      <c r="D454" s="33" t="s">
        <v>2989</v>
      </c>
      <c r="E454" s="25">
        <v>1908</v>
      </c>
      <c r="F454" s="25">
        <v>1908</v>
      </c>
      <c r="G454" s="35">
        <v>0</v>
      </c>
    </row>
    <row r="455" spans="1:7" x14ac:dyDescent="0.25">
      <c r="A455" t="str">
        <f t="shared" si="7"/>
        <v>092020</v>
      </c>
      <c r="B455" s="31">
        <v>44093</v>
      </c>
      <c r="C455" s="32" t="s">
        <v>4846</v>
      </c>
      <c r="D455" s="33" t="s">
        <v>2803</v>
      </c>
      <c r="E455" s="25">
        <v>353.52</v>
      </c>
      <c r="F455" s="25">
        <v>353.52</v>
      </c>
      <c r="G455" s="35">
        <v>0</v>
      </c>
    </row>
    <row r="456" spans="1:7" x14ac:dyDescent="0.25">
      <c r="A456" t="str">
        <f t="shared" si="7"/>
        <v>092020</v>
      </c>
      <c r="B456" s="31">
        <v>44093</v>
      </c>
      <c r="C456" s="32" t="s">
        <v>4831</v>
      </c>
      <c r="D456" s="33" t="s">
        <v>2907</v>
      </c>
      <c r="E456" s="25">
        <v>136.19</v>
      </c>
      <c r="F456" s="25">
        <v>136.19</v>
      </c>
      <c r="G456" s="35">
        <v>0</v>
      </c>
    </row>
    <row r="457" spans="1:7" x14ac:dyDescent="0.25">
      <c r="A457" t="str">
        <f t="shared" si="7"/>
        <v>092020</v>
      </c>
      <c r="B457" s="31">
        <v>44093</v>
      </c>
      <c r="C457" s="32" t="s">
        <v>4817</v>
      </c>
      <c r="D457" s="33" t="s">
        <v>2853</v>
      </c>
      <c r="E457" s="25">
        <v>2598.3000000000002</v>
      </c>
      <c r="F457" s="25">
        <v>2598.3000000000002</v>
      </c>
      <c r="G457" s="35">
        <v>0</v>
      </c>
    </row>
    <row r="458" spans="1:7" x14ac:dyDescent="0.25">
      <c r="A458" t="str">
        <f t="shared" si="7"/>
        <v>092020</v>
      </c>
      <c r="B458" s="31">
        <v>44093</v>
      </c>
      <c r="C458" s="32" t="s">
        <v>4834</v>
      </c>
      <c r="D458" s="33" t="s">
        <v>2829</v>
      </c>
      <c r="E458" s="25">
        <v>1494</v>
      </c>
      <c r="F458" s="25">
        <v>1494</v>
      </c>
      <c r="G458" s="35">
        <v>0</v>
      </c>
    </row>
    <row r="459" spans="1:7" x14ac:dyDescent="0.25">
      <c r="A459" t="str">
        <f t="shared" si="7"/>
        <v>092020</v>
      </c>
      <c r="B459" s="31">
        <v>44096</v>
      </c>
      <c r="C459" s="32" t="s">
        <v>4823</v>
      </c>
      <c r="D459" s="33" t="s">
        <v>2989</v>
      </c>
      <c r="E459" s="25">
        <v>891</v>
      </c>
      <c r="F459" s="25">
        <v>891</v>
      </c>
      <c r="G459" s="35">
        <v>0</v>
      </c>
    </row>
    <row r="460" spans="1:7" x14ac:dyDescent="0.25">
      <c r="A460" t="str">
        <f t="shared" si="7"/>
        <v>092020</v>
      </c>
      <c r="B460" s="31">
        <v>44096</v>
      </c>
      <c r="C460" s="32" t="s">
        <v>2959</v>
      </c>
      <c r="D460" s="33" t="s">
        <v>2958</v>
      </c>
      <c r="E460" s="25">
        <v>2422.8000000000002</v>
      </c>
      <c r="F460" s="25">
        <v>2422.8000000000002</v>
      </c>
      <c r="G460" s="35">
        <v>0</v>
      </c>
    </row>
    <row r="461" spans="1:7" x14ac:dyDescent="0.25">
      <c r="A461" t="str">
        <f t="shared" si="7"/>
        <v>092020</v>
      </c>
      <c r="B461" s="31">
        <v>44096</v>
      </c>
      <c r="C461" s="32" t="s">
        <v>4817</v>
      </c>
      <c r="D461" s="33" t="s">
        <v>2853</v>
      </c>
      <c r="E461" s="25">
        <v>2425.5</v>
      </c>
      <c r="F461" s="25">
        <v>2425.5</v>
      </c>
      <c r="G461" s="35">
        <v>0</v>
      </c>
    </row>
    <row r="462" spans="1:7" x14ac:dyDescent="0.25">
      <c r="A462" t="str">
        <f t="shared" si="7"/>
        <v>092020</v>
      </c>
      <c r="B462" s="31">
        <v>44096</v>
      </c>
      <c r="C462" s="32" t="s">
        <v>4818</v>
      </c>
      <c r="D462" s="33" t="s">
        <v>3320</v>
      </c>
      <c r="E462" s="25">
        <v>1104.75</v>
      </c>
      <c r="F462" s="25">
        <v>1104.75</v>
      </c>
      <c r="G462" s="35">
        <v>0</v>
      </c>
    </row>
    <row r="463" spans="1:7" x14ac:dyDescent="0.25">
      <c r="A463" t="str">
        <f t="shared" si="7"/>
        <v>092020</v>
      </c>
      <c r="B463" s="31">
        <v>44096</v>
      </c>
      <c r="C463" s="32" t="s">
        <v>4865</v>
      </c>
      <c r="D463" s="33" t="s">
        <v>4208</v>
      </c>
      <c r="E463" s="25">
        <v>348</v>
      </c>
      <c r="F463" s="25">
        <v>348</v>
      </c>
      <c r="G463" s="35">
        <v>0</v>
      </c>
    </row>
    <row r="464" spans="1:7" x14ac:dyDescent="0.25">
      <c r="A464" t="str">
        <f t="shared" si="7"/>
        <v>092020</v>
      </c>
      <c r="B464" s="31">
        <v>44097</v>
      </c>
      <c r="C464" s="32" t="s">
        <v>4823</v>
      </c>
      <c r="D464" s="33" t="s">
        <v>2989</v>
      </c>
      <c r="E464" s="25">
        <v>648</v>
      </c>
      <c r="F464" s="25">
        <v>648</v>
      </c>
      <c r="G464" s="35">
        <v>0</v>
      </c>
    </row>
    <row r="465" spans="1:7" x14ac:dyDescent="0.25">
      <c r="A465" t="str">
        <f t="shared" si="7"/>
        <v>092020</v>
      </c>
      <c r="B465" s="31">
        <v>44097</v>
      </c>
      <c r="C465" s="32" t="s">
        <v>2959</v>
      </c>
      <c r="D465" s="33" t="s">
        <v>2958</v>
      </c>
      <c r="E465" s="25">
        <v>2788.2</v>
      </c>
      <c r="F465" s="25">
        <v>2788.2</v>
      </c>
      <c r="G465" s="35">
        <v>0</v>
      </c>
    </row>
    <row r="466" spans="1:7" x14ac:dyDescent="0.25">
      <c r="A466" t="str">
        <f t="shared" si="7"/>
        <v>092020</v>
      </c>
      <c r="B466" s="31">
        <v>44097</v>
      </c>
      <c r="C466" s="32" t="s">
        <v>4817</v>
      </c>
      <c r="D466" s="33" t="s">
        <v>2853</v>
      </c>
      <c r="E466" s="25">
        <v>1944</v>
      </c>
      <c r="F466" s="25">
        <v>1944</v>
      </c>
      <c r="G466" s="35">
        <v>0</v>
      </c>
    </row>
    <row r="467" spans="1:7" x14ac:dyDescent="0.25">
      <c r="A467" t="str">
        <f t="shared" si="7"/>
        <v>092020</v>
      </c>
      <c r="B467" s="31">
        <v>44097</v>
      </c>
      <c r="C467" s="32" t="s">
        <v>4858</v>
      </c>
      <c r="D467" s="33" t="s">
        <v>3130</v>
      </c>
      <c r="E467" s="25">
        <v>24688.799999999999</v>
      </c>
      <c r="F467" s="25">
        <v>24688.799999999999</v>
      </c>
      <c r="G467" s="35">
        <v>0</v>
      </c>
    </row>
    <row r="468" spans="1:7" x14ac:dyDescent="0.25">
      <c r="A468" t="str">
        <f t="shared" si="7"/>
        <v>092020</v>
      </c>
      <c r="B468" s="31">
        <v>44098</v>
      </c>
      <c r="C468" s="32" t="s">
        <v>4823</v>
      </c>
      <c r="D468" s="33" t="s">
        <v>2989</v>
      </c>
      <c r="E468" s="25">
        <v>468</v>
      </c>
      <c r="F468" s="25">
        <v>468</v>
      </c>
      <c r="G468" s="35">
        <v>0</v>
      </c>
    </row>
    <row r="469" spans="1:7" x14ac:dyDescent="0.25">
      <c r="A469" t="str">
        <f t="shared" si="7"/>
        <v>092020</v>
      </c>
      <c r="B469" s="31">
        <v>44098</v>
      </c>
      <c r="C469" s="32" t="s">
        <v>4821</v>
      </c>
      <c r="D469" s="33" t="s">
        <v>2727</v>
      </c>
      <c r="E469" s="25">
        <v>2645.7</v>
      </c>
      <c r="F469" s="25">
        <v>2645.7</v>
      </c>
      <c r="G469" s="35">
        <v>0</v>
      </c>
    </row>
    <row r="470" spans="1:7" x14ac:dyDescent="0.25">
      <c r="A470" t="str">
        <f t="shared" si="7"/>
        <v>092020</v>
      </c>
      <c r="B470" s="31">
        <v>44099</v>
      </c>
      <c r="C470" s="32" t="s">
        <v>4816</v>
      </c>
      <c r="D470" s="33" t="s">
        <v>90</v>
      </c>
      <c r="E470" s="25">
        <v>66209.06</v>
      </c>
      <c r="F470" s="25">
        <v>66209.06</v>
      </c>
      <c r="G470" s="35">
        <v>0</v>
      </c>
    </row>
    <row r="471" spans="1:7" x14ac:dyDescent="0.25">
      <c r="A471" t="str">
        <f t="shared" si="7"/>
        <v>092020</v>
      </c>
      <c r="B471" s="31">
        <v>44099</v>
      </c>
      <c r="C471" s="32" t="s">
        <v>4816</v>
      </c>
      <c r="D471" s="33" t="s">
        <v>90</v>
      </c>
      <c r="E471" s="25">
        <v>46538.42</v>
      </c>
      <c r="F471" s="25">
        <v>46538.42</v>
      </c>
      <c r="G471" s="35">
        <v>0</v>
      </c>
    </row>
    <row r="472" spans="1:7" x14ac:dyDescent="0.25">
      <c r="A472" t="str">
        <f t="shared" si="7"/>
        <v>092020</v>
      </c>
      <c r="B472" s="31">
        <v>44099</v>
      </c>
      <c r="C472" s="32" t="s">
        <v>4850</v>
      </c>
      <c r="D472" s="33" t="s">
        <v>3892</v>
      </c>
      <c r="E472" s="25">
        <v>1800</v>
      </c>
      <c r="F472" s="25">
        <v>1800</v>
      </c>
      <c r="G472" s="35">
        <v>0</v>
      </c>
    </row>
    <row r="473" spans="1:7" x14ac:dyDescent="0.25">
      <c r="A473" t="str">
        <f t="shared" si="7"/>
        <v>092020</v>
      </c>
      <c r="B473" s="31">
        <v>44100</v>
      </c>
      <c r="C473" s="32" t="s">
        <v>4855</v>
      </c>
      <c r="D473" s="33" t="s">
        <v>2785</v>
      </c>
      <c r="E473" s="25">
        <v>200</v>
      </c>
      <c r="F473" s="25">
        <v>200</v>
      </c>
      <c r="G473" s="35">
        <v>0</v>
      </c>
    </row>
    <row r="474" spans="1:7" x14ac:dyDescent="0.25">
      <c r="A474" t="str">
        <f t="shared" si="7"/>
        <v>092020</v>
      </c>
      <c r="B474" s="31">
        <v>44100</v>
      </c>
      <c r="C474" s="32" t="s">
        <v>4819</v>
      </c>
      <c r="D474" s="33" t="s">
        <v>1299</v>
      </c>
      <c r="E474" s="25">
        <v>6397.2</v>
      </c>
      <c r="F474" s="25">
        <v>6397.2</v>
      </c>
      <c r="G474" s="35">
        <v>0</v>
      </c>
    </row>
    <row r="475" spans="1:7" x14ac:dyDescent="0.25">
      <c r="A475" t="str">
        <f t="shared" si="7"/>
        <v>092020</v>
      </c>
      <c r="B475" s="31">
        <v>44100</v>
      </c>
      <c r="C475" s="32" t="s">
        <v>4825</v>
      </c>
      <c r="D475" s="33" t="s">
        <v>2844</v>
      </c>
      <c r="E475" s="25">
        <v>1260</v>
      </c>
      <c r="F475" s="25">
        <v>1260</v>
      </c>
      <c r="G475" s="35">
        <v>0</v>
      </c>
    </row>
    <row r="476" spans="1:7" x14ac:dyDescent="0.25">
      <c r="A476" t="str">
        <f t="shared" si="7"/>
        <v>092020</v>
      </c>
      <c r="B476" s="31">
        <v>44100</v>
      </c>
      <c r="C476" s="32" t="s">
        <v>4817</v>
      </c>
      <c r="D476" s="33" t="s">
        <v>2853</v>
      </c>
      <c r="E476" s="25">
        <v>1926</v>
      </c>
      <c r="F476" s="25">
        <v>1926</v>
      </c>
      <c r="G476" s="35">
        <v>0</v>
      </c>
    </row>
    <row r="477" spans="1:7" x14ac:dyDescent="0.25">
      <c r="A477" t="str">
        <f t="shared" si="7"/>
        <v>092020</v>
      </c>
      <c r="B477" s="31">
        <v>44100</v>
      </c>
      <c r="C477" s="32" t="s">
        <v>4823</v>
      </c>
      <c r="D477" s="33" t="s">
        <v>2989</v>
      </c>
      <c r="E477" s="25">
        <v>1388.25</v>
      </c>
      <c r="F477" s="25">
        <v>1388.25</v>
      </c>
      <c r="G477" s="35">
        <v>0</v>
      </c>
    </row>
    <row r="478" spans="1:7" x14ac:dyDescent="0.25">
      <c r="A478" t="str">
        <f t="shared" si="7"/>
        <v>092020</v>
      </c>
      <c r="B478" s="31">
        <v>44100</v>
      </c>
      <c r="C478" s="32" t="s">
        <v>4831</v>
      </c>
      <c r="D478" s="33" t="s">
        <v>2907</v>
      </c>
      <c r="E478" s="25">
        <v>55089</v>
      </c>
      <c r="F478" s="25">
        <v>55089</v>
      </c>
      <c r="G478" s="35">
        <v>0</v>
      </c>
    </row>
    <row r="479" spans="1:7" x14ac:dyDescent="0.25">
      <c r="A479" t="str">
        <f t="shared" si="7"/>
        <v>092020</v>
      </c>
      <c r="B479" s="31">
        <v>44100</v>
      </c>
      <c r="C479" s="32" t="s">
        <v>4823</v>
      </c>
      <c r="D479" s="33" t="s">
        <v>2989</v>
      </c>
      <c r="E479" s="25">
        <v>495</v>
      </c>
      <c r="F479" s="25">
        <v>495</v>
      </c>
      <c r="G479" s="35">
        <v>0</v>
      </c>
    </row>
    <row r="480" spans="1:7" x14ac:dyDescent="0.25">
      <c r="A480" t="str">
        <f t="shared" si="7"/>
        <v>092020</v>
      </c>
      <c r="B480" s="31">
        <v>44100</v>
      </c>
      <c r="C480" s="32" t="s">
        <v>4823</v>
      </c>
      <c r="D480" s="33" t="s">
        <v>2989</v>
      </c>
      <c r="E480" s="25">
        <v>2903.4</v>
      </c>
      <c r="F480" s="25">
        <v>2903.4</v>
      </c>
      <c r="G480" s="35">
        <v>0</v>
      </c>
    </row>
    <row r="481" spans="1:7" x14ac:dyDescent="0.25">
      <c r="A481" t="str">
        <f t="shared" si="7"/>
        <v>092020</v>
      </c>
      <c r="B481" s="31">
        <v>44102</v>
      </c>
      <c r="C481" s="32" t="s">
        <v>4823</v>
      </c>
      <c r="D481" s="33" t="s">
        <v>2989</v>
      </c>
      <c r="E481" s="25">
        <v>1588.5</v>
      </c>
      <c r="F481" s="25">
        <v>1588.5</v>
      </c>
      <c r="G481" s="35">
        <v>0</v>
      </c>
    </row>
    <row r="482" spans="1:7" x14ac:dyDescent="0.25">
      <c r="A482" t="str">
        <f t="shared" si="7"/>
        <v>092020</v>
      </c>
      <c r="B482" s="31">
        <v>44102</v>
      </c>
      <c r="C482" s="32" t="s">
        <v>4816</v>
      </c>
      <c r="D482" s="33" t="s">
        <v>90</v>
      </c>
      <c r="E482" s="25">
        <v>27829.31</v>
      </c>
      <c r="F482" s="25">
        <v>27829.31</v>
      </c>
      <c r="G482" s="35">
        <v>0</v>
      </c>
    </row>
    <row r="483" spans="1:7" x14ac:dyDescent="0.25">
      <c r="A483" t="str">
        <f t="shared" si="7"/>
        <v>092020</v>
      </c>
      <c r="B483" s="31">
        <v>44102</v>
      </c>
      <c r="C483" s="32" t="s">
        <v>4816</v>
      </c>
      <c r="D483" s="33" t="s">
        <v>90</v>
      </c>
      <c r="E483" s="25">
        <v>38805.96</v>
      </c>
      <c r="F483" s="25">
        <v>38805.96</v>
      </c>
      <c r="G483" s="35">
        <v>0</v>
      </c>
    </row>
    <row r="484" spans="1:7" x14ac:dyDescent="0.25">
      <c r="A484" t="str">
        <f t="shared" si="7"/>
        <v>092020</v>
      </c>
      <c r="B484" s="31">
        <v>44102</v>
      </c>
      <c r="C484" s="32" t="s">
        <v>4816</v>
      </c>
      <c r="D484" s="33" t="s">
        <v>90</v>
      </c>
      <c r="E484" s="25">
        <v>39950.35</v>
      </c>
      <c r="F484" s="25">
        <v>39950.35</v>
      </c>
      <c r="G484" s="35">
        <v>0</v>
      </c>
    </row>
    <row r="485" spans="1:7" x14ac:dyDescent="0.25">
      <c r="A485" t="str">
        <f t="shared" si="7"/>
        <v>092020</v>
      </c>
      <c r="B485" s="31">
        <v>44102</v>
      </c>
      <c r="C485" s="32" t="s">
        <v>4816</v>
      </c>
      <c r="D485" s="33" t="s">
        <v>90</v>
      </c>
      <c r="E485" s="25">
        <v>25877.89</v>
      </c>
      <c r="F485" s="25">
        <v>25877.89</v>
      </c>
      <c r="G485" s="35">
        <v>0</v>
      </c>
    </row>
    <row r="486" spans="1:7" x14ac:dyDescent="0.25">
      <c r="A486" t="str">
        <f t="shared" si="7"/>
        <v>092020</v>
      </c>
      <c r="B486" s="31">
        <v>44102</v>
      </c>
      <c r="C486" s="32" t="s">
        <v>4816</v>
      </c>
      <c r="D486" s="33" t="s">
        <v>90</v>
      </c>
      <c r="E486" s="25">
        <v>12039.3</v>
      </c>
      <c r="F486" s="25">
        <v>12039.3</v>
      </c>
      <c r="G486" s="35">
        <v>0</v>
      </c>
    </row>
    <row r="487" spans="1:7" x14ac:dyDescent="0.25">
      <c r="A487" t="str">
        <f t="shared" si="7"/>
        <v>092020</v>
      </c>
      <c r="B487" s="31">
        <v>44102</v>
      </c>
      <c r="C487" s="32" t="s">
        <v>4816</v>
      </c>
      <c r="D487" s="33" t="s">
        <v>90</v>
      </c>
      <c r="E487" s="25">
        <v>36146.25</v>
      </c>
      <c r="F487" s="25">
        <v>36146.25</v>
      </c>
      <c r="G487" s="35">
        <v>0</v>
      </c>
    </row>
    <row r="488" spans="1:7" x14ac:dyDescent="0.25">
      <c r="A488" t="str">
        <f t="shared" si="7"/>
        <v>092020</v>
      </c>
      <c r="B488" s="31">
        <v>44102</v>
      </c>
      <c r="C488" s="32" t="s">
        <v>4823</v>
      </c>
      <c r="D488" s="33" t="s">
        <v>2989</v>
      </c>
      <c r="E488" s="25">
        <v>655.20000000000005</v>
      </c>
      <c r="F488" s="25">
        <v>655.20000000000005</v>
      </c>
      <c r="G488" s="35">
        <v>0</v>
      </c>
    </row>
    <row r="489" spans="1:7" x14ac:dyDescent="0.25">
      <c r="A489" t="str">
        <f t="shared" si="7"/>
        <v>092020</v>
      </c>
      <c r="B489" s="31">
        <v>44102</v>
      </c>
      <c r="C489" s="32" t="s">
        <v>4831</v>
      </c>
      <c r="D489" s="33" t="s">
        <v>2907</v>
      </c>
      <c r="E489" s="25">
        <v>1817.15</v>
      </c>
      <c r="F489" s="25">
        <v>1817.15</v>
      </c>
      <c r="G489" s="35">
        <v>0</v>
      </c>
    </row>
    <row r="490" spans="1:7" x14ac:dyDescent="0.25">
      <c r="A490" t="str">
        <f t="shared" si="7"/>
        <v>092020</v>
      </c>
      <c r="B490" s="31">
        <v>44102</v>
      </c>
      <c r="C490" s="32" t="s">
        <v>4823</v>
      </c>
      <c r="D490" s="33" t="s">
        <v>2989</v>
      </c>
      <c r="E490" s="25">
        <v>180</v>
      </c>
      <c r="F490" s="25">
        <v>180</v>
      </c>
      <c r="G490" s="35">
        <v>0</v>
      </c>
    </row>
    <row r="491" spans="1:7" x14ac:dyDescent="0.25">
      <c r="A491" t="str">
        <f t="shared" si="7"/>
        <v>092020</v>
      </c>
      <c r="B491" s="31">
        <v>44102</v>
      </c>
      <c r="C491" s="32" t="s">
        <v>4864</v>
      </c>
      <c r="D491" s="33" t="s">
        <v>2832</v>
      </c>
      <c r="E491" s="25">
        <v>77.8</v>
      </c>
      <c r="F491" s="25">
        <v>77.8</v>
      </c>
      <c r="G491" s="35">
        <v>0</v>
      </c>
    </row>
    <row r="492" spans="1:7" x14ac:dyDescent="0.25">
      <c r="A492" t="str">
        <f t="shared" si="7"/>
        <v>092020</v>
      </c>
      <c r="B492" s="31">
        <v>44103</v>
      </c>
      <c r="C492" s="32" t="s">
        <v>4818</v>
      </c>
      <c r="D492" s="33" t="s">
        <v>3320</v>
      </c>
      <c r="E492" s="25">
        <v>1104.75</v>
      </c>
      <c r="F492" s="25">
        <v>1104.75</v>
      </c>
      <c r="G492" s="35">
        <v>0</v>
      </c>
    </row>
    <row r="493" spans="1:7" x14ac:dyDescent="0.25">
      <c r="A493" t="str">
        <f t="shared" si="7"/>
        <v>092020</v>
      </c>
      <c r="B493" s="31">
        <v>44103</v>
      </c>
      <c r="C493" s="32" t="s">
        <v>2959</v>
      </c>
      <c r="D493" s="33" t="s">
        <v>2958</v>
      </c>
      <c r="E493" s="25">
        <v>558</v>
      </c>
      <c r="F493" s="25">
        <v>558</v>
      </c>
      <c r="G493" s="35">
        <v>0</v>
      </c>
    </row>
    <row r="494" spans="1:7" x14ac:dyDescent="0.25">
      <c r="A494" t="str">
        <f t="shared" si="7"/>
        <v>092020</v>
      </c>
      <c r="B494" s="31">
        <v>44103</v>
      </c>
      <c r="C494" s="32" t="s">
        <v>4823</v>
      </c>
      <c r="D494" s="33" t="s">
        <v>2989</v>
      </c>
      <c r="E494" s="25">
        <v>270</v>
      </c>
      <c r="F494" s="25">
        <v>270</v>
      </c>
      <c r="G494" s="35">
        <v>0</v>
      </c>
    </row>
    <row r="495" spans="1:7" x14ac:dyDescent="0.25">
      <c r="A495" t="str">
        <f t="shared" si="7"/>
        <v>092020</v>
      </c>
      <c r="B495" s="31">
        <v>44103</v>
      </c>
      <c r="C495" s="32" t="s">
        <v>4866</v>
      </c>
      <c r="D495" s="33" t="s">
        <v>4135</v>
      </c>
      <c r="E495" s="25">
        <v>9427.09</v>
      </c>
      <c r="F495" s="25">
        <v>9427.09</v>
      </c>
      <c r="G495" s="35">
        <v>0</v>
      </c>
    </row>
    <row r="496" spans="1:7" x14ac:dyDescent="0.25">
      <c r="A496" t="str">
        <f t="shared" si="7"/>
        <v>092020</v>
      </c>
      <c r="B496" s="31">
        <v>44103</v>
      </c>
      <c r="C496" s="32" t="s">
        <v>4817</v>
      </c>
      <c r="D496" s="33" t="s">
        <v>2853</v>
      </c>
      <c r="E496" s="25">
        <v>619.02</v>
      </c>
      <c r="F496" s="25">
        <v>619.02</v>
      </c>
      <c r="G496" s="35">
        <v>0</v>
      </c>
    </row>
    <row r="497" spans="1:7" x14ac:dyDescent="0.25">
      <c r="A497" t="str">
        <f t="shared" si="7"/>
        <v>092020</v>
      </c>
      <c r="B497" s="31">
        <v>44103</v>
      </c>
      <c r="C497" s="32" t="s">
        <v>4817</v>
      </c>
      <c r="D497" s="33" t="s">
        <v>2853</v>
      </c>
      <c r="E497" s="25">
        <v>2339.15</v>
      </c>
      <c r="F497" s="25">
        <v>2339.15</v>
      </c>
      <c r="G497" s="35">
        <v>0</v>
      </c>
    </row>
    <row r="498" spans="1:7" x14ac:dyDescent="0.25">
      <c r="A498" t="str">
        <f t="shared" si="7"/>
        <v>092020</v>
      </c>
      <c r="B498" s="31">
        <v>44104</v>
      </c>
      <c r="C498" s="32" t="s">
        <v>2959</v>
      </c>
      <c r="D498" s="33" t="s">
        <v>2958</v>
      </c>
      <c r="E498" s="25">
        <v>837</v>
      </c>
      <c r="F498" s="25">
        <v>837</v>
      </c>
      <c r="G498" s="35">
        <v>0</v>
      </c>
    </row>
    <row r="499" spans="1:7" x14ac:dyDescent="0.25">
      <c r="A499" t="str">
        <f t="shared" si="7"/>
        <v>092020</v>
      </c>
      <c r="B499" s="31">
        <v>44104</v>
      </c>
      <c r="C499" s="32" t="s">
        <v>4850</v>
      </c>
      <c r="D499" s="33" t="s">
        <v>3892</v>
      </c>
      <c r="E499" s="25">
        <v>900</v>
      </c>
      <c r="F499" s="25">
        <v>900</v>
      </c>
      <c r="G499" s="35">
        <v>0</v>
      </c>
    </row>
    <row r="500" spans="1:7" x14ac:dyDescent="0.25">
      <c r="A500" t="str">
        <f t="shared" si="7"/>
        <v>092020</v>
      </c>
      <c r="B500" s="31">
        <v>44104</v>
      </c>
      <c r="C500" s="32" t="s">
        <v>4822</v>
      </c>
      <c r="D500" s="33" t="s">
        <v>2775</v>
      </c>
      <c r="E500" s="25">
        <v>530</v>
      </c>
      <c r="F500" s="25">
        <v>530</v>
      </c>
      <c r="G500" s="35">
        <v>0</v>
      </c>
    </row>
    <row r="501" spans="1:7" x14ac:dyDescent="0.25">
      <c r="A501" t="str">
        <f t="shared" si="7"/>
        <v>092020</v>
      </c>
      <c r="B501" s="31">
        <v>44104</v>
      </c>
      <c r="C501" s="32" t="s">
        <v>4822</v>
      </c>
      <c r="D501" s="33" t="s">
        <v>2775</v>
      </c>
      <c r="E501" s="25">
        <v>469.8</v>
      </c>
      <c r="F501" s="25">
        <v>469.8</v>
      </c>
      <c r="G501" s="35">
        <v>0</v>
      </c>
    </row>
    <row r="502" spans="1:7" x14ac:dyDescent="0.25">
      <c r="A502" t="str">
        <f t="shared" si="7"/>
        <v>092020</v>
      </c>
      <c r="B502" s="31">
        <v>44104</v>
      </c>
      <c r="C502" s="32" t="s">
        <v>4825</v>
      </c>
      <c r="D502" s="33" t="s">
        <v>2844</v>
      </c>
      <c r="E502" s="25">
        <v>6859.26</v>
      </c>
      <c r="F502" s="25">
        <v>6859.26</v>
      </c>
      <c r="G502" s="35">
        <v>0</v>
      </c>
    </row>
    <row r="503" spans="1:7" x14ac:dyDescent="0.25">
      <c r="A503" t="str">
        <f t="shared" si="7"/>
        <v>092020</v>
      </c>
      <c r="B503" s="31">
        <v>44104</v>
      </c>
      <c r="C503" s="32" t="s">
        <v>4853</v>
      </c>
      <c r="D503" s="33" t="s">
        <v>3416</v>
      </c>
      <c r="E503" s="25">
        <v>1701</v>
      </c>
      <c r="F503" s="25">
        <v>1701</v>
      </c>
      <c r="G503" s="35">
        <v>0</v>
      </c>
    </row>
    <row r="504" spans="1:7" x14ac:dyDescent="0.25">
      <c r="A504" t="str">
        <f t="shared" si="7"/>
        <v>092020</v>
      </c>
      <c r="B504" s="31">
        <v>44104</v>
      </c>
      <c r="C504" s="32" t="s">
        <v>4834</v>
      </c>
      <c r="D504" s="33" t="s">
        <v>2829</v>
      </c>
      <c r="E504" s="25">
        <v>418.5</v>
      </c>
      <c r="F504" s="25">
        <v>418.5</v>
      </c>
      <c r="G504" s="35">
        <v>0</v>
      </c>
    </row>
    <row r="505" spans="1:7" x14ac:dyDescent="0.25">
      <c r="A505" t="str">
        <f t="shared" si="7"/>
        <v>092020</v>
      </c>
      <c r="B505" s="31">
        <v>44104</v>
      </c>
      <c r="C505" s="32" t="s">
        <v>4867</v>
      </c>
      <c r="D505" s="33" t="s">
        <v>3850</v>
      </c>
      <c r="E505" s="25">
        <v>144</v>
      </c>
      <c r="F505" s="25">
        <v>144</v>
      </c>
      <c r="G505" s="35">
        <v>0</v>
      </c>
    </row>
    <row r="506" spans="1:7" x14ac:dyDescent="0.25">
      <c r="A506" t="str">
        <f t="shared" si="7"/>
        <v>102020</v>
      </c>
      <c r="B506" s="31">
        <v>44105</v>
      </c>
      <c r="C506" s="32" t="s">
        <v>2959</v>
      </c>
      <c r="D506" s="33" t="s">
        <v>2958</v>
      </c>
      <c r="E506" s="25">
        <v>1584</v>
      </c>
      <c r="F506" s="25">
        <v>1584</v>
      </c>
      <c r="G506" s="35">
        <v>0</v>
      </c>
    </row>
    <row r="507" spans="1:7" x14ac:dyDescent="0.25">
      <c r="A507" t="str">
        <f t="shared" si="7"/>
        <v>102020</v>
      </c>
      <c r="B507" s="31">
        <v>44105</v>
      </c>
      <c r="C507" s="32" t="s">
        <v>4868</v>
      </c>
      <c r="D507" s="33" t="s">
        <v>4869</v>
      </c>
      <c r="E507" s="25">
        <v>211.68</v>
      </c>
      <c r="F507" s="25">
        <v>211.68</v>
      </c>
      <c r="G507" s="35">
        <v>0</v>
      </c>
    </row>
    <row r="508" spans="1:7" x14ac:dyDescent="0.25">
      <c r="A508" t="str">
        <f t="shared" si="7"/>
        <v>102020</v>
      </c>
      <c r="B508" s="31">
        <v>44105</v>
      </c>
      <c r="C508" s="32" t="s">
        <v>4823</v>
      </c>
      <c r="D508" s="33" t="s">
        <v>2989</v>
      </c>
      <c r="E508" s="25">
        <v>3680.1</v>
      </c>
      <c r="F508" s="25">
        <v>3680.1</v>
      </c>
      <c r="G508" s="35">
        <v>0</v>
      </c>
    </row>
    <row r="509" spans="1:7" x14ac:dyDescent="0.25">
      <c r="A509" t="str">
        <f t="shared" si="7"/>
        <v>102020</v>
      </c>
      <c r="B509" s="31">
        <v>44105</v>
      </c>
      <c r="C509" s="32" t="s">
        <v>4825</v>
      </c>
      <c r="D509" s="33" t="s">
        <v>2844</v>
      </c>
      <c r="E509" s="25">
        <v>3015</v>
      </c>
      <c r="F509" s="25">
        <v>3015</v>
      </c>
      <c r="G509" s="35">
        <v>0</v>
      </c>
    </row>
    <row r="510" spans="1:7" x14ac:dyDescent="0.25">
      <c r="A510" t="str">
        <f t="shared" si="7"/>
        <v>102020</v>
      </c>
      <c r="B510" s="31">
        <v>44105</v>
      </c>
      <c r="C510" s="32" t="s">
        <v>4817</v>
      </c>
      <c r="D510" s="33" t="s">
        <v>2853</v>
      </c>
      <c r="E510" s="25">
        <v>414</v>
      </c>
      <c r="F510" s="25">
        <v>414</v>
      </c>
      <c r="G510" s="35">
        <v>0</v>
      </c>
    </row>
    <row r="511" spans="1:7" x14ac:dyDescent="0.25">
      <c r="A511" t="str">
        <f t="shared" si="7"/>
        <v>102020</v>
      </c>
      <c r="B511" s="31">
        <v>44107</v>
      </c>
      <c r="C511" s="32" t="s">
        <v>4870</v>
      </c>
      <c r="D511" s="33" t="s">
        <v>3041</v>
      </c>
      <c r="E511" s="25">
        <v>240.6</v>
      </c>
      <c r="F511" s="25">
        <v>240.6</v>
      </c>
      <c r="G511" s="35">
        <v>0</v>
      </c>
    </row>
    <row r="512" spans="1:7" x14ac:dyDescent="0.25">
      <c r="A512" t="str">
        <f t="shared" si="7"/>
        <v>102020</v>
      </c>
      <c r="B512" s="31">
        <v>44108</v>
      </c>
      <c r="C512" s="32" t="s">
        <v>4817</v>
      </c>
      <c r="D512" s="33" t="s">
        <v>2853</v>
      </c>
      <c r="E512" s="25">
        <v>3500.33</v>
      </c>
      <c r="F512" s="25">
        <v>3500.33</v>
      </c>
      <c r="G512" s="35">
        <v>0</v>
      </c>
    </row>
    <row r="513" spans="1:7" x14ac:dyDescent="0.25">
      <c r="A513" t="str">
        <f t="shared" si="7"/>
        <v>102020</v>
      </c>
      <c r="B513" s="31">
        <v>44109</v>
      </c>
      <c r="C513" s="32" t="s">
        <v>4823</v>
      </c>
      <c r="D513" s="33" t="s">
        <v>2989</v>
      </c>
      <c r="E513" s="25">
        <v>495</v>
      </c>
      <c r="F513" s="25">
        <v>495</v>
      </c>
      <c r="G513" s="35">
        <v>0</v>
      </c>
    </row>
    <row r="514" spans="1:7" x14ac:dyDescent="0.25">
      <c r="A514" t="str">
        <f t="shared" si="7"/>
        <v>102020</v>
      </c>
      <c r="B514" s="31">
        <v>44109</v>
      </c>
      <c r="C514" s="32" t="s">
        <v>4818</v>
      </c>
      <c r="D514" s="33" t="s">
        <v>3320</v>
      </c>
      <c r="E514" s="25">
        <v>1089</v>
      </c>
      <c r="F514" s="25">
        <v>1089</v>
      </c>
      <c r="G514" s="35">
        <v>0</v>
      </c>
    </row>
    <row r="515" spans="1:7" x14ac:dyDescent="0.25">
      <c r="A515" t="str">
        <f t="shared" ref="A515:A578" si="8">TEXT(B515,"MMYYYY")</f>
        <v>102020</v>
      </c>
      <c r="B515" s="31">
        <v>44109</v>
      </c>
      <c r="C515" s="32" t="s">
        <v>2959</v>
      </c>
      <c r="D515" s="33" t="s">
        <v>2958</v>
      </c>
      <c r="E515" s="25">
        <v>1584</v>
      </c>
      <c r="F515" s="25">
        <v>1584</v>
      </c>
      <c r="G515" s="35">
        <v>0</v>
      </c>
    </row>
    <row r="516" spans="1:7" x14ac:dyDescent="0.25">
      <c r="A516" t="str">
        <f t="shared" si="8"/>
        <v>102020</v>
      </c>
      <c r="B516" s="31">
        <v>44109</v>
      </c>
      <c r="C516" s="32" t="s">
        <v>2959</v>
      </c>
      <c r="D516" s="33" t="s">
        <v>2958</v>
      </c>
      <c r="E516" s="25">
        <v>2005.2</v>
      </c>
      <c r="F516" s="25">
        <v>2005.2</v>
      </c>
      <c r="G516" s="35">
        <v>0</v>
      </c>
    </row>
    <row r="517" spans="1:7" x14ac:dyDescent="0.25">
      <c r="A517" t="str">
        <f t="shared" si="8"/>
        <v>102020</v>
      </c>
      <c r="B517" s="31">
        <v>44109</v>
      </c>
      <c r="C517" s="32" t="s">
        <v>4855</v>
      </c>
      <c r="D517" s="33" t="s">
        <v>2785</v>
      </c>
      <c r="E517" s="25">
        <v>200</v>
      </c>
      <c r="F517" s="25">
        <v>200</v>
      </c>
      <c r="G517" s="35">
        <v>0</v>
      </c>
    </row>
    <row r="518" spans="1:7" x14ac:dyDescent="0.25">
      <c r="A518" t="str">
        <f t="shared" si="8"/>
        <v>102020</v>
      </c>
      <c r="B518" s="31">
        <v>44110</v>
      </c>
      <c r="C518" s="32" t="s">
        <v>4823</v>
      </c>
      <c r="D518" s="33" t="s">
        <v>2989</v>
      </c>
      <c r="E518" s="25">
        <v>2610</v>
      </c>
      <c r="F518" s="25">
        <v>2610</v>
      </c>
      <c r="G518" s="35">
        <v>0</v>
      </c>
    </row>
    <row r="519" spans="1:7" x14ac:dyDescent="0.25">
      <c r="A519" t="str">
        <f t="shared" si="8"/>
        <v>102020</v>
      </c>
      <c r="B519" s="31">
        <v>44110</v>
      </c>
      <c r="C519" s="32" t="s">
        <v>4821</v>
      </c>
      <c r="D519" s="33" t="s">
        <v>2727</v>
      </c>
      <c r="E519" s="25">
        <v>4438.8</v>
      </c>
      <c r="F519" s="25">
        <v>4438.8</v>
      </c>
      <c r="G519" s="35">
        <v>0</v>
      </c>
    </row>
    <row r="520" spans="1:7" x14ac:dyDescent="0.25">
      <c r="A520" t="str">
        <f t="shared" si="8"/>
        <v>102020</v>
      </c>
      <c r="B520" s="31">
        <v>44110</v>
      </c>
      <c r="C520" s="32" t="s">
        <v>4850</v>
      </c>
      <c r="D520" s="33" t="s">
        <v>3892</v>
      </c>
      <c r="E520" s="25">
        <v>2835</v>
      </c>
      <c r="F520" s="25">
        <v>2835</v>
      </c>
      <c r="G520" s="35">
        <v>0</v>
      </c>
    </row>
    <row r="521" spans="1:7" x14ac:dyDescent="0.25">
      <c r="A521" t="str">
        <f t="shared" si="8"/>
        <v>102020</v>
      </c>
      <c r="B521" s="31">
        <v>44110</v>
      </c>
      <c r="C521" s="32" t="s">
        <v>4822</v>
      </c>
      <c r="D521" s="33" t="s">
        <v>2775</v>
      </c>
      <c r="E521" s="25">
        <v>40.5</v>
      </c>
      <c r="F521" s="25">
        <v>40.5</v>
      </c>
      <c r="G521" s="35">
        <v>0</v>
      </c>
    </row>
    <row r="522" spans="1:7" x14ac:dyDescent="0.25">
      <c r="A522" t="str">
        <f t="shared" si="8"/>
        <v>102020</v>
      </c>
      <c r="B522" s="31">
        <v>44110</v>
      </c>
      <c r="C522" s="32" t="s">
        <v>4817</v>
      </c>
      <c r="D522" s="33" t="s">
        <v>2853</v>
      </c>
      <c r="E522" s="25">
        <v>252</v>
      </c>
      <c r="F522" s="25">
        <v>252</v>
      </c>
      <c r="G522" s="35">
        <v>0</v>
      </c>
    </row>
    <row r="523" spans="1:7" x14ac:dyDescent="0.25">
      <c r="A523" t="str">
        <f t="shared" si="8"/>
        <v>102020</v>
      </c>
      <c r="B523" s="31">
        <v>44110</v>
      </c>
      <c r="C523" s="32" t="s">
        <v>4817</v>
      </c>
      <c r="D523" s="33" t="s">
        <v>2853</v>
      </c>
      <c r="E523" s="25">
        <v>1728</v>
      </c>
      <c r="F523" s="25">
        <v>1728</v>
      </c>
      <c r="G523" s="35">
        <v>0</v>
      </c>
    </row>
    <row r="524" spans="1:7" x14ac:dyDescent="0.25">
      <c r="A524" t="str">
        <f t="shared" si="8"/>
        <v>102020</v>
      </c>
      <c r="B524" s="31">
        <v>44111</v>
      </c>
      <c r="C524" s="32" t="s">
        <v>4817</v>
      </c>
      <c r="D524" s="33" t="s">
        <v>2853</v>
      </c>
      <c r="E524" s="25">
        <v>1321.79</v>
      </c>
      <c r="F524" s="25">
        <v>1321.79</v>
      </c>
      <c r="G524" s="35">
        <v>0</v>
      </c>
    </row>
    <row r="525" spans="1:7" x14ac:dyDescent="0.25">
      <c r="A525" t="str">
        <f t="shared" si="8"/>
        <v>102020</v>
      </c>
      <c r="B525" s="31">
        <v>44111</v>
      </c>
      <c r="C525" s="32" t="s">
        <v>4823</v>
      </c>
      <c r="D525" s="33" t="s">
        <v>2989</v>
      </c>
      <c r="E525" s="25">
        <v>2574</v>
      </c>
      <c r="F525" s="25">
        <v>2574</v>
      </c>
      <c r="G525" s="35">
        <v>0</v>
      </c>
    </row>
    <row r="526" spans="1:7" x14ac:dyDescent="0.25">
      <c r="A526" t="str">
        <f t="shared" si="8"/>
        <v>102020</v>
      </c>
      <c r="B526" s="31">
        <v>44111</v>
      </c>
      <c r="C526" s="32" t="s">
        <v>4817</v>
      </c>
      <c r="D526" s="33" t="s">
        <v>2853</v>
      </c>
      <c r="E526" s="25">
        <v>252</v>
      </c>
      <c r="F526" s="25">
        <v>252</v>
      </c>
      <c r="G526" s="35">
        <v>0</v>
      </c>
    </row>
    <row r="527" spans="1:7" x14ac:dyDescent="0.25">
      <c r="A527" t="str">
        <f t="shared" si="8"/>
        <v>102020</v>
      </c>
      <c r="B527" s="31">
        <v>44111</v>
      </c>
      <c r="C527" s="32" t="s">
        <v>4825</v>
      </c>
      <c r="D527" s="33" t="s">
        <v>2844</v>
      </c>
      <c r="E527" s="25">
        <v>4824.18</v>
      </c>
      <c r="F527" s="25">
        <v>4824.18</v>
      </c>
      <c r="G527" s="35">
        <v>0</v>
      </c>
    </row>
    <row r="528" spans="1:7" x14ac:dyDescent="0.25">
      <c r="A528" t="str">
        <f t="shared" si="8"/>
        <v>102020</v>
      </c>
      <c r="B528" s="31">
        <v>44112</v>
      </c>
      <c r="C528" s="32" t="s">
        <v>4818</v>
      </c>
      <c r="D528" s="33" t="s">
        <v>3320</v>
      </c>
      <c r="E528" s="25">
        <v>1104.75</v>
      </c>
      <c r="F528" s="25">
        <v>1104.75</v>
      </c>
      <c r="G528" s="35">
        <v>0</v>
      </c>
    </row>
    <row r="529" spans="1:7" x14ac:dyDescent="0.25">
      <c r="A529" t="str">
        <f t="shared" si="8"/>
        <v>102020</v>
      </c>
      <c r="B529" s="31">
        <v>44112</v>
      </c>
      <c r="C529" s="32" t="s">
        <v>4817</v>
      </c>
      <c r="D529" s="33" t="s">
        <v>2853</v>
      </c>
      <c r="E529" s="25">
        <v>1728</v>
      </c>
      <c r="F529" s="25">
        <v>1728</v>
      </c>
      <c r="G529" s="35">
        <v>0</v>
      </c>
    </row>
    <row r="530" spans="1:7" x14ac:dyDescent="0.25">
      <c r="A530" t="str">
        <f t="shared" si="8"/>
        <v>102020</v>
      </c>
      <c r="B530" s="31">
        <v>44112</v>
      </c>
      <c r="C530" s="32" t="s">
        <v>4825</v>
      </c>
      <c r="D530" s="33" t="s">
        <v>2844</v>
      </c>
      <c r="E530" s="25">
        <v>3780</v>
      </c>
      <c r="F530" s="25">
        <v>3780</v>
      </c>
      <c r="G530" s="35">
        <v>0</v>
      </c>
    </row>
    <row r="531" spans="1:7" x14ac:dyDescent="0.25">
      <c r="A531" t="str">
        <f t="shared" si="8"/>
        <v>102020</v>
      </c>
      <c r="B531" s="31">
        <v>44113</v>
      </c>
      <c r="C531" s="32" t="s">
        <v>4816</v>
      </c>
      <c r="D531" s="33" t="s">
        <v>90</v>
      </c>
      <c r="E531" s="25">
        <v>48507.6</v>
      </c>
      <c r="F531" s="25">
        <v>48507.6</v>
      </c>
      <c r="G531" s="35">
        <v>0</v>
      </c>
    </row>
    <row r="532" spans="1:7" x14ac:dyDescent="0.25">
      <c r="A532" t="str">
        <f t="shared" si="8"/>
        <v>102020</v>
      </c>
      <c r="B532" s="31">
        <v>44113</v>
      </c>
      <c r="C532" s="32" t="s">
        <v>4871</v>
      </c>
      <c r="D532" s="33" t="s">
        <v>4065</v>
      </c>
      <c r="E532" s="25">
        <v>189</v>
      </c>
      <c r="F532" s="25">
        <v>189</v>
      </c>
      <c r="G532" s="35">
        <v>0</v>
      </c>
    </row>
    <row r="533" spans="1:7" x14ac:dyDescent="0.25">
      <c r="A533" t="str">
        <f t="shared" si="8"/>
        <v>102020</v>
      </c>
      <c r="B533" s="31">
        <v>44113</v>
      </c>
      <c r="C533" s="32" t="s">
        <v>4822</v>
      </c>
      <c r="D533" s="33" t="s">
        <v>2775</v>
      </c>
      <c r="E533" s="25">
        <v>162</v>
      </c>
      <c r="F533" s="25">
        <v>162</v>
      </c>
      <c r="G533" s="35">
        <v>0</v>
      </c>
    </row>
    <row r="534" spans="1:7" x14ac:dyDescent="0.25">
      <c r="A534" t="str">
        <f t="shared" si="8"/>
        <v>102020</v>
      </c>
      <c r="B534" s="31">
        <v>44113</v>
      </c>
      <c r="C534" s="32" t="s">
        <v>4821</v>
      </c>
      <c r="D534" s="33" t="s">
        <v>2727</v>
      </c>
      <c r="E534" s="25">
        <v>613.79999999999995</v>
      </c>
      <c r="F534" s="25">
        <v>613.79999999999995</v>
      </c>
      <c r="G534" s="35">
        <v>0</v>
      </c>
    </row>
    <row r="535" spans="1:7" x14ac:dyDescent="0.25">
      <c r="A535" t="str">
        <f t="shared" si="8"/>
        <v>102020</v>
      </c>
      <c r="B535" s="31">
        <v>44113</v>
      </c>
      <c r="C535" s="32" t="s">
        <v>4817</v>
      </c>
      <c r="D535" s="33" t="s">
        <v>2853</v>
      </c>
      <c r="E535" s="25">
        <v>270</v>
      </c>
      <c r="F535" s="25">
        <v>270</v>
      </c>
      <c r="G535" s="35">
        <v>0</v>
      </c>
    </row>
    <row r="536" spans="1:7" x14ac:dyDescent="0.25">
      <c r="A536" t="str">
        <f t="shared" si="8"/>
        <v>102020</v>
      </c>
      <c r="B536" s="31">
        <v>44114</v>
      </c>
      <c r="C536" s="32" t="s">
        <v>4823</v>
      </c>
      <c r="D536" s="33" t="s">
        <v>2989</v>
      </c>
      <c r="E536" s="25">
        <v>4199.3999999999996</v>
      </c>
      <c r="F536" s="25">
        <v>4199.3999999999996</v>
      </c>
      <c r="G536" s="35">
        <v>0</v>
      </c>
    </row>
    <row r="537" spans="1:7" x14ac:dyDescent="0.25">
      <c r="A537" t="str">
        <f t="shared" si="8"/>
        <v>102020</v>
      </c>
      <c r="B537" s="31">
        <v>44114</v>
      </c>
      <c r="C537" s="32" t="s">
        <v>4817</v>
      </c>
      <c r="D537" s="33" t="s">
        <v>2853</v>
      </c>
      <c r="E537" s="25">
        <v>670.32</v>
      </c>
      <c r="F537" s="25">
        <v>670.32</v>
      </c>
      <c r="G537" s="35">
        <v>0</v>
      </c>
    </row>
    <row r="538" spans="1:7" x14ac:dyDescent="0.25">
      <c r="A538" t="str">
        <f t="shared" si="8"/>
        <v>102020</v>
      </c>
      <c r="B538" s="31">
        <v>44114</v>
      </c>
      <c r="C538" s="32" t="s">
        <v>4816</v>
      </c>
      <c r="D538" s="33" t="s">
        <v>90</v>
      </c>
      <c r="E538" s="25">
        <v>29505.07</v>
      </c>
      <c r="F538" s="25">
        <v>29505.07</v>
      </c>
      <c r="G538" s="35">
        <v>0</v>
      </c>
    </row>
    <row r="539" spans="1:7" x14ac:dyDescent="0.25">
      <c r="A539" t="str">
        <f t="shared" si="8"/>
        <v>102020</v>
      </c>
      <c r="B539" s="31">
        <v>44114</v>
      </c>
      <c r="C539" s="32" t="s">
        <v>4816</v>
      </c>
      <c r="D539" s="33" t="s">
        <v>90</v>
      </c>
      <c r="E539" s="25">
        <v>28859.17</v>
      </c>
      <c r="F539" s="25">
        <v>28859.17</v>
      </c>
      <c r="G539" s="35">
        <v>0</v>
      </c>
    </row>
    <row r="540" spans="1:7" x14ac:dyDescent="0.25">
      <c r="A540" t="str">
        <f t="shared" si="8"/>
        <v>102020</v>
      </c>
      <c r="B540" s="31">
        <v>44114</v>
      </c>
      <c r="C540" s="32" t="s">
        <v>4817</v>
      </c>
      <c r="D540" s="33" t="s">
        <v>2853</v>
      </c>
      <c r="E540" s="25">
        <v>1512</v>
      </c>
      <c r="F540" s="25">
        <v>1512</v>
      </c>
      <c r="G540" s="35">
        <v>0</v>
      </c>
    </row>
    <row r="541" spans="1:7" x14ac:dyDescent="0.25">
      <c r="A541" t="str">
        <f t="shared" si="8"/>
        <v>102020</v>
      </c>
      <c r="B541" s="31">
        <v>44117</v>
      </c>
      <c r="C541" s="32" t="s">
        <v>4816</v>
      </c>
      <c r="D541" s="33" t="s">
        <v>90</v>
      </c>
      <c r="E541" s="25">
        <v>40956.300000000003</v>
      </c>
      <c r="F541" s="25">
        <v>40956.300000000003</v>
      </c>
      <c r="G541" s="35">
        <v>0</v>
      </c>
    </row>
    <row r="542" spans="1:7" x14ac:dyDescent="0.25">
      <c r="A542" t="str">
        <f t="shared" si="8"/>
        <v>102020</v>
      </c>
      <c r="B542" s="31">
        <v>44117</v>
      </c>
      <c r="C542" s="32" t="s">
        <v>4816</v>
      </c>
      <c r="D542" s="33" t="s">
        <v>90</v>
      </c>
      <c r="E542" s="25">
        <v>22827.42</v>
      </c>
      <c r="F542" s="25">
        <v>22827.42</v>
      </c>
      <c r="G542" s="35">
        <v>0</v>
      </c>
    </row>
    <row r="543" spans="1:7" x14ac:dyDescent="0.25">
      <c r="A543" t="str">
        <f t="shared" si="8"/>
        <v>102020</v>
      </c>
      <c r="B543" s="31">
        <v>44117</v>
      </c>
      <c r="C543" s="32" t="s">
        <v>4816</v>
      </c>
      <c r="D543" s="33" t="s">
        <v>90</v>
      </c>
      <c r="E543" s="25">
        <v>38225.72</v>
      </c>
      <c r="F543" s="25">
        <v>38225.72</v>
      </c>
      <c r="G543" s="35">
        <v>0</v>
      </c>
    </row>
    <row r="544" spans="1:7" x14ac:dyDescent="0.25">
      <c r="A544" t="str">
        <f t="shared" si="8"/>
        <v>102020</v>
      </c>
      <c r="B544" s="31">
        <v>44117</v>
      </c>
      <c r="C544" s="32" t="s">
        <v>4816</v>
      </c>
      <c r="D544" s="33" t="s">
        <v>90</v>
      </c>
      <c r="E544" s="25">
        <v>27519.82</v>
      </c>
      <c r="F544" s="25">
        <v>27519.82</v>
      </c>
      <c r="G544" s="35">
        <v>0</v>
      </c>
    </row>
    <row r="545" spans="1:7" x14ac:dyDescent="0.25">
      <c r="A545" t="str">
        <f t="shared" si="8"/>
        <v>102020</v>
      </c>
      <c r="B545" s="31">
        <v>44117</v>
      </c>
      <c r="C545" s="32" t="s">
        <v>4816</v>
      </c>
      <c r="D545" s="33" t="s">
        <v>90</v>
      </c>
      <c r="E545" s="25">
        <v>43443.54</v>
      </c>
      <c r="F545" s="25">
        <v>43443.54</v>
      </c>
      <c r="G545" s="35">
        <v>0</v>
      </c>
    </row>
    <row r="546" spans="1:7" x14ac:dyDescent="0.25">
      <c r="A546" t="str">
        <f t="shared" si="8"/>
        <v>102020</v>
      </c>
      <c r="B546" s="31">
        <v>44117</v>
      </c>
      <c r="C546" s="32" t="s">
        <v>4816</v>
      </c>
      <c r="D546" s="33" t="s">
        <v>90</v>
      </c>
      <c r="E546" s="25">
        <v>21236.51</v>
      </c>
      <c r="F546" s="25">
        <v>21236.51</v>
      </c>
      <c r="G546" s="35">
        <v>0</v>
      </c>
    </row>
    <row r="547" spans="1:7" x14ac:dyDescent="0.25">
      <c r="A547" t="str">
        <f t="shared" si="8"/>
        <v>102020</v>
      </c>
      <c r="B547" s="31">
        <v>44117</v>
      </c>
      <c r="C547" s="32" t="s">
        <v>4835</v>
      </c>
      <c r="D547" s="33" t="s">
        <v>2778</v>
      </c>
      <c r="E547" s="25">
        <v>4668.75</v>
      </c>
      <c r="F547" s="25">
        <v>4668.75</v>
      </c>
      <c r="G547" s="35">
        <v>0</v>
      </c>
    </row>
    <row r="548" spans="1:7" x14ac:dyDescent="0.25">
      <c r="A548" t="str">
        <f t="shared" si="8"/>
        <v>102020</v>
      </c>
      <c r="B548" s="31">
        <v>44117</v>
      </c>
      <c r="C548" s="32" t="s">
        <v>4823</v>
      </c>
      <c r="D548" s="33" t="s">
        <v>2989</v>
      </c>
      <c r="E548" s="25">
        <v>270</v>
      </c>
      <c r="F548" s="25">
        <v>270</v>
      </c>
      <c r="G548" s="35">
        <v>0</v>
      </c>
    </row>
    <row r="549" spans="1:7" x14ac:dyDescent="0.25">
      <c r="A549" t="str">
        <f t="shared" si="8"/>
        <v>102020</v>
      </c>
      <c r="B549" s="31">
        <v>44117</v>
      </c>
      <c r="C549" s="32" t="s">
        <v>4817</v>
      </c>
      <c r="D549" s="33" t="s">
        <v>2853</v>
      </c>
      <c r="E549" s="25">
        <v>2836.98</v>
      </c>
      <c r="F549" s="25">
        <v>2836.98</v>
      </c>
      <c r="G549" s="35">
        <v>0</v>
      </c>
    </row>
    <row r="550" spans="1:7" x14ac:dyDescent="0.25">
      <c r="A550" t="str">
        <f t="shared" si="8"/>
        <v>102020</v>
      </c>
      <c r="B550" s="31">
        <v>44117</v>
      </c>
      <c r="C550" s="32" t="s">
        <v>4825</v>
      </c>
      <c r="D550" s="33" t="s">
        <v>2844</v>
      </c>
      <c r="E550" s="25">
        <v>8736.0300000000007</v>
      </c>
      <c r="F550" s="25">
        <v>8736.0300000000007</v>
      </c>
      <c r="G550" s="35">
        <v>0</v>
      </c>
    </row>
    <row r="551" spans="1:7" x14ac:dyDescent="0.25">
      <c r="A551" t="str">
        <f t="shared" si="8"/>
        <v>102020</v>
      </c>
      <c r="B551" s="31">
        <v>44117</v>
      </c>
      <c r="C551" s="32" t="s">
        <v>4872</v>
      </c>
      <c r="D551" s="33" t="s">
        <v>2822</v>
      </c>
      <c r="E551" s="25">
        <v>81</v>
      </c>
      <c r="F551" s="25">
        <v>81</v>
      </c>
      <c r="G551" s="35">
        <v>0</v>
      </c>
    </row>
    <row r="552" spans="1:7" x14ac:dyDescent="0.25">
      <c r="A552" t="str">
        <f t="shared" si="8"/>
        <v>102020</v>
      </c>
      <c r="B552" s="31">
        <v>44117</v>
      </c>
      <c r="C552" s="32" t="s">
        <v>4821</v>
      </c>
      <c r="D552" s="33" t="s">
        <v>2727</v>
      </c>
      <c r="E552" s="25">
        <v>270</v>
      </c>
      <c r="F552" s="25">
        <v>270</v>
      </c>
      <c r="G552" s="35">
        <v>0</v>
      </c>
    </row>
    <row r="553" spans="1:7" x14ac:dyDescent="0.25">
      <c r="A553" t="str">
        <f t="shared" si="8"/>
        <v>102020</v>
      </c>
      <c r="B553" s="31">
        <v>44117</v>
      </c>
      <c r="C553" s="32" t="s">
        <v>4817</v>
      </c>
      <c r="D553" s="33" t="s">
        <v>2853</v>
      </c>
      <c r="E553" s="25">
        <v>1242.77</v>
      </c>
      <c r="F553" s="25">
        <v>1242.77</v>
      </c>
      <c r="G553" s="35">
        <v>0</v>
      </c>
    </row>
    <row r="554" spans="1:7" x14ac:dyDescent="0.25">
      <c r="A554" t="str">
        <f t="shared" si="8"/>
        <v>102020</v>
      </c>
      <c r="B554" s="31">
        <v>44117</v>
      </c>
      <c r="C554" s="32" t="s">
        <v>4861</v>
      </c>
      <c r="D554" s="33" t="s">
        <v>2796</v>
      </c>
      <c r="E554" s="25">
        <v>1730.32</v>
      </c>
      <c r="F554" s="25">
        <v>1730.32</v>
      </c>
      <c r="G554" s="35">
        <v>0</v>
      </c>
    </row>
    <row r="555" spans="1:7" x14ac:dyDescent="0.25">
      <c r="A555" t="str">
        <f t="shared" si="8"/>
        <v>102020</v>
      </c>
      <c r="B555" s="31">
        <v>44118</v>
      </c>
      <c r="C555" s="32" t="s">
        <v>4846</v>
      </c>
      <c r="D555" s="33" t="s">
        <v>2803</v>
      </c>
      <c r="E555" s="25">
        <v>2346.75</v>
      </c>
      <c r="F555" s="25">
        <v>2346.75</v>
      </c>
      <c r="G555" s="35">
        <v>0</v>
      </c>
    </row>
    <row r="556" spans="1:7" x14ac:dyDescent="0.25">
      <c r="A556" t="str">
        <f t="shared" si="8"/>
        <v>102020</v>
      </c>
      <c r="B556" s="31">
        <v>44118</v>
      </c>
      <c r="C556" s="32" t="s">
        <v>4825</v>
      </c>
      <c r="D556" s="33" t="s">
        <v>2844</v>
      </c>
      <c r="E556" s="25">
        <v>445.5</v>
      </c>
      <c r="F556" s="25">
        <v>445.5</v>
      </c>
      <c r="G556" s="35">
        <v>0</v>
      </c>
    </row>
    <row r="557" spans="1:7" x14ac:dyDescent="0.25">
      <c r="A557" t="str">
        <f t="shared" si="8"/>
        <v>102020</v>
      </c>
      <c r="B557" s="31">
        <v>44118</v>
      </c>
      <c r="C557" s="32" t="s">
        <v>2959</v>
      </c>
      <c r="D557" s="33" t="s">
        <v>2958</v>
      </c>
      <c r="E557" s="25">
        <v>1584</v>
      </c>
      <c r="F557" s="25">
        <v>1584</v>
      </c>
      <c r="G557" s="35">
        <v>0</v>
      </c>
    </row>
    <row r="558" spans="1:7" x14ac:dyDescent="0.25">
      <c r="A558" t="str">
        <f t="shared" si="8"/>
        <v>102020</v>
      </c>
      <c r="B558" s="31">
        <v>44118</v>
      </c>
      <c r="C558" s="32" t="s">
        <v>4817</v>
      </c>
      <c r="D558" s="33" t="s">
        <v>2853</v>
      </c>
      <c r="E558" s="25">
        <v>1800</v>
      </c>
      <c r="F558" s="25">
        <v>1800</v>
      </c>
      <c r="G558" s="35">
        <v>0</v>
      </c>
    </row>
    <row r="559" spans="1:7" x14ac:dyDescent="0.25">
      <c r="A559" t="str">
        <f t="shared" si="8"/>
        <v>102020</v>
      </c>
      <c r="B559" s="31">
        <v>44118</v>
      </c>
      <c r="C559" s="32" t="s">
        <v>4858</v>
      </c>
      <c r="D559" s="33" t="s">
        <v>3130</v>
      </c>
      <c r="E559" s="25">
        <v>8179.2</v>
      </c>
      <c r="F559" s="25">
        <v>8179.2</v>
      </c>
      <c r="G559" s="35">
        <v>0</v>
      </c>
    </row>
    <row r="560" spans="1:7" x14ac:dyDescent="0.25">
      <c r="A560" t="str">
        <f t="shared" si="8"/>
        <v>102020</v>
      </c>
      <c r="B560" s="31">
        <v>44118</v>
      </c>
      <c r="C560" s="32" t="s">
        <v>4817</v>
      </c>
      <c r="D560" s="33" t="s">
        <v>2853</v>
      </c>
      <c r="E560" s="25">
        <v>207</v>
      </c>
      <c r="F560" s="25">
        <v>207</v>
      </c>
      <c r="G560" s="35">
        <v>0</v>
      </c>
    </row>
    <row r="561" spans="1:7" x14ac:dyDescent="0.25">
      <c r="A561" t="str">
        <f t="shared" si="8"/>
        <v>102020</v>
      </c>
      <c r="B561" s="31">
        <v>44118</v>
      </c>
      <c r="C561" s="32" t="s">
        <v>4823</v>
      </c>
      <c r="D561" s="33" t="s">
        <v>2989</v>
      </c>
      <c r="E561" s="25">
        <v>3362.4</v>
      </c>
      <c r="F561" s="25">
        <v>3362.4</v>
      </c>
      <c r="G561" s="35">
        <v>0</v>
      </c>
    </row>
    <row r="562" spans="1:7" x14ac:dyDescent="0.25">
      <c r="A562" t="str">
        <f t="shared" si="8"/>
        <v>102020</v>
      </c>
      <c r="B562" s="31">
        <v>44119</v>
      </c>
      <c r="C562" s="32" t="s">
        <v>4846</v>
      </c>
      <c r="D562" s="33" t="s">
        <v>2803</v>
      </c>
      <c r="E562" s="25">
        <v>2320.65</v>
      </c>
      <c r="F562" s="25">
        <v>2320.65</v>
      </c>
      <c r="G562" s="35">
        <v>0</v>
      </c>
    </row>
    <row r="563" spans="1:7" x14ac:dyDescent="0.25">
      <c r="A563" t="str">
        <f t="shared" si="8"/>
        <v>102020</v>
      </c>
      <c r="B563" s="31">
        <v>44119</v>
      </c>
      <c r="C563" s="32" t="s">
        <v>4817</v>
      </c>
      <c r="D563" s="33" t="s">
        <v>2853</v>
      </c>
      <c r="E563" s="25">
        <v>1265.8499999999999</v>
      </c>
      <c r="F563" s="25">
        <v>1265.8499999999999</v>
      </c>
      <c r="G563" s="35">
        <v>0</v>
      </c>
    </row>
    <row r="564" spans="1:7" x14ac:dyDescent="0.25">
      <c r="A564" t="str">
        <f t="shared" si="8"/>
        <v>102020</v>
      </c>
      <c r="B564" s="31">
        <v>44119</v>
      </c>
      <c r="C564" s="32" t="s">
        <v>4817</v>
      </c>
      <c r="D564" s="33" t="s">
        <v>2853</v>
      </c>
      <c r="E564" s="25">
        <v>2358</v>
      </c>
      <c r="F564" s="25">
        <v>2358</v>
      </c>
      <c r="G564" s="35">
        <v>0</v>
      </c>
    </row>
    <row r="565" spans="1:7" x14ac:dyDescent="0.25">
      <c r="A565" t="str">
        <f t="shared" si="8"/>
        <v>102020</v>
      </c>
      <c r="B565" s="31">
        <v>44119</v>
      </c>
      <c r="C565" s="32" t="s">
        <v>4816</v>
      </c>
      <c r="D565" s="33" t="s">
        <v>90</v>
      </c>
      <c r="E565" s="25">
        <v>45600.03</v>
      </c>
      <c r="F565" s="25">
        <v>45600.03</v>
      </c>
      <c r="G565" s="35">
        <v>0</v>
      </c>
    </row>
    <row r="566" spans="1:7" x14ac:dyDescent="0.25">
      <c r="A566" t="str">
        <f t="shared" si="8"/>
        <v>102020</v>
      </c>
      <c r="B566" s="31">
        <v>44119</v>
      </c>
      <c r="C566" s="32" t="s">
        <v>4816</v>
      </c>
      <c r="D566" s="33" t="s">
        <v>90</v>
      </c>
      <c r="E566" s="25">
        <v>12399.16</v>
      </c>
      <c r="F566" s="25">
        <v>12399.16</v>
      </c>
      <c r="G566" s="35">
        <v>0</v>
      </c>
    </row>
    <row r="567" spans="1:7" x14ac:dyDescent="0.25">
      <c r="A567" t="str">
        <f t="shared" si="8"/>
        <v>102020</v>
      </c>
      <c r="B567" s="31">
        <v>44120</v>
      </c>
      <c r="C567" s="32" t="s">
        <v>4825</v>
      </c>
      <c r="D567" s="33" t="s">
        <v>2844</v>
      </c>
      <c r="E567" s="25">
        <v>2232.9</v>
      </c>
      <c r="F567" s="25">
        <v>2232.9</v>
      </c>
      <c r="G567" s="35">
        <v>0</v>
      </c>
    </row>
    <row r="568" spans="1:7" x14ac:dyDescent="0.25">
      <c r="A568" t="str">
        <f t="shared" si="8"/>
        <v>102020</v>
      </c>
      <c r="B568" s="31">
        <v>44120</v>
      </c>
      <c r="C568" s="32" t="s">
        <v>4823</v>
      </c>
      <c r="D568" s="33" t="s">
        <v>2989</v>
      </c>
      <c r="E568" s="25">
        <v>1320.48</v>
      </c>
      <c r="F568" s="25">
        <v>1320.48</v>
      </c>
      <c r="G568" s="35">
        <v>0</v>
      </c>
    </row>
    <row r="569" spans="1:7" x14ac:dyDescent="0.25">
      <c r="A569" t="str">
        <f t="shared" si="8"/>
        <v>102020</v>
      </c>
      <c r="B569" s="31">
        <v>44121</v>
      </c>
      <c r="C569" s="32" t="s">
        <v>4823</v>
      </c>
      <c r="D569" s="33" t="s">
        <v>2989</v>
      </c>
      <c r="E569" s="25">
        <v>661.5</v>
      </c>
      <c r="F569" s="25">
        <v>661.5</v>
      </c>
      <c r="G569" s="35">
        <v>0</v>
      </c>
    </row>
    <row r="570" spans="1:7" x14ac:dyDescent="0.25">
      <c r="A570" t="str">
        <f t="shared" si="8"/>
        <v>102020</v>
      </c>
      <c r="B570" s="31">
        <v>44121</v>
      </c>
      <c r="C570" s="32" t="s">
        <v>4817</v>
      </c>
      <c r="D570" s="33" t="s">
        <v>2853</v>
      </c>
      <c r="E570" s="25">
        <v>2650.23</v>
      </c>
      <c r="F570" s="25">
        <v>2650.23</v>
      </c>
      <c r="G570" s="35">
        <v>0</v>
      </c>
    </row>
    <row r="571" spans="1:7" x14ac:dyDescent="0.25">
      <c r="A571" t="str">
        <f t="shared" si="8"/>
        <v>102020</v>
      </c>
      <c r="B571" s="31">
        <v>44121</v>
      </c>
      <c r="C571" s="32" t="s">
        <v>4829</v>
      </c>
      <c r="D571" s="33" t="s">
        <v>3002</v>
      </c>
      <c r="E571" s="25">
        <v>343.35</v>
      </c>
      <c r="F571" s="25">
        <v>343.35</v>
      </c>
      <c r="G571" s="35">
        <v>0</v>
      </c>
    </row>
    <row r="572" spans="1:7" x14ac:dyDescent="0.25">
      <c r="A572" t="str">
        <f t="shared" si="8"/>
        <v>102020</v>
      </c>
      <c r="B572" s="31">
        <v>44123</v>
      </c>
      <c r="C572" s="32" t="s">
        <v>4816</v>
      </c>
      <c r="D572" s="33" t="s">
        <v>90</v>
      </c>
      <c r="E572" s="25">
        <v>36258.14</v>
      </c>
      <c r="F572" s="25">
        <v>36258.14</v>
      </c>
      <c r="G572" s="35">
        <v>0</v>
      </c>
    </row>
    <row r="573" spans="1:7" x14ac:dyDescent="0.25">
      <c r="A573" t="str">
        <f t="shared" si="8"/>
        <v>102020</v>
      </c>
      <c r="B573" s="31">
        <v>44123</v>
      </c>
      <c r="C573" s="32" t="s">
        <v>4816</v>
      </c>
      <c r="D573" s="33" t="s">
        <v>90</v>
      </c>
      <c r="E573" s="25">
        <v>6986.86</v>
      </c>
      <c r="F573" s="25">
        <v>6986.86</v>
      </c>
      <c r="G573" s="35">
        <v>0</v>
      </c>
    </row>
    <row r="574" spans="1:7" x14ac:dyDescent="0.25">
      <c r="A574" t="str">
        <f t="shared" si="8"/>
        <v>102020</v>
      </c>
      <c r="B574" s="31">
        <v>44123</v>
      </c>
      <c r="C574" s="32" t="s">
        <v>4816</v>
      </c>
      <c r="D574" s="33" t="s">
        <v>90</v>
      </c>
      <c r="E574" s="25">
        <v>35111.480000000003</v>
      </c>
      <c r="F574" s="25">
        <v>35111.480000000003</v>
      </c>
      <c r="G574" s="35">
        <v>0</v>
      </c>
    </row>
    <row r="575" spans="1:7" x14ac:dyDescent="0.25">
      <c r="A575" t="str">
        <f t="shared" si="8"/>
        <v>102020</v>
      </c>
      <c r="B575" s="31">
        <v>44123</v>
      </c>
      <c r="C575" s="32" t="s">
        <v>4816</v>
      </c>
      <c r="D575" s="33" t="s">
        <v>90</v>
      </c>
      <c r="E575" s="25">
        <v>45251.79</v>
      </c>
      <c r="F575" s="25">
        <v>45251.79</v>
      </c>
      <c r="G575" s="35">
        <v>0</v>
      </c>
    </row>
    <row r="576" spans="1:7" x14ac:dyDescent="0.25">
      <c r="A576" t="str">
        <f t="shared" si="8"/>
        <v>102020</v>
      </c>
      <c r="B576" s="31">
        <v>44123</v>
      </c>
      <c r="C576" s="32" t="s">
        <v>4818</v>
      </c>
      <c r="D576" s="33" t="s">
        <v>3320</v>
      </c>
      <c r="E576" s="25">
        <v>895.5</v>
      </c>
      <c r="F576" s="25">
        <v>895.5</v>
      </c>
      <c r="G576" s="35">
        <v>0</v>
      </c>
    </row>
    <row r="577" spans="1:7" x14ac:dyDescent="0.25">
      <c r="A577" t="str">
        <f t="shared" si="8"/>
        <v>102020</v>
      </c>
      <c r="B577" s="31">
        <v>44123</v>
      </c>
      <c r="C577" s="32" t="s">
        <v>4823</v>
      </c>
      <c r="D577" s="33" t="s">
        <v>2989</v>
      </c>
      <c r="E577" s="25">
        <v>990</v>
      </c>
      <c r="F577" s="25">
        <v>990</v>
      </c>
      <c r="G577" s="35">
        <v>0</v>
      </c>
    </row>
    <row r="578" spans="1:7" x14ac:dyDescent="0.25">
      <c r="A578" t="str">
        <f t="shared" si="8"/>
        <v>102020</v>
      </c>
      <c r="B578" s="31">
        <v>44123</v>
      </c>
      <c r="C578" s="32" t="s">
        <v>4817</v>
      </c>
      <c r="D578" s="33" t="s">
        <v>2853</v>
      </c>
      <c r="E578" s="25">
        <v>2497.9499999999998</v>
      </c>
      <c r="F578" s="25">
        <v>2497.9499999999998</v>
      </c>
      <c r="G578" s="35">
        <v>0</v>
      </c>
    </row>
    <row r="579" spans="1:7" x14ac:dyDescent="0.25">
      <c r="A579" t="str">
        <f t="shared" ref="A579:A642" si="9">TEXT(B579,"MMYYYY")</f>
        <v>102020</v>
      </c>
      <c r="B579" s="31">
        <v>44123</v>
      </c>
      <c r="C579" s="32" t="s">
        <v>4821</v>
      </c>
      <c r="D579" s="33" t="s">
        <v>2727</v>
      </c>
      <c r="E579" s="25">
        <v>2271.96</v>
      </c>
      <c r="F579" s="25">
        <v>2271.96</v>
      </c>
      <c r="G579" s="35">
        <v>0</v>
      </c>
    </row>
    <row r="580" spans="1:7" x14ac:dyDescent="0.25">
      <c r="A580" t="str">
        <f t="shared" si="9"/>
        <v>102020</v>
      </c>
      <c r="B580" s="31">
        <v>44124</v>
      </c>
      <c r="C580" s="32" t="s">
        <v>4817</v>
      </c>
      <c r="D580" s="33" t="s">
        <v>2853</v>
      </c>
      <c r="E580" s="25">
        <v>3247.29</v>
      </c>
      <c r="F580" s="25">
        <v>3247.29</v>
      </c>
      <c r="G580" s="35">
        <v>0</v>
      </c>
    </row>
    <row r="581" spans="1:7" x14ac:dyDescent="0.25">
      <c r="A581" t="str">
        <f t="shared" si="9"/>
        <v>102020</v>
      </c>
      <c r="B581" s="31">
        <v>44124</v>
      </c>
      <c r="C581" s="32" t="s">
        <v>4873</v>
      </c>
      <c r="D581" s="33" t="s">
        <v>3281</v>
      </c>
      <c r="E581" s="25">
        <v>583.20000000000005</v>
      </c>
      <c r="F581" s="25">
        <v>583.20000000000005</v>
      </c>
      <c r="G581" s="35">
        <v>0</v>
      </c>
    </row>
    <row r="582" spans="1:7" x14ac:dyDescent="0.25">
      <c r="A582" t="str">
        <f t="shared" si="9"/>
        <v>102020</v>
      </c>
      <c r="B582" s="31">
        <v>44125</v>
      </c>
      <c r="C582" s="32" t="s">
        <v>4855</v>
      </c>
      <c r="D582" s="33" t="s">
        <v>2785</v>
      </c>
      <c r="E582" s="25">
        <v>303.13</v>
      </c>
      <c r="F582" s="25">
        <v>303.13</v>
      </c>
      <c r="G582" s="35">
        <v>0</v>
      </c>
    </row>
    <row r="583" spans="1:7" x14ac:dyDescent="0.25">
      <c r="A583" t="str">
        <f t="shared" si="9"/>
        <v>102020</v>
      </c>
      <c r="B583" s="31">
        <v>44125</v>
      </c>
      <c r="C583" s="32" t="s">
        <v>4855</v>
      </c>
      <c r="D583" s="33" t="s">
        <v>2785</v>
      </c>
      <c r="E583" s="25">
        <v>200</v>
      </c>
      <c r="F583" s="25">
        <v>200</v>
      </c>
      <c r="G583" s="35">
        <v>0</v>
      </c>
    </row>
    <row r="584" spans="1:7" x14ac:dyDescent="0.25">
      <c r="A584" t="str">
        <f t="shared" si="9"/>
        <v>102020</v>
      </c>
      <c r="B584" s="31">
        <v>44125</v>
      </c>
      <c r="C584" s="32" t="s">
        <v>4823</v>
      </c>
      <c r="D584" s="33" t="s">
        <v>2989</v>
      </c>
      <c r="E584" s="25">
        <v>3564</v>
      </c>
      <c r="F584" s="25">
        <v>3564</v>
      </c>
      <c r="G584" s="35">
        <v>0</v>
      </c>
    </row>
    <row r="585" spans="1:7" x14ac:dyDescent="0.25">
      <c r="A585" t="str">
        <f t="shared" si="9"/>
        <v>102020</v>
      </c>
      <c r="B585" s="31">
        <v>44126</v>
      </c>
      <c r="C585" s="32" t="s">
        <v>4816</v>
      </c>
      <c r="D585" s="33" t="s">
        <v>90</v>
      </c>
      <c r="E585" s="25">
        <v>44103.72</v>
      </c>
      <c r="F585" s="25">
        <v>44103.72</v>
      </c>
      <c r="G585" s="35">
        <v>0</v>
      </c>
    </row>
    <row r="586" spans="1:7" x14ac:dyDescent="0.25">
      <c r="A586" t="str">
        <f t="shared" si="9"/>
        <v>102020</v>
      </c>
      <c r="B586" s="31">
        <v>44126</v>
      </c>
      <c r="C586" s="32" t="s">
        <v>4816</v>
      </c>
      <c r="D586" s="33" t="s">
        <v>90</v>
      </c>
      <c r="E586" s="25">
        <v>12025.98</v>
      </c>
      <c r="F586" s="25">
        <v>12025.98</v>
      </c>
      <c r="G586" s="35">
        <v>0</v>
      </c>
    </row>
    <row r="587" spans="1:7" x14ac:dyDescent="0.25">
      <c r="A587" t="str">
        <f t="shared" si="9"/>
        <v>102020</v>
      </c>
      <c r="B587" s="31">
        <v>44126</v>
      </c>
      <c r="C587" s="32" t="s">
        <v>4831</v>
      </c>
      <c r="D587" s="33" t="s">
        <v>2907</v>
      </c>
      <c r="E587" s="25">
        <v>17173.53</v>
      </c>
      <c r="F587" s="25">
        <v>17173.53</v>
      </c>
      <c r="G587" s="35">
        <v>0</v>
      </c>
    </row>
    <row r="588" spans="1:7" x14ac:dyDescent="0.25">
      <c r="A588" t="str">
        <f t="shared" si="9"/>
        <v>102020</v>
      </c>
      <c r="B588" s="31">
        <v>44126</v>
      </c>
      <c r="C588" s="32" t="s">
        <v>4818</v>
      </c>
      <c r="D588" s="33" t="s">
        <v>3320</v>
      </c>
      <c r="E588" s="25">
        <v>895.5</v>
      </c>
      <c r="F588" s="25">
        <v>895.5</v>
      </c>
      <c r="G588" s="35">
        <v>0</v>
      </c>
    </row>
    <row r="589" spans="1:7" x14ac:dyDescent="0.25">
      <c r="A589" t="str">
        <f t="shared" si="9"/>
        <v>102020</v>
      </c>
      <c r="B589" s="31">
        <v>44126</v>
      </c>
      <c r="C589" s="32" t="s">
        <v>4301</v>
      </c>
      <c r="D589" s="33" t="s">
        <v>4300</v>
      </c>
      <c r="E589" s="25">
        <v>732.6</v>
      </c>
      <c r="F589" s="25">
        <v>732.6</v>
      </c>
      <c r="G589" s="35">
        <v>0</v>
      </c>
    </row>
    <row r="590" spans="1:7" x14ac:dyDescent="0.25">
      <c r="A590" t="str">
        <f t="shared" si="9"/>
        <v>102020</v>
      </c>
      <c r="B590" s="31">
        <v>44127</v>
      </c>
      <c r="C590" s="32" t="s">
        <v>4863</v>
      </c>
      <c r="D590" s="33" t="s">
        <v>4270</v>
      </c>
      <c r="E590" s="25">
        <v>737.1</v>
      </c>
      <c r="F590" s="25">
        <v>737.1</v>
      </c>
      <c r="G590" s="35">
        <v>0</v>
      </c>
    </row>
    <row r="591" spans="1:7" x14ac:dyDescent="0.25">
      <c r="A591" t="str">
        <f t="shared" si="9"/>
        <v>102020</v>
      </c>
      <c r="B591" s="31">
        <v>44127</v>
      </c>
      <c r="C591" s="32" t="s">
        <v>4842</v>
      </c>
      <c r="D591" s="33" t="s">
        <v>237</v>
      </c>
      <c r="E591" s="25">
        <v>10530</v>
      </c>
      <c r="F591" s="25">
        <v>10530</v>
      </c>
      <c r="G591" s="35">
        <v>0</v>
      </c>
    </row>
    <row r="592" spans="1:7" x14ac:dyDescent="0.25">
      <c r="A592" t="str">
        <f t="shared" si="9"/>
        <v>102020</v>
      </c>
      <c r="B592" s="31">
        <v>44128</v>
      </c>
      <c r="C592" s="32" t="s">
        <v>4816</v>
      </c>
      <c r="D592" s="33" t="s">
        <v>90</v>
      </c>
      <c r="E592" s="25">
        <v>46814.16</v>
      </c>
      <c r="F592" s="25">
        <v>46814.16</v>
      </c>
      <c r="G592" s="35">
        <v>0</v>
      </c>
    </row>
    <row r="593" spans="1:7" x14ac:dyDescent="0.25">
      <c r="A593" t="str">
        <f t="shared" si="9"/>
        <v>102020</v>
      </c>
      <c r="B593" s="31">
        <v>44128</v>
      </c>
      <c r="C593" s="32" t="s">
        <v>4874</v>
      </c>
      <c r="D593" s="33" t="s">
        <v>2941</v>
      </c>
      <c r="E593" s="25">
        <v>1408.2</v>
      </c>
      <c r="F593" s="25">
        <v>1408.2</v>
      </c>
      <c r="G593" s="35">
        <v>0</v>
      </c>
    </row>
    <row r="594" spans="1:7" x14ac:dyDescent="0.25">
      <c r="A594" t="str">
        <f t="shared" si="9"/>
        <v>102020</v>
      </c>
      <c r="B594" s="31">
        <v>44128</v>
      </c>
      <c r="C594" s="32" t="s">
        <v>4823</v>
      </c>
      <c r="D594" s="33" t="s">
        <v>2989</v>
      </c>
      <c r="E594" s="25">
        <v>2284.1999999999998</v>
      </c>
      <c r="F594" s="25">
        <v>2284.1999999999998</v>
      </c>
      <c r="G594" s="35">
        <v>0</v>
      </c>
    </row>
    <row r="595" spans="1:7" x14ac:dyDescent="0.25">
      <c r="A595" t="str">
        <f t="shared" si="9"/>
        <v>102020</v>
      </c>
      <c r="B595" s="31">
        <v>44128</v>
      </c>
      <c r="C595" s="32" t="s">
        <v>4846</v>
      </c>
      <c r="D595" s="33" t="s">
        <v>2803</v>
      </c>
      <c r="E595" s="25">
        <v>2320.65</v>
      </c>
      <c r="F595" s="25">
        <v>2320.65</v>
      </c>
      <c r="G595" s="35">
        <v>0</v>
      </c>
    </row>
    <row r="596" spans="1:7" x14ac:dyDescent="0.25">
      <c r="A596" t="str">
        <f t="shared" si="9"/>
        <v>102020</v>
      </c>
      <c r="B596" s="31">
        <v>44128</v>
      </c>
      <c r="C596" s="32" t="s">
        <v>4816</v>
      </c>
      <c r="D596" s="33" t="s">
        <v>90</v>
      </c>
      <c r="E596" s="25">
        <v>11910.98</v>
      </c>
      <c r="F596" s="25">
        <v>11910.98</v>
      </c>
      <c r="G596" s="35">
        <v>0</v>
      </c>
    </row>
    <row r="597" spans="1:7" x14ac:dyDescent="0.25">
      <c r="A597" t="str">
        <f t="shared" si="9"/>
        <v>102020</v>
      </c>
      <c r="B597" s="31">
        <v>44128</v>
      </c>
      <c r="C597" s="32" t="s">
        <v>4816</v>
      </c>
      <c r="D597" s="33" t="s">
        <v>90</v>
      </c>
      <c r="E597" s="25">
        <v>56351.67</v>
      </c>
      <c r="F597" s="25">
        <v>56351.67</v>
      </c>
      <c r="G597" s="35">
        <v>0</v>
      </c>
    </row>
    <row r="598" spans="1:7" x14ac:dyDescent="0.25">
      <c r="A598" t="str">
        <f t="shared" si="9"/>
        <v>102020</v>
      </c>
      <c r="B598" s="31">
        <v>44131</v>
      </c>
      <c r="C598" s="32" t="s">
        <v>4855</v>
      </c>
      <c r="D598" s="33" t="s">
        <v>2785</v>
      </c>
      <c r="E598" s="25">
        <v>87.5</v>
      </c>
      <c r="F598" s="25">
        <v>87.5</v>
      </c>
      <c r="G598" s="35">
        <v>0</v>
      </c>
    </row>
    <row r="599" spans="1:7" x14ac:dyDescent="0.25">
      <c r="A599" t="str">
        <f t="shared" si="9"/>
        <v>102020</v>
      </c>
      <c r="B599" s="31">
        <v>44131</v>
      </c>
      <c r="C599" s="32" t="s">
        <v>4875</v>
      </c>
      <c r="D599" s="33" t="s">
        <v>4297</v>
      </c>
      <c r="E599" s="25">
        <v>54</v>
      </c>
      <c r="F599" s="25">
        <v>54</v>
      </c>
      <c r="G599" s="35">
        <v>0</v>
      </c>
    </row>
    <row r="600" spans="1:7" x14ac:dyDescent="0.25">
      <c r="A600" t="str">
        <f t="shared" si="9"/>
        <v>102020</v>
      </c>
      <c r="B600" s="31">
        <v>44131</v>
      </c>
      <c r="C600" s="32" t="s">
        <v>4818</v>
      </c>
      <c r="D600" s="33" t="s">
        <v>3320</v>
      </c>
      <c r="E600" s="25">
        <v>1089</v>
      </c>
      <c r="F600" s="25">
        <v>1089</v>
      </c>
      <c r="G600" s="35">
        <v>0</v>
      </c>
    </row>
    <row r="601" spans="1:7" x14ac:dyDescent="0.25">
      <c r="A601" t="str">
        <f t="shared" si="9"/>
        <v>102020</v>
      </c>
      <c r="B601" s="31">
        <v>44131</v>
      </c>
      <c r="C601" s="32" t="s">
        <v>4851</v>
      </c>
      <c r="D601" s="33" t="s">
        <v>2949</v>
      </c>
      <c r="E601" s="25">
        <v>3240</v>
      </c>
      <c r="F601" s="25">
        <v>3240</v>
      </c>
      <c r="G601" s="35">
        <v>0</v>
      </c>
    </row>
    <row r="602" spans="1:7" x14ac:dyDescent="0.25">
      <c r="A602" t="str">
        <f t="shared" si="9"/>
        <v>102020</v>
      </c>
      <c r="B602" s="31">
        <v>44131</v>
      </c>
      <c r="C602" s="32" t="s">
        <v>4817</v>
      </c>
      <c r="D602" s="33" t="s">
        <v>2853</v>
      </c>
      <c r="E602" s="25">
        <v>548.54999999999995</v>
      </c>
      <c r="F602" s="25">
        <v>548.54999999999995</v>
      </c>
      <c r="G602" s="35">
        <v>0</v>
      </c>
    </row>
    <row r="603" spans="1:7" x14ac:dyDescent="0.25">
      <c r="A603" t="str">
        <f t="shared" si="9"/>
        <v>102020</v>
      </c>
      <c r="B603" s="31">
        <v>44131</v>
      </c>
      <c r="C603" s="32" t="s">
        <v>2959</v>
      </c>
      <c r="D603" s="33" t="s">
        <v>2958</v>
      </c>
      <c r="E603" s="25">
        <v>4579.2</v>
      </c>
      <c r="F603" s="25">
        <v>4579.2</v>
      </c>
      <c r="G603" s="35">
        <v>0</v>
      </c>
    </row>
    <row r="604" spans="1:7" x14ac:dyDescent="0.25">
      <c r="A604" t="str">
        <f t="shared" si="9"/>
        <v>102020</v>
      </c>
      <c r="B604" s="31">
        <v>44132</v>
      </c>
      <c r="C604" s="32" t="s">
        <v>4874</v>
      </c>
      <c r="D604" s="33" t="s">
        <v>2941</v>
      </c>
      <c r="E604" s="25">
        <v>777.78</v>
      </c>
      <c r="F604" s="25">
        <v>777.78</v>
      </c>
      <c r="G604" s="35">
        <v>0</v>
      </c>
    </row>
    <row r="605" spans="1:7" x14ac:dyDescent="0.25">
      <c r="A605" t="str">
        <f t="shared" si="9"/>
        <v>102020</v>
      </c>
      <c r="B605" s="31">
        <v>44132</v>
      </c>
      <c r="C605" s="32" t="s">
        <v>4852</v>
      </c>
      <c r="D605" s="33" t="s">
        <v>2800</v>
      </c>
      <c r="E605" s="25">
        <v>2583</v>
      </c>
      <c r="F605" s="25">
        <v>2583</v>
      </c>
      <c r="G605" s="35">
        <v>0</v>
      </c>
    </row>
    <row r="606" spans="1:7" x14ac:dyDescent="0.25">
      <c r="A606" t="str">
        <f t="shared" si="9"/>
        <v>102020</v>
      </c>
      <c r="B606" s="31">
        <v>44132</v>
      </c>
      <c r="C606" s="32" t="s">
        <v>4834</v>
      </c>
      <c r="D606" s="33" t="s">
        <v>2829</v>
      </c>
      <c r="E606" s="25">
        <v>2091.15</v>
      </c>
      <c r="F606" s="25">
        <v>2091.15</v>
      </c>
      <c r="G606" s="35">
        <v>0</v>
      </c>
    </row>
    <row r="607" spans="1:7" x14ac:dyDescent="0.25">
      <c r="A607" t="str">
        <f t="shared" si="9"/>
        <v>102020</v>
      </c>
      <c r="B607" s="31">
        <v>44133</v>
      </c>
      <c r="C607" s="32" t="s">
        <v>4876</v>
      </c>
      <c r="D607" s="33" t="s">
        <v>3012</v>
      </c>
      <c r="E607" s="25">
        <v>70.2</v>
      </c>
      <c r="F607" s="25">
        <v>70.2</v>
      </c>
      <c r="G607" s="35">
        <v>0</v>
      </c>
    </row>
    <row r="608" spans="1:7" x14ac:dyDescent="0.25">
      <c r="A608" t="str">
        <f t="shared" si="9"/>
        <v>102020</v>
      </c>
      <c r="B608" s="31">
        <v>44133</v>
      </c>
      <c r="C608" s="32" t="s">
        <v>4835</v>
      </c>
      <c r="D608" s="33" t="s">
        <v>2778</v>
      </c>
      <c r="E608" s="25">
        <v>4668.75</v>
      </c>
      <c r="F608" s="25">
        <v>4668.75</v>
      </c>
      <c r="G608" s="35">
        <v>0</v>
      </c>
    </row>
    <row r="609" spans="1:7" x14ac:dyDescent="0.25">
      <c r="A609" t="str">
        <f t="shared" si="9"/>
        <v>102020</v>
      </c>
      <c r="B609" s="31">
        <v>44133</v>
      </c>
      <c r="C609" s="32" t="s">
        <v>4816</v>
      </c>
      <c r="D609" s="33" t="s">
        <v>90</v>
      </c>
      <c r="E609" s="25">
        <v>60316.05</v>
      </c>
      <c r="F609" s="25">
        <v>60316.05</v>
      </c>
      <c r="G609" s="35">
        <v>0</v>
      </c>
    </row>
    <row r="610" spans="1:7" x14ac:dyDescent="0.25">
      <c r="A610" t="str">
        <f t="shared" si="9"/>
        <v>102020</v>
      </c>
      <c r="B610" s="31">
        <v>44133</v>
      </c>
      <c r="C610" s="32" t="s">
        <v>4817</v>
      </c>
      <c r="D610" s="33" t="s">
        <v>2853</v>
      </c>
      <c r="E610" s="25">
        <v>198</v>
      </c>
      <c r="F610" s="25">
        <v>198</v>
      </c>
      <c r="G610" s="35">
        <v>0</v>
      </c>
    </row>
    <row r="611" spans="1:7" x14ac:dyDescent="0.25">
      <c r="A611" t="str">
        <f t="shared" si="9"/>
        <v>102020</v>
      </c>
      <c r="B611" s="31">
        <v>44134</v>
      </c>
      <c r="C611" s="32" t="s">
        <v>3908</v>
      </c>
      <c r="D611" s="33" t="s">
        <v>1683</v>
      </c>
      <c r="E611" s="25">
        <v>9902.7000000000007</v>
      </c>
      <c r="F611" s="25">
        <v>9902.7000000000007</v>
      </c>
      <c r="G611" s="35">
        <v>0</v>
      </c>
    </row>
    <row r="612" spans="1:7" x14ac:dyDescent="0.25">
      <c r="A612" t="str">
        <f t="shared" si="9"/>
        <v>102020</v>
      </c>
      <c r="B612" s="31">
        <v>44134</v>
      </c>
      <c r="C612" s="32" t="s">
        <v>4823</v>
      </c>
      <c r="D612" s="33" t="s">
        <v>2989</v>
      </c>
      <c r="E612" s="25">
        <v>297</v>
      </c>
      <c r="F612" s="25">
        <v>297</v>
      </c>
      <c r="G612" s="35">
        <v>0</v>
      </c>
    </row>
    <row r="613" spans="1:7" x14ac:dyDescent="0.25">
      <c r="A613" t="str">
        <f t="shared" si="9"/>
        <v>102020</v>
      </c>
      <c r="B613" s="31">
        <v>44135</v>
      </c>
      <c r="C613" s="32" t="s">
        <v>4877</v>
      </c>
      <c r="D613" s="33" t="s">
        <v>3407</v>
      </c>
      <c r="E613" s="25">
        <v>2700</v>
      </c>
      <c r="F613" s="25">
        <v>2700</v>
      </c>
      <c r="G613" s="35">
        <v>0</v>
      </c>
    </row>
    <row r="614" spans="1:7" x14ac:dyDescent="0.25">
      <c r="A614" t="str">
        <f t="shared" si="9"/>
        <v>102020</v>
      </c>
      <c r="B614" s="31">
        <v>44135</v>
      </c>
      <c r="C614" s="32" t="s">
        <v>3908</v>
      </c>
      <c r="D614" s="33" t="s">
        <v>1683</v>
      </c>
      <c r="E614" s="25">
        <v>13383.9</v>
      </c>
      <c r="F614" s="25">
        <v>13383.9</v>
      </c>
      <c r="G614" s="35">
        <v>0</v>
      </c>
    </row>
    <row r="615" spans="1:7" x14ac:dyDescent="0.25">
      <c r="A615" t="str">
        <f t="shared" si="9"/>
        <v>112020</v>
      </c>
      <c r="B615" s="31">
        <v>44137</v>
      </c>
      <c r="C615" s="32" t="s">
        <v>4855</v>
      </c>
      <c r="D615" s="33" t="s">
        <v>2785</v>
      </c>
      <c r="E615" s="25">
        <v>200</v>
      </c>
      <c r="F615" s="25">
        <v>200</v>
      </c>
      <c r="G615" s="35">
        <v>0</v>
      </c>
    </row>
    <row r="616" spans="1:7" x14ac:dyDescent="0.25">
      <c r="A616" t="str">
        <f t="shared" si="9"/>
        <v>112020</v>
      </c>
      <c r="B616" s="31">
        <v>44137</v>
      </c>
      <c r="C616" s="32" t="s">
        <v>4878</v>
      </c>
      <c r="D616" s="33" t="s">
        <v>4502</v>
      </c>
      <c r="E616" s="25">
        <v>14.7</v>
      </c>
      <c r="F616" s="25">
        <v>14.7</v>
      </c>
      <c r="G616" s="35">
        <v>0</v>
      </c>
    </row>
    <row r="617" spans="1:7" x14ac:dyDescent="0.25">
      <c r="A617" t="str">
        <f t="shared" si="9"/>
        <v>112020</v>
      </c>
      <c r="B617" s="31">
        <v>44138</v>
      </c>
      <c r="C617" s="32" t="s">
        <v>2959</v>
      </c>
      <c r="D617" s="33" t="s">
        <v>2958</v>
      </c>
      <c r="E617" s="25">
        <v>279</v>
      </c>
      <c r="F617" s="25">
        <v>279</v>
      </c>
      <c r="G617" s="35">
        <v>0</v>
      </c>
    </row>
    <row r="618" spans="1:7" x14ac:dyDescent="0.25">
      <c r="A618" t="str">
        <f t="shared" si="9"/>
        <v>112020</v>
      </c>
      <c r="B618" s="31">
        <v>44138</v>
      </c>
      <c r="C618" s="32" t="s">
        <v>4823</v>
      </c>
      <c r="D618" s="33" t="s">
        <v>2989</v>
      </c>
      <c r="E618" s="25">
        <v>1336.5</v>
      </c>
      <c r="F618" s="25">
        <v>1336.5</v>
      </c>
      <c r="G618" s="35">
        <v>0</v>
      </c>
    </row>
    <row r="619" spans="1:7" x14ac:dyDescent="0.25">
      <c r="A619" t="str">
        <f t="shared" si="9"/>
        <v>112020</v>
      </c>
      <c r="B619" s="31">
        <v>44138</v>
      </c>
      <c r="C619" s="32" t="s">
        <v>4817</v>
      </c>
      <c r="D619" s="33" t="s">
        <v>2853</v>
      </c>
      <c r="E619" s="25">
        <v>207</v>
      </c>
      <c r="F619" s="25">
        <v>207</v>
      </c>
      <c r="G619" s="35">
        <v>0</v>
      </c>
    </row>
    <row r="620" spans="1:7" x14ac:dyDescent="0.25">
      <c r="A620" t="str">
        <f t="shared" si="9"/>
        <v>112020</v>
      </c>
      <c r="B620" s="31">
        <v>44139</v>
      </c>
      <c r="C620" s="32" t="s">
        <v>4816</v>
      </c>
      <c r="D620" s="33" t="s">
        <v>90</v>
      </c>
      <c r="E620" s="25">
        <v>17956.330000000002</v>
      </c>
      <c r="F620" s="25">
        <v>17956.330000000002</v>
      </c>
      <c r="G620" s="35">
        <v>0</v>
      </c>
    </row>
    <row r="621" spans="1:7" x14ac:dyDescent="0.25">
      <c r="A621" t="str">
        <f t="shared" si="9"/>
        <v>112020</v>
      </c>
      <c r="B621" s="31">
        <v>44139</v>
      </c>
      <c r="C621" s="32" t="s">
        <v>4816</v>
      </c>
      <c r="D621" s="33" t="s">
        <v>90</v>
      </c>
      <c r="E621" s="25">
        <v>43978.879999999997</v>
      </c>
      <c r="F621" s="25">
        <v>43978.879999999997</v>
      </c>
      <c r="G621" s="35">
        <v>0</v>
      </c>
    </row>
    <row r="622" spans="1:7" x14ac:dyDescent="0.25">
      <c r="A622" t="str">
        <f t="shared" si="9"/>
        <v>112020</v>
      </c>
      <c r="B622" s="31">
        <v>44139</v>
      </c>
      <c r="C622" s="32" t="s">
        <v>4818</v>
      </c>
      <c r="D622" s="33" t="s">
        <v>3320</v>
      </c>
      <c r="E622" s="25">
        <v>1089</v>
      </c>
      <c r="F622" s="25">
        <v>1089</v>
      </c>
      <c r="G622" s="35">
        <v>0</v>
      </c>
    </row>
    <row r="623" spans="1:7" x14ac:dyDescent="0.25">
      <c r="A623" t="str">
        <f t="shared" si="9"/>
        <v>112020</v>
      </c>
      <c r="B623" s="31">
        <v>44139</v>
      </c>
      <c r="C623" s="32" t="s">
        <v>4823</v>
      </c>
      <c r="D623" s="33" t="s">
        <v>2989</v>
      </c>
      <c r="E623" s="25">
        <v>3229.2</v>
      </c>
      <c r="F623" s="25">
        <v>3229.2</v>
      </c>
      <c r="G623" s="35">
        <v>0</v>
      </c>
    </row>
    <row r="624" spans="1:7" x14ac:dyDescent="0.25">
      <c r="A624" t="str">
        <f t="shared" si="9"/>
        <v>112020</v>
      </c>
      <c r="B624" s="31">
        <v>44139</v>
      </c>
      <c r="C624" s="32" t="s">
        <v>4879</v>
      </c>
      <c r="D624" s="33" t="s">
        <v>2926</v>
      </c>
      <c r="E624" s="25">
        <v>1731.6</v>
      </c>
      <c r="F624" s="25">
        <v>1731.6</v>
      </c>
      <c r="G624" s="35">
        <v>0</v>
      </c>
    </row>
    <row r="625" spans="1:7" x14ac:dyDescent="0.25">
      <c r="A625" t="str">
        <f t="shared" si="9"/>
        <v>112020</v>
      </c>
      <c r="B625" s="31">
        <v>44140</v>
      </c>
      <c r="C625" s="32" t="s">
        <v>4823</v>
      </c>
      <c r="D625" s="33" t="s">
        <v>2989</v>
      </c>
      <c r="E625" s="25">
        <v>594</v>
      </c>
      <c r="F625" s="25">
        <v>594</v>
      </c>
      <c r="G625" s="35">
        <v>0</v>
      </c>
    </row>
    <row r="626" spans="1:7" x14ac:dyDescent="0.25">
      <c r="A626" t="str">
        <f t="shared" si="9"/>
        <v>112020</v>
      </c>
      <c r="B626" s="31">
        <v>44140</v>
      </c>
      <c r="C626" s="32" t="s">
        <v>4818</v>
      </c>
      <c r="D626" s="33" t="s">
        <v>3320</v>
      </c>
      <c r="E626" s="25">
        <v>895.5</v>
      </c>
      <c r="F626" s="25">
        <v>895.5</v>
      </c>
      <c r="G626" s="35">
        <v>0</v>
      </c>
    </row>
    <row r="627" spans="1:7" x14ac:dyDescent="0.25">
      <c r="A627" t="str">
        <f t="shared" si="9"/>
        <v>112020</v>
      </c>
      <c r="B627" s="31">
        <v>44141</v>
      </c>
      <c r="C627" s="32" t="s">
        <v>4831</v>
      </c>
      <c r="D627" s="33" t="s">
        <v>2907</v>
      </c>
      <c r="E627" s="25">
        <v>768.43</v>
      </c>
      <c r="F627" s="25">
        <v>768.43</v>
      </c>
      <c r="G627" s="35">
        <v>0</v>
      </c>
    </row>
    <row r="628" spans="1:7" x14ac:dyDescent="0.25">
      <c r="A628" t="str">
        <f t="shared" si="9"/>
        <v>112020</v>
      </c>
      <c r="B628" s="31">
        <v>44141</v>
      </c>
      <c r="C628" s="32" t="s">
        <v>4817</v>
      </c>
      <c r="D628" s="33" t="s">
        <v>2853</v>
      </c>
      <c r="E628" s="25">
        <v>964.08</v>
      </c>
      <c r="F628" s="25">
        <v>964.08</v>
      </c>
      <c r="G628" s="35">
        <v>0</v>
      </c>
    </row>
    <row r="629" spans="1:7" x14ac:dyDescent="0.25">
      <c r="A629" t="str">
        <f t="shared" si="9"/>
        <v>112020</v>
      </c>
      <c r="B629" s="31">
        <v>44141</v>
      </c>
      <c r="C629" s="32" t="s">
        <v>4823</v>
      </c>
      <c r="D629" s="33" t="s">
        <v>2989</v>
      </c>
      <c r="E629" s="25">
        <v>778.5</v>
      </c>
      <c r="F629" s="25">
        <v>778.5</v>
      </c>
      <c r="G629" s="35">
        <v>0</v>
      </c>
    </row>
    <row r="630" spans="1:7" x14ac:dyDescent="0.25">
      <c r="A630" t="str">
        <f t="shared" si="9"/>
        <v>112020</v>
      </c>
      <c r="B630" s="31">
        <v>44142</v>
      </c>
      <c r="C630" s="32" t="s">
        <v>4823</v>
      </c>
      <c r="D630" s="33" t="s">
        <v>2989</v>
      </c>
      <c r="E630" s="25">
        <v>1334.7</v>
      </c>
      <c r="F630" s="25">
        <v>1334.7</v>
      </c>
      <c r="G630" s="35">
        <v>0</v>
      </c>
    </row>
    <row r="631" spans="1:7" x14ac:dyDescent="0.25">
      <c r="A631" t="str">
        <f t="shared" si="9"/>
        <v>112020</v>
      </c>
      <c r="B631" s="31">
        <v>44145</v>
      </c>
      <c r="C631" s="32" t="s">
        <v>4874</v>
      </c>
      <c r="D631" s="33" t="s">
        <v>2941</v>
      </c>
      <c r="E631" s="25">
        <v>3102.75</v>
      </c>
      <c r="F631" s="25">
        <v>3102.75</v>
      </c>
      <c r="G631" s="35">
        <v>0</v>
      </c>
    </row>
    <row r="632" spans="1:7" x14ac:dyDescent="0.25">
      <c r="A632" t="str">
        <f t="shared" si="9"/>
        <v>112020</v>
      </c>
      <c r="B632" s="31">
        <v>44145</v>
      </c>
      <c r="C632" s="32" t="s">
        <v>4880</v>
      </c>
      <c r="D632" s="33" t="s">
        <v>2976</v>
      </c>
      <c r="E632" s="25">
        <v>685.2600000000001</v>
      </c>
      <c r="F632" s="25">
        <v>685.2600000000001</v>
      </c>
      <c r="G632" s="35">
        <v>0</v>
      </c>
    </row>
    <row r="633" spans="1:7" x14ac:dyDescent="0.25">
      <c r="A633" t="str">
        <f t="shared" si="9"/>
        <v>112020</v>
      </c>
      <c r="B633" s="31">
        <v>44145</v>
      </c>
      <c r="C633" s="32" t="s">
        <v>4823</v>
      </c>
      <c r="D633" s="33" t="s">
        <v>2989</v>
      </c>
      <c r="E633" s="25">
        <v>3078</v>
      </c>
      <c r="F633" s="25">
        <v>3078</v>
      </c>
      <c r="G633" s="35">
        <v>0</v>
      </c>
    </row>
    <row r="634" spans="1:7" x14ac:dyDescent="0.25">
      <c r="A634" t="str">
        <f t="shared" si="9"/>
        <v>112020</v>
      </c>
      <c r="B634" s="31">
        <v>44145</v>
      </c>
      <c r="C634" s="32" t="s">
        <v>4816</v>
      </c>
      <c r="D634" s="33" t="s">
        <v>90</v>
      </c>
      <c r="E634" s="25">
        <v>57442.11</v>
      </c>
      <c r="F634" s="25">
        <v>57442.11</v>
      </c>
      <c r="G634" s="35">
        <v>0</v>
      </c>
    </row>
    <row r="635" spans="1:7" x14ac:dyDescent="0.25">
      <c r="A635" t="str">
        <f t="shared" si="9"/>
        <v>112020</v>
      </c>
      <c r="B635" s="31">
        <v>44145</v>
      </c>
      <c r="C635" s="32" t="s">
        <v>4816</v>
      </c>
      <c r="D635" s="33" t="s">
        <v>90</v>
      </c>
      <c r="E635" s="25">
        <v>60252.45</v>
      </c>
      <c r="F635" s="25">
        <v>60252.45</v>
      </c>
      <c r="G635" s="35">
        <v>0</v>
      </c>
    </row>
    <row r="636" spans="1:7" x14ac:dyDescent="0.25">
      <c r="A636" t="str">
        <f t="shared" si="9"/>
        <v>112020</v>
      </c>
      <c r="B636" s="31">
        <v>44145</v>
      </c>
      <c r="C636" s="32" t="s">
        <v>4817</v>
      </c>
      <c r="D636" s="33" t="s">
        <v>2853</v>
      </c>
      <c r="E636" s="25">
        <v>82.98</v>
      </c>
      <c r="F636" s="25">
        <v>82.98</v>
      </c>
      <c r="G636" s="35">
        <v>0</v>
      </c>
    </row>
    <row r="637" spans="1:7" x14ac:dyDescent="0.25">
      <c r="A637" t="str">
        <f t="shared" si="9"/>
        <v>112020</v>
      </c>
      <c r="B637" s="31">
        <v>44145</v>
      </c>
      <c r="C637" s="32" t="s">
        <v>4829</v>
      </c>
      <c r="D637" s="33" t="s">
        <v>3002</v>
      </c>
      <c r="E637" s="25">
        <v>4401</v>
      </c>
      <c r="F637" s="25">
        <v>4401</v>
      </c>
      <c r="G637" s="35">
        <v>0</v>
      </c>
    </row>
    <row r="638" spans="1:7" x14ac:dyDescent="0.25">
      <c r="A638" t="str">
        <f t="shared" si="9"/>
        <v>112020</v>
      </c>
      <c r="B638" s="31">
        <v>44146</v>
      </c>
      <c r="C638" s="32" t="s">
        <v>4823</v>
      </c>
      <c r="D638" s="33" t="s">
        <v>2989</v>
      </c>
      <c r="E638" s="25">
        <v>1099.8</v>
      </c>
      <c r="F638" s="25">
        <v>1099.8</v>
      </c>
      <c r="G638" s="35">
        <v>0</v>
      </c>
    </row>
    <row r="639" spans="1:7" x14ac:dyDescent="0.25">
      <c r="A639" t="str">
        <f t="shared" si="9"/>
        <v>112020</v>
      </c>
      <c r="B639" s="31">
        <v>44146</v>
      </c>
      <c r="C639" s="32" t="s">
        <v>4874</v>
      </c>
      <c r="D639" s="33" t="s">
        <v>2941</v>
      </c>
      <c r="E639" s="25">
        <v>356.4</v>
      </c>
      <c r="F639" s="25">
        <v>356.4</v>
      </c>
      <c r="G639" s="35">
        <v>0</v>
      </c>
    </row>
    <row r="640" spans="1:7" x14ac:dyDescent="0.25">
      <c r="A640" t="str">
        <f t="shared" si="9"/>
        <v>112020</v>
      </c>
      <c r="B640" s="31">
        <v>44146</v>
      </c>
      <c r="C640" s="32" t="s">
        <v>4872</v>
      </c>
      <c r="D640" s="33" t="s">
        <v>2822</v>
      </c>
      <c r="E640" s="25">
        <v>810</v>
      </c>
      <c r="F640" s="25">
        <v>810</v>
      </c>
      <c r="G640" s="35">
        <v>0</v>
      </c>
    </row>
    <row r="641" spans="1:7" x14ac:dyDescent="0.25">
      <c r="A641" t="str">
        <f t="shared" si="9"/>
        <v>112020</v>
      </c>
      <c r="B641" s="31">
        <v>44146</v>
      </c>
      <c r="C641" s="32" t="s">
        <v>4881</v>
      </c>
      <c r="D641" s="33" t="s">
        <v>4499</v>
      </c>
      <c r="E641" s="25">
        <v>360</v>
      </c>
      <c r="F641" s="25">
        <v>360</v>
      </c>
      <c r="G641" s="35">
        <v>0</v>
      </c>
    </row>
    <row r="642" spans="1:7" x14ac:dyDescent="0.25">
      <c r="A642" t="str">
        <f t="shared" si="9"/>
        <v>112020</v>
      </c>
      <c r="B642" s="31">
        <v>44146</v>
      </c>
      <c r="C642" s="32" t="s">
        <v>4851</v>
      </c>
      <c r="D642" s="33" t="s">
        <v>2949</v>
      </c>
      <c r="E642" s="25">
        <v>3240</v>
      </c>
      <c r="F642" s="25">
        <v>3240</v>
      </c>
      <c r="G642" s="35">
        <v>0</v>
      </c>
    </row>
    <row r="643" spans="1:7" x14ac:dyDescent="0.25">
      <c r="A643" t="str">
        <f t="shared" ref="A643:A706" si="10">TEXT(B643,"MMYYYY")</f>
        <v>112020</v>
      </c>
      <c r="B643" s="31">
        <v>44147</v>
      </c>
      <c r="C643" s="32" t="s">
        <v>2959</v>
      </c>
      <c r="D643" s="33" t="s">
        <v>2958</v>
      </c>
      <c r="E643" s="25">
        <v>3951</v>
      </c>
      <c r="F643" s="25">
        <v>3951</v>
      </c>
      <c r="G643" s="35">
        <v>0</v>
      </c>
    </row>
    <row r="644" spans="1:7" x14ac:dyDescent="0.25">
      <c r="A644" t="str">
        <f t="shared" si="10"/>
        <v>112020</v>
      </c>
      <c r="B644" s="31">
        <v>44147</v>
      </c>
      <c r="C644" s="32" t="s">
        <v>4817</v>
      </c>
      <c r="D644" s="33" t="s">
        <v>2853</v>
      </c>
      <c r="E644" s="25">
        <v>2337.3000000000002</v>
      </c>
      <c r="F644" s="25">
        <v>2337.3000000000002</v>
      </c>
      <c r="G644" s="35">
        <v>0</v>
      </c>
    </row>
    <row r="645" spans="1:7" x14ac:dyDescent="0.25">
      <c r="A645" t="str">
        <f t="shared" si="10"/>
        <v>112020</v>
      </c>
      <c r="B645" s="31">
        <v>44147</v>
      </c>
      <c r="C645" s="32" t="s">
        <v>4855</v>
      </c>
      <c r="D645" s="33" t="s">
        <v>2785</v>
      </c>
      <c r="E645" s="25">
        <v>243.75</v>
      </c>
      <c r="F645" s="25">
        <v>243.75</v>
      </c>
      <c r="G645" s="35">
        <v>0</v>
      </c>
    </row>
    <row r="646" spans="1:7" x14ac:dyDescent="0.25">
      <c r="A646" t="str">
        <f t="shared" si="10"/>
        <v>112020</v>
      </c>
      <c r="B646" s="31">
        <v>44147</v>
      </c>
      <c r="C646" s="32" t="s">
        <v>4816</v>
      </c>
      <c r="D646" s="33" t="s">
        <v>90</v>
      </c>
      <c r="E646" s="25">
        <v>57435.02</v>
      </c>
      <c r="F646" s="25">
        <v>57435.02</v>
      </c>
      <c r="G646" s="35">
        <v>0</v>
      </c>
    </row>
    <row r="647" spans="1:7" x14ac:dyDescent="0.25">
      <c r="A647" t="str">
        <f t="shared" si="10"/>
        <v>112020</v>
      </c>
      <c r="B647" s="31">
        <v>44147</v>
      </c>
      <c r="C647" s="32" t="s">
        <v>4852</v>
      </c>
      <c r="D647" s="33" t="s">
        <v>2800</v>
      </c>
      <c r="E647" s="25">
        <v>2952</v>
      </c>
      <c r="F647" s="25">
        <v>2952</v>
      </c>
      <c r="G647" s="35">
        <v>0</v>
      </c>
    </row>
    <row r="648" spans="1:7" x14ac:dyDescent="0.25">
      <c r="A648" t="str">
        <f t="shared" si="10"/>
        <v>112020</v>
      </c>
      <c r="B648" s="31">
        <v>44148</v>
      </c>
      <c r="C648" s="32" t="s">
        <v>4816</v>
      </c>
      <c r="D648" s="33" t="s">
        <v>90</v>
      </c>
      <c r="E648" s="25">
        <v>29974.639999999999</v>
      </c>
      <c r="F648" s="25">
        <v>29974.639999999999</v>
      </c>
      <c r="G648" s="35">
        <v>0</v>
      </c>
    </row>
    <row r="649" spans="1:7" x14ac:dyDescent="0.25">
      <c r="A649" t="str">
        <f t="shared" si="10"/>
        <v>112020</v>
      </c>
      <c r="B649" s="31">
        <v>44151</v>
      </c>
      <c r="C649" s="32" t="s">
        <v>4823</v>
      </c>
      <c r="D649" s="33" t="s">
        <v>2989</v>
      </c>
      <c r="E649" s="25">
        <v>2952</v>
      </c>
      <c r="F649" s="25">
        <v>2952</v>
      </c>
      <c r="G649" s="35">
        <v>0</v>
      </c>
    </row>
    <row r="650" spans="1:7" x14ac:dyDescent="0.25">
      <c r="A650" t="str">
        <f t="shared" si="10"/>
        <v>112020</v>
      </c>
      <c r="B650" s="31">
        <v>44152</v>
      </c>
      <c r="C650" s="32" t="s">
        <v>4818</v>
      </c>
      <c r="D650" s="33" t="s">
        <v>3320</v>
      </c>
      <c r="E650" s="25">
        <v>686.25</v>
      </c>
      <c r="F650" s="25">
        <v>686.25</v>
      </c>
      <c r="G650" s="35">
        <v>0</v>
      </c>
    </row>
    <row r="651" spans="1:7" x14ac:dyDescent="0.25">
      <c r="A651" t="str">
        <f t="shared" si="10"/>
        <v>112020</v>
      </c>
      <c r="B651" s="31">
        <v>44152</v>
      </c>
      <c r="C651" s="32" t="s">
        <v>4855</v>
      </c>
      <c r="D651" s="33" t="s">
        <v>2785</v>
      </c>
      <c r="E651" s="25">
        <v>200</v>
      </c>
      <c r="F651" s="25">
        <v>200</v>
      </c>
      <c r="G651" s="35">
        <v>0</v>
      </c>
    </row>
    <row r="652" spans="1:7" x14ac:dyDescent="0.25">
      <c r="A652" t="str">
        <f t="shared" si="10"/>
        <v>112020</v>
      </c>
      <c r="B652" s="31">
        <v>44152</v>
      </c>
      <c r="C652" s="32" t="s">
        <v>4846</v>
      </c>
      <c r="D652" s="33" t="s">
        <v>2803</v>
      </c>
      <c r="E652" s="25">
        <v>1167.3</v>
      </c>
      <c r="F652" s="25">
        <v>1167.3</v>
      </c>
      <c r="G652" s="35">
        <v>0</v>
      </c>
    </row>
    <row r="653" spans="1:7" x14ac:dyDescent="0.25">
      <c r="A653" t="str">
        <f t="shared" si="10"/>
        <v>112020</v>
      </c>
      <c r="B653" s="31">
        <v>44153</v>
      </c>
      <c r="C653" s="32" t="s">
        <v>4818</v>
      </c>
      <c r="D653" s="33" t="s">
        <v>3320</v>
      </c>
      <c r="E653" s="25">
        <v>686.25</v>
      </c>
      <c r="F653" s="25">
        <v>686.25</v>
      </c>
      <c r="G653" s="35">
        <v>0</v>
      </c>
    </row>
    <row r="654" spans="1:7" x14ac:dyDescent="0.25">
      <c r="A654" t="str">
        <f t="shared" si="10"/>
        <v>112020</v>
      </c>
      <c r="B654" s="31">
        <v>44153</v>
      </c>
      <c r="C654" s="32" t="s">
        <v>4817</v>
      </c>
      <c r="D654" s="33" t="s">
        <v>2853</v>
      </c>
      <c r="E654" s="25">
        <v>865.53</v>
      </c>
      <c r="F654" s="25">
        <v>865.53</v>
      </c>
      <c r="G654" s="35">
        <v>0</v>
      </c>
    </row>
    <row r="655" spans="1:7" x14ac:dyDescent="0.25">
      <c r="A655" t="str">
        <f t="shared" si="10"/>
        <v>112020</v>
      </c>
      <c r="B655" s="31">
        <v>44153</v>
      </c>
      <c r="C655" s="32" t="s">
        <v>2959</v>
      </c>
      <c r="D655" s="33" t="s">
        <v>2958</v>
      </c>
      <c r="E655" s="25">
        <v>2106</v>
      </c>
      <c r="F655" s="25">
        <v>2106</v>
      </c>
      <c r="G655" s="35">
        <v>0</v>
      </c>
    </row>
    <row r="656" spans="1:7" x14ac:dyDescent="0.25">
      <c r="A656" t="str">
        <f t="shared" si="10"/>
        <v>112020</v>
      </c>
      <c r="B656" s="31">
        <v>44154</v>
      </c>
      <c r="C656" s="32" t="s">
        <v>4874</v>
      </c>
      <c r="D656" s="33" t="s">
        <v>2941</v>
      </c>
      <c r="E656" s="25">
        <v>4388.22</v>
      </c>
      <c r="F656" s="25">
        <v>4388.22</v>
      </c>
      <c r="G656" s="35">
        <v>0</v>
      </c>
    </row>
    <row r="657" spans="1:7" x14ac:dyDescent="0.25">
      <c r="A657" t="str">
        <f t="shared" si="10"/>
        <v>112020</v>
      </c>
      <c r="B657" s="31">
        <v>44154</v>
      </c>
      <c r="C657" s="32" t="s">
        <v>4823</v>
      </c>
      <c r="D657" s="33" t="s">
        <v>2989</v>
      </c>
      <c r="E657" s="25">
        <v>972</v>
      </c>
      <c r="F657" s="25">
        <v>972</v>
      </c>
      <c r="G657" s="35">
        <v>0</v>
      </c>
    </row>
    <row r="658" spans="1:7" x14ac:dyDescent="0.25">
      <c r="A658" t="str">
        <f t="shared" si="10"/>
        <v>112020</v>
      </c>
      <c r="B658" s="31">
        <v>44155</v>
      </c>
      <c r="C658" s="32" t="s">
        <v>4816</v>
      </c>
      <c r="D658" s="33" t="s">
        <v>90</v>
      </c>
      <c r="E658" s="25">
        <v>53659</v>
      </c>
      <c r="F658" s="25">
        <v>53659</v>
      </c>
      <c r="G658" s="35">
        <v>0</v>
      </c>
    </row>
    <row r="659" spans="1:7" x14ac:dyDescent="0.25">
      <c r="A659" t="str">
        <f t="shared" si="10"/>
        <v>112020</v>
      </c>
      <c r="B659" s="31">
        <v>44155</v>
      </c>
      <c r="C659" s="32" t="s">
        <v>4816</v>
      </c>
      <c r="D659" s="33" t="s">
        <v>90</v>
      </c>
      <c r="E659" s="25">
        <v>65918.67</v>
      </c>
      <c r="F659" s="25">
        <v>65918.67</v>
      </c>
      <c r="G659" s="35">
        <v>0</v>
      </c>
    </row>
    <row r="660" spans="1:7" x14ac:dyDescent="0.25">
      <c r="A660" t="str">
        <f t="shared" si="10"/>
        <v>112020</v>
      </c>
      <c r="B660" s="31">
        <v>44155</v>
      </c>
      <c r="C660" s="32" t="s">
        <v>4817</v>
      </c>
      <c r="D660" s="33" t="s">
        <v>2853</v>
      </c>
      <c r="E660" s="25">
        <v>414</v>
      </c>
      <c r="F660" s="25">
        <v>414</v>
      </c>
      <c r="G660" s="35">
        <v>0</v>
      </c>
    </row>
    <row r="661" spans="1:7" x14ac:dyDescent="0.25">
      <c r="A661" t="str">
        <f t="shared" si="10"/>
        <v>112020</v>
      </c>
      <c r="B661" s="31">
        <v>44155</v>
      </c>
      <c r="C661" s="32" t="s">
        <v>4817</v>
      </c>
      <c r="D661" s="33" t="s">
        <v>2853</v>
      </c>
      <c r="E661" s="25">
        <v>4536</v>
      </c>
      <c r="F661" s="25">
        <v>4536</v>
      </c>
      <c r="G661" s="35">
        <v>0</v>
      </c>
    </row>
    <row r="662" spans="1:7" x14ac:dyDescent="0.25">
      <c r="A662" t="str">
        <f t="shared" si="10"/>
        <v>112020</v>
      </c>
      <c r="B662" s="31">
        <v>44155</v>
      </c>
      <c r="C662" s="32" t="s">
        <v>4835</v>
      </c>
      <c r="D662" s="33" t="s">
        <v>2778</v>
      </c>
      <c r="E662" s="25">
        <v>2801.25</v>
      </c>
      <c r="F662" s="25">
        <v>2801.25</v>
      </c>
      <c r="G662" s="35">
        <v>0</v>
      </c>
    </row>
    <row r="663" spans="1:7" x14ac:dyDescent="0.25">
      <c r="A663" t="str">
        <f t="shared" si="10"/>
        <v>112020</v>
      </c>
      <c r="B663" s="31">
        <v>44155</v>
      </c>
      <c r="C663" s="32" t="s">
        <v>4874</v>
      </c>
      <c r="D663" s="33" t="s">
        <v>2941</v>
      </c>
      <c r="E663" s="25">
        <v>661.5</v>
      </c>
      <c r="F663" s="25">
        <v>661.5</v>
      </c>
      <c r="G663" s="35">
        <v>0</v>
      </c>
    </row>
    <row r="664" spans="1:7" x14ac:dyDescent="0.25">
      <c r="A664" t="str">
        <f t="shared" si="10"/>
        <v>112020</v>
      </c>
      <c r="B664" s="31">
        <v>44155</v>
      </c>
      <c r="C664" s="32" t="s">
        <v>4816</v>
      </c>
      <c r="D664" s="33" t="s">
        <v>90</v>
      </c>
      <c r="E664" s="25">
        <v>41397.71</v>
      </c>
      <c r="F664" s="25">
        <v>41397.71</v>
      </c>
      <c r="G664" s="35">
        <v>0</v>
      </c>
    </row>
    <row r="665" spans="1:7" x14ac:dyDescent="0.25">
      <c r="A665" t="str">
        <f t="shared" si="10"/>
        <v>112020</v>
      </c>
      <c r="B665" s="31">
        <v>44155</v>
      </c>
      <c r="C665" s="32" t="s">
        <v>4823</v>
      </c>
      <c r="D665" s="33" t="s">
        <v>2989</v>
      </c>
      <c r="E665" s="25">
        <v>2889</v>
      </c>
      <c r="F665" s="25">
        <v>2889</v>
      </c>
      <c r="G665" s="35">
        <v>0</v>
      </c>
    </row>
    <row r="666" spans="1:7" x14ac:dyDescent="0.25">
      <c r="A666" t="str">
        <f t="shared" si="10"/>
        <v>112020</v>
      </c>
      <c r="B666" s="31">
        <v>44156</v>
      </c>
      <c r="C666" s="32" t="s">
        <v>4846</v>
      </c>
      <c r="D666" s="33" t="s">
        <v>2803</v>
      </c>
      <c r="E666" s="25">
        <v>176.76</v>
      </c>
      <c r="F666" s="25">
        <v>176.76</v>
      </c>
      <c r="G666" s="35">
        <v>0</v>
      </c>
    </row>
    <row r="667" spans="1:7" x14ac:dyDescent="0.25">
      <c r="A667" t="str">
        <f t="shared" si="10"/>
        <v>112020</v>
      </c>
      <c r="B667" s="31">
        <v>44156</v>
      </c>
      <c r="C667" s="32" t="s">
        <v>4818</v>
      </c>
      <c r="D667" s="33" t="s">
        <v>3320</v>
      </c>
      <c r="E667" s="25">
        <v>686.25</v>
      </c>
      <c r="F667" s="25">
        <v>686.25</v>
      </c>
      <c r="G667" s="35">
        <v>0</v>
      </c>
    </row>
    <row r="668" spans="1:7" x14ac:dyDescent="0.25">
      <c r="A668" t="str">
        <f t="shared" si="10"/>
        <v>112020</v>
      </c>
      <c r="B668" s="31">
        <v>44156</v>
      </c>
      <c r="C668" s="32" t="s">
        <v>4878</v>
      </c>
      <c r="D668" s="33" t="s">
        <v>4502</v>
      </c>
      <c r="E668" s="25">
        <v>720</v>
      </c>
      <c r="F668" s="25">
        <v>720</v>
      </c>
      <c r="G668" s="35">
        <v>0</v>
      </c>
    </row>
    <row r="669" spans="1:7" x14ac:dyDescent="0.25">
      <c r="A669" t="str">
        <f t="shared" si="10"/>
        <v>112020</v>
      </c>
      <c r="B669" s="31">
        <v>44156</v>
      </c>
      <c r="C669" s="32" t="s">
        <v>4882</v>
      </c>
      <c r="D669" s="33" t="s">
        <v>2875</v>
      </c>
      <c r="E669" s="25">
        <v>1748.7</v>
      </c>
      <c r="F669" s="25">
        <v>1748.7</v>
      </c>
      <c r="G669" s="35">
        <v>0</v>
      </c>
    </row>
    <row r="670" spans="1:7" x14ac:dyDescent="0.25">
      <c r="A670" t="str">
        <f t="shared" si="10"/>
        <v>112020</v>
      </c>
      <c r="B670" s="31">
        <v>44158</v>
      </c>
      <c r="C670" s="32" t="s">
        <v>4817</v>
      </c>
      <c r="D670" s="33" t="s">
        <v>2853</v>
      </c>
      <c r="E670" s="25">
        <v>145.80000000000001</v>
      </c>
      <c r="F670" s="25">
        <v>145.80000000000001</v>
      </c>
      <c r="G670" s="35">
        <v>0</v>
      </c>
    </row>
    <row r="671" spans="1:7" x14ac:dyDescent="0.25">
      <c r="A671" t="str">
        <f t="shared" si="10"/>
        <v>112020</v>
      </c>
      <c r="B671" s="31">
        <v>44158</v>
      </c>
      <c r="C671" s="32" t="s">
        <v>4874</v>
      </c>
      <c r="D671" s="33" t="s">
        <v>2941</v>
      </c>
      <c r="E671" s="25">
        <v>939.6</v>
      </c>
      <c r="F671" s="25">
        <v>939.6</v>
      </c>
      <c r="G671" s="35">
        <v>0</v>
      </c>
    </row>
    <row r="672" spans="1:7" x14ac:dyDescent="0.25">
      <c r="A672" t="str">
        <f t="shared" si="10"/>
        <v>112020</v>
      </c>
      <c r="B672" s="31">
        <v>44158</v>
      </c>
      <c r="C672" s="32" t="s">
        <v>4816</v>
      </c>
      <c r="D672" s="33" t="s">
        <v>90</v>
      </c>
      <c r="E672" s="25">
        <v>67555.960000000006</v>
      </c>
      <c r="F672" s="25">
        <v>67555.960000000006</v>
      </c>
      <c r="G672" s="35">
        <v>0</v>
      </c>
    </row>
    <row r="673" spans="1:7" x14ac:dyDescent="0.25">
      <c r="A673" t="str">
        <f t="shared" si="10"/>
        <v>112020</v>
      </c>
      <c r="B673" s="31">
        <v>44159</v>
      </c>
      <c r="C673" s="32" t="s">
        <v>2959</v>
      </c>
      <c r="D673" s="33" t="s">
        <v>2958</v>
      </c>
      <c r="E673" s="25">
        <v>3690</v>
      </c>
      <c r="F673" s="25">
        <v>3690</v>
      </c>
      <c r="G673" s="35">
        <v>0</v>
      </c>
    </row>
    <row r="674" spans="1:7" x14ac:dyDescent="0.25">
      <c r="A674" t="str">
        <f t="shared" si="10"/>
        <v>112020</v>
      </c>
      <c r="B674" s="31">
        <v>44159</v>
      </c>
      <c r="C674" s="32" t="s">
        <v>4834</v>
      </c>
      <c r="D674" s="33" t="s">
        <v>2829</v>
      </c>
      <c r="E674" s="25">
        <v>795.15</v>
      </c>
      <c r="F674" s="25">
        <v>795.15</v>
      </c>
      <c r="G674" s="35">
        <v>0</v>
      </c>
    </row>
    <row r="675" spans="1:7" x14ac:dyDescent="0.25">
      <c r="A675" t="str">
        <f t="shared" si="10"/>
        <v>112020</v>
      </c>
      <c r="B675" s="31">
        <v>44159</v>
      </c>
      <c r="C675" s="32" t="s">
        <v>4874</v>
      </c>
      <c r="D675" s="33" t="s">
        <v>2941</v>
      </c>
      <c r="E675" s="25">
        <v>459</v>
      </c>
      <c r="F675" s="25">
        <v>459</v>
      </c>
      <c r="G675" s="35">
        <v>0</v>
      </c>
    </row>
    <row r="676" spans="1:7" x14ac:dyDescent="0.25">
      <c r="A676" t="str">
        <f t="shared" si="10"/>
        <v>112020</v>
      </c>
      <c r="B676" s="31">
        <v>44159</v>
      </c>
      <c r="C676" s="32" t="s">
        <v>4853</v>
      </c>
      <c r="D676" s="33" t="s">
        <v>3416</v>
      </c>
      <c r="E676" s="25">
        <v>1701</v>
      </c>
      <c r="F676" s="25">
        <v>1701</v>
      </c>
      <c r="G676" s="35">
        <v>0</v>
      </c>
    </row>
    <row r="677" spans="1:7" x14ac:dyDescent="0.25">
      <c r="A677" t="str">
        <f t="shared" si="10"/>
        <v>112020</v>
      </c>
      <c r="B677" s="31">
        <v>44159</v>
      </c>
      <c r="C677" s="32" t="s">
        <v>4823</v>
      </c>
      <c r="D677" s="33" t="s">
        <v>2989</v>
      </c>
      <c r="E677" s="25">
        <v>1656</v>
      </c>
      <c r="F677" s="25">
        <v>1656</v>
      </c>
      <c r="G677" s="35">
        <v>0</v>
      </c>
    </row>
    <row r="678" spans="1:7" x14ac:dyDescent="0.25">
      <c r="A678" t="str">
        <f t="shared" si="10"/>
        <v>112020</v>
      </c>
      <c r="B678" s="31">
        <v>44159</v>
      </c>
      <c r="C678" s="32" t="s">
        <v>4823</v>
      </c>
      <c r="D678" s="33" t="s">
        <v>2989</v>
      </c>
      <c r="E678" s="25">
        <v>3279.33</v>
      </c>
      <c r="F678" s="25">
        <v>3279.33</v>
      </c>
      <c r="G678" s="35">
        <v>0</v>
      </c>
    </row>
    <row r="679" spans="1:7" x14ac:dyDescent="0.25">
      <c r="A679" t="str">
        <f t="shared" si="10"/>
        <v>112020</v>
      </c>
      <c r="B679" s="31">
        <v>44161</v>
      </c>
      <c r="C679" s="32" t="s">
        <v>4818</v>
      </c>
      <c r="D679" s="33" t="s">
        <v>3320</v>
      </c>
      <c r="E679" s="25">
        <v>895.5</v>
      </c>
      <c r="F679" s="25">
        <v>895.5</v>
      </c>
      <c r="G679" s="35">
        <v>0</v>
      </c>
    </row>
    <row r="680" spans="1:7" x14ac:dyDescent="0.25">
      <c r="A680" t="str">
        <f t="shared" si="10"/>
        <v>112020</v>
      </c>
      <c r="B680" s="31">
        <v>44161</v>
      </c>
      <c r="C680" s="32" t="s">
        <v>4817</v>
      </c>
      <c r="D680" s="33" t="s">
        <v>2853</v>
      </c>
      <c r="E680" s="25">
        <v>6174</v>
      </c>
      <c r="F680" s="25">
        <v>6174</v>
      </c>
      <c r="G680" s="35">
        <v>0</v>
      </c>
    </row>
    <row r="681" spans="1:7" x14ac:dyDescent="0.25">
      <c r="A681" t="str">
        <f t="shared" si="10"/>
        <v>112020</v>
      </c>
      <c r="B681" s="31">
        <v>44161</v>
      </c>
      <c r="C681" s="32" t="s">
        <v>4816</v>
      </c>
      <c r="D681" s="33" t="s">
        <v>90</v>
      </c>
      <c r="E681" s="25">
        <v>62439.94</v>
      </c>
      <c r="F681" s="25">
        <v>62439.94</v>
      </c>
      <c r="G681" s="35">
        <v>0</v>
      </c>
    </row>
    <row r="682" spans="1:7" x14ac:dyDescent="0.25">
      <c r="A682" t="str">
        <f t="shared" si="10"/>
        <v>112020</v>
      </c>
      <c r="B682" s="31">
        <v>44162</v>
      </c>
      <c r="C682" s="32" t="s">
        <v>4817</v>
      </c>
      <c r="D682" s="33" t="s">
        <v>2853</v>
      </c>
      <c r="E682" s="25">
        <v>1399.91</v>
      </c>
      <c r="F682" s="25">
        <v>1399.91</v>
      </c>
      <c r="G682" s="35">
        <v>0</v>
      </c>
    </row>
    <row r="683" spans="1:7" x14ac:dyDescent="0.25">
      <c r="A683" t="str">
        <f t="shared" si="10"/>
        <v>112020</v>
      </c>
      <c r="B683" s="31">
        <v>44162</v>
      </c>
      <c r="C683" s="32" t="s">
        <v>4825</v>
      </c>
      <c r="D683" s="33" t="s">
        <v>2844</v>
      </c>
      <c r="E683" s="25">
        <v>9573.1200000000008</v>
      </c>
      <c r="F683" s="25">
        <v>9573.1200000000008</v>
      </c>
      <c r="G683" s="35">
        <v>0</v>
      </c>
    </row>
    <row r="684" spans="1:7" x14ac:dyDescent="0.25">
      <c r="A684" t="str">
        <f t="shared" si="10"/>
        <v>112020</v>
      </c>
      <c r="B684" s="31">
        <v>44162</v>
      </c>
      <c r="C684" s="32" t="s">
        <v>4817</v>
      </c>
      <c r="D684" s="33" t="s">
        <v>2853</v>
      </c>
      <c r="E684" s="25">
        <v>769.5</v>
      </c>
      <c r="F684" s="25">
        <v>769.5</v>
      </c>
      <c r="G684" s="35">
        <v>0</v>
      </c>
    </row>
    <row r="685" spans="1:7" x14ac:dyDescent="0.25">
      <c r="A685" t="str">
        <f t="shared" si="10"/>
        <v>112020</v>
      </c>
      <c r="B685" s="31">
        <v>44163</v>
      </c>
      <c r="C685" s="32" t="s">
        <v>4817</v>
      </c>
      <c r="D685" s="33" t="s">
        <v>2853</v>
      </c>
      <c r="E685" s="25">
        <v>1453.5</v>
      </c>
      <c r="F685" s="25">
        <v>1453.5</v>
      </c>
      <c r="G685" s="35">
        <v>0</v>
      </c>
    </row>
    <row r="686" spans="1:7" x14ac:dyDescent="0.25">
      <c r="A686" t="str">
        <f t="shared" si="10"/>
        <v>112020</v>
      </c>
      <c r="B686" s="31">
        <v>44163</v>
      </c>
      <c r="C686" s="32" t="s">
        <v>4823</v>
      </c>
      <c r="D686" s="33" t="s">
        <v>2989</v>
      </c>
      <c r="E686" s="25">
        <v>1746</v>
      </c>
      <c r="F686" s="25">
        <v>1746</v>
      </c>
      <c r="G686" s="35">
        <v>0</v>
      </c>
    </row>
    <row r="687" spans="1:7" x14ac:dyDescent="0.25">
      <c r="A687" t="str">
        <f t="shared" si="10"/>
        <v>112020</v>
      </c>
      <c r="B687" s="31">
        <v>44163</v>
      </c>
      <c r="C687" s="32" t="s">
        <v>4879</v>
      </c>
      <c r="D687" s="33" t="s">
        <v>2926</v>
      </c>
      <c r="E687" s="25">
        <v>245.92</v>
      </c>
      <c r="F687" s="25">
        <v>245.92</v>
      </c>
      <c r="G687" s="35">
        <v>0</v>
      </c>
    </row>
    <row r="688" spans="1:7" x14ac:dyDescent="0.25">
      <c r="A688" t="str">
        <f t="shared" si="10"/>
        <v>112020</v>
      </c>
      <c r="B688" s="31">
        <v>44163</v>
      </c>
      <c r="C688" s="32" t="s">
        <v>4879</v>
      </c>
      <c r="D688" s="33" t="s">
        <v>2926</v>
      </c>
      <c r="E688" s="25">
        <v>2440.52</v>
      </c>
      <c r="F688" s="25">
        <v>2440.52</v>
      </c>
      <c r="G688" s="35">
        <v>0</v>
      </c>
    </row>
    <row r="689" spans="1:7" x14ac:dyDescent="0.25">
      <c r="A689" t="str">
        <f t="shared" si="10"/>
        <v>112020</v>
      </c>
      <c r="B689" s="31">
        <v>44163</v>
      </c>
      <c r="C689" s="32" t="s">
        <v>4818</v>
      </c>
      <c r="D689" s="33" t="s">
        <v>3320</v>
      </c>
      <c r="E689" s="25">
        <v>895.5</v>
      </c>
      <c r="F689" s="25">
        <v>895.5</v>
      </c>
      <c r="G689" s="35">
        <v>0</v>
      </c>
    </row>
    <row r="690" spans="1:7" x14ac:dyDescent="0.25">
      <c r="A690" t="str">
        <f t="shared" si="10"/>
        <v>112020</v>
      </c>
      <c r="B690" s="31">
        <v>44165</v>
      </c>
      <c r="C690" s="32" t="s">
        <v>4816</v>
      </c>
      <c r="D690" s="33" t="s">
        <v>90</v>
      </c>
      <c r="E690" s="25">
        <v>7095.72</v>
      </c>
      <c r="F690" s="25">
        <v>7095.72</v>
      </c>
      <c r="G690" s="35">
        <v>0</v>
      </c>
    </row>
    <row r="691" spans="1:7" x14ac:dyDescent="0.25">
      <c r="A691" t="str">
        <f t="shared" si="10"/>
        <v>122020</v>
      </c>
      <c r="B691" s="31">
        <v>44166</v>
      </c>
      <c r="C691" s="32" t="s">
        <v>4855</v>
      </c>
      <c r="D691" s="33" t="s">
        <v>2785</v>
      </c>
      <c r="E691" s="25">
        <v>200</v>
      </c>
      <c r="F691" s="25">
        <v>200</v>
      </c>
      <c r="G691" s="35">
        <v>0</v>
      </c>
    </row>
    <row r="692" spans="1:7" x14ac:dyDescent="0.25">
      <c r="A692" t="str">
        <f t="shared" si="10"/>
        <v>122020</v>
      </c>
      <c r="B692" s="31">
        <v>44166</v>
      </c>
      <c r="C692" s="32" t="s">
        <v>4835</v>
      </c>
      <c r="D692" s="33" t="s">
        <v>2778</v>
      </c>
      <c r="E692" s="25">
        <v>2801.25</v>
      </c>
      <c r="F692" s="25">
        <v>2801.25</v>
      </c>
      <c r="G692" s="35">
        <v>0</v>
      </c>
    </row>
    <row r="693" spans="1:7" x14ac:dyDescent="0.25">
      <c r="A693" t="str">
        <f t="shared" si="10"/>
        <v>122020</v>
      </c>
      <c r="B693" s="31">
        <v>44166</v>
      </c>
      <c r="C693" s="32" t="s">
        <v>4883</v>
      </c>
      <c r="D693" s="33" t="s">
        <v>243</v>
      </c>
      <c r="E693" s="25">
        <v>0</v>
      </c>
      <c r="F693" s="25">
        <v>0</v>
      </c>
      <c r="G693" s="35">
        <v>52904.38</v>
      </c>
    </row>
    <row r="694" spans="1:7" x14ac:dyDescent="0.25">
      <c r="A694" t="str">
        <f t="shared" si="10"/>
        <v>122020</v>
      </c>
      <c r="B694" s="31">
        <v>44166</v>
      </c>
      <c r="C694" s="32" t="s">
        <v>4823</v>
      </c>
      <c r="D694" s="33" t="s">
        <v>2989</v>
      </c>
      <c r="E694" s="25">
        <v>486</v>
      </c>
      <c r="F694" s="25">
        <v>486</v>
      </c>
      <c r="G694" s="35">
        <v>0</v>
      </c>
    </row>
    <row r="695" spans="1:7" x14ac:dyDescent="0.25">
      <c r="A695" t="str">
        <f t="shared" si="10"/>
        <v>122020</v>
      </c>
      <c r="B695" s="31">
        <v>44166</v>
      </c>
      <c r="C695" s="32" t="s">
        <v>4823</v>
      </c>
      <c r="D695" s="33" t="s">
        <v>2989</v>
      </c>
      <c r="E695" s="25">
        <v>2617.1999999999998</v>
      </c>
      <c r="F695" s="25">
        <v>2617.1999999999998</v>
      </c>
      <c r="G695" s="35">
        <v>0</v>
      </c>
    </row>
    <row r="696" spans="1:7" x14ac:dyDescent="0.25">
      <c r="A696" t="str">
        <f t="shared" si="10"/>
        <v>122020</v>
      </c>
      <c r="B696" s="31">
        <v>44166</v>
      </c>
      <c r="C696" s="32" t="s">
        <v>4816</v>
      </c>
      <c r="D696" s="33" t="s">
        <v>90</v>
      </c>
      <c r="E696" s="25">
        <v>71907.98</v>
      </c>
      <c r="F696" s="25">
        <v>71907.98</v>
      </c>
      <c r="G696" s="35">
        <v>0</v>
      </c>
    </row>
    <row r="697" spans="1:7" x14ac:dyDescent="0.25">
      <c r="A697" t="str">
        <f t="shared" si="10"/>
        <v>122020</v>
      </c>
      <c r="B697" s="31">
        <v>44166</v>
      </c>
      <c r="C697" s="32" t="s">
        <v>4831</v>
      </c>
      <c r="D697" s="33" t="s">
        <v>2907</v>
      </c>
      <c r="E697" s="25">
        <v>41167.129999999997</v>
      </c>
      <c r="F697" s="25">
        <v>41167.129999999997</v>
      </c>
      <c r="G697" s="35">
        <v>0</v>
      </c>
    </row>
    <row r="698" spans="1:7" x14ac:dyDescent="0.25">
      <c r="A698" t="str">
        <f t="shared" si="10"/>
        <v>122020</v>
      </c>
      <c r="B698" s="31">
        <v>44167</v>
      </c>
      <c r="C698" s="32" t="s">
        <v>4874</v>
      </c>
      <c r="D698" s="33" t="s">
        <v>2941</v>
      </c>
      <c r="E698" s="25">
        <v>2835</v>
      </c>
      <c r="F698" s="25">
        <v>2835</v>
      </c>
      <c r="G698" s="35">
        <v>0</v>
      </c>
    </row>
    <row r="699" spans="1:7" x14ac:dyDescent="0.25">
      <c r="A699" t="str">
        <f t="shared" si="10"/>
        <v>122020</v>
      </c>
      <c r="B699" s="31">
        <v>44167</v>
      </c>
      <c r="C699" s="32" t="s">
        <v>4818</v>
      </c>
      <c r="D699" s="33" t="s">
        <v>3320</v>
      </c>
      <c r="E699" s="25">
        <v>769.95</v>
      </c>
      <c r="F699" s="25">
        <v>769.95</v>
      </c>
      <c r="G699" s="35">
        <v>0</v>
      </c>
    </row>
    <row r="700" spans="1:7" x14ac:dyDescent="0.25">
      <c r="A700" t="str">
        <f t="shared" si="10"/>
        <v>122020</v>
      </c>
      <c r="B700" s="31">
        <v>44167</v>
      </c>
      <c r="C700" s="32" t="s">
        <v>4823</v>
      </c>
      <c r="D700" s="33" t="s">
        <v>2989</v>
      </c>
      <c r="E700" s="25">
        <v>495</v>
      </c>
      <c r="F700" s="25">
        <v>495</v>
      </c>
      <c r="G700" s="35">
        <v>0</v>
      </c>
    </row>
    <row r="701" spans="1:7" x14ac:dyDescent="0.25">
      <c r="A701" t="str">
        <f t="shared" si="10"/>
        <v>122020</v>
      </c>
      <c r="B701" s="31">
        <v>44167</v>
      </c>
      <c r="C701" s="32" t="s">
        <v>4816</v>
      </c>
      <c r="D701" s="33" t="s">
        <v>90</v>
      </c>
      <c r="E701" s="25">
        <v>73407.789999999994</v>
      </c>
      <c r="F701" s="25">
        <v>73407.789999999994</v>
      </c>
      <c r="G701" s="35">
        <v>0</v>
      </c>
    </row>
    <row r="702" spans="1:7" x14ac:dyDescent="0.25">
      <c r="A702" t="str">
        <f t="shared" si="10"/>
        <v>122020</v>
      </c>
      <c r="B702" s="31">
        <v>44168</v>
      </c>
      <c r="C702" s="32" t="s">
        <v>4879</v>
      </c>
      <c r="D702" s="33" t="s">
        <v>2926</v>
      </c>
      <c r="E702" s="25">
        <v>2624.98</v>
      </c>
      <c r="F702" s="25">
        <v>2624.98</v>
      </c>
      <c r="G702" s="35">
        <v>0</v>
      </c>
    </row>
    <row r="703" spans="1:7" x14ac:dyDescent="0.25">
      <c r="A703" t="str">
        <f t="shared" si="10"/>
        <v>122020</v>
      </c>
      <c r="B703" s="31">
        <v>44168</v>
      </c>
      <c r="C703" s="32" t="s">
        <v>2959</v>
      </c>
      <c r="D703" s="33" t="s">
        <v>2958</v>
      </c>
      <c r="E703" s="25">
        <v>3951</v>
      </c>
      <c r="F703" s="25">
        <v>3951</v>
      </c>
      <c r="G703" s="35">
        <v>0</v>
      </c>
    </row>
    <row r="704" spans="1:7" x14ac:dyDescent="0.25">
      <c r="A704" t="str">
        <f t="shared" si="10"/>
        <v>122020</v>
      </c>
      <c r="B704" s="31">
        <v>44168</v>
      </c>
      <c r="C704" s="32" t="s">
        <v>4823</v>
      </c>
      <c r="D704" s="33" t="s">
        <v>2989</v>
      </c>
      <c r="E704" s="25">
        <v>940.5</v>
      </c>
      <c r="F704" s="25">
        <v>940.5</v>
      </c>
      <c r="G704" s="35">
        <v>0</v>
      </c>
    </row>
    <row r="705" spans="1:7" x14ac:dyDescent="0.25">
      <c r="A705" t="str">
        <f t="shared" si="10"/>
        <v>122020</v>
      </c>
      <c r="B705" s="31">
        <v>44168</v>
      </c>
      <c r="C705" s="32" t="s">
        <v>4874</v>
      </c>
      <c r="D705" s="33" t="s">
        <v>2941</v>
      </c>
      <c r="E705" s="25">
        <v>1144.5</v>
      </c>
      <c r="F705" s="25">
        <v>1144.5</v>
      </c>
      <c r="G705" s="35">
        <v>0</v>
      </c>
    </row>
    <row r="706" spans="1:7" x14ac:dyDescent="0.25">
      <c r="A706" t="str">
        <f t="shared" si="10"/>
        <v>122020</v>
      </c>
      <c r="B706" s="31">
        <v>44168</v>
      </c>
      <c r="C706" s="32" t="s">
        <v>4818</v>
      </c>
      <c r="D706" s="33" t="s">
        <v>3320</v>
      </c>
      <c r="E706" s="25">
        <v>418.5</v>
      </c>
      <c r="F706" s="25">
        <v>418.5</v>
      </c>
      <c r="G706" s="35">
        <v>0</v>
      </c>
    </row>
    <row r="707" spans="1:7" x14ac:dyDescent="0.25">
      <c r="A707" t="str">
        <f t="shared" ref="A707:A770" si="11">TEXT(B707,"MMYYYY")</f>
        <v>122020</v>
      </c>
      <c r="B707" s="31">
        <v>44169</v>
      </c>
      <c r="C707" s="32" t="s">
        <v>4874</v>
      </c>
      <c r="D707" s="33" t="s">
        <v>2941</v>
      </c>
      <c r="E707" s="25">
        <v>840.06</v>
      </c>
      <c r="F707" s="25">
        <v>840.06</v>
      </c>
      <c r="G707" s="35">
        <v>0</v>
      </c>
    </row>
    <row r="708" spans="1:7" x14ac:dyDescent="0.25">
      <c r="A708" t="str">
        <f t="shared" si="11"/>
        <v>122020</v>
      </c>
      <c r="B708" s="31">
        <v>44169</v>
      </c>
      <c r="C708" s="32" t="s">
        <v>4817</v>
      </c>
      <c r="D708" s="33" t="s">
        <v>2853</v>
      </c>
      <c r="E708" s="25">
        <v>3309.08</v>
      </c>
      <c r="F708" s="25">
        <v>3309.08</v>
      </c>
      <c r="G708" s="35">
        <v>0</v>
      </c>
    </row>
    <row r="709" spans="1:7" x14ac:dyDescent="0.25">
      <c r="A709" t="str">
        <f t="shared" si="11"/>
        <v>122020</v>
      </c>
      <c r="B709" s="31">
        <v>44169</v>
      </c>
      <c r="C709" s="32" t="s">
        <v>4818</v>
      </c>
      <c r="D709" s="33" t="s">
        <v>3320</v>
      </c>
      <c r="E709" s="25">
        <v>734.4</v>
      </c>
      <c r="F709" s="25">
        <v>734.4</v>
      </c>
      <c r="G709" s="35">
        <v>0</v>
      </c>
    </row>
    <row r="710" spans="1:7" x14ac:dyDescent="0.25">
      <c r="A710" t="str">
        <f t="shared" si="11"/>
        <v>122020</v>
      </c>
      <c r="B710" s="31">
        <v>44170</v>
      </c>
      <c r="C710" s="32" t="s">
        <v>4816</v>
      </c>
      <c r="D710" s="33" t="s">
        <v>90</v>
      </c>
      <c r="E710" s="25">
        <v>51348.85</v>
      </c>
      <c r="F710" s="25">
        <v>51348.85</v>
      </c>
      <c r="G710" s="35">
        <v>0</v>
      </c>
    </row>
    <row r="711" spans="1:7" x14ac:dyDescent="0.25">
      <c r="A711" t="str">
        <f t="shared" si="11"/>
        <v>122020</v>
      </c>
      <c r="B711" s="31">
        <v>44170</v>
      </c>
      <c r="C711" s="32" t="s">
        <v>4818</v>
      </c>
      <c r="D711" s="33" t="s">
        <v>3320</v>
      </c>
      <c r="E711" s="25">
        <v>895.5</v>
      </c>
      <c r="F711" s="25">
        <v>895.5</v>
      </c>
      <c r="G711" s="35">
        <v>0</v>
      </c>
    </row>
    <row r="712" spans="1:7" x14ac:dyDescent="0.25">
      <c r="A712" t="str">
        <f t="shared" si="11"/>
        <v>122020</v>
      </c>
      <c r="B712" s="31">
        <v>44170</v>
      </c>
      <c r="C712" s="32" t="s">
        <v>4823</v>
      </c>
      <c r="D712" s="33" t="s">
        <v>2989</v>
      </c>
      <c r="E712" s="25">
        <v>777.6</v>
      </c>
      <c r="F712" s="25">
        <v>777.6</v>
      </c>
      <c r="G712" s="35">
        <v>0</v>
      </c>
    </row>
    <row r="713" spans="1:7" x14ac:dyDescent="0.25">
      <c r="A713" t="str">
        <f t="shared" si="11"/>
        <v>122020</v>
      </c>
      <c r="B713" s="31">
        <v>44170</v>
      </c>
      <c r="C713" s="32" t="s">
        <v>4823</v>
      </c>
      <c r="D713" s="33" t="s">
        <v>2989</v>
      </c>
      <c r="E713" s="25">
        <v>685.8</v>
      </c>
      <c r="F713" s="25">
        <v>685.8</v>
      </c>
      <c r="G713" s="35">
        <v>0</v>
      </c>
    </row>
    <row r="714" spans="1:7" x14ac:dyDescent="0.25">
      <c r="A714" t="str">
        <f t="shared" si="11"/>
        <v>122020</v>
      </c>
      <c r="B714" s="31">
        <v>44170</v>
      </c>
      <c r="C714" s="32" t="s">
        <v>4846</v>
      </c>
      <c r="D714" s="33" t="s">
        <v>2803</v>
      </c>
      <c r="E714" s="25">
        <v>265.14</v>
      </c>
      <c r="F714" s="25">
        <v>265.14</v>
      </c>
      <c r="G714" s="35">
        <v>0</v>
      </c>
    </row>
    <row r="715" spans="1:7" x14ac:dyDescent="0.25">
      <c r="A715" t="str">
        <f t="shared" si="11"/>
        <v>122020</v>
      </c>
      <c r="B715" s="31">
        <v>44170</v>
      </c>
      <c r="C715" s="32" t="s">
        <v>4835</v>
      </c>
      <c r="D715" s="33" t="s">
        <v>2778</v>
      </c>
      <c r="E715" s="25">
        <v>5737.5</v>
      </c>
      <c r="F715" s="25">
        <v>5737.5</v>
      </c>
      <c r="G715" s="35">
        <v>0</v>
      </c>
    </row>
    <row r="716" spans="1:7" x14ac:dyDescent="0.25">
      <c r="A716" t="str">
        <f t="shared" si="11"/>
        <v>122020</v>
      </c>
      <c r="B716" s="31">
        <v>44170</v>
      </c>
      <c r="C716" s="32" t="s">
        <v>4852</v>
      </c>
      <c r="D716" s="33" t="s">
        <v>2800</v>
      </c>
      <c r="E716" s="25">
        <v>1476</v>
      </c>
      <c r="F716" s="25">
        <v>1476</v>
      </c>
      <c r="G716" s="35">
        <v>0</v>
      </c>
    </row>
    <row r="717" spans="1:7" x14ac:dyDescent="0.25">
      <c r="A717" t="str">
        <f t="shared" si="11"/>
        <v>122020</v>
      </c>
      <c r="B717" s="31">
        <v>44170</v>
      </c>
      <c r="C717" s="32" t="s">
        <v>4816</v>
      </c>
      <c r="D717" s="33" t="s">
        <v>90</v>
      </c>
      <c r="E717" s="25">
        <v>47899.02</v>
      </c>
      <c r="F717" s="25">
        <v>47899.02</v>
      </c>
      <c r="G717" s="35">
        <v>0</v>
      </c>
    </row>
    <row r="718" spans="1:7" x14ac:dyDescent="0.25">
      <c r="A718" t="str">
        <f t="shared" si="11"/>
        <v>122020</v>
      </c>
      <c r="B718" s="31">
        <v>44172</v>
      </c>
      <c r="C718" s="32" t="s">
        <v>4817</v>
      </c>
      <c r="D718" s="33" t="s">
        <v>2853</v>
      </c>
      <c r="E718" s="25">
        <v>207</v>
      </c>
      <c r="F718" s="25">
        <v>207</v>
      </c>
      <c r="G718" s="35">
        <v>0</v>
      </c>
    </row>
    <row r="719" spans="1:7" x14ac:dyDescent="0.25">
      <c r="A719" t="str">
        <f t="shared" si="11"/>
        <v>122020</v>
      </c>
      <c r="B719" s="31">
        <v>44172</v>
      </c>
      <c r="C719" s="32" t="s">
        <v>4851</v>
      </c>
      <c r="D719" s="33" t="s">
        <v>2949</v>
      </c>
      <c r="E719" s="25">
        <v>1323</v>
      </c>
      <c r="F719" s="25">
        <v>1323</v>
      </c>
      <c r="G719" s="35">
        <v>0</v>
      </c>
    </row>
    <row r="720" spans="1:7" x14ac:dyDescent="0.25">
      <c r="A720" t="str">
        <f t="shared" si="11"/>
        <v>122020</v>
      </c>
      <c r="B720" s="31">
        <v>44173</v>
      </c>
      <c r="C720" s="32" t="s">
        <v>4823</v>
      </c>
      <c r="D720" s="33" t="s">
        <v>2989</v>
      </c>
      <c r="E720" s="25">
        <v>1473.3</v>
      </c>
      <c r="F720" s="25">
        <v>1473.3</v>
      </c>
      <c r="G720" s="35">
        <v>0</v>
      </c>
    </row>
    <row r="721" spans="1:7" x14ac:dyDescent="0.25">
      <c r="A721" t="str">
        <f t="shared" si="11"/>
        <v>122020</v>
      </c>
      <c r="B721" s="31">
        <v>44173</v>
      </c>
      <c r="C721" s="32" t="s">
        <v>4884</v>
      </c>
      <c r="D721" s="33" t="s">
        <v>2820</v>
      </c>
      <c r="E721" s="25">
        <v>580.5</v>
      </c>
      <c r="F721" s="25">
        <v>580.5</v>
      </c>
      <c r="G721" s="35">
        <v>0</v>
      </c>
    </row>
    <row r="722" spans="1:7" x14ac:dyDescent="0.25">
      <c r="A722" t="str">
        <f t="shared" si="11"/>
        <v>122020</v>
      </c>
      <c r="B722" s="31">
        <v>44173</v>
      </c>
      <c r="C722" s="32" t="s">
        <v>4846</v>
      </c>
      <c r="D722" s="33" t="s">
        <v>2803</v>
      </c>
      <c r="E722" s="25">
        <v>1167.3</v>
      </c>
      <c r="F722" s="25">
        <v>1167.3</v>
      </c>
      <c r="G722" s="35">
        <v>0</v>
      </c>
    </row>
    <row r="723" spans="1:7" x14ac:dyDescent="0.25">
      <c r="A723" t="str">
        <f t="shared" si="11"/>
        <v>122020</v>
      </c>
      <c r="B723" s="31">
        <v>44173</v>
      </c>
      <c r="C723" s="32" t="s">
        <v>4817</v>
      </c>
      <c r="D723" s="33" t="s">
        <v>2853</v>
      </c>
      <c r="E723" s="25">
        <v>2160</v>
      </c>
      <c r="F723" s="25">
        <v>2160</v>
      </c>
      <c r="G723" s="35">
        <v>0</v>
      </c>
    </row>
    <row r="724" spans="1:7" x14ac:dyDescent="0.25">
      <c r="A724" t="str">
        <f t="shared" si="11"/>
        <v>122020</v>
      </c>
      <c r="B724" s="31">
        <v>44173</v>
      </c>
      <c r="C724" s="32" t="s">
        <v>4823</v>
      </c>
      <c r="D724" s="33" t="s">
        <v>2989</v>
      </c>
      <c r="E724" s="25">
        <v>324</v>
      </c>
      <c r="F724" s="25">
        <v>324</v>
      </c>
      <c r="G724" s="35">
        <v>0</v>
      </c>
    </row>
    <row r="725" spans="1:7" x14ac:dyDescent="0.25">
      <c r="A725" t="str">
        <f t="shared" si="11"/>
        <v>122020</v>
      </c>
      <c r="B725" s="31">
        <v>44173</v>
      </c>
      <c r="C725" s="32" t="s">
        <v>4816</v>
      </c>
      <c r="D725" s="33" t="s">
        <v>90</v>
      </c>
      <c r="E725" s="25">
        <v>10346.24</v>
      </c>
      <c r="F725" s="25">
        <v>10346.24</v>
      </c>
      <c r="G725" s="35">
        <v>0</v>
      </c>
    </row>
    <row r="726" spans="1:7" x14ac:dyDescent="0.25">
      <c r="A726" t="str">
        <f t="shared" si="11"/>
        <v>122020</v>
      </c>
      <c r="B726" s="31">
        <v>44173</v>
      </c>
      <c r="C726" s="32" t="s">
        <v>3908</v>
      </c>
      <c r="D726" s="33" t="s">
        <v>1683</v>
      </c>
      <c r="E726" s="25">
        <v>54145.8</v>
      </c>
      <c r="F726" s="25">
        <v>54145.8</v>
      </c>
      <c r="G726" s="35">
        <v>0</v>
      </c>
    </row>
    <row r="727" spans="1:7" x14ac:dyDescent="0.25">
      <c r="A727" t="str">
        <f t="shared" si="11"/>
        <v>122020</v>
      </c>
      <c r="B727" s="31">
        <v>44173</v>
      </c>
      <c r="C727" s="32" t="s">
        <v>3908</v>
      </c>
      <c r="D727" s="33" t="s">
        <v>1683</v>
      </c>
      <c r="E727" s="25">
        <v>13195.8</v>
      </c>
      <c r="F727" s="25">
        <v>13195.8</v>
      </c>
      <c r="G727" s="35">
        <v>0</v>
      </c>
    </row>
    <row r="728" spans="1:7" x14ac:dyDescent="0.25">
      <c r="A728" t="str">
        <f t="shared" si="11"/>
        <v>122020</v>
      </c>
      <c r="B728" s="31">
        <v>44174</v>
      </c>
      <c r="C728" s="32" t="s">
        <v>4823</v>
      </c>
      <c r="D728" s="33" t="s">
        <v>2989</v>
      </c>
      <c r="E728" s="25">
        <v>3742.2</v>
      </c>
      <c r="F728" s="25">
        <v>3742.2</v>
      </c>
      <c r="G728" s="35">
        <v>0</v>
      </c>
    </row>
    <row r="729" spans="1:7" x14ac:dyDescent="0.25">
      <c r="A729" t="str">
        <f t="shared" si="11"/>
        <v>122020</v>
      </c>
      <c r="B729" s="31">
        <v>44174</v>
      </c>
      <c r="C729" s="32" t="s">
        <v>4823</v>
      </c>
      <c r="D729" s="33" t="s">
        <v>2989</v>
      </c>
      <c r="E729" s="25">
        <v>405</v>
      </c>
      <c r="F729" s="25">
        <v>405</v>
      </c>
      <c r="G729" s="35">
        <v>0</v>
      </c>
    </row>
    <row r="730" spans="1:7" x14ac:dyDescent="0.25">
      <c r="A730" t="str">
        <f t="shared" si="11"/>
        <v>122020</v>
      </c>
      <c r="B730" s="31">
        <v>44174</v>
      </c>
      <c r="C730" s="32" t="s">
        <v>4874</v>
      </c>
      <c r="D730" s="33" t="s">
        <v>2941</v>
      </c>
      <c r="E730" s="25">
        <v>3433.95</v>
      </c>
      <c r="F730" s="25">
        <v>3433.95</v>
      </c>
      <c r="G730" s="35">
        <v>0</v>
      </c>
    </row>
    <row r="731" spans="1:7" x14ac:dyDescent="0.25">
      <c r="A731" t="str">
        <f t="shared" si="11"/>
        <v>122020</v>
      </c>
      <c r="B731" s="31">
        <v>44174</v>
      </c>
      <c r="C731" s="32" t="s">
        <v>4846</v>
      </c>
      <c r="D731" s="33" t="s">
        <v>2803</v>
      </c>
      <c r="E731" s="25">
        <v>1408.05</v>
      </c>
      <c r="F731" s="25">
        <v>1408.05</v>
      </c>
      <c r="G731" s="35">
        <v>0</v>
      </c>
    </row>
    <row r="732" spans="1:7" x14ac:dyDescent="0.25">
      <c r="A732" t="str">
        <f t="shared" si="11"/>
        <v>122020</v>
      </c>
      <c r="B732" s="31">
        <v>44174</v>
      </c>
      <c r="C732" s="32" t="s">
        <v>4818</v>
      </c>
      <c r="D732" s="33" t="s">
        <v>3320</v>
      </c>
      <c r="E732" s="25">
        <v>895.5</v>
      </c>
      <c r="F732" s="25">
        <v>895.5</v>
      </c>
      <c r="G732" s="35">
        <v>0</v>
      </c>
    </row>
    <row r="733" spans="1:7" x14ac:dyDescent="0.25">
      <c r="A733" t="str">
        <f t="shared" si="11"/>
        <v>122020</v>
      </c>
      <c r="B733" s="31">
        <v>44174</v>
      </c>
      <c r="C733" s="32" t="s">
        <v>4817</v>
      </c>
      <c r="D733" s="33" t="s">
        <v>2853</v>
      </c>
      <c r="E733" s="25">
        <v>5601.69</v>
      </c>
      <c r="F733" s="25">
        <v>5601.69</v>
      </c>
      <c r="G733" s="35">
        <v>0</v>
      </c>
    </row>
    <row r="734" spans="1:7" x14ac:dyDescent="0.25">
      <c r="A734" t="str">
        <f t="shared" si="11"/>
        <v>122020</v>
      </c>
      <c r="B734" s="31">
        <v>44174</v>
      </c>
      <c r="C734" s="32" t="s">
        <v>4874</v>
      </c>
      <c r="D734" s="33" t="s">
        <v>2941</v>
      </c>
      <c r="E734" s="25">
        <v>1486.8</v>
      </c>
      <c r="F734" s="25">
        <v>1486.8</v>
      </c>
      <c r="G734" s="35">
        <v>0</v>
      </c>
    </row>
    <row r="735" spans="1:7" x14ac:dyDescent="0.25">
      <c r="A735" t="str">
        <f t="shared" si="11"/>
        <v>122020</v>
      </c>
      <c r="B735" s="31">
        <v>44175</v>
      </c>
      <c r="C735" s="32" t="s">
        <v>4855</v>
      </c>
      <c r="D735" s="33" t="s">
        <v>2785</v>
      </c>
      <c r="E735" s="25">
        <v>200</v>
      </c>
      <c r="F735" s="25">
        <v>200</v>
      </c>
      <c r="G735" s="35">
        <v>0</v>
      </c>
    </row>
    <row r="736" spans="1:7" x14ac:dyDescent="0.25">
      <c r="A736" t="str">
        <f t="shared" si="11"/>
        <v>122020</v>
      </c>
      <c r="B736" s="31">
        <v>44175</v>
      </c>
      <c r="C736" s="32" t="s">
        <v>4816</v>
      </c>
      <c r="D736" s="33" t="s">
        <v>90</v>
      </c>
      <c r="E736" s="25">
        <v>42657.69</v>
      </c>
      <c r="F736" s="25">
        <v>42657.69</v>
      </c>
      <c r="G736" s="35">
        <v>0</v>
      </c>
    </row>
    <row r="737" spans="1:7" x14ac:dyDescent="0.25">
      <c r="A737" t="str">
        <f t="shared" si="11"/>
        <v>122020</v>
      </c>
      <c r="B737" s="31">
        <v>44176</v>
      </c>
      <c r="C737" s="32" t="s">
        <v>4823</v>
      </c>
      <c r="D737" s="33" t="s">
        <v>2989</v>
      </c>
      <c r="E737" s="25">
        <v>108</v>
      </c>
      <c r="F737" s="25">
        <v>108</v>
      </c>
      <c r="G737" s="35">
        <v>0</v>
      </c>
    </row>
    <row r="738" spans="1:7" x14ac:dyDescent="0.25">
      <c r="A738" t="str">
        <f t="shared" si="11"/>
        <v>122020</v>
      </c>
      <c r="B738" s="31">
        <v>44176</v>
      </c>
      <c r="C738" s="32" t="s">
        <v>4851</v>
      </c>
      <c r="D738" s="33" t="s">
        <v>2949</v>
      </c>
      <c r="E738" s="25">
        <v>3888</v>
      </c>
      <c r="F738" s="25">
        <v>3888</v>
      </c>
      <c r="G738" s="35">
        <v>0</v>
      </c>
    </row>
    <row r="739" spans="1:7" x14ac:dyDescent="0.25">
      <c r="A739" t="str">
        <f t="shared" si="11"/>
        <v>122020</v>
      </c>
      <c r="B739" s="31">
        <v>44176</v>
      </c>
      <c r="C739" s="32" t="s">
        <v>4823</v>
      </c>
      <c r="D739" s="33" t="s">
        <v>2989</v>
      </c>
      <c r="E739" s="25">
        <v>306</v>
      </c>
      <c r="F739" s="25">
        <v>306</v>
      </c>
      <c r="G739" s="35">
        <v>0</v>
      </c>
    </row>
    <row r="740" spans="1:7" x14ac:dyDescent="0.25">
      <c r="A740" t="str">
        <f t="shared" si="11"/>
        <v>122020</v>
      </c>
      <c r="B740" s="31">
        <v>44177</v>
      </c>
      <c r="C740" s="32" t="s">
        <v>4823</v>
      </c>
      <c r="D740" s="33" t="s">
        <v>2989</v>
      </c>
      <c r="E740" s="25">
        <v>756</v>
      </c>
      <c r="F740" s="25">
        <v>756</v>
      </c>
      <c r="G740" s="35">
        <v>0</v>
      </c>
    </row>
    <row r="741" spans="1:7" x14ac:dyDescent="0.25">
      <c r="A741" t="str">
        <f t="shared" si="11"/>
        <v>122020</v>
      </c>
      <c r="B741" s="31">
        <v>44177</v>
      </c>
      <c r="C741" s="32" t="s">
        <v>4821</v>
      </c>
      <c r="D741" s="33" t="s">
        <v>2727</v>
      </c>
      <c r="E741" s="25">
        <v>135</v>
      </c>
      <c r="F741" s="25">
        <v>135</v>
      </c>
      <c r="G741" s="35">
        <v>0</v>
      </c>
    </row>
    <row r="742" spans="1:7" x14ac:dyDescent="0.25">
      <c r="A742" t="str">
        <f t="shared" si="11"/>
        <v>122020</v>
      </c>
      <c r="B742" s="31">
        <v>44177</v>
      </c>
      <c r="C742" s="32" t="s">
        <v>4872</v>
      </c>
      <c r="D742" s="33" t="s">
        <v>2822</v>
      </c>
      <c r="E742" s="25">
        <v>810</v>
      </c>
      <c r="F742" s="25">
        <v>810</v>
      </c>
      <c r="G742" s="35">
        <v>0</v>
      </c>
    </row>
    <row r="743" spans="1:7" x14ac:dyDescent="0.25">
      <c r="A743" t="str">
        <f t="shared" si="11"/>
        <v>122020</v>
      </c>
      <c r="B743" s="31">
        <v>44177</v>
      </c>
      <c r="C743" s="32" t="s">
        <v>4842</v>
      </c>
      <c r="D743" s="33" t="s">
        <v>237</v>
      </c>
      <c r="E743" s="25">
        <v>4221</v>
      </c>
      <c r="F743" s="25">
        <v>4221</v>
      </c>
      <c r="G743" s="35">
        <v>0</v>
      </c>
    </row>
    <row r="744" spans="1:7" x14ac:dyDescent="0.25">
      <c r="A744" t="str">
        <f t="shared" si="11"/>
        <v>122020</v>
      </c>
      <c r="B744" s="31">
        <v>44177</v>
      </c>
      <c r="C744" s="32" t="s">
        <v>4823</v>
      </c>
      <c r="D744" s="33" t="s">
        <v>2989</v>
      </c>
      <c r="E744" s="25">
        <v>1456.2</v>
      </c>
      <c r="F744" s="25">
        <v>1456.2</v>
      </c>
      <c r="G744" s="35">
        <v>0</v>
      </c>
    </row>
    <row r="745" spans="1:7" x14ac:dyDescent="0.25">
      <c r="A745" t="str">
        <f t="shared" si="11"/>
        <v>122020</v>
      </c>
      <c r="B745" s="31">
        <v>44177</v>
      </c>
      <c r="C745" s="32" t="s">
        <v>4816</v>
      </c>
      <c r="D745" s="33" t="s">
        <v>90</v>
      </c>
      <c r="E745" s="25">
        <v>62269.919999999998</v>
      </c>
      <c r="F745" s="25">
        <v>62269.919999999998</v>
      </c>
      <c r="G745" s="35">
        <v>0</v>
      </c>
    </row>
    <row r="746" spans="1:7" x14ac:dyDescent="0.25">
      <c r="A746" t="str">
        <f t="shared" si="11"/>
        <v>122020</v>
      </c>
      <c r="B746" s="31">
        <v>44179</v>
      </c>
      <c r="C746" s="32" t="s">
        <v>4816</v>
      </c>
      <c r="D746" s="33" t="s">
        <v>90</v>
      </c>
      <c r="E746" s="25">
        <v>1024.3800000000001</v>
      </c>
      <c r="F746" s="25">
        <v>1024.3800000000001</v>
      </c>
      <c r="G746" s="35">
        <v>0</v>
      </c>
    </row>
    <row r="747" spans="1:7" x14ac:dyDescent="0.25">
      <c r="A747" t="str">
        <f t="shared" si="11"/>
        <v>122020</v>
      </c>
      <c r="B747" s="31">
        <v>44179</v>
      </c>
      <c r="C747" s="32" t="s">
        <v>4885</v>
      </c>
      <c r="D747" s="33" t="s">
        <v>4800</v>
      </c>
      <c r="E747" s="25">
        <v>1431</v>
      </c>
      <c r="F747" s="25">
        <v>1431</v>
      </c>
      <c r="G747" s="35">
        <v>0</v>
      </c>
    </row>
    <row r="748" spans="1:7" x14ac:dyDescent="0.25">
      <c r="A748" t="str">
        <f t="shared" si="11"/>
        <v>122020</v>
      </c>
      <c r="B748" s="31">
        <v>44179</v>
      </c>
      <c r="C748" s="32" t="s">
        <v>4855</v>
      </c>
      <c r="D748" s="33" t="s">
        <v>2785</v>
      </c>
      <c r="E748" s="25">
        <v>56.25</v>
      </c>
      <c r="F748" s="25">
        <v>56.25</v>
      </c>
      <c r="G748" s="35">
        <v>0</v>
      </c>
    </row>
    <row r="749" spans="1:7" x14ac:dyDescent="0.25">
      <c r="A749" t="str">
        <f t="shared" si="11"/>
        <v>122020</v>
      </c>
      <c r="B749" s="31">
        <v>44179</v>
      </c>
      <c r="C749" s="32" t="s">
        <v>4883</v>
      </c>
      <c r="D749" s="33" t="s">
        <v>243</v>
      </c>
      <c r="E749" s="25">
        <v>0</v>
      </c>
      <c r="F749" s="25">
        <v>0</v>
      </c>
      <c r="G749" s="35">
        <v>33921.06</v>
      </c>
    </row>
    <row r="750" spans="1:7" x14ac:dyDescent="0.25">
      <c r="A750" t="str">
        <f t="shared" si="11"/>
        <v>122020</v>
      </c>
      <c r="B750" s="31">
        <v>44179</v>
      </c>
      <c r="C750" s="32" t="s">
        <v>4301</v>
      </c>
      <c r="D750" s="33" t="s">
        <v>4300</v>
      </c>
      <c r="E750" s="25">
        <v>10012.5</v>
      </c>
      <c r="F750" s="25">
        <v>10012.5</v>
      </c>
      <c r="G750" s="35">
        <v>0</v>
      </c>
    </row>
    <row r="751" spans="1:7" x14ac:dyDescent="0.25">
      <c r="A751" t="str">
        <f t="shared" si="11"/>
        <v>122020</v>
      </c>
      <c r="B751" s="31">
        <v>44179</v>
      </c>
      <c r="C751" s="32" t="s">
        <v>4817</v>
      </c>
      <c r="D751" s="33" t="s">
        <v>2853</v>
      </c>
      <c r="E751" s="25">
        <v>414</v>
      </c>
      <c r="F751" s="25">
        <v>414</v>
      </c>
      <c r="G751" s="35">
        <v>0</v>
      </c>
    </row>
    <row r="752" spans="1:7" x14ac:dyDescent="0.25">
      <c r="A752" t="str">
        <f t="shared" si="11"/>
        <v>122020</v>
      </c>
      <c r="B752" s="31">
        <v>44179</v>
      </c>
      <c r="C752" s="32" t="s">
        <v>4816</v>
      </c>
      <c r="D752" s="33" t="s">
        <v>90</v>
      </c>
      <c r="E752" s="25">
        <v>43554.76</v>
      </c>
      <c r="F752" s="25">
        <v>43554.76</v>
      </c>
      <c r="G752" s="35">
        <v>0</v>
      </c>
    </row>
    <row r="753" spans="1:7" x14ac:dyDescent="0.25">
      <c r="A753" t="str">
        <f t="shared" si="11"/>
        <v>122020</v>
      </c>
      <c r="B753" s="31">
        <v>44179</v>
      </c>
      <c r="C753" s="32" t="s">
        <v>4816</v>
      </c>
      <c r="D753" s="33" t="s">
        <v>90</v>
      </c>
      <c r="E753" s="25">
        <v>4642.6000000000004</v>
      </c>
      <c r="F753" s="25">
        <v>4642.6000000000004</v>
      </c>
      <c r="G753" s="35">
        <v>0</v>
      </c>
    </row>
    <row r="754" spans="1:7" x14ac:dyDescent="0.25">
      <c r="A754" t="str">
        <f t="shared" si="11"/>
        <v>122020</v>
      </c>
      <c r="B754" s="31">
        <v>44180</v>
      </c>
      <c r="C754" s="32" t="s">
        <v>4818</v>
      </c>
      <c r="D754" s="33" t="s">
        <v>3320</v>
      </c>
      <c r="E754" s="25">
        <v>173.7</v>
      </c>
      <c r="F754" s="25">
        <v>173.7</v>
      </c>
      <c r="G754" s="35">
        <v>0</v>
      </c>
    </row>
    <row r="755" spans="1:7" x14ac:dyDescent="0.25">
      <c r="A755" t="str">
        <f t="shared" si="11"/>
        <v>122020</v>
      </c>
      <c r="B755" s="31">
        <v>44180</v>
      </c>
      <c r="C755" s="32" t="s">
        <v>4818</v>
      </c>
      <c r="D755" s="33" t="s">
        <v>3320</v>
      </c>
      <c r="E755" s="25">
        <v>686.25</v>
      </c>
      <c r="F755" s="25">
        <v>686.25</v>
      </c>
      <c r="G755" s="35">
        <v>0</v>
      </c>
    </row>
    <row r="756" spans="1:7" x14ac:dyDescent="0.25">
      <c r="A756" t="str">
        <f t="shared" si="11"/>
        <v>122020</v>
      </c>
      <c r="B756" s="31">
        <v>44180</v>
      </c>
      <c r="C756" s="32" t="s">
        <v>4817</v>
      </c>
      <c r="D756" s="33" t="s">
        <v>2853</v>
      </c>
      <c r="E756" s="25">
        <v>2617.56</v>
      </c>
      <c r="F756" s="25">
        <v>2617.56</v>
      </c>
      <c r="G756" s="35">
        <v>0</v>
      </c>
    </row>
    <row r="757" spans="1:7" x14ac:dyDescent="0.25">
      <c r="A757" t="str">
        <f t="shared" si="11"/>
        <v>122020</v>
      </c>
      <c r="B757" s="31">
        <v>44180</v>
      </c>
      <c r="C757" s="32" t="s">
        <v>4817</v>
      </c>
      <c r="D757" s="33" t="s">
        <v>2853</v>
      </c>
      <c r="E757" s="25">
        <v>2489.85</v>
      </c>
      <c r="F757" s="25">
        <v>2489.85</v>
      </c>
      <c r="G757" s="35">
        <v>0</v>
      </c>
    </row>
    <row r="758" spans="1:7" x14ac:dyDescent="0.25">
      <c r="A758" t="str">
        <f t="shared" si="11"/>
        <v>122020</v>
      </c>
      <c r="B758" s="31">
        <v>44180</v>
      </c>
      <c r="C758" s="32" t="s">
        <v>4817</v>
      </c>
      <c r="D758" s="33" t="s">
        <v>2853</v>
      </c>
      <c r="E758" s="25">
        <v>5076.72</v>
      </c>
      <c r="F758" s="25">
        <v>5076.72</v>
      </c>
      <c r="G758" s="35">
        <v>0</v>
      </c>
    </row>
    <row r="759" spans="1:7" x14ac:dyDescent="0.25">
      <c r="A759" t="str">
        <f t="shared" si="11"/>
        <v>122020</v>
      </c>
      <c r="B759" s="31">
        <v>44180</v>
      </c>
      <c r="C759" s="32" t="s">
        <v>4852</v>
      </c>
      <c r="D759" s="33" t="s">
        <v>2800</v>
      </c>
      <c r="E759" s="25">
        <v>1476</v>
      </c>
      <c r="F759" s="25">
        <v>1476</v>
      </c>
      <c r="G759" s="35">
        <v>0</v>
      </c>
    </row>
    <row r="760" spans="1:7" x14ac:dyDescent="0.25">
      <c r="A760" t="str">
        <f t="shared" si="11"/>
        <v>122020</v>
      </c>
      <c r="B760" s="31">
        <v>44180</v>
      </c>
      <c r="C760" s="32" t="s">
        <v>4825</v>
      </c>
      <c r="D760" s="33" t="s">
        <v>2844</v>
      </c>
      <c r="E760" s="25">
        <v>6788.25</v>
      </c>
      <c r="F760" s="25">
        <v>6788.25</v>
      </c>
      <c r="G760" s="35">
        <v>0</v>
      </c>
    </row>
    <row r="761" spans="1:7" x14ac:dyDescent="0.25">
      <c r="A761" t="str">
        <f t="shared" si="11"/>
        <v>122020</v>
      </c>
      <c r="B761" s="31">
        <v>44181</v>
      </c>
      <c r="C761" s="32" t="s">
        <v>2959</v>
      </c>
      <c r="D761" s="33" t="s">
        <v>2958</v>
      </c>
      <c r="E761" s="25">
        <v>2734.2</v>
      </c>
      <c r="F761" s="25">
        <v>2734.2</v>
      </c>
      <c r="G761" s="35">
        <v>0</v>
      </c>
    </row>
    <row r="762" spans="1:7" x14ac:dyDescent="0.25">
      <c r="A762" t="str">
        <f t="shared" si="11"/>
        <v>122020</v>
      </c>
      <c r="B762" s="31">
        <v>44181</v>
      </c>
      <c r="C762" s="32" t="s">
        <v>4817</v>
      </c>
      <c r="D762" s="33" t="s">
        <v>2853</v>
      </c>
      <c r="E762" s="25">
        <v>3903.08</v>
      </c>
      <c r="F762" s="25">
        <v>3903.08</v>
      </c>
      <c r="G762" s="35">
        <v>0</v>
      </c>
    </row>
    <row r="763" spans="1:7" x14ac:dyDescent="0.25">
      <c r="A763" t="str">
        <f t="shared" si="11"/>
        <v>122020</v>
      </c>
      <c r="B763" s="31">
        <v>44181</v>
      </c>
      <c r="C763" s="32" t="s">
        <v>4823</v>
      </c>
      <c r="D763" s="33" t="s">
        <v>2989</v>
      </c>
      <c r="E763" s="25">
        <v>360</v>
      </c>
      <c r="F763" s="25">
        <v>360</v>
      </c>
      <c r="G763" s="35">
        <v>0</v>
      </c>
    </row>
    <row r="764" spans="1:7" x14ac:dyDescent="0.25">
      <c r="A764" t="str">
        <f t="shared" si="11"/>
        <v>122020</v>
      </c>
      <c r="B764" s="31">
        <v>44181</v>
      </c>
      <c r="C764" s="32" t="s">
        <v>4825</v>
      </c>
      <c r="D764" s="33" t="s">
        <v>2844</v>
      </c>
      <c r="E764" s="25">
        <v>643.5</v>
      </c>
      <c r="F764" s="25">
        <v>643.5</v>
      </c>
      <c r="G764" s="35">
        <v>0</v>
      </c>
    </row>
    <row r="765" spans="1:7" x14ac:dyDescent="0.25">
      <c r="A765" t="str">
        <f t="shared" si="11"/>
        <v>122020</v>
      </c>
      <c r="B765" s="31">
        <v>44181</v>
      </c>
      <c r="C765" s="32" t="s">
        <v>4817</v>
      </c>
      <c r="D765" s="33" t="s">
        <v>2853</v>
      </c>
      <c r="E765" s="25">
        <v>4177.8</v>
      </c>
      <c r="F765" s="25">
        <v>4177.8</v>
      </c>
      <c r="G765" s="35">
        <v>0</v>
      </c>
    </row>
    <row r="766" spans="1:7" x14ac:dyDescent="0.25">
      <c r="A766" t="str">
        <f t="shared" si="11"/>
        <v>122020</v>
      </c>
      <c r="B766" s="31">
        <v>44181</v>
      </c>
      <c r="C766" s="32" t="s">
        <v>3908</v>
      </c>
      <c r="D766" s="33" t="s">
        <v>1683</v>
      </c>
      <c r="E766" s="25">
        <v>72678.600000000006</v>
      </c>
      <c r="F766" s="25">
        <v>72678.600000000006</v>
      </c>
      <c r="G766" s="35">
        <v>0</v>
      </c>
    </row>
    <row r="767" spans="1:7" x14ac:dyDescent="0.25">
      <c r="A767" t="str">
        <f t="shared" si="11"/>
        <v>122020</v>
      </c>
      <c r="B767" s="31">
        <v>44182</v>
      </c>
      <c r="C767" s="32" t="s">
        <v>4823</v>
      </c>
      <c r="D767" s="33" t="s">
        <v>2989</v>
      </c>
      <c r="E767" s="25">
        <v>504</v>
      </c>
      <c r="F767" s="25">
        <v>504</v>
      </c>
      <c r="G767" s="35">
        <v>0</v>
      </c>
    </row>
    <row r="768" spans="1:7" x14ac:dyDescent="0.25">
      <c r="A768" t="str">
        <f t="shared" si="11"/>
        <v>122020</v>
      </c>
      <c r="B768" s="31">
        <v>44182</v>
      </c>
      <c r="C768" s="32" t="s">
        <v>4825</v>
      </c>
      <c r="D768" s="33" t="s">
        <v>2844</v>
      </c>
      <c r="E768" s="25">
        <v>486</v>
      </c>
      <c r="F768" s="25">
        <v>486</v>
      </c>
      <c r="G768" s="35">
        <v>0</v>
      </c>
    </row>
    <row r="769" spans="1:7" x14ac:dyDescent="0.25">
      <c r="A769" t="str">
        <f t="shared" si="11"/>
        <v>122020</v>
      </c>
      <c r="B769" s="31">
        <v>44183</v>
      </c>
      <c r="C769" s="32" t="s">
        <v>4823</v>
      </c>
      <c r="D769" s="33" t="s">
        <v>2989</v>
      </c>
      <c r="E769" s="25">
        <v>162</v>
      </c>
      <c r="F769" s="25">
        <v>162</v>
      </c>
      <c r="G769" s="35">
        <v>0</v>
      </c>
    </row>
    <row r="770" spans="1:7" x14ac:dyDescent="0.25">
      <c r="A770" t="str">
        <f t="shared" si="11"/>
        <v>122020</v>
      </c>
      <c r="B770" s="31">
        <v>44183</v>
      </c>
      <c r="C770" s="32" t="s">
        <v>4823</v>
      </c>
      <c r="D770" s="33" t="s">
        <v>2989</v>
      </c>
      <c r="E770" s="25">
        <v>1206</v>
      </c>
      <c r="F770" s="25">
        <v>1206</v>
      </c>
      <c r="G770" s="35">
        <v>0</v>
      </c>
    </row>
    <row r="771" spans="1:7" x14ac:dyDescent="0.25">
      <c r="A771" t="str">
        <f t="shared" ref="A771:A834" si="12">TEXT(B771,"MMYYYY")</f>
        <v>122020</v>
      </c>
      <c r="B771" s="31">
        <v>44183</v>
      </c>
      <c r="C771" s="32" t="s">
        <v>4816</v>
      </c>
      <c r="D771" s="33" t="s">
        <v>90</v>
      </c>
      <c r="E771" s="25">
        <v>57602.48</v>
      </c>
      <c r="F771" s="25">
        <v>57602.48</v>
      </c>
      <c r="G771" s="35">
        <v>0</v>
      </c>
    </row>
    <row r="772" spans="1:7" x14ac:dyDescent="0.25">
      <c r="A772" t="str">
        <f t="shared" si="12"/>
        <v>122020</v>
      </c>
      <c r="B772" s="31">
        <v>44183</v>
      </c>
      <c r="C772" s="32" t="s">
        <v>4817</v>
      </c>
      <c r="D772" s="33" t="s">
        <v>2853</v>
      </c>
      <c r="E772" s="25">
        <v>113.85</v>
      </c>
      <c r="F772" s="25">
        <v>113.85</v>
      </c>
      <c r="G772" s="35">
        <v>0</v>
      </c>
    </row>
    <row r="773" spans="1:7" x14ac:dyDescent="0.25">
      <c r="A773" t="str">
        <f t="shared" si="12"/>
        <v>122020</v>
      </c>
      <c r="B773" s="31">
        <v>44183</v>
      </c>
      <c r="C773" s="32" t="s">
        <v>4886</v>
      </c>
      <c r="D773" s="33" t="s">
        <v>3028</v>
      </c>
      <c r="E773" s="25">
        <v>51601.32</v>
      </c>
      <c r="F773" s="25">
        <v>51601.32</v>
      </c>
      <c r="G773" s="35">
        <v>0</v>
      </c>
    </row>
    <row r="774" spans="1:7" x14ac:dyDescent="0.25">
      <c r="A774" t="str">
        <f t="shared" si="12"/>
        <v>122020</v>
      </c>
      <c r="B774" s="31">
        <v>44183</v>
      </c>
      <c r="C774" s="32" t="s">
        <v>4846</v>
      </c>
      <c r="D774" s="33" t="s">
        <v>2803</v>
      </c>
      <c r="E774" s="25">
        <v>1167.3</v>
      </c>
      <c r="F774" s="25">
        <v>1167.3</v>
      </c>
      <c r="G774" s="35">
        <v>0</v>
      </c>
    </row>
    <row r="775" spans="1:7" x14ac:dyDescent="0.25">
      <c r="A775" t="str">
        <f t="shared" si="12"/>
        <v>122020</v>
      </c>
      <c r="B775" s="31">
        <v>44183</v>
      </c>
      <c r="C775" s="32" t="s">
        <v>4823</v>
      </c>
      <c r="D775" s="33" t="s">
        <v>2989</v>
      </c>
      <c r="E775" s="25">
        <v>356.4</v>
      </c>
      <c r="F775" s="25">
        <v>356.4</v>
      </c>
      <c r="G775" s="35">
        <v>0</v>
      </c>
    </row>
    <row r="776" spans="1:7" x14ac:dyDescent="0.25">
      <c r="A776" t="str">
        <f t="shared" si="12"/>
        <v>122020</v>
      </c>
      <c r="B776" s="31">
        <v>44184</v>
      </c>
      <c r="C776" s="32" t="s">
        <v>4874</v>
      </c>
      <c r="D776" s="33" t="s">
        <v>2941</v>
      </c>
      <c r="E776" s="25">
        <v>3117.6</v>
      </c>
      <c r="F776" s="25">
        <v>3117.6</v>
      </c>
      <c r="G776" s="35">
        <v>0</v>
      </c>
    </row>
    <row r="777" spans="1:7" x14ac:dyDescent="0.25">
      <c r="A777" t="str">
        <f t="shared" si="12"/>
        <v>122020</v>
      </c>
      <c r="B777" s="31">
        <v>44184</v>
      </c>
      <c r="C777" s="32" t="s">
        <v>4835</v>
      </c>
      <c r="D777" s="33" t="s">
        <v>2778</v>
      </c>
      <c r="E777" s="25">
        <v>4781.25</v>
      </c>
      <c r="F777" s="25">
        <v>4781.25</v>
      </c>
      <c r="G777" s="35">
        <v>0</v>
      </c>
    </row>
    <row r="778" spans="1:7" x14ac:dyDescent="0.25">
      <c r="A778" t="str">
        <f t="shared" si="12"/>
        <v>122020</v>
      </c>
      <c r="B778" s="31">
        <v>44184</v>
      </c>
      <c r="C778" s="32" t="s">
        <v>4821</v>
      </c>
      <c r="D778" s="33" t="s">
        <v>2727</v>
      </c>
      <c r="E778" s="25">
        <v>5394.6</v>
      </c>
      <c r="F778" s="25">
        <v>5394.6</v>
      </c>
      <c r="G778" s="35">
        <v>0</v>
      </c>
    </row>
    <row r="779" spans="1:7" x14ac:dyDescent="0.25">
      <c r="A779" t="str">
        <f t="shared" si="12"/>
        <v>122020</v>
      </c>
      <c r="B779" s="31">
        <v>44184</v>
      </c>
      <c r="C779" s="32" t="s">
        <v>4850</v>
      </c>
      <c r="D779" s="33" t="s">
        <v>3892</v>
      </c>
      <c r="E779" s="25">
        <v>472.5</v>
      </c>
      <c r="F779" s="25">
        <v>472.5</v>
      </c>
      <c r="G779" s="35">
        <v>0</v>
      </c>
    </row>
    <row r="780" spans="1:7" x14ac:dyDescent="0.25">
      <c r="A780" t="str">
        <f t="shared" si="12"/>
        <v>122020</v>
      </c>
      <c r="B780" s="31">
        <v>44184</v>
      </c>
      <c r="C780" s="32" t="s">
        <v>4816</v>
      </c>
      <c r="D780" s="33" t="s">
        <v>90</v>
      </c>
      <c r="E780" s="25">
        <v>34524.07</v>
      </c>
      <c r="F780" s="25">
        <v>34524.07</v>
      </c>
      <c r="G780" s="35">
        <v>0</v>
      </c>
    </row>
    <row r="781" spans="1:7" x14ac:dyDescent="0.25">
      <c r="A781" t="str">
        <f t="shared" si="12"/>
        <v>122020</v>
      </c>
      <c r="B781" s="31">
        <v>44184</v>
      </c>
      <c r="C781" s="32" t="s">
        <v>4821</v>
      </c>
      <c r="D781" s="33" t="s">
        <v>2727</v>
      </c>
      <c r="E781" s="25">
        <v>17259.669999999998</v>
      </c>
      <c r="F781" s="25">
        <v>17259.669999999998</v>
      </c>
      <c r="G781" s="35">
        <v>0</v>
      </c>
    </row>
    <row r="782" spans="1:7" x14ac:dyDescent="0.25">
      <c r="A782" t="str">
        <f t="shared" si="12"/>
        <v>122020</v>
      </c>
      <c r="B782" s="31">
        <v>44184</v>
      </c>
      <c r="C782" s="32" t="s">
        <v>4825</v>
      </c>
      <c r="D782" s="33" t="s">
        <v>2844</v>
      </c>
      <c r="E782" s="25">
        <v>2097</v>
      </c>
      <c r="F782" s="25">
        <v>2097</v>
      </c>
      <c r="G782" s="35">
        <v>0</v>
      </c>
    </row>
    <row r="783" spans="1:7" x14ac:dyDescent="0.25">
      <c r="A783" t="str">
        <f t="shared" si="12"/>
        <v>122020</v>
      </c>
      <c r="B783" s="31">
        <v>44184</v>
      </c>
      <c r="C783" s="32" t="s">
        <v>4823</v>
      </c>
      <c r="D783" s="33" t="s">
        <v>2989</v>
      </c>
      <c r="E783" s="25">
        <v>180</v>
      </c>
      <c r="F783" s="25">
        <v>180</v>
      </c>
      <c r="G783" s="35">
        <v>0</v>
      </c>
    </row>
    <row r="784" spans="1:7" x14ac:dyDescent="0.25">
      <c r="A784" t="str">
        <f t="shared" si="12"/>
        <v>122020</v>
      </c>
      <c r="B784" s="31">
        <v>44184</v>
      </c>
      <c r="C784" s="32" t="s">
        <v>4817</v>
      </c>
      <c r="D784" s="33" t="s">
        <v>2853</v>
      </c>
      <c r="E784" s="25">
        <v>7718.22</v>
      </c>
      <c r="F784" s="25">
        <v>7718.22</v>
      </c>
      <c r="G784" s="35">
        <v>0</v>
      </c>
    </row>
    <row r="785" spans="1:7" x14ac:dyDescent="0.25">
      <c r="A785" t="str">
        <f t="shared" si="12"/>
        <v>122020</v>
      </c>
      <c r="B785" s="31">
        <v>44186</v>
      </c>
      <c r="C785" s="32" t="s">
        <v>4818</v>
      </c>
      <c r="D785" s="33" t="s">
        <v>3320</v>
      </c>
      <c r="E785" s="25">
        <v>686.25</v>
      </c>
      <c r="F785" s="25">
        <v>686.25</v>
      </c>
      <c r="G785" s="35">
        <v>0</v>
      </c>
    </row>
    <row r="786" spans="1:7" x14ac:dyDescent="0.25">
      <c r="A786" t="str">
        <f t="shared" si="12"/>
        <v>122020</v>
      </c>
      <c r="B786" s="31">
        <v>44186</v>
      </c>
      <c r="C786" s="32" t="s">
        <v>4816</v>
      </c>
      <c r="D786" s="33" t="s">
        <v>90</v>
      </c>
      <c r="E786" s="25">
        <v>7094.3</v>
      </c>
      <c r="F786" s="25">
        <v>7094.3</v>
      </c>
      <c r="G786" s="35">
        <v>0</v>
      </c>
    </row>
    <row r="787" spans="1:7" x14ac:dyDescent="0.25">
      <c r="A787" t="str">
        <f t="shared" si="12"/>
        <v>122020</v>
      </c>
      <c r="B787" s="31">
        <v>44186</v>
      </c>
      <c r="C787" s="32" t="s">
        <v>4301</v>
      </c>
      <c r="D787" s="33" t="s">
        <v>4300</v>
      </c>
      <c r="E787" s="25">
        <v>22027.5</v>
      </c>
      <c r="F787" s="25">
        <v>22027.5</v>
      </c>
      <c r="G787" s="35">
        <v>0</v>
      </c>
    </row>
    <row r="788" spans="1:7" x14ac:dyDescent="0.25">
      <c r="A788" t="str">
        <f t="shared" si="12"/>
        <v>122020</v>
      </c>
      <c r="B788" s="31">
        <v>44186</v>
      </c>
      <c r="C788" s="32" t="s">
        <v>4817</v>
      </c>
      <c r="D788" s="33" t="s">
        <v>2853</v>
      </c>
      <c r="E788" s="25">
        <v>1026</v>
      </c>
      <c r="F788" s="25">
        <v>1026</v>
      </c>
      <c r="G788" s="35">
        <v>0</v>
      </c>
    </row>
    <row r="789" spans="1:7" x14ac:dyDescent="0.25">
      <c r="A789" t="str">
        <f t="shared" si="12"/>
        <v>122020</v>
      </c>
      <c r="B789" s="31">
        <v>44186</v>
      </c>
      <c r="C789" s="32" t="s">
        <v>2959</v>
      </c>
      <c r="D789" s="33" t="s">
        <v>2958</v>
      </c>
      <c r="E789" s="25">
        <v>1584</v>
      </c>
      <c r="F789" s="25">
        <v>1584</v>
      </c>
      <c r="G789" s="35">
        <v>0</v>
      </c>
    </row>
    <row r="790" spans="1:7" x14ac:dyDescent="0.25">
      <c r="A790" t="str">
        <f t="shared" si="12"/>
        <v>122020</v>
      </c>
      <c r="B790" s="31">
        <v>44186</v>
      </c>
      <c r="C790" s="32" t="s">
        <v>4823</v>
      </c>
      <c r="D790" s="33" t="s">
        <v>2989</v>
      </c>
      <c r="E790" s="25">
        <v>819</v>
      </c>
      <c r="F790" s="25">
        <v>819</v>
      </c>
      <c r="G790" s="35">
        <v>0</v>
      </c>
    </row>
    <row r="791" spans="1:7" x14ac:dyDescent="0.25">
      <c r="A791" t="str">
        <f t="shared" si="12"/>
        <v>122020</v>
      </c>
      <c r="B791" s="31">
        <v>44186</v>
      </c>
      <c r="C791" s="32" t="s">
        <v>4823</v>
      </c>
      <c r="D791" s="33" t="s">
        <v>2989</v>
      </c>
      <c r="E791" s="25">
        <v>387.9</v>
      </c>
      <c r="F791" s="25">
        <v>387.9</v>
      </c>
      <c r="G791" s="35">
        <v>0</v>
      </c>
    </row>
    <row r="792" spans="1:7" x14ac:dyDescent="0.25">
      <c r="A792" t="str">
        <f t="shared" si="12"/>
        <v>122020</v>
      </c>
      <c r="B792" s="31">
        <v>44186</v>
      </c>
      <c r="C792" s="32" t="s">
        <v>4816</v>
      </c>
      <c r="D792" s="33" t="s">
        <v>90</v>
      </c>
      <c r="E792" s="25">
        <v>77856.28</v>
      </c>
      <c r="F792" s="25">
        <v>77856.28</v>
      </c>
      <c r="G792" s="35">
        <v>0</v>
      </c>
    </row>
    <row r="793" spans="1:7" x14ac:dyDescent="0.25">
      <c r="A793" t="str">
        <f t="shared" si="12"/>
        <v>122020</v>
      </c>
      <c r="B793" s="31">
        <v>44186</v>
      </c>
      <c r="C793" s="32" t="s">
        <v>4817</v>
      </c>
      <c r="D793" s="33" t="s">
        <v>2853</v>
      </c>
      <c r="E793" s="25">
        <v>2151</v>
      </c>
      <c r="F793" s="25">
        <v>2151</v>
      </c>
      <c r="G793" s="35">
        <v>0</v>
      </c>
    </row>
    <row r="794" spans="1:7" x14ac:dyDescent="0.25">
      <c r="A794" t="str">
        <f t="shared" si="12"/>
        <v>122020</v>
      </c>
      <c r="B794" s="31">
        <v>44187</v>
      </c>
      <c r="C794" s="32" t="s">
        <v>4884</v>
      </c>
      <c r="D794" s="33" t="s">
        <v>2820</v>
      </c>
      <c r="E794" s="25">
        <v>1161</v>
      </c>
      <c r="F794" s="25">
        <v>1161</v>
      </c>
      <c r="G794" s="35">
        <v>0</v>
      </c>
    </row>
    <row r="795" spans="1:7" x14ac:dyDescent="0.25">
      <c r="A795" t="str">
        <f t="shared" si="12"/>
        <v>122020</v>
      </c>
      <c r="B795" s="31">
        <v>44187</v>
      </c>
      <c r="C795" s="32" t="s">
        <v>4834</v>
      </c>
      <c r="D795" s="33" t="s">
        <v>2829</v>
      </c>
      <c r="E795" s="25">
        <v>627.75</v>
      </c>
      <c r="F795" s="25">
        <v>627.75</v>
      </c>
      <c r="G795" s="35">
        <v>0</v>
      </c>
    </row>
    <row r="796" spans="1:7" x14ac:dyDescent="0.25">
      <c r="A796" t="str">
        <f t="shared" si="12"/>
        <v>122020</v>
      </c>
      <c r="B796" s="31">
        <v>44187</v>
      </c>
      <c r="C796" s="32" t="s">
        <v>4834</v>
      </c>
      <c r="D796" s="33" t="s">
        <v>2829</v>
      </c>
      <c r="E796" s="25">
        <v>418.5</v>
      </c>
      <c r="F796" s="25">
        <v>418.5</v>
      </c>
      <c r="G796" s="35">
        <v>0</v>
      </c>
    </row>
    <row r="797" spans="1:7" x14ac:dyDescent="0.25">
      <c r="A797" t="str">
        <f t="shared" si="12"/>
        <v>122020</v>
      </c>
      <c r="B797" s="31">
        <v>44187</v>
      </c>
      <c r="C797" s="32" t="s">
        <v>4884</v>
      </c>
      <c r="D797" s="33" t="s">
        <v>2820</v>
      </c>
      <c r="E797" s="25">
        <v>4425.75</v>
      </c>
      <c r="F797" s="25">
        <v>4425.75</v>
      </c>
      <c r="G797" s="35">
        <v>0</v>
      </c>
    </row>
    <row r="798" spans="1:7" x14ac:dyDescent="0.25">
      <c r="A798" t="str">
        <f t="shared" si="12"/>
        <v>122020</v>
      </c>
      <c r="B798" s="31">
        <v>44187</v>
      </c>
      <c r="C798" s="32" t="s">
        <v>4887</v>
      </c>
      <c r="D798" s="33" t="s">
        <v>2986</v>
      </c>
      <c r="E798" s="25">
        <v>522</v>
      </c>
      <c r="F798" s="25">
        <v>522</v>
      </c>
      <c r="G798" s="35">
        <v>0</v>
      </c>
    </row>
    <row r="799" spans="1:7" x14ac:dyDescent="0.25">
      <c r="A799" t="str">
        <f t="shared" si="12"/>
        <v>122020</v>
      </c>
      <c r="B799" s="31">
        <v>44187</v>
      </c>
      <c r="C799" s="32" t="s">
        <v>4823</v>
      </c>
      <c r="D799" s="33" t="s">
        <v>2989</v>
      </c>
      <c r="E799" s="25">
        <v>2610.9</v>
      </c>
      <c r="F799" s="25">
        <v>2610.9</v>
      </c>
      <c r="G799" s="35">
        <v>0</v>
      </c>
    </row>
    <row r="800" spans="1:7" x14ac:dyDescent="0.25">
      <c r="A800" t="str">
        <f t="shared" si="12"/>
        <v>122020</v>
      </c>
      <c r="B800" s="31">
        <v>44187</v>
      </c>
      <c r="C800" s="32" t="s">
        <v>4879</v>
      </c>
      <c r="D800" s="33" t="s">
        <v>2926</v>
      </c>
      <c r="E800" s="25">
        <v>4183.8100000000004</v>
      </c>
      <c r="F800" s="25">
        <v>4183.8100000000004</v>
      </c>
      <c r="G800" s="35">
        <v>0</v>
      </c>
    </row>
    <row r="801" spans="1:7" x14ac:dyDescent="0.25">
      <c r="A801" t="str">
        <f t="shared" si="12"/>
        <v>122020</v>
      </c>
      <c r="B801" s="31">
        <v>44187</v>
      </c>
      <c r="C801" s="32" t="s">
        <v>4877</v>
      </c>
      <c r="D801" s="33" t="s">
        <v>3407</v>
      </c>
      <c r="E801" s="25">
        <v>540</v>
      </c>
      <c r="F801" s="25">
        <v>540</v>
      </c>
      <c r="G801" s="35">
        <v>0</v>
      </c>
    </row>
    <row r="802" spans="1:7" x14ac:dyDescent="0.25">
      <c r="A802" t="str">
        <f t="shared" si="12"/>
        <v>122020</v>
      </c>
      <c r="B802" s="31">
        <v>44187</v>
      </c>
      <c r="C802" s="32" t="s">
        <v>4851</v>
      </c>
      <c r="D802" s="33" t="s">
        <v>2949</v>
      </c>
      <c r="E802" s="25">
        <v>3240</v>
      </c>
      <c r="F802" s="25">
        <v>3240</v>
      </c>
      <c r="G802" s="35">
        <v>0</v>
      </c>
    </row>
    <row r="803" spans="1:7" x14ac:dyDescent="0.25">
      <c r="A803" t="str">
        <f t="shared" si="12"/>
        <v>122020</v>
      </c>
      <c r="B803" s="31">
        <v>44188</v>
      </c>
      <c r="C803" s="32" t="s">
        <v>4874</v>
      </c>
      <c r="D803" s="33" t="s">
        <v>2941</v>
      </c>
      <c r="E803" s="25">
        <v>1939.5</v>
      </c>
      <c r="F803" s="25">
        <v>1939.5</v>
      </c>
      <c r="G803" s="35">
        <v>0</v>
      </c>
    </row>
    <row r="804" spans="1:7" x14ac:dyDescent="0.25">
      <c r="A804" t="str">
        <f t="shared" si="12"/>
        <v>122020</v>
      </c>
      <c r="B804" s="31">
        <v>44188</v>
      </c>
      <c r="C804" s="32" t="s">
        <v>4821</v>
      </c>
      <c r="D804" s="33" t="s">
        <v>2727</v>
      </c>
      <c r="E804" s="25">
        <v>69</v>
      </c>
      <c r="F804" s="25">
        <v>69</v>
      </c>
      <c r="G804" s="35">
        <v>0</v>
      </c>
    </row>
    <row r="805" spans="1:7" x14ac:dyDescent="0.25">
      <c r="A805" t="str">
        <f t="shared" si="12"/>
        <v>122020</v>
      </c>
      <c r="B805" s="31">
        <v>44188</v>
      </c>
      <c r="C805" s="32" t="s">
        <v>4823</v>
      </c>
      <c r="D805" s="33" t="s">
        <v>2989</v>
      </c>
      <c r="E805" s="25">
        <v>278.10000000000002</v>
      </c>
      <c r="F805" s="25">
        <v>278.10000000000002</v>
      </c>
      <c r="G805" s="35">
        <v>0</v>
      </c>
    </row>
    <row r="806" spans="1:7" x14ac:dyDescent="0.25">
      <c r="A806" t="str">
        <f t="shared" si="12"/>
        <v>122020</v>
      </c>
      <c r="B806" s="31">
        <v>44188</v>
      </c>
      <c r="C806" s="32" t="s">
        <v>4818</v>
      </c>
      <c r="D806" s="33" t="s">
        <v>3320</v>
      </c>
      <c r="E806" s="25">
        <v>477</v>
      </c>
      <c r="F806" s="25">
        <v>477</v>
      </c>
      <c r="G806" s="35">
        <v>0</v>
      </c>
    </row>
    <row r="807" spans="1:7" x14ac:dyDescent="0.25">
      <c r="A807" t="str">
        <f t="shared" si="12"/>
        <v>122020</v>
      </c>
      <c r="B807" s="31">
        <v>44188</v>
      </c>
      <c r="C807" s="32" t="s">
        <v>4816</v>
      </c>
      <c r="D807" s="33" t="s">
        <v>90</v>
      </c>
      <c r="E807" s="25">
        <v>65306.78</v>
      </c>
      <c r="F807" s="25">
        <v>65306.78</v>
      </c>
      <c r="G807" s="35">
        <v>0</v>
      </c>
    </row>
    <row r="808" spans="1:7" x14ac:dyDescent="0.25">
      <c r="A808" t="str">
        <f t="shared" si="12"/>
        <v>122020</v>
      </c>
      <c r="B808" s="31">
        <v>44189</v>
      </c>
      <c r="C808" s="32" t="s">
        <v>4887</v>
      </c>
      <c r="D808" s="33" t="s">
        <v>2986</v>
      </c>
      <c r="E808" s="25">
        <v>334.8</v>
      </c>
      <c r="F808" s="25">
        <v>334.8</v>
      </c>
      <c r="G808" s="35">
        <v>0</v>
      </c>
    </row>
    <row r="809" spans="1:7" x14ac:dyDescent="0.25">
      <c r="A809" t="str">
        <f t="shared" si="12"/>
        <v>122020</v>
      </c>
      <c r="B809" s="31">
        <v>44189</v>
      </c>
      <c r="C809" s="32" t="s">
        <v>4887</v>
      </c>
      <c r="D809" s="33" t="s">
        <v>2986</v>
      </c>
      <c r="E809" s="25">
        <v>334.8</v>
      </c>
      <c r="F809" s="25">
        <v>334.8</v>
      </c>
      <c r="G809" s="35">
        <v>0</v>
      </c>
    </row>
    <row r="810" spans="1:7" x14ac:dyDescent="0.25">
      <c r="A810" t="str">
        <f t="shared" si="12"/>
        <v>122020</v>
      </c>
      <c r="B810" s="31">
        <v>44189</v>
      </c>
      <c r="C810" s="32" t="s">
        <v>4852</v>
      </c>
      <c r="D810" s="33" t="s">
        <v>2800</v>
      </c>
      <c r="E810" s="25">
        <v>2214</v>
      </c>
      <c r="F810" s="25">
        <v>2214</v>
      </c>
      <c r="G810" s="35">
        <v>0</v>
      </c>
    </row>
    <row r="811" spans="1:7" x14ac:dyDescent="0.25">
      <c r="A811" t="str">
        <f t="shared" si="12"/>
        <v>122020</v>
      </c>
      <c r="B811" s="31">
        <v>44189</v>
      </c>
      <c r="C811" s="32" t="s">
        <v>4817</v>
      </c>
      <c r="D811" s="33" t="s">
        <v>2853</v>
      </c>
      <c r="E811" s="25">
        <v>8056.8</v>
      </c>
      <c r="F811" s="25">
        <v>8056.8</v>
      </c>
      <c r="G811" s="35">
        <v>0</v>
      </c>
    </row>
    <row r="812" spans="1:7" x14ac:dyDescent="0.25">
      <c r="A812" t="str">
        <f t="shared" si="12"/>
        <v>122020</v>
      </c>
      <c r="B812" s="31">
        <v>44189</v>
      </c>
      <c r="C812" s="32" t="s">
        <v>4831</v>
      </c>
      <c r="D812" s="33" t="s">
        <v>2907</v>
      </c>
      <c r="E812" s="25">
        <v>2505.6</v>
      </c>
      <c r="F812" s="25">
        <v>2505.6</v>
      </c>
      <c r="G812" s="35">
        <v>0</v>
      </c>
    </row>
    <row r="813" spans="1:7" x14ac:dyDescent="0.25">
      <c r="A813" t="str">
        <f t="shared" si="12"/>
        <v>122020</v>
      </c>
      <c r="B813" s="31">
        <v>44189</v>
      </c>
      <c r="C813" s="32" t="s">
        <v>4818</v>
      </c>
      <c r="D813" s="33" t="s">
        <v>3320</v>
      </c>
      <c r="E813" s="25">
        <v>895.5</v>
      </c>
      <c r="F813" s="25">
        <v>895.5</v>
      </c>
      <c r="G813" s="35">
        <v>0</v>
      </c>
    </row>
    <row r="814" spans="1:7" x14ac:dyDescent="0.25">
      <c r="A814" t="str">
        <f t="shared" si="12"/>
        <v>122020</v>
      </c>
      <c r="B814" s="31">
        <v>44190</v>
      </c>
      <c r="C814" s="32" t="s">
        <v>4872</v>
      </c>
      <c r="D814" s="33" t="s">
        <v>2822</v>
      </c>
      <c r="E814" s="25">
        <v>810</v>
      </c>
      <c r="F814" s="25">
        <v>810</v>
      </c>
      <c r="G814" s="35">
        <v>0</v>
      </c>
    </row>
    <row r="815" spans="1:7" x14ac:dyDescent="0.25">
      <c r="A815" t="str">
        <f t="shared" si="12"/>
        <v>122020</v>
      </c>
      <c r="B815" s="31">
        <v>44190</v>
      </c>
      <c r="C815" s="32" t="s">
        <v>4817</v>
      </c>
      <c r="D815" s="33" t="s">
        <v>2853</v>
      </c>
      <c r="E815" s="25">
        <v>2772</v>
      </c>
      <c r="F815" s="25">
        <v>2772</v>
      </c>
      <c r="G815" s="35">
        <v>0</v>
      </c>
    </row>
    <row r="816" spans="1:7" x14ac:dyDescent="0.25">
      <c r="A816" t="str">
        <f t="shared" si="12"/>
        <v>122020</v>
      </c>
      <c r="B816" s="31">
        <v>44190</v>
      </c>
      <c r="C816" s="32" t="s">
        <v>4883</v>
      </c>
      <c r="D816" s="33" t="s">
        <v>243</v>
      </c>
      <c r="E816" s="25">
        <v>0</v>
      </c>
      <c r="F816" s="25">
        <v>0</v>
      </c>
      <c r="G816" s="35">
        <v>69976.3</v>
      </c>
    </row>
    <row r="817" spans="1:7" x14ac:dyDescent="0.25">
      <c r="A817" t="str">
        <f t="shared" si="12"/>
        <v>122020</v>
      </c>
      <c r="B817" s="31">
        <v>44191</v>
      </c>
      <c r="C817" s="32" t="s">
        <v>4823</v>
      </c>
      <c r="D817" s="33" t="s">
        <v>2989</v>
      </c>
      <c r="E817" s="25">
        <v>1719</v>
      </c>
      <c r="F817" s="25">
        <v>1719</v>
      </c>
      <c r="G817" s="35">
        <v>0</v>
      </c>
    </row>
    <row r="818" spans="1:7" x14ac:dyDescent="0.25">
      <c r="A818" t="str">
        <f t="shared" si="12"/>
        <v>122020</v>
      </c>
      <c r="B818" s="31">
        <v>44191</v>
      </c>
      <c r="C818" s="32" t="s">
        <v>4823</v>
      </c>
      <c r="D818" s="33" t="s">
        <v>2989</v>
      </c>
      <c r="E818" s="25">
        <v>900</v>
      </c>
      <c r="F818" s="25">
        <v>900</v>
      </c>
      <c r="G818" s="35">
        <v>0</v>
      </c>
    </row>
    <row r="819" spans="1:7" x14ac:dyDescent="0.25">
      <c r="A819" t="str">
        <f t="shared" si="12"/>
        <v>122020</v>
      </c>
      <c r="B819" s="31">
        <v>44191</v>
      </c>
      <c r="C819" s="32" t="s">
        <v>4817</v>
      </c>
      <c r="D819" s="33" t="s">
        <v>2853</v>
      </c>
      <c r="E819" s="25">
        <v>3515.31</v>
      </c>
      <c r="F819" s="25">
        <v>3515.31</v>
      </c>
      <c r="G819" s="35">
        <v>0</v>
      </c>
    </row>
    <row r="820" spans="1:7" x14ac:dyDescent="0.25">
      <c r="A820" t="str">
        <f t="shared" si="12"/>
        <v>122020</v>
      </c>
      <c r="B820" s="31">
        <v>44191</v>
      </c>
      <c r="C820" s="32" t="s">
        <v>4818</v>
      </c>
      <c r="D820" s="33" t="s">
        <v>3320</v>
      </c>
      <c r="E820" s="25">
        <v>895.5</v>
      </c>
      <c r="F820" s="25">
        <v>895.5</v>
      </c>
      <c r="G820" s="35">
        <v>0</v>
      </c>
    </row>
    <row r="821" spans="1:7" x14ac:dyDescent="0.25">
      <c r="A821" t="str">
        <f t="shared" si="12"/>
        <v>122020</v>
      </c>
      <c r="B821" s="31">
        <v>44191</v>
      </c>
      <c r="C821" s="32" t="s">
        <v>2959</v>
      </c>
      <c r="D821" s="33" t="s">
        <v>2958</v>
      </c>
      <c r="E821" s="25">
        <v>2367</v>
      </c>
      <c r="F821" s="25">
        <v>2367</v>
      </c>
      <c r="G821" s="35">
        <v>0</v>
      </c>
    </row>
    <row r="822" spans="1:7" x14ac:dyDescent="0.25">
      <c r="A822" t="str">
        <f t="shared" si="12"/>
        <v>122020</v>
      </c>
      <c r="B822" s="31">
        <v>44191</v>
      </c>
      <c r="C822" s="32" t="s">
        <v>4818</v>
      </c>
      <c r="D822" s="33" t="s">
        <v>3320</v>
      </c>
      <c r="E822" s="25">
        <v>895.5</v>
      </c>
      <c r="F822" s="25">
        <v>895.5</v>
      </c>
      <c r="G822" s="35">
        <v>0</v>
      </c>
    </row>
    <row r="823" spans="1:7" x14ac:dyDescent="0.25">
      <c r="A823" t="str">
        <f t="shared" si="12"/>
        <v>122020</v>
      </c>
      <c r="B823" s="31">
        <v>44193</v>
      </c>
      <c r="C823" s="32" t="s">
        <v>4846</v>
      </c>
      <c r="D823" s="33" t="s">
        <v>2803</v>
      </c>
      <c r="E823" s="25">
        <v>700.38</v>
      </c>
      <c r="F823" s="25">
        <v>700.38</v>
      </c>
      <c r="G823" s="35">
        <v>0</v>
      </c>
    </row>
    <row r="824" spans="1:7" x14ac:dyDescent="0.25">
      <c r="A824" t="str">
        <f t="shared" si="12"/>
        <v>122020</v>
      </c>
      <c r="B824" s="31">
        <v>44193</v>
      </c>
      <c r="C824" s="32" t="s">
        <v>4816</v>
      </c>
      <c r="D824" s="33" t="s">
        <v>90</v>
      </c>
      <c r="E824" s="25">
        <v>67892.02</v>
      </c>
      <c r="F824" s="25">
        <v>67892.02</v>
      </c>
      <c r="G824" s="35">
        <v>0</v>
      </c>
    </row>
    <row r="825" spans="1:7" x14ac:dyDescent="0.25">
      <c r="A825" t="str">
        <f t="shared" si="12"/>
        <v>122020</v>
      </c>
      <c r="B825" s="31">
        <v>44193</v>
      </c>
      <c r="C825" s="32" t="s">
        <v>4816</v>
      </c>
      <c r="D825" s="33" t="s">
        <v>90</v>
      </c>
      <c r="E825" s="25">
        <v>79185.05</v>
      </c>
      <c r="F825" s="25">
        <v>79185.05</v>
      </c>
      <c r="G825" s="35">
        <v>0</v>
      </c>
    </row>
    <row r="826" spans="1:7" x14ac:dyDescent="0.25">
      <c r="A826" t="str">
        <f t="shared" si="12"/>
        <v>122020</v>
      </c>
      <c r="B826" s="31">
        <v>44194</v>
      </c>
      <c r="C826" s="32" t="s">
        <v>4839</v>
      </c>
      <c r="D826" s="33" t="s">
        <v>3744</v>
      </c>
      <c r="E826" s="25">
        <v>3276</v>
      </c>
      <c r="F826" s="25">
        <v>3276</v>
      </c>
      <c r="G826" s="35">
        <v>0</v>
      </c>
    </row>
    <row r="827" spans="1:7" x14ac:dyDescent="0.25">
      <c r="A827" t="str">
        <f t="shared" si="12"/>
        <v>122020</v>
      </c>
      <c r="B827" s="31">
        <v>44194</v>
      </c>
      <c r="C827" s="32" t="s">
        <v>4855</v>
      </c>
      <c r="D827" s="33" t="s">
        <v>2785</v>
      </c>
      <c r="E827" s="25">
        <v>200</v>
      </c>
      <c r="F827" s="25">
        <v>200</v>
      </c>
      <c r="G827" s="35">
        <v>0</v>
      </c>
    </row>
    <row r="828" spans="1:7" x14ac:dyDescent="0.25">
      <c r="A828" t="str">
        <f t="shared" si="12"/>
        <v>122020</v>
      </c>
      <c r="B828" s="31">
        <v>44194</v>
      </c>
      <c r="C828" s="32" t="s">
        <v>4888</v>
      </c>
      <c r="D828" s="33" t="s">
        <v>4617</v>
      </c>
      <c r="E828" s="25">
        <v>1440</v>
      </c>
      <c r="F828" s="25">
        <v>1440</v>
      </c>
      <c r="G828" s="35">
        <v>0</v>
      </c>
    </row>
    <row r="829" spans="1:7" x14ac:dyDescent="0.25">
      <c r="A829" t="str">
        <f t="shared" si="12"/>
        <v>122020</v>
      </c>
      <c r="B829" s="31">
        <v>44194</v>
      </c>
      <c r="C829" s="32" t="s">
        <v>4818</v>
      </c>
      <c r="D829" s="33" t="s">
        <v>3320</v>
      </c>
      <c r="E829" s="25">
        <v>755.73</v>
      </c>
      <c r="F829" s="25">
        <v>755.73</v>
      </c>
      <c r="G829" s="35">
        <v>0</v>
      </c>
    </row>
    <row r="830" spans="1:7" x14ac:dyDescent="0.25">
      <c r="A830" t="str">
        <f t="shared" si="12"/>
        <v>122020</v>
      </c>
      <c r="B830" s="31">
        <v>44194</v>
      </c>
      <c r="C830" s="32" t="s">
        <v>4874</v>
      </c>
      <c r="D830" s="33" t="s">
        <v>2941</v>
      </c>
      <c r="E830" s="25">
        <v>291.60000000000002</v>
      </c>
      <c r="F830" s="25">
        <v>291.60000000000002</v>
      </c>
      <c r="G830" s="35">
        <v>0</v>
      </c>
    </row>
    <row r="831" spans="1:7" x14ac:dyDescent="0.25">
      <c r="A831" t="str">
        <f t="shared" si="12"/>
        <v>122020</v>
      </c>
      <c r="B831" s="31">
        <v>44194</v>
      </c>
      <c r="C831" s="32" t="s">
        <v>4823</v>
      </c>
      <c r="D831" s="33" t="s">
        <v>2989</v>
      </c>
      <c r="E831" s="25">
        <v>922.32</v>
      </c>
      <c r="F831" s="25">
        <v>922.32</v>
      </c>
      <c r="G831" s="35">
        <v>0</v>
      </c>
    </row>
    <row r="832" spans="1:7" x14ac:dyDescent="0.25">
      <c r="A832" t="str">
        <f t="shared" si="12"/>
        <v>122020</v>
      </c>
      <c r="B832" s="31">
        <v>44194</v>
      </c>
      <c r="C832" s="32" t="s">
        <v>4823</v>
      </c>
      <c r="D832" s="33" t="s">
        <v>2989</v>
      </c>
      <c r="E832" s="25">
        <v>225</v>
      </c>
      <c r="F832" s="25">
        <v>225</v>
      </c>
      <c r="G832" s="35">
        <v>0</v>
      </c>
    </row>
    <row r="833" spans="1:7" x14ac:dyDescent="0.25">
      <c r="A833" t="str">
        <f t="shared" si="12"/>
        <v>122020</v>
      </c>
      <c r="B833" s="31">
        <v>44194</v>
      </c>
      <c r="C833" s="32" t="s">
        <v>4817</v>
      </c>
      <c r="D833" s="33" t="s">
        <v>2853</v>
      </c>
      <c r="E833" s="25">
        <v>3894.08</v>
      </c>
      <c r="F833" s="25">
        <v>3894.08</v>
      </c>
      <c r="G833" s="35">
        <v>0</v>
      </c>
    </row>
    <row r="834" spans="1:7" x14ac:dyDescent="0.25">
      <c r="A834" t="str">
        <f t="shared" si="12"/>
        <v>122020</v>
      </c>
      <c r="B834" s="31">
        <v>44194</v>
      </c>
      <c r="C834" s="32" t="s">
        <v>4835</v>
      </c>
      <c r="D834" s="33" t="s">
        <v>2778</v>
      </c>
      <c r="E834" s="25">
        <v>1912.5</v>
      </c>
      <c r="F834" s="25">
        <v>1912.5</v>
      </c>
      <c r="G834" s="35">
        <v>0</v>
      </c>
    </row>
    <row r="835" spans="1:7" x14ac:dyDescent="0.25">
      <c r="A835" t="str">
        <f t="shared" ref="A835:A898" si="13">TEXT(B835,"MMYYYY")</f>
        <v>122020</v>
      </c>
      <c r="B835" s="31">
        <v>44194</v>
      </c>
      <c r="C835" s="32" t="s">
        <v>4879</v>
      </c>
      <c r="D835" s="33" t="s">
        <v>2989</v>
      </c>
      <c r="E835" s="25">
        <v>30.71</v>
      </c>
      <c r="F835" s="25">
        <v>30.71</v>
      </c>
      <c r="G835" s="35">
        <v>0</v>
      </c>
    </row>
    <row r="836" spans="1:7" x14ac:dyDescent="0.25">
      <c r="A836" t="str">
        <f t="shared" si="13"/>
        <v>122020</v>
      </c>
      <c r="B836" s="31">
        <v>44194</v>
      </c>
      <c r="C836" s="32" t="s">
        <v>4831</v>
      </c>
      <c r="D836" s="33" t="s">
        <v>2907</v>
      </c>
      <c r="E836" s="25">
        <v>1094.1500000000001</v>
      </c>
      <c r="F836" s="25">
        <v>1094.1500000000001</v>
      </c>
      <c r="G836" s="35">
        <v>0</v>
      </c>
    </row>
    <row r="837" spans="1:7" x14ac:dyDescent="0.25">
      <c r="A837" t="str">
        <f t="shared" si="13"/>
        <v>122020</v>
      </c>
      <c r="B837" s="31">
        <v>44195</v>
      </c>
      <c r="C837" s="32" t="s">
        <v>4834</v>
      </c>
      <c r="D837" s="33" t="s">
        <v>2829</v>
      </c>
      <c r="E837" s="25">
        <v>26.78</v>
      </c>
      <c r="F837" s="25">
        <v>26.78</v>
      </c>
      <c r="G837" s="35">
        <v>0</v>
      </c>
    </row>
    <row r="838" spans="1:7" x14ac:dyDescent="0.25">
      <c r="A838" t="str">
        <f t="shared" si="13"/>
        <v>122020</v>
      </c>
      <c r="B838" s="31">
        <v>44195</v>
      </c>
      <c r="C838" s="32" t="s">
        <v>4816</v>
      </c>
      <c r="D838" s="33" t="s">
        <v>90</v>
      </c>
      <c r="E838" s="25">
        <v>32551.85</v>
      </c>
      <c r="F838" s="25">
        <v>32551.85</v>
      </c>
      <c r="G838" s="35">
        <v>0</v>
      </c>
    </row>
    <row r="839" spans="1:7" x14ac:dyDescent="0.25">
      <c r="A839" t="str">
        <f t="shared" si="13"/>
        <v>122020</v>
      </c>
      <c r="B839" s="31">
        <v>44195</v>
      </c>
      <c r="C839" s="32" t="s">
        <v>4831</v>
      </c>
      <c r="D839" s="33" t="s">
        <v>2907</v>
      </c>
      <c r="E839" s="25">
        <v>398.61</v>
      </c>
      <c r="F839" s="25">
        <v>398.61</v>
      </c>
      <c r="G839" s="35">
        <v>0</v>
      </c>
    </row>
    <row r="840" spans="1:7" x14ac:dyDescent="0.25">
      <c r="A840" t="str">
        <f t="shared" si="13"/>
        <v>122020</v>
      </c>
      <c r="B840" s="31">
        <v>44195</v>
      </c>
      <c r="C840" s="32" t="s">
        <v>4853</v>
      </c>
      <c r="D840" s="33" t="s">
        <v>3416</v>
      </c>
      <c r="E840" s="25">
        <v>1701</v>
      </c>
      <c r="F840" s="25">
        <v>1701</v>
      </c>
      <c r="G840" s="35">
        <v>0</v>
      </c>
    </row>
    <row r="841" spans="1:7" x14ac:dyDescent="0.25">
      <c r="A841" t="str">
        <f t="shared" si="13"/>
        <v>122020</v>
      </c>
      <c r="B841" s="31">
        <v>44195</v>
      </c>
      <c r="C841" s="32" t="s">
        <v>4879</v>
      </c>
      <c r="D841" s="33" t="s">
        <v>2926</v>
      </c>
      <c r="E841" s="25">
        <v>204.59</v>
      </c>
      <c r="F841" s="25">
        <v>204.59</v>
      </c>
      <c r="G841" s="35">
        <v>0</v>
      </c>
    </row>
    <row r="842" spans="1:7" x14ac:dyDescent="0.25">
      <c r="A842" t="str">
        <f t="shared" si="13"/>
        <v>122020</v>
      </c>
      <c r="B842" s="31">
        <v>44195</v>
      </c>
      <c r="C842" s="32" t="s">
        <v>4817</v>
      </c>
      <c r="D842" s="33" t="s">
        <v>2853</v>
      </c>
      <c r="E842" s="25">
        <v>958.05</v>
      </c>
      <c r="F842" s="25">
        <v>958.05</v>
      </c>
      <c r="G842" s="35">
        <v>0</v>
      </c>
    </row>
    <row r="843" spans="1:7" x14ac:dyDescent="0.25">
      <c r="A843" t="str">
        <f t="shared" si="13"/>
        <v>122020</v>
      </c>
      <c r="B843" s="31">
        <v>44196</v>
      </c>
      <c r="C843" s="32" t="s">
        <v>4855</v>
      </c>
      <c r="D843" s="33" t="s">
        <v>2785</v>
      </c>
      <c r="E843" s="25">
        <v>10</v>
      </c>
      <c r="F843" s="25">
        <v>10</v>
      </c>
      <c r="G843" s="35">
        <v>0</v>
      </c>
    </row>
    <row r="844" spans="1:7" x14ac:dyDescent="0.25">
      <c r="A844" t="str">
        <f t="shared" si="13"/>
        <v>122020</v>
      </c>
      <c r="B844" s="31">
        <v>44196</v>
      </c>
      <c r="C844" s="32" t="s">
        <v>4818</v>
      </c>
      <c r="D844" s="33" t="s">
        <v>3320</v>
      </c>
      <c r="E844" s="25">
        <v>581.22</v>
      </c>
      <c r="F844" s="25">
        <v>581.22</v>
      </c>
      <c r="G844" s="35">
        <v>0</v>
      </c>
    </row>
    <row r="845" spans="1:7" x14ac:dyDescent="0.25">
      <c r="A845" t="str">
        <f t="shared" si="13"/>
        <v>122020</v>
      </c>
      <c r="B845" s="31">
        <v>44196</v>
      </c>
      <c r="C845" s="32" t="s">
        <v>4817</v>
      </c>
      <c r="D845" s="33" t="s">
        <v>2853</v>
      </c>
      <c r="E845" s="25">
        <v>1800</v>
      </c>
      <c r="F845" s="25">
        <v>1800</v>
      </c>
      <c r="G845" s="35">
        <v>0</v>
      </c>
    </row>
    <row r="846" spans="1:7" x14ac:dyDescent="0.25">
      <c r="A846" t="str">
        <f t="shared" si="13"/>
        <v>122020</v>
      </c>
      <c r="B846" s="31">
        <v>44196</v>
      </c>
      <c r="C846" s="32" t="s">
        <v>4817</v>
      </c>
      <c r="D846" s="33" t="s">
        <v>2853</v>
      </c>
      <c r="E846" s="25">
        <v>3339.09</v>
      </c>
      <c r="F846" s="25">
        <v>3339.09</v>
      </c>
      <c r="G846" s="35">
        <v>0</v>
      </c>
    </row>
    <row r="847" spans="1:7" x14ac:dyDescent="0.25">
      <c r="A847" t="str">
        <f t="shared" si="13"/>
        <v>012021</v>
      </c>
      <c r="B847" s="31">
        <v>44198</v>
      </c>
      <c r="C847" s="32" t="s">
        <v>4816</v>
      </c>
      <c r="D847" s="33" t="s">
        <v>90</v>
      </c>
      <c r="E847" s="25">
        <v>67703.3</v>
      </c>
      <c r="F847" s="25">
        <v>67703.3</v>
      </c>
      <c r="G847" s="35">
        <v>0</v>
      </c>
    </row>
    <row r="848" spans="1:7" x14ac:dyDescent="0.25">
      <c r="A848" t="str">
        <f t="shared" si="13"/>
        <v>012021</v>
      </c>
      <c r="B848" s="31">
        <v>44199</v>
      </c>
      <c r="C848" s="32" t="s">
        <v>4883</v>
      </c>
      <c r="D848" s="33" t="s">
        <v>243</v>
      </c>
      <c r="E848" s="25">
        <v>0</v>
      </c>
      <c r="F848" s="25">
        <v>0</v>
      </c>
      <c r="G848" s="35">
        <v>46839.82</v>
      </c>
    </row>
    <row r="849" spans="1:7" x14ac:dyDescent="0.25">
      <c r="A849" t="str">
        <f t="shared" si="13"/>
        <v>012021</v>
      </c>
      <c r="B849" s="31">
        <v>44200</v>
      </c>
      <c r="C849" s="32" t="s">
        <v>4889</v>
      </c>
      <c r="D849" s="33" t="s">
        <v>4757</v>
      </c>
      <c r="E849" s="25">
        <v>0</v>
      </c>
      <c r="F849" s="25">
        <v>0</v>
      </c>
      <c r="G849" s="35">
        <v>17236.8</v>
      </c>
    </row>
    <row r="850" spans="1:7" x14ac:dyDescent="0.25">
      <c r="A850" t="str">
        <f t="shared" si="13"/>
        <v>012021</v>
      </c>
      <c r="B850" s="31">
        <v>44200</v>
      </c>
      <c r="C850" s="32" t="s">
        <v>4855</v>
      </c>
      <c r="D850" s="33" t="s">
        <v>2785</v>
      </c>
      <c r="E850" s="25">
        <v>267.5</v>
      </c>
      <c r="F850" s="25">
        <v>267.5</v>
      </c>
      <c r="G850" s="35">
        <v>0</v>
      </c>
    </row>
    <row r="851" spans="1:7" x14ac:dyDescent="0.25">
      <c r="A851" t="str">
        <f t="shared" si="13"/>
        <v>012021</v>
      </c>
      <c r="B851" s="31">
        <v>44200</v>
      </c>
      <c r="C851" s="32" t="s">
        <v>4818</v>
      </c>
      <c r="D851" s="33" t="s">
        <v>3320</v>
      </c>
      <c r="E851" s="25">
        <v>1230.3</v>
      </c>
      <c r="F851" s="25">
        <v>1230.3</v>
      </c>
      <c r="G851" s="35">
        <v>0</v>
      </c>
    </row>
    <row r="852" spans="1:7" x14ac:dyDescent="0.25">
      <c r="A852" t="str">
        <f t="shared" si="13"/>
        <v>012021</v>
      </c>
      <c r="B852" s="31">
        <v>44200</v>
      </c>
      <c r="C852" s="32" t="s">
        <v>4835</v>
      </c>
      <c r="D852" s="33" t="s">
        <v>2778</v>
      </c>
      <c r="E852" s="25">
        <v>3523.5</v>
      </c>
      <c r="F852" s="25">
        <v>3523.5</v>
      </c>
      <c r="G852" s="35">
        <v>0</v>
      </c>
    </row>
    <row r="853" spans="1:7" x14ac:dyDescent="0.25">
      <c r="A853" t="str">
        <f t="shared" si="13"/>
        <v>012021</v>
      </c>
      <c r="B853" s="31">
        <v>44200</v>
      </c>
      <c r="C853" s="32" t="s">
        <v>2959</v>
      </c>
      <c r="D853" s="33" t="s">
        <v>2958</v>
      </c>
      <c r="E853" s="25">
        <v>783</v>
      </c>
      <c r="F853" s="25">
        <v>783</v>
      </c>
      <c r="G853" s="35">
        <v>0</v>
      </c>
    </row>
    <row r="854" spans="1:7" x14ac:dyDescent="0.25">
      <c r="A854" t="str">
        <f t="shared" si="13"/>
        <v>012021</v>
      </c>
      <c r="B854" s="31">
        <v>44200</v>
      </c>
      <c r="C854" s="32" t="s">
        <v>4879</v>
      </c>
      <c r="D854" s="33" t="s">
        <v>2926</v>
      </c>
      <c r="E854" s="25">
        <v>108.68</v>
      </c>
      <c r="F854" s="25">
        <v>108.68</v>
      </c>
      <c r="G854" s="35">
        <v>0</v>
      </c>
    </row>
    <row r="855" spans="1:7" x14ac:dyDescent="0.25">
      <c r="A855" t="str">
        <f t="shared" si="13"/>
        <v>012021</v>
      </c>
      <c r="B855" s="31">
        <v>44200</v>
      </c>
      <c r="C855" s="32" t="s">
        <v>4817</v>
      </c>
      <c r="D855" s="33" t="s">
        <v>2853</v>
      </c>
      <c r="E855" s="25">
        <v>4366.13</v>
      </c>
      <c r="F855" s="25">
        <v>4366.13</v>
      </c>
      <c r="G855" s="35">
        <v>0</v>
      </c>
    </row>
    <row r="856" spans="1:7" x14ac:dyDescent="0.25">
      <c r="A856" t="str">
        <f t="shared" si="13"/>
        <v>012021</v>
      </c>
      <c r="B856" s="31">
        <v>44200</v>
      </c>
      <c r="C856" s="32" t="s">
        <v>4816</v>
      </c>
      <c r="D856" s="33" t="s">
        <v>90</v>
      </c>
      <c r="E856" s="25">
        <v>69743.47</v>
      </c>
      <c r="F856" s="25">
        <v>69743.47</v>
      </c>
      <c r="G856" s="35">
        <v>0</v>
      </c>
    </row>
    <row r="857" spans="1:7" x14ac:dyDescent="0.25">
      <c r="A857" t="str">
        <f t="shared" si="13"/>
        <v>012021</v>
      </c>
      <c r="B857" s="31">
        <v>44200</v>
      </c>
      <c r="C857" s="32" t="s">
        <v>4825</v>
      </c>
      <c r="D857" s="33" t="s">
        <v>2844</v>
      </c>
      <c r="E857" s="25">
        <v>1260</v>
      </c>
      <c r="F857" s="25">
        <v>1260</v>
      </c>
      <c r="G857" s="35">
        <v>0</v>
      </c>
    </row>
    <row r="858" spans="1:7" x14ac:dyDescent="0.25">
      <c r="A858" t="str">
        <f t="shared" si="13"/>
        <v>012021</v>
      </c>
      <c r="B858" s="31">
        <v>44200</v>
      </c>
      <c r="C858" s="32" t="s">
        <v>4816</v>
      </c>
      <c r="D858" s="33" t="s">
        <v>90</v>
      </c>
      <c r="E858" s="25">
        <v>993.42</v>
      </c>
      <c r="F858" s="25">
        <v>993.42</v>
      </c>
      <c r="G858" s="35">
        <v>0</v>
      </c>
    </row>
    <row r="859" spans="1:7" x14ac:dyDescent="0.25">
      <c r="A859" t="str">
        <f t="shared" si="13"/>
        <v>012021</v>
      </c>
      <c r="B859" s="31">
        <v>44201</v>
      </c>
      <c r="C859" s="32" t="s">
        <v>4816</v>
      </c>
      <c r="D859" s="33" t="s">
        <v>90</v>
      </c>
      <c r="E859" s="25">
        <v>50092.18</v>
      </c>
      <c r="F859" s="25">
        <v>50092.18</v>
      </c>
      <c r="G859" s="35">
        <v>0</v>
      </c>
    </row>
    <row r="860" spans="1:7" x14ac:dyDescent="0.25">
      <c r="A860" t="str">
        <f t="shared" si="13"/>
        <v>012021</v>
      </c>
      <c r="B860" s="31">
        <v>44202</v>
      </c>
      <c r="C860" s="32" t="s">
        <v>4874</v>
      </c>
      <c r="D860" s="33" t="s">
        <v>2941</v>
      </c>
      <c r="E860" s="25">
        <v>767.52</v>
      </c>
      <c r="F860" s="25">
        <v>767.52</v>
      </c>
      <c r="G860" s="35">
        <v>0</v>
      </c>
    </row>
    <row r="861" spans="1:7" x14ac:dyDescent="0.25">
      <c r="A861" t="str">
        <f t="shared" si="13"/>
        <v>012021</v>
      </c>
      <c r="B861" s="31">
        <v>44202</v>
      </c>
      <c r="C861" s="32" t="s">
        <v>4846</v>
      </c>
      <c r="D861" s="33" t="s">
        <v>2803</v>
      </c>
      <c r="E861" s="25">
        <v>1885.41</v>
      </c>
      <c r="F861" s="25">
        <v>1885.41</v>
      </c>
      <c r="G861" s="35">
        <v>0</v>
      </c>
    </row>
    <row r="862" spans="1:7" x14ac:dyDescent="0.25">
      <c r="A862" t="str">
        <f t="shared" si="13"/>
        <v>012021</v>
      </c>
      <c r="B862" s="31">
        <v>44202</v>
      </c>
      <c r="C862" s="32" t="s">
        <v>4817</v>
      </c>
      <c r="D862" s="33" t="s">
        <v>2853</v>
      </c>
      <c r="E862" s="25">
        <v>3189.24</v>
      </c>
      <c r="F862" s="25">
        <v>3189.24</v>
      </c>
      <c r="G862" s="35">
        <v>0</v>
      </c>
    </row>
    <row r="863" spans="1:7" x14ac:dyDescent="0.25">
      <c r="A863" t="str">
        <f t="shared" si="13"/>
        <v>012021</v>
      </c>
      <c r="B863" s="31">
        <v>44203</v>
      </c>
      <c r="C863" s="32" t="s">
        <v>4818</v>
      </c>
      <c r="D863" s="33" t="s">
        <v>3320</v>
      </c>
      <c r="E863" s="25">
        <v>686.25</v>
      </c>
      <c r="F863" s="25">
        <v>686.25</v>
      </c>
      <c r="G863" s="35">
        <v>0</v>
      </c>
    </row>
    <row r="864" spans="1:7" x14ac:dyDescent="0.25">
      <c r="A864" t="str">
        <f t="shared" si="13"/>
        <v>012021</v>
      </c>
      <c r="B864" s="31">
        <v>44203</v>
      </c>
      <c r="C864" s="32" t="s">
        <v>4816</v>
      </c>
      <c r="D864" s="33" t="s">
        <v>90</v>
      </c>
      <c r="E864" s="25">
        <v>5366.29</v>
      </c>
      <c r="F864" s="25">
        <v>5366.29</v>
      </c>
      <c r="G864" s="35">
        <v>0</v>
      </c>
    </row>
    <row r="865" spans="1:7" x14ac:dyDescent="0.25">
      <c r="A865" t="str">
        <f t="shared" si="13"/>
        <v>012021</v>
      </c>
      <c r="B865" s="31">
        <v>44203</v>
      </c>
      <c r="C865" s="32" t="s">
        <v>4816</v>
      </c>
      <c r="D865" s="33" t="s">
        <v>90</v>
      </c>
      <c r="E865" s="25">
        <v>14075.13</v>
      </c>
      <c r="F865" s="25">
        <v>14075.13</v>
      </c>
      <c r="G865" s="35">
        <v>0</v>
      </c>
    </row>
    <row r="866" spans="1:7" x14ac:dyDescent="0.25">
      <c r="A866" t="str">
        <f t="shared" si="13"/>
        <v>012021</v>
      </c>
      <c r="B866" s="31">
        <v>44203</v>
      </c>
      <c r="C866" s="32" t="s">
        <v>4816</v>
      </c>
      <c r="D866" s="33" t="s">
        <v>90</v>
      </c>
      <c r="E866" s="25">
        <v>13574.88</v>
      </c>
      <c r="F866" s="25">
        <v>13574.88</v>
      </c>
      <c r="G866" s="35">
        <v>0</v>
      </c>
    </row>
    <row r="867" spans="1:7" x14ac:dyDescent="0.25">
      <c r="A867" t="str">
        <f t="shared" si="13"/>
        <v>012021</v>
      </c>
      <c r="B867" s="31">
        <v>44203</v>
      </c>
      <c r="C867" s="32" t="s">
        <v>4816</v>
      </c>
      <c r="D867" s="33" t="s">
        <v>90</v>
      </c>
      <c r="E867" s="25">
        <v>12551.65</v>
      </c>
      <c r="F867" s="25">
        <v>12551.65</v>
      </c>
      <c r="G867" s="35">
        <v>0</v>
      </c>
    </row>
    <row r="868" spans="1:7" x14ac:dyDescent="0.25">
      <c r="A868" t="str">
        <f t="shared" si="13"/>
        <v>012021</v>
      </c>
      <c r="B868" s="31">
        <v>44203</v>
      </c>
      <c r="C868" s="32" t="s">
        <v>4816</v>
      </c>
      <c r="D868" s="33" t="s">
        <v>90</v>
      </c>
      <c r="E868" s="25">
        <v>8686.11</v>
      </c>
      <c r="F868" s="25">
        <v>8686.11</v>
      </c>
      <c r="G868" s="35">
        <v>0</v>
      </c>
    </row>
    <row r="869" spans="1:7" x14ac:dyDescent="0.25">
      <c r="A869" t="str">
        <f t="shared" si="13"/>
        <v>012021</v>
      </c>
      <c r="B869" s="31">
        <v>44203</v>
      </c>
      <c r="C869" s="32" t="s">
        <v>4887</v>
      </c>
      <c r="D869" s="33" t="s">
        <v>2986</v>
      </c>
      <c r="E869" s="25">
        <v>3424.5</v>
      </c>
      <c r="F869" s="25">
        <v>3424.5</v>
      </c>
      <c r="G869" s="35">
        <v>0</v>
      </c>
    </row>
    <row r="870" spans="1:7" x14ac:dyDescent="0.25">
      <c r="A870" t="str">
        <f t="shared" si="13"/>
        <v>012021</v>
      </c>
      <c r="B870" s="31">
        <v>44203</v>
      </c>
      <c r="C870" s="32" t="s">
        <v>4890</v>
      </c>
      <c r="D870" s="33" t="s">
        <v>1180</v>
      </c>
      <c r="E870" s="25">
        <v>1257.3</v>
      </c>
      <c r="F870" s="25">
        <v>1257.3</v>
      </c>
      <c r="G870" s="35">
        <v>0</v>
      </c>
    </row>
    <row r="871" spans="1:7" x14ac:dyDescent="0.25">
      <c r="A871" t="str">
        <f t="shared" si="13"/>
        <v>012021</v>
      </c>
      <c r="B871" s="31">
        <v>44203</v>
      </c>
      <c r="C871" s="32" t="s">
        <v>4872</v>
      </c>
      <c r="D871" s="33" t="s">
        <v>2822</v>
      </c>
      <c r="E871" s="25">
        <v>810</v>
      </c>
      <c r="F871" s="25">
        <v>810</v>
      </c>
      <c r="G871" s="35">
        <v>0</v>
      </c>
    </row>
    <row r="872" spans="1:7" x14ac:dyDescent="0.25">
      <c r="A872" t="str">
        <f t="shared" si="13"/>
        <v>012021</v>
      </c>
      <c r="B872" s="31">
        <v>44203</v>
      </c>
      <c r="C872" s="32" t="s">
        <v>4861</v>
      </c>
      <c r="D872" s="33" t="s">
        <v>2796</v>
      </c>
      <c r="E872" s="25">
        <v>4641.75</v>
      </c>
      <c r="F872" s="25">
        <v>4641.75</v>
      </c>
      <c r="G872" s="35">
        <v>0</v>
      </c>
    </row>
    <row r="873" spans="1:7" x14ac:dyDescent="0.25">
      <c r="A873" t="str">
        <f t="shared" si="13"/>
        <v>012021</v>
      </c>
      <c r="B873" s="31">
        <v>44203</v>
      </c>
      <c r="C873" s="32" t="s">
        <v>4816</v>
      </c>
      <c r="D873" s="33" t="s">
        <v>90</v>
      </c>
      <c r="E873" s="25">
        <v>58335.8</v>
      </c>
      <c r="F873" s="25">
        <v>58335.8</v>
      </c>
      <c r="G873" s="35">
        <v>0</v>
      </c>
    </row>
    <row r="874" spans="1:7" x14ac:dyDescent="0.25">
      <c r="A874" t="str">
        <f t="shared" si="13"/>
        <v>012021</v>
      </c>
      <c r="B874" s="31">
        <v>44203</v>
      </c>
      <c r="C874" s="32" t="s">
        <v>4817</v>
      </c>
      <c r="D874" s="33" t="s">
        <v>2853</v>
      </c>
      <c r="E874" s="25">
        <v>97.92</v>
      </c>
      <c r="F874" s="25">
        <v>97.92</v>
      </c>
      <c r="G874" s="35">
        <v>0</v>
      </c>
    </row>
    <row r="875" spans="1:7" x14ac:dyDescent="0.25">
      <c r="A875" t="str">
        <f t="shared" si="13"/>
        <v>012021</v>
      </c>
      <c r="B875" s="31">
        <v>44204</v>
      </c>
      <c r="C875" s="32" t="s">
        <v>4816</v>
      </c>
      <c r="D875" s="33" t="s">
        <v>90</v>
      </c>
      <c r="E875" s="25">
        <v>53043.22</v>
      </c>
      <c r="F875" s="25">
        <v>53043.22</v>
      </c>
      <c r="G875" s="35">
        <v>0</v>
      </c>
    </row>
    <row r="876" spans="1:7" x14ac:dyDescent="0.25">
      <c r="A876" t="str">
        <f t="shared" si="13"/>
        <v>012021</v>
      </c>
      <c r="B876" s="31">
        <v>44204</v>
      </c>
      <c r="C876" s="32" t="s">
        <v>4818</v>
      </c>
      <c r="D876" s="33" t="s">
        <v>3320</v>
      </c>
      <c r="E876" s="25">
        <v>895.5</v>
      </c>
      <c r="F876" s="25">
        <v>895.5</v>
      </c>
      <c r="G876" s="35">
        <v>0</v>
      </c>
    </row>
    <row r="877" spans="1:7" x14ac:dyDescent="0.25">
      <c r="A877" t="str">
        <f t="shared" si="13"/>
        <v>012021</v>
      </c>
      <c r="B877" s="31">
        <v>44204</v>
      </c>
      <c r="C877" s="32" t="s">
        <v>4822</v>
      </c>
      <c r="D877" s="33" t="s">
        <v>2775</v>
      </c>
      <c r="E877" s="25">
        <v>3670.2</v>
      </c>
      <c r="F877" s="25">
        <v>3670.2</v>
      </c>
      <c r="G877" s="35">
        <v>0</v>
      </c>
    </row>
    <row r="878" spans="1:7" x14ac:dyDescent="0.25">
      <c r="A878" t="str">
        <f t="shared" si="13"/>
        <v>012021</v>
      </c>
      <c r="B878" s="31">
        <v>44204</v>
      </c>
      <c r="C878" s="32" t="s">
        <v>4817</v>
      </c>
      <c r="D878" s="33" t="s">
        <v>2853</v>
      </c>
      <c r="E878" s="25">
        <v>162.72</v>
      </c>
      <c r="F878" s="25">
        <v>162.72</v>
      </c>
      <c r="G878" s="35">
        <v>0</v>
      </c>
    </row>
    <row r="879" spans="1:7" x14ac:dyDescent="0.25">
      <c r="A879" t="str">
        <f t="shared" si="13"/>
        <v>012021</v>
      </c>
      <c r="B879" s="31">
        <v>44204</v>
      </c>
      <c r="C879" s="32" t="s">
        <v>4816</v>
      </c>
      <c r="D879" s="33" t="s">
        <v>90</v>
      </c>
      <c r="E879" s="25">
        <v>50664.66</v>
      </c>
      <c r="F879" s="25">
        <v>50664.66</v>
      </c>
      <c r="G879" s="35">
        <v>0</v>
      </c>
    </row>
    <row r="880" spans="1:7" x14ac:dyDescent="0.25">
      <c r="A880" t="str">
        <f t="shared" si="13"/>
        <v>012021</v>
      </c>
      <c r="B880" s="31">
        <v>44205</v>
      </c>
      <c r="C880" s="32" t="s">
        <v>4835</v>
      </c>
      <c r="D880" s="33" t="s">
        <v>2778</v>
      </c>
      <c r="E880" s="25">
        <v>438.48</v>
      </c>
      <c r="F880" s="25">
        <v>438.48</v>
      </c>
      <c r="G880" s="35">
        <v>0</v>
      </c>
    </row>
    <row r="881" spans="1:7" x14ac:dyDescent="0.25">
      <c r="A881" t="str">
        <f t="shared" si="13"/>
        <v>012021</v>
      </c>
      <c r="B881" s="31">
        <v>44205</v>
      </c>
      <c r="C881" s="32" t="s">
        <v>4829</v>
      </c>
      <c r="D881" s="33" t="s">
        <v>3002</v>
      </c>
      <c r="E881" s="25">
        <v>4384.8</v>
      </c>
      <c r="F881" s="25">
        <v>4384.8</v>
      </c>
      <c r="G881" s="35">
        <v>0</v>
      </c>
    </row>
    <row r="882" spans="1:7" x14ac:dyDescent="0.25">
      <c r="A882" t="str">
        <f t="shared" si="13"/>
        <v>012021</v>
      </c>
      <c r="B882" s="31">
        <v>44205</v>
      </c>
      <c r="C882" s="32" t="s">
        <v>4831</v>
      </c>
      <c r="D882" s="33" t="s">
        <v>2907</v>
      </c>
      <c r="E882" s="25">
        <v>229.23</v>
      </c>
      <c r="F882" s="25">
        <v>229.23</v>
      </c>
      <c r="G882" s="35">
        <v>0</v>
      </c>
    </row>
    <row r="883" spans="1:7" x14ac:dyDescent="0.25">
      <c r="A883" t="str">
        <f t="shared" si="13"/>
        <v>012021</v>
      </c>
      <c r="B883" s="31">
        <v>44205</v>
      </c>
      <c r="C883" s="32" t="s">
        <v>4842</v>
      </c>
      <c r="D883" s="33" t="s">
        <v>237</v>
      </c>
      <c r="E883" s="25">
        <v>525.6</v>
      </c>
      <c r="F883" s="25">
        <v>525.6</v>
      </c>
      <c r="G883" s="35">
        <v>0</v>
      </c>
    </row>
    <row r="884" spans="1:7" x14ac:dyDescent="0.25">
      <c r="A884" t="str">
        <f t="shared" si="13"/>
        <v>012021</v>
      </c>
      <c r="B884" s="31">
        <v>44205</v>
      </c>
      <c r="C884" s="32" t="s">
        <v>4855</v>
      </c>
      <c r="D884" s="33" t="s">
        <v>2785</v>
      </c>
      <c r="E884" s="25">
        <v>100</v>
      </c>
      <c r="F884" s="25">
        <v>100</v>
      </c>
      <c r="G884" s="35">
        <v>0</v>
      </c>
    </row>
    <row r="885" spans="1:7" x14ac:dyDescent="0.25">
      <c r="A885" t="str">
        <f t="shared" si="13"/>
        <v>012021</v>
      </c>
      <c r="B885" s="31">
        <v>44205</v>
      </c>
      <c r="C885" s="32" t="s">
        <v>4855</v>
      </c>
      <c r="D885" s="33" t="s">
        <v>2785</v>
      </c>
      <c r="E885" s="25">
        <v>450.5</v>
      </c>
      <c r="F885" s="25">
        <v>450.5</v>
      </c>
      <c r="G885" s="35">
        <v>0</v>
      </c>
    </row>
    <row r="886" spans="1:7" x14ac:dyDescent="0.25">
      <c r="A886" t="str">
        <f t="shared" si="13"/>
        <v>012021</v>
      </c>
      <c r="B886" s="31">
        <v>44205</v>
      </c>
      <c r="C886" s="32" t="s">
        <v>4872</v>
      </c>
      <c r="D886" s="33" t="s">
        <v>2822</v>
      </c>
      <c r="E886" s="25">
        <v>1620</v>
      </c>
      <c r="F886" s="25">
        <v>1620</v>
      </c>
      <c r="G886" s="35">
        <v>0</v>
      </c>
    </row>
    <row r="887" spans="1:7" x14ac:dyDescent="0.25">
      <c r="A887" t="str">
        <f t="shared" si="13"/>
        <v>012021</v>
      </c>
      <c r="B887" s="31">
        <v>44205</v>
      </c>
      <c r="C887" s="32" t="s">
        <v>4874</v>
      </c>
      <c r="D887" s="33" t="s">
        <v>2941</v>
      </c>
      <c r="E887" s="25">
        <v>1048.5</v>
      </c>
      <c r="F887" s="25">
        <v>1048.5</v>
      </c>
      <c r="G887" s="35">
        <v>0</v>
      </c>
    </row>
    <row r="888" spans="1:7" x14ac:dyDescent="0.25">
      <c r="A888" t="str">
        <f t="shared" si="13"/>
        <v>012021</v>
      </c>
      <c r="B888" s="31">
        <v>44205</v>
      </c>
      <c r="C888" s="32" t="s">
        <v>4817</v>
      </c>
      <c r="D888" s="33" t="s">
        <v>2853</v>
      </c>
      <c r="E888" s="25">
        <v>2504.16</v>
      </c>
      <c r="F888" s="25">
        <v>2504.16</v>
      </c>
      <c r="G888" s="35">
        <v>0</v>
      </c>
    </row>
    <row r="889" spans="1:7" x14ac:dyDescent="0.25">
      <c r="A889" t="str">
        <f t="shared" si="13"/>
        <v>012021</v>
      </c>
      <c r="B889" s="31">
        <v>44205</v>
      </c>
      <c r="C889" s="32" t="s">
        <v>4829</v>
      </c>
      <c r="D889" s="33" t="s">
        <v>3002</v>
      </c>
      <c r="E889" s="25">
        <v>564.75</v>
      </c>
      <c r="F889" s="25">
        <v>564.75</v>
      </c>
      <c r="G889" s="35">
        <v>0</v>
      </c>
    </row>
    <row r="890" spans="1:7" x14ac:dyDescent="0.25">
      <c r="A890" t="str">
        <f t="shared" si="13"/>
        <v>012021</v>
      </c>
      <c r="B890" s="31">
        <v>44207</v>
      </c>
      <c r="C890" s="32" t="s">
        <v>4846</v>
      </c>
      <c r="D890" s="33" t="s">
        <v>2803</v>
      </c>
      <c r="E890" s="25">
        <v>700.38</v>
      </c>
      <c r="F890" s="25">
        <v>700.38</v>
      </c>
      <c r="G890" s="35">
        <v>0</v>
      </c>
    </row>
    <row r="891" spans="1:7" x14ac:dyDescent="0.25">
      <c r="A891" t="str">
        <f t="shared" si="13"/>
        <v>012021</v>
      </c>
      <c r="B891" s="31">
        <v>44207</v>
      </c>
      <c r="C891" s="32" t="s">
        <v>2959</v>
      </c>
      <c r="D891" s="33" t="s">
        <v>2958</v>
      </c>
      <c r="E891" s="25">
        <v>705.6</v>
      </c>
      <c r="F891" s="25">
        <v>705.6</v>
      </c>
      <c r="G891" s="35">
        <v>0</v>
      </c>
    </row>
    <row r="892" spans="1:7" x14ac:dyDescent="0.25">
      <c r="A892" t="str">
        <f t="shared" si="13"/>
        <v>012021</v>
      </c>
      <c r="B892" s="31">
        <v>44207</v>
      </c>
      <c r="C892" s="32" t="s">
        <v>4835</v>
      </c>
      <c r="D892" s="33" t="s">
        <v>2778</v>
      </c>
      <c r="E892" s="25">
        <v>2936.25</v>
      </c>
      <c r="F892" s="25">
        <v>2936.25</v>
      </c>
      <c r="G892" s="35">
        <v>0</v>
      </c>
    </row>
    <row r="893" spans="1:7" x14ac:dyDescent="0.25">
      <c r="A893" t="str">
        <f t="shared" si="13"/>
        <v>012021</v>
      </c>
      <c r="B893" s="31">
        <v>44207</v>
      </c>
      <c r="C893" s="32" t="s">
        <v>4817</v>
      </c>
      <c r="D893" s="33" t="s">
        <v>2853</v>
      </c>
      <c r="E893" s="25">
        <v>1971</v>
      </c>
      <c r="F893" s="25">
        <v>1971</v>
      </c>
      <c r="G893" s="35">
        <v>0</v>
      </c>
    </row>
    <row r="894" spans="1:7" x14ac:dyDescent="0.25">
      <c r="A894" t="str">
        <f t="shared" si="13"/>
        <v>012021</v>
      </c>
      <c r="B894" s="31">
        <v>44207</v>
      </c>
      <c r="C894" s="32" t="s">
        <v>4816</v>
      </c>
      <c r="D894" s="33" t="s">
        <v>90</v>
      </c>
      <c r="E894" s="25">
        <v>51660.59</v>
      </c>
      <c r="F894" s="25">
        <v>51660.59</v>
      </c>
      <c r="G894" s="35">
        <v>0</v>
      </c>
    </row>
    <row r="895" spans="1:7" x14ac:dyDescent="0.25">
      <c r="A895" t="str">
        <f t="shared" si="13"/>
        <v>012021</v>
      </c>
      <c r="B895" s="31">
        <v>44208</v>
      </c>
      <c r="C895" s="32" t="s">
        <v>4874</v>
      </c>
      <c r="D895" s="33" t="s">
        <v>2941</v>
      </c>
      <c r="E895" s="25">
        <v>402.3</v>
      </c>
      <c r="F895" s="25">
        <v>402.3</v>
      </c>
      <c r="G895" s="35">
        <v>0</v>
      </c>
    </row>
    <row r="896" spans="1:7" x14ac:dyDescent="0.25">
      <c r="A896" t="str">
        <f t="shared" si="13"/>
        <v>012021</v>
      </c>
      <c r="B896" s="31">
        <v>44208</v>
      </c>
      <c r="C896" s="32" t="s">
        <v>4817</v>
      </c>
      <c r="D896" s="33" t="s">
        <v>2853</v>
      </c>
      <c r="E896" s="25">
        <v>1814.4</v>
      </c>
      <c r="F896" s="25">
        <v>1814.4</v>
      </c>
      <c r="G896" s="35">
        <v>0</v>
      </c>
    </row>
    <row r="897" spans="1:7" x14ac:dyDescent="0.25">
      <c r="A897" t="str">
        <f t="shared" si="13"/>
        <v>012021</v>
      </c>
      <c r="B897" s="31">
        <v>44208</v>
      </c>
      <c r="C897" s="32" t="s">
        <v>4818</v>
      </c>
      <c r="D897" s="33" t="s">
        <v>3320</v>
      </c>
      <c r="E897" s="25">
        <v>895.5</v>
      </c>
      <c r="F897" s="25">
        <v>895.5</v>
      </c>
      <c r="G897" s="35">
        <v>0</v>
      </c>
    </row>
    <row r="898" spans="1:7" x14ac:dyDescent="0.25">
      <c r="A898" t="str">
        <f t="shared" si="13"/>
        <v>012021</v>
      </c>
      <c r="B898" s="31">
        <v>44208</v>
      </c>
      <c r="C898" s="32" t="s">
        <v>4825</v>
      </c>
      <c r="D898" s="33" t="s">
        <v>2844</v>
      </c>
      <c r="E898" s="25">
        <v>1260</v>
      </c>
      <c r="F898" s="25">
        <v>1260</v>
      </c>
      <c r="G898" s="35">
        <v>0</v>
      </c>
    </row>
    <row r="899" spans="1:7" x14ac:dyDescent="0.25">
      <c r="A899" t="str">
        <f t="shared" ref="A899:A962" si="14">TEXT(B899,"MMYYYY")</f>
        <v>012021</v>
      </c>
      <c r="B899" s="31">
        <v>44209</v>
      </c>
      <c r="C899" s="32" t="s">
        <v>4817</v>
      </c>
      <c r="D899" s="33" t="s">
        <v>2853</v>
      </c>
      <c r="E899" s="25">
        <v>536.4</v>
      </c>
      <c r="F899" s="25">
        <v>536.4</v>
      </c>
      <c r="G899" s="35">
        <v>0</v>
      </c>
    </row>
    <row r="900" spans="1:7" x14ac:dyDescent="0.25">
      <c r="A900" t="str">
        <f t="shared" si="14"/>
        <v>012021</v>
      </c>
      <c r="B900" s="31">
        <v>44209</v>
      </c>
      <c r="C900" s="32" t="s">
        <v>4882</v>
      </c>
      <c r="D900" s="33" t="s">
        <v>2875</v>
      </c>
      <c r="E900" s="25">
        <v>818.4</v>
      </c>
      <c r="F900" s="25">
        <v>818.4</v>
      </c>
      <c r="G900" s="35">
        <v>0</v>
      </c>
    </row>
    <row r="901" spans="1:7" x14ac:dyDescent="0.25">
      <c r="A901" t="str">
        <f t="shared" si="14"/>
        <v>012021</v>
      </c>
      <c r="B901" s="31">
        <v>44209</v>
      </c>
      <c r="C901" s="32" t="s">
        <v>4882</v>
      </c>
      <c r="D901" s="33" t="s">
        <v>2875</v>
      </c>
      <c r="E901" s="25">
        <v>685.8</v>
      </c>
      <c r="F901" s="25">
        <v>685.8</v>
      </c>
      <c r="G901" s="35">
        <v>0</v>
      </c>
    </row>
    <row r="902" spans="1:7" x14ac:dyDescent="0.25">
      <c r="A902" t="str">
        <f t="shared" si="14"/>
        <v>012021</v>
      </c>
      <c r="B902" s="31">
        <v>44210</v>
      </c>
      <c r="C902" s="32" t="s">
        <v>4818</v>
      </c>
      <c r="D902" s="33" t="s">
        <v>3320</v>
      </c>
      <c r="E902" s="25">
        <v>477</v>
      </c>
      <c r="F902" s="25">
        <v>477</v>
      </c>
      <c r="G902" s="35">
        <v>0</v>
      </c>
    </row>
    <row r="903" spans="1:7" x14ac:dyDescent="0.25">
      <c r="A903" t="str">
        <f t="shared" si="14"/>
        <v>012021</v>
      </c>
      <c r="B903" s="31">
        <v>44211</v>
      </c>
      <c r="C903" s="32" t="s">
        <v>4855</v>
      </c>
      <c r="D903" s="33" t="s">
        <v>2785</v>
      </c>
      <c r="E903" s="25">
        <v>200</v>
      </c>
      <c r="F903" s="25">
        <v>200</v>
      </c>
      <c r="G903" s="35">
        <v>0</v>
      </c>
    </row>
    <row r="904" spans="1:7" x14ac:dyDescent="0.25">
      <c r="A904" t="str">
        <f t="shared" si="14"/>
        <v>012021</v>
      </c>
      <c r="B904" s="31">
        <v>44214</v>
      </c>
      <c r="C904" s="32" t="s">
        <v>4874</v>
      </c>
      <c r="D904" s="33" t="s">
        <v>2941</v>
      </c>
      <c r="E904" s="25">
        <v>770.63</v>
      </c>
      <c r="F904" s="25">
        <v>770.63</v>
      </c>
      <c r="G904" s="35">
        <v>0</v>
      </c>
    </row>
    <row r="905" spans="1:7" x14ac:dyDescent="0.25">
      <c r="A905" t="str">
        <f t="shared" si="14"/>
        <v>012021</v>
      </c>
      <c r="B905" s="31">
        <v>44214</v>
      </c>
      <c r="C905" s="32" t="s">
        <v>4846</v>
      </c>
      <c r="D905" s="33" t="s">
        <v>2803</v>
      </c>
      <c r="E905" s="25">
        <v>2346.75</v>
      </c>
      <c r="F905" s="25">
        <v>2346.75</v>
      </c>
      <c r="G905" s="35">
        <v>0</v>
      </c>
    </row>
    <row r="906" spans="1:7" x14ac:dyDescent="0.25">
      <c r="A906" t="str">
        <f t="shared" si="14"/>
        <v>012021</v>
      </c>
      <c r="B906" s="31">
        <v>44214</v>
      </c>
      <c r="C906" s="32" t="s">
        <v>4817</v>
      </c>
      <c r="D906" s="33" t="s">
        <v>2853</v>
      </c>
      <c r="E906" s="25">
        <v>10261.08</v>
      </c>
      <c r="F906" s="25">
        <v>10261.08</v>
      </c>
      <c r="G906" s="35">
        <v>0</v>
      </c>
    </row>
    <row r="907" spans="1:7" x14ac:dyDescent="0.25">
      <c r="A907" t="str">
        <f t="shared" si="14"/>
        <v>012021</v>
      </c>
      <c r="B907" s="31">
        <v>44214</v>
      </c>
      <c r="C907" s="32" t="s">
        <v>4855</v>
      </c>
      <c r="D907" s="33" t="s">
        <v>2785</v>
      </c>
      <c r="E907" s="25">
        <v>173.75</v>
      </c>
      <c r="F907" s="25">
        <v>173.75</v>
      </c>
      <c r="G907" s="35">
        <v>0</v>
      </c>
    </row>
    <row r="908" spans="1:7" x14ac:dyDescent="0.25">
      <c r="A908" t="str">
        <f t="shared" si="14"/>
        <v>012021</v>
      </c>
      <c r="B908" s="31">
        <v>44214</v>
      </c>
      <c r="C908" s="32" t="s">
        <v>4882</v>
      </c>
      <c r="D908" s="33" t="s">
        <v>2875</v>
      </c>
      <c r="E908" s="25">
        <v>274.32</v>
      </c>
      <c r="F908" s="25">
        <v>274.32</v>
      </c>
      <c r="G908" s="35">
        <v>0</v>
      </c>
    </row>
    <row r="909" spans="1:7" x14ac:dyDescent="0.25">
      <c r="A909" t="str">
        <f t="shared" si="14"/>
        <v>012021</v>
      </c>
      <c r="B909" s="31">
        <v>44214</v>
      </c>
      <c r="C909" s="32" t="s">
        <v>4816</v>
      </c>
      <c r="D909" s="33" t="s">
        <v>90</v>
      </c>
      <c r="E909" s="25">
        <v>58709.36</v>
      </c>
      <c r="F909" s="25">
        <v>58709.36</v>
      </c>
      <c r="G909" s="35">
        <v>0</v>
      </c>
    </row>
    <row r="910" spans="1:7" x14ac:dyDescent="0.25">
      <c r="A910" t="str">
        <f t="shared" si="14"/>
        <v>012021</v>
      </c>
      <c r="B910" s="31">
        <v>44214</v>
      </c>
      <c r="C910" s="32" t="s">
        <v>4816</v>
      </c>
      <c r="D910" s="33" t="s">
        <v>90</v>
      </c>
      <c r="E910" s="25">
        <v>23384.59</v>
      </c>
      <c r="F910" s="25">
        <v>23384.59</v>
      </c>
      <c r="G910" s="35">
        <v>0</v>
      </c>
    </row>
    <row r="911" spans="1:7" x14ac:dyDescent="0.25">
      <c r="A911" t="str">
        <f t="shared" si="14"/>
        <v>012021</v>
      </c>
      <c r="B911" s="31">
        <v>44214</v>
      </c>
      <c r="C911" s="32" t="s">
        <v>4816</v>
      </c>
      <c r="D911" s="33" t="s">
        <v>90</v>
      </c>
      <c r="E911" s="25">
        <v>55864.62</v>
      </c>
      <c r="F911" s="25">
        <v>55864.62</v>
      </c>
      <c r="G911" s="35">
        <v>0</v>
      </c>
    </row>
    <row r="912" spans="1:7" x14ac:dyDescent="0.25">
      <c r="A912" t="str">
        <f t="shared" si="14"/>
        <v>012021</v>
      </c>
      <c r="B912" s="31">
        <v>44214</v>
      </c>
      <c r="C912" s="32" t="s">
        <v>4817</v>
      </c>
      <c r="D912" s="33" t="s">
        <v>2853</v>
      </c>
      <c r="E912" s="25">
        <v>2574.77</v>
      </c>
      <c r="F912" s="25">
        <v>2574.77</v>
      </c>
      <c r="G912" s="35">
        <v>0</v>
      </c>
    </row>
    <row r="913" spans="1:7" x14ac:dyDescent="0.25">
      <c r="A913" t="str">
        <f t="shared" si="14"/>
        <v>012021</v>
      </c>
      <c r="B913" s="31">
        <v>44215</v>
      </c>
      <c r="C913" s="32" t="s">
        <v>4816</v>
      </c>
      <c r="D913" s="33" t="s">
        <v>90</v>
      </c>
      <c r="E913" s="25">
        <v>11551.16</v>
      </c>
      <c r="F913" s="25">
        <v>11551.16</v>
      </c>
      <c r="G913" s="35">
        <v>0</v>
      </c>
    </row>
    <row r="914" spans="1:7" x14ac:dyDescent="0.25">
      <c r="A914" t="str">
        <f t="shared" si="14"/>
        <v>012021</v>
      </c>
      <c r="B914" s="31">
        <v>44215</v>
      </c>
      <c r="C914" s="32" t="s">
        <v>4816</v>
      </c>
      <c r="D914" s="33" t="s">
        <v>90</v>
      </c>
      <c r="E914" s="25">
        <v>8435.98</v>
      </c>
      <c r="F914" s="25">
        <v>8435.98</v>
      </c>
      <c r="G914" s="35">
        <v>0</v>
      </c>
    </row>
    <row r="915" spans="1:7" x14ac:dyDescent="0.25">
      <c r="A915" t="str">
        <f t="shared" si="14"/>
        <v>012021</v>
      </c>
      <c r="B915" s="31">
        <v>44215</v>
      </c>
      <c r="C915" s="32" t="s">
        <v>4874</v>
      </c>
      <c r="D915" s="33" t="s">
        <v>2941</v>
      </c>
      <c r="E915" s="25">
        <v>920.07</v>
      </c>
      <c r="F915" s="25">
        <v>920.07</v>
      </c>
      <c r="G915" s="35">
        <v>0</v>
      </c>
    </row>
    <row r="916" spans="1:7" x14ac:dyDescent="0.25">
      <c r="A916" t="str">
        <f t="shared" si="14"/>
        <v>012021</v>
      </c>
      <c r="B916" s="31">
        <v>44215</v>
      </c>
      <c r="C916" s="32" t="s">
        <v>2959</v>
      </c>
      <c r="D916" s="33" t="s">
        <v>2958</v>
      </c>
      <c r="E916" s="25">
        <v>3690</v>
      </c>
      <c r="F916" s="25">
        <v>3690</v>
      </c>
      <c r="G916" s="35">
        <v>0</v>
      </c>
    </row>
    <row r="917" spans="1:7" x14ac:dyDescent="0.25">
      <c r="A917" t="str">
        <f t="shared" si="14"/>
        <v>012021</v>
      </c>
      <c r="B917" s="31">
        <v>44216</v>
      </c>
      <c r="C917" s="32" t="s">
        <v>4831</v>
      </c>
      <c r="D917" s="33" t="s">
        <v>2907</v>
      </c>
      <c r="E917" s="25">
        <v>13437.11</v>
      </c>
      <c r="F917" s="25">
        <v>13437.11</v>
      </c>
      <c r="G917" s="35">
        <v>0</v>
      </c>
    </row>
    <row r="918" spans="1:7" x14ac:dyDescent="0.25">
      <c r="A918" t="str">
        <f t="shared" si="14"/>
        <v>012021</v>
      </c>
      <c r="B918" s="31">
        <v>44216</v>
      </c>
      <c r="C918" s="32" t="s">
        <v>2827</v>
      </c>
      <c r="D918" s="33" t="s">
        <v>2826</v>
      </c>
      <c r="E918" s="25">
        <v>56617.11</v>
      </c>
      <c r="F918" s="25">
        <v>56617.11</v>
      </c>
      <c r="G918" s="35">
        <v>0</v>
      </c>
    </row>
    <row r="919" spans="1:7" x14ac:dyDescent="0.25">
      <c r="A919" t="str">
        <f t="shared" si="14"/>
        <v>012021</v>
      </c>
      <c r="B919" s="31">
        <v>44216</v>
      </c>
      <c r="C919" s="32" t="s">
        <v>4891</v>
      </c>
      <c r="D919" s="33" t="s">
        <v>453</v>
      </c>
      <c r="E919" s="25">
        <v>562.5</v>
      </c>
      <c r="F919" s="25">
        <v>562.5</v>
      </c>
      <c r="G919" s="35">
        <v>0</v>
      </c>
    </row>
    <row r="920" spans="1:7" x14ac:dyDescent="0.25">
      <c r="A920" t="str">
        <f t="shared" si="14"/>
        <v>012021</v>
      </c>
      <c r="B920" s="31">
        <v>44216</v>
      </c>
      <c r="C920" s="32" t="s">
        <v>4816</v>
      </c>
      <c r="D920" s="33" t="s">
        <v>90</v>
      </c>
      <c r="E920" s="25">
        <v>10596.14</v>
      </c>
      <c r="F920" s="25">
        <v>10596.14</v>
      </c>
      <c r="G920" s="35">
        <v>0</v>
      </c>
    </row>
    <row r="921" spans="1:7" x14ac:dyDescent="0.25">
      <c r="A921" t="str">
        <f t="shared" si="14"/>
        <v>012021</v>
      </c>
      <c r="B921" s="31">
        <v>44216</v>
      </c>
      <c r="C921" s="32" t="s">
        <v>4816</v>
      </c>
      <c r="D921" s="33" t="s">
        <v>90</v>
      </c>
      <c r="E921" s="25">
        <v>14097.87</v>
      </c>
      <c r="F921" s="25">
        <v>14097.87</v>
      </c>
      <c r="G921" s="35">
        <v>0</v>
      </c>
    </row>
    <row r="922" spans="1:7" x14ac:dyDescent="0.25">
      <c r="A922" t="str">
        <f t="shared" si="14"/>
        <v>012021</v>
      </c>
      <c r="B922" s="31">
        <v>44217</v>
      </c>
      <c r="C922" s="32" t="s">
        <v>4816</v>
      </c>
      <c r="D922" s="33" t="s">
        <v>90</v>
      </c>
      <c r="E922" s="25">
        <v>40725.82</v>
      </c>
      <c r="F922" s="25">
        <v>40725.82</v>
      </c>
      <c r="G922" s="35">
        <v>0</v>
      </c>
    </row>
    <row r="923" spans="1:7" x14ac:dyDescent="0.25">
      <c r="A923" t="str">
        <f t="shared" si="14"/>
        <v>012021</v>
      </c>
      <c r="B923" s="31">
        <v>44217</v>
      </c>
      <c r="C923" s="32" t="s">
        <v>4831</v>
      </c>
      <c r="D923" s="33" t="s">
        <v>2907</v>
      </c>
      <c r="E923" s="25">
        <v>23839.46</v>
      </c>
      <c r="F923" s="25">
        <v>23839.46</v>
      </c>
      <c r="G923" s="35">
        <v>0</v>
      </c>
    </row>
    <row r="924" spans="1:7" x14ac:dyDescent="0.25">
      <c r="A924" t="str">
        <f t="shared" si="14"/>
        <v>012021</v>
      </c>
      <c r="B924" s="31">
        <v>44217</v>
      </c>
      <c r="C924" s="32" t="s">
        <v>4817</v>
      </c>
      <c r="D924" s="33" t="s">
        <v>2853</v>
      </c>
      <c r="E924" s="25">
        <v>5116.05</v>
      </c>
      <c r="F924" s="25">
        <v>5116.05</v>
      </c>
      <c r="G924" s="35">
        <v>0</v>
      </c>
    </row>
    <row r="925" spans="1:7" x14ac:dyDescent="0.25">
      <c r="A925" t="str">
        <f t="shared" si="14"/>
        <v>012021</v>
      </c>
      <c r="B925" s="31">
        <v>44217</v>
      </c>
      <c r="C925" s="32" t="s">
        <v>4892</v>
      </c>
      <c r="D925" s="33" t="s">
        <v>2967</v>
      </c>
      <c r="E925" s="25">
        <v>43.2</v>
      </c>
      <c r="F925" s="25">
        <v>43.2</v>
      </c>
      <c r="G925" s="35">
        <v>0</v>
      </c>
    </row>
    <row r="926" spans="1:7" x14ac:dyDescent="0.25">
      <c r="A926" t="str">
        <f t="shared" si="14"/>
        <v>012021</v>
      </c>
      <c r="B926" s="31">
        <v>44217</v>
      </c>
      <c r="C926" s="32" t="s">
        <v>4817</v>
      </c>
      <c r="D926" s="33" t="s">
        <v>2853</v>
      </c>
      <c r="E926" s="25">
        <v>1296.3399999999999</v>
      </c>
      <c r="F926" s="25">
        <v>1296.3399999999999</v>
      </c>
      <c r="G926" s="35">
        <v>0</v>
      </c>
    </row>
    <row r="927" spans="1:7" x14ac:dyDescent="0.25">
      <c r="A927" t="str">
        <f t="shared" si="14"/>
        <v>012021</v>
      </c>
      <c r="B927" s="31">
        <v>44217</v>
      </c>
      <c r="C927" s="32" t="s">
        <v>4835</v>
      </c>
      <c r="D927" s="33" t="s">
        <v>2778</v>
      </c>
      <c r="E927" s="25">
        <v>2092.5</v>
      </c>
      <c r="F927" s="25">
        <v>2092.5</v>
      </c>
      <c r="G927" s="35">
        <v>0</v>
      </c>
    </row>
    <row r="928" spans="1:7" x14ac:dyDescent="0.25">
      <c r="A928" t="str">
        <f t="shared" si="14"/>
        <v>012021</v>
      </c>
      <c r="B928" s="31">
        <v>44217</v>
      </c>
      <c r="C928" s="32" t="s">
        <v>4816</v>
      </c>
      <c r="D928" s="33" t="s">
        <v>90</v>
      </c>
      <c r="E928" s="25">
        <v>46575.65</v>
      </c>
      <c r="F928" s="25">
        <v>46575.65</v>
      </c>
      <c r="G928" s="35">
        <v>0</v>
      </c>
    </row>
    <row r="929" spans="1:7" x14ac:dyDescent="0.25">
      <c r="A929" t="str">
        <f t="shared" si="14"/>
        <v>012021</v>
      </c>
      <c r="B929" s="31">
        <v>44218</v>
      </c>
      <c r="C929" s="32" t="s">
        <v>4846</v>
      </c>
      <c r="D929" s="33" t="s">
        <v>2803</v>
      </c>
      <c r="E929" s="25">
        <v>1167.3</v>
      </c>
      <c r="F929" s="25">
        <v>1167.3</v>
      </c>
      <c r="G929" s="35">
        <v>0</v>
      </c>
    </row>
    <row r="930" spans="1:7" x14ac:dyDescent="0.25">
      <c r="A930" t="str">
        <f t="shared" si="14"/>
        <v>012021</v>
      </c>
      <c r="B930" s="31">
        <v>44218</v>
      </c>
      <c r="C930" s="32" t="s">
        <v>4816</v>
      </c>
      <c r="D930" s="33" t="s">
        <v>90</v>
      </c>
      <c r="E930" s="25">
        <v>25852.560000000001</v>
      </c>
      <c r="F930" s="25">
        <v>25852.560000000001</v>
      </c>
      <c r="G930" s="35">
        <v>0</v>
      </c>
    </row>
    <row r="931" spans="1:7" x14ac:dyDescent="0.25">
      <c r="A931" t="str">
        <f t="shared" si="14"/>
        <v>012021</v>
      </c>
      <c r="B931" s="31">
        <v>44218</v>
      </c>
      <c r="C931" s="32" t="s">
        <v>4883</v>
      </c>
      <c r="D931" s="33" t="s">
        <v>243</v>
      </c>
      <c r="E931" s="25">
        <v>0</v>
      </c>
      <c r="F931" s="25">
        <v>0</v>
      </c>
      <c r="G931" s="35">
        <v>79431.55</v>
      </c>
    </row>
    <row r="932" spans="1:7" x14ac:dyDescent="0.25">
      <c r="A932" t="str">
        <f t="shared" si="14"/>
        <v>012021</v>
      </c>
      <c r="B932" s="31">
        <v>44218</v>
      </c>
      <c r="C932" s="32" t="s">
        <v>4876</v>
      </c>
      <c r="D932" s="33" t="s">
        <v>3012</v>
      </c>
      <c r="E932" s="25">
        <v>1977.73</v>
      </c>
      <c r="F932" s="25">
        <v>1977.73</v>
      </c>
      <c r="G932" s="35">
        <v>0</v>
      </c>
    </row>
    <row r="933" spans="1:7" x14ac:dyDescent="0.25">
      <c r="A933" t="str">
        <f t="shared" si="14"/>
        <v>012021</v>
      </c>
      <c r="B933" s="31">
        <v>44218</v>
      </c>
      <c r="C933" s="32" t="s">
        <v>4825</v>
      </c>
      <c r="D933" s="33" t="s">
        <v>2844</v>
      </c>
      <c r="E933" s="25">
        <v>5433.3</v>
      </c>
      <c r="F933" s="25">
        <v>5433.3</v>
      </c>
      <c r="G933" s="35">
        <v>0</v>
      </c>
    </row>
    <row r="934" spans="1:7" x14ac:dyDescent="0.25">
      <c r="A934" t="str">
        <f t="shared" si="14"/>
        <v>012021</v>
      </c>
      <c r="B934" s="31">
        <v>44219</v>
      </c>
      <c r="C934" s="32" t="s">
        <v>4817</v>
      </c>
      <c r="D934" s="33" t="s">
        <v>2853</v>
      </c>
      <c r="E934" s="25">
        <v>1081.8</v>
      </c>
      <c r="F934" s="25">
        <v>1081.8</v>
      </c>
      <c r="G934" s="35">
        <v>0</v>
      </c>
    </row>
    <row r="935" spans="1:7" x14ac:dyDescent="0.25">
      <c r="A935" t="str">
        <f t="shared" si="14"/>
        <v>012021</v>
      </c>
      <c r="B935" s="31">
        <v>44219</v>
      </c>
      <c r="C935" s="32" t="s">
        <v>4823</v>
      </c>
      <c r="D935" s="33" t="s">
        <v>2989</v>
      </c>
      <c r="E935" s="25">
        <v>1130.4000000000001</v>
      </c>
      <c r="F935" s="25">
        <v>1130.4000000000001</v>
      </c>
      <c r="G935" s="35">
        <v>0</v>
      </c>
    </row>
    <row r="936" spans="1:7" x14ac:dyDescent="0.25">
      <c r="A936" t="str">
        <f t="shared" si="14"/>
        <v>012021</v>
      </c>
      <c r="B936" s="31">
        <v>44219</v>
      </c>
      <c r="C936" s="32" t="s">
        <v>4823</v>
      </c>
      <c r="D936" s="33" t="s">
        <v>2989</v>
      </c>
      <c r="E936" s="25">
        <v>500.85</v>
      </c>
      <c r="F936" s="25">
        <v>500.85</v>
      </c>
      <c r="G936" s="35">
        <v>0</v>
      </c>
    </row>
    <row r="937" spans="1:7" x14ac:dyDescent="0.25">
      <c r="A937" t="str">
        <f t="shared" si="14"/>
        <v>012021</v>
      </c>
      <c r="B937" s="31">
        <v>44219</v>
      </c>
      <c r="C937" s="32" t="s">
        <v>4823</v>
      </c>
      <c r="D937" s="33" t="s">
        <v>2989</v>
      </c>
      <c r="E937" s="25">
        <v>6695.56</v>
      </c>
      <c r="F937" s="25">
        <v>6695.56</v>
      </c>
      <c r="G937" s="35">
        <v>0</v>
      </c>
    </row>
    <row r="938" spans="1:7" x14ac:dyDescent="0.25">
      <c r="A938" t="str">
        <f t="shared" si="14"/>
        <v>012021</v>
      </c>
      <c r="B938" s="31">
        <v>44219</v>
      </c>
      <c r="C938" s="32" t="s">
        <v>4823</v>
      </c>
      <c r="D938" s="33" t="s">
        <v>2989</v>
      </c>
      <c r="E938" s="25">
        <v>407.7</v>
      </c>
      <c r="F938" s="25">
        <v>407.7</v>
      </c>
      <c r="G938" s="35">
        <v>0</v>
      </c>
    </row>
    <row r="939" spans="1:7" x14ac:dyDescent="0.25">
      <c r="A939" t="str">
        <f t="shared" si="14"/>
        <v>012021</v>
      </c>
      <c r="B939" s="31">
        <v>44219</v>
      </c>
      <c r="C939" s="32" t="s">
        <v>4823</v>
      </c>
      <c r="D939" s="33" t="s">
        <v>2989</v>
      </c>
      <c r="E939" s="25">
        <v>607.5</v>
      </c>
      <c r="F939" s="25">
        <v>607.5</v>
      </c>
      <c r="G939" s="35">
        <v>0</v>
      </c>
    </row>
    <row r="940" spans="1:7" x14ac:dyDescent="0.25">
      <c r="A940" t="str">
        <f t="shared" si="14"/>
        <v>012021</v>
      </c>
      <c r="B940" s="31">
        <v>44219</v>
      </c>
      <c r="C940" s="32" t="s">
        <v>4823</v>
      </c>
      <c r="D940" s="33" t="s">
        <v>2989</v>
      </c>
      <c r="E940" s="25">
        <v>495</v>
      </c>
      <c r="F940" s="25">
        <v>495</v>
      </c>
      <c r="G940" s="35">
        <v>0</v>
      </c>
    </row>
    <row r="941" spans="1:7" x14ac:dyDescent="0.25">
      <c r="A941" t="str">
        <f t="shared" si="14"/>
        <v>012021</v>
      </c>
      <c r="B941" s="31">
        <v>44219</v>
      </c>
      <c r="C941" s="32" t="s">
        <v>4817</v>
      </c>
      <c r="D941" s="33" t="s">
        <v>2853</v>
      </c>
      <c r="E941" s="25">
        <v>1090.08</v>
      </c>
      <c r="F941" s="25">
        <v>1090.08</v>
      </c>
      <c r="G941" s="35">
        <v>0</v>
      </c>
    </row>
    <row r="942" spans="1:7" x14ac:dyDescent="0.25">
      <c r="A942" t="str">
        <f t="shared" si="14"/>
        <v>012021</v>
      </c>
      <c r="B942" s="31">
        <v>44221</v>
      </c>
      <c r="C942" s="32" t="s">
        <v>4816</v>
      </c>
      <c r="D942" s="33" t="s">
        <v>90</v>
      </c>
      <c r="E942" s="25">
        <v>49433.61</v>
      </c>
      <c r="F942" s="25">
        <v>49433.61</v>
      </c>
      <c r="G942" s="35">
        <v>0</v>
      </c>
    </row>
    <row r="943" spans="1:7" x14ac:dyDescent="0.25">
      <c r="A943" t="str">
        <f t="shared" si="14"/>
        <v>012021</v>
      </c>
      <c r="B943" s="31">
        <v>44221</v>
      </c>
      <c r="C943" s="32" t="s">
        <v>4816</v>
      </c>
      <c r="D943" s="33" t="s">
        <v>90</v>
      </c>
      <c r="E943" s="25">
        <v>77948.710000000006</v>
      </c>
      <c r="F943" s="25">
        <v>77948.710000000006</v>
      </c>
      <c r="G943" s="35">
        <v>0</v>
      </c>
    </row>
    <row r="944" spans="1:7" x14ac:dyDescent="0.25">
      <c r="A944" t="str">
        <f t="shared" si="14"/>
        <v>012021</v>
      </c>
      <c r="B944" s="31">
        <v>44221</v>
      </c>
      <c r="C944" s="32" t="s">
        <v>4823</v>
      </c>
      <c r="D944" s="33" t="s">
        <v>2989</v>
      </c>
      <c r="E944" s="25">
        <v>675</v>
      </c>
      <c r="F944" s="25">
        <v>675</v>
      </c>
      <c r="G944" s="35">
        <v>0</v>
      </c>
    </row>
    <row r="945" spans="1:7" x14ac:dyDescent="0.25">
      <c r="A945" t="str">
        <f t="shared" si="14"/>
        <v>012021</v>
      </c>
      <c r="B945" s="31">
        <v>44221</v>
      </c>
      <c r="C945" s="32" t="s">
        <v>4817</v>
      </c>
      <c r="D945" s="33" t="s">
        <v>2853</v>
      </c>
      <c r="E945" s="25">
        <v>684</v>
      </c>
      <c r="F945" s="25">
        <v>684</v>
      </c>
      <c r="G945" s="35">
        <v>0</v>
      </c>
    </row>
    <row r="946" spans="1:7" x14ac:dyDescent="0.25">
      <c r="A946" t="str">
        <f t="shared" si="14"/>
        <v>012021</v>
      </c>
      <c r="B946" s="31">
        <v>44221</v>
      </c>
      <c r="C946" s="32" t="s">
        <v>2959</v>
      </c>
      <c r="D946" s="33" t="s">
        <v>2958</v>
      </c>
      <c r="E946" s="25">
        <v>3951</v>
      </c>
      <c r="F946" s="25">
        <v>3951</v>
      </c>
      <c r="G946" s="35">
        <v>0</v>
      </c>
    </row>
    <row r="947" spans="1:7" x14ac:dyDescent="0.25">
      <c r="A947" t="str">
        <f t="shared" si="14"/>
        <v>012021</v>
      </c>
      <c r="B947" s="31">
        <v>44221</v>
      </c>
      <c r="C947" s="32" t="s">
        <v>4823</v>
      </c>
      <c r="D947" s="33" t="s">
        <v>2989</v>
      </c>
      <c r="E947" s="25">
        <v>1392.3</v>
      </c>
      <c r="F947" s="25">
        <v>1392.3</v>
      </c>
      <c r="G947" s="35">
        <v>0</v>
      </c>
    </row>
    <row r="948" spans="1:7" x14ac:dyDescent="0.25">
      <c r="A948" t="str">
        <f t="shared" si="14"/>
        <v>012021</v>
      </c>
      <c r="B948" s="31">
        <v>44221</v>
      </c>
      <c r="C948" s="32" t="s">
        <v>4879</v>
      </c>
      <c r="D948" s="33" t="s">
        <v>2926</v>
      </c>
      <c r="E948" s="25">
        <v>286.29000000000002</v>
      </c>
      <c r="F948" s="25">
        <v>286.29000000000002</v>
      </c>
      <c r="G948" s="35">
        <v>0</v>
      </c>
    </row>
    <row r="949" spans="1:7" x14ac:dyDescent="0.25">
      <c r="A949" t="str">
        <f t="shared" si="14"/>
        <v>012021</v>
      </c>
      <c r="B949" s="31">
        <v>44221</v>
      </c>
      <c r="C949" s="32" t="s">
        <v>4879</v>
      </c>
      <c r="D949" s="33" t="s">
        <v>2926</v>
      </c>
      <c r="E949" s="25">
        <v>513</v>
      </c>
      <c r="F949" s="25">
        <v>513</v>
      </c>
      <c r="G949" s="35">
        <v>0</v>
      </c>
    </row>
    <row r="950" spans="1:7" x14ac:dyDescent="0.25">
      <c r="A950" t="str">
        <f t="shared" si="14"/>
        <v>012021</v>
      </c>
      <c r="B950" s="31">
        <v>44223</v>
      </c>
      <c r="C950" s="32" t="s">
        <v>4851</v>
      </c>
      <c r="D950" s="33" t="s">
        <v>2949</v>
      </c>
      <c r="E950" s="25">
        <v>2160</v>
      </c>
      <c r="F950" s="25">
        <v>2160</v>
      </c>
      <c r="G950" s="35">
        <v>0</v>
      </c>
    </row>
    <row r="951" spans="1:7" x14ac:dyDescent="0.25">
      <c r="A951" t="str">
        <f t="shared" si="14"/>
        <v>012021</v>
      </c>
      <c r="B951" s="31">
        <v>44223</v>
      </c>
      <c r="C951" s="32" t="s">
        <v>4835</v>
      </c>
      <c r="D951" s="33" t="s">
        <v>2778</v>
      </c>
      <c r="E951" s="25">
        <v>3138.75</v>
      </c>
      <c r="F951" s="25">
        <v>3138.75</v>
      </c>
      <c r="G951" s="35">
        <v>0</v>
      </c>
    </row>
    <row r="952" spans="1:7" x14ac:dyDescent="0.25">
      <c r="A952" t="str">
        <f t="shared" si="14"/>
        <v>012021</v>
      </c>
      <c r="B952" s="31">
        <v>44224</v>
      </c>
      <c r="C952" s="32" t="s">
        <v>4816</v>
      </c>
      <c r="D952" s="33" t="s">
        <v>90</v>
      </c>
      <c r="E952" s="25">
        <v>61531.35</v>
      </c>
      <c r="F952" s="25">
        <v>61531.35</v>
      </c>
      <c r="G952" s="35">
        <v>0</v>
      </c>
    </row>
    <row r="953" spans="1:7" x14ac:dyDescent="0.25">
      <c r="A953" t="str">
        <f t="shared" si="14"/>
        <v>012021</v>
      </c>
      <c r="B953" s="31">
        <v>44224</v>
      </c>
      <c r="C953" s="32" t="s">
        <v>4816</v>
      </c>
      <c r="D953" s="33" t="s">
        <v>90</v>
      </c>
      <c r="E953" s="25">
        <v>36459.81</v>
      </c>
      <c r="F953" s="25">
        <v>36459.81</v>
      </c>
      <c r="G953" s="35">
        <v>0</v>
      </c>
    </row>
    <row r="954" spans="1:7" x14ac:dyDescent="0.25">
      <c r="A954" t="str">
        <f t="shared" si="14"/>
        <v>012021</v>
      </c>
      <c r="B954" s="31">
        <v>44224</v>
      </c>
      <c r="C954" s="32" t="s">
        <v>4816</v>
      </c>
      <c r="D954" s="33" t="s">
        <v>90</v>
      </c>
      <c r="E954" s="25">
        <v>28782.81</v>
      </c>
      <c r="F954" s="25">
        <v>28782.81</v>
      </c>
      <c r="G954" s="35">
        <v>0</v>
      </c>
    </row>
    <row r="955" spans="1:7" x14ac:dyDescent="0.25">
      <c r="A955" t="str">
        <f t="shared" si="14"/>
        <v>012021</v>
      </c>
      <c r="B955" s="31">
        <v>44224</v>
      </c>
      <c r="C955" s="32" t="s">
        <v>4823</v>
      </c>
      <c r="D955" s="33" t="s">
        <v>2989</v>
      </c>
      <c r="E955" s="25">
        <v>1584.9</v>
      </c>
      <c r="F955" s="25">
        <v>1584.9</v>
      </c>
      <c r="G955" s="35">
        <v>0</v>
      </c>
    </row>
    <row r="956" spans="1:7" x14ac:dyDescent="0.25">
      <c r="A956" t="str">
        <f t="shared" si="14"/>
        <v>012021</v>
      </c>
      <c r="B956" s="31">
        <v>44224</v>
      </c>
      <c r="C956" s="32" t="s">
        <v>4817</v>
      </c>
      <c r="D956" s="33" t="s">
        <v>2853</v>
      </c>
      <c r="E956" s="25">
        <v>2484</v>
      </c>
      <c r="F956" s="25">
        <v>2484</v>
      </c>
      <c r="G956" s="35">
        <v>0</v>
      </c>
    </row>
    <row r="957" spans="1:7" x14ac:dyDescent="0.25">
      <c r="A957" t="str">
        <f t="shared" si="14"/>
        <v>012021</v>
      </c>
      <c r="B957" s="31">
        <v>44224</v>
      </c>
      <c r="C957" s="32" t="s">
        <v>4817</v>
      </c>
      <c r="D957" s="33" t="s">
        <v>2853</v>
      </c>
      <c r="E957" s="25">
        <v>513</v>
      </c>
      <c r="F957" s="25">
        <v>513</v>
      </c>
      <c r="G957" s="35">
        <v>0</v>
      </c>
    </row>
    <row r="958" spans="1:7" x14ac:dyDescent="0.25">
      <c r="A958" t="str">
        <f t="shared" si="14"/>
        <v>012021</v>
      </c>
      <c r="B958" s="31">
        <v>44224</v>
      </c>
      <c r="C958" s="32" t="s">
        <v>4874</v>
      </c>
      <c r="D958" s="33" t="s">
        <v>2941</v>
      </c>
      <c r="E958" s="25">
        <v>1397.7</v>
      </c>
      <c r="F958" s="25">
        <v>1397.7</v>
      </c>
      <c r="G958" s="35">
        <v>0</v>
      </c>
    </row>
    <row r="959" spans="1:7" x14ac:dyDescent="0.25">
      <c r="A959" t="str">
        <f t="shared" si="14"/>
        <v>012021</v>
      </c>
      <c r="B959" s="31">
        <v>44225</v>
      </c>
      <c r="C959" s="32" t="s">
        <v>4818</v>
      </c>
      <c r="D959" s="33" t="s">
        <v>3320</v>
      </c>
      <c r="E959" s="25">
        <v>1104.75</v>
      </c>
      <c r="F959" s="25">
        <v>1104.75</v>
      </c>
      <c r="G959" s="35">
        <v>0</v>
      </c>
    </row>
    <row r="960" spans="1:7" x14ac:dyDescent="0.25">
      <c r="A960" t="str">
        <f t="shared" si="14"/>
        <v>012021</v>
      </c>
      <c r="B960" s="31">
        <v>44225</v>
      </c>
      <c r="C960" s="32" t="s">
        <v>4882</v>
      </c>
      <c r="D960" s="33" t="s">
        <v>2875</v>
      </c>
      <c r="E960" s="25">
        <v>528.48</v>
      </c>
      <c r="F960" s="25">
        <v>528.48</v>
      </c>
      <c r="G960" s="35">
        <v>0</v>
      </c>
    </row>
    <row r="961" spans="1:7" x14ac:dyDescent="0.25">
      <c r="A961" t="str">
        <f t="shared" si="14"/>
        <v>012021</v>
      </c>
      <c r="B961" s="31">
        <v>44225</v>
      </c>
      <c r="C961" s="32" t="s">
        <v>4879</v>
      </c>
      <c r="D961" s="33" t="s">
        <v>2926</v>
      </c>
      <c r="E961" s="25">
        <v>513</v>
      </c>
      <c r="F961" s="25">
        <v>513</v>
      </c>
      <c r="G961" s="35">
        <v>0</v>
      </c>
    </row>
    <row r="962" spans="1:7" x14ac:dyDescent="0.25">
      <c r="A962" t="str">
        <f t="shared" si="14"/>
        <v>012021</v>
      </c>
      <c r="B962" s="31">
        <v>44225</v>
      </c>
      <c r="C962" s="32" t="s">
        <v>4823</v>
      </c>
      <c r="D962" s="33" t="s">
        <v>2989</v>
      </c>
      <c r="E962" s="25">
        <v>247.5</v>
      </c>
      <c r="F962" s="25">
        <v>247.5</v>
      </c>
      <c r="G962" s="35">
        <v>0</v>
      </c>
    </row>
    <row r="963" spans="1:7" x14ac:dyDescent="0.25">
      <c r="A963" t="str">
        <f t="shared" ref="A963:A1026" si="15">TEXT(B963,"MMYYYY")</f>
        <v>012021</v>
      </c>
      <c r="B963" s="31">
        <v>44225</v>
      </c>
      <c r="C963" s="32" t="s">
        <v>4823</v>
      </c>
      <c r="D963" s="33" t="s">
        <v>2989</v>
      </c>
      <c r="E963" s="25">
        <v>247.5</v>
      </c>
      <c r="F963" s="25">
        <v>247.5</v>
      </c>
      <c r="G963" s="35">
        <v>0</v>
      </c>
    </row>
    <row r="964" spans="1:7" x14ac:dyDescent="0.25">
      <c r="A964" t="str">
        <f t="shared" si="15"/>
        <v>012021</v>
      </c>
      <c r="B964" s="31">
        <v>44225</v>
      </c>
      <c r="C964" s="32" t="s">
        <v>4817</v>
      </c>
      <c r="D964" s="33" t="s">
        <v>2853</v>
      </c>
      <c r="E964" s="25">
        <v>3249.09</v>
      </c>
      <c r="F964" s="25">
        <v>3249.09</v>
      </c>
      <c r="G964" s="35">
        <v>0</v>
      </c>
    </row>
    <row r="965" spans="1:7" x14ac:dyDescent="0.25">
      <c r="A965" t="str">
        <f t="shared" si="15"/>
        <v>012021</v>
      </c>
      <c r="B965" s="31">
        <v>44226</v>
      </c>
      <c r="C965" s="32" t="s">
        <v>4816</v>
      </c>
      <c r="D965" s="33" t="s">
        <v>90</v>
      </c>
      <c r="E965" s="25">
        <v>48676.66</v>
      </c>
      <c r="F965" s="25">
        <v>48676.66</v>
      </c>
      <c r="G965" s="35">
        <v>0</v>
      </c>
    </row>
    <row r="966" spans="1:7" x14ac:dyDescent="0.25">
      <c r="A966" t="str">
        <f t="shared" si="15"/>
        <v>012021</v>
      </c>
      <c r="B966" s="31">
        <v>44226</v>
      </c>
      <c r="C966" s="32" t="s">
        <v>4818</v>
      </c>
      <c r="D966" s="33" t="s">
        <v>3320</v>
      </c>
      <c r="E966" s="25">
        <v>686.25</v>
      </c>
      <c r="F966" s="25">
        <v>686.25</v>
      </c>
      <c r="G966" s="35">
        <v>0</v>
      </c>
    </row>
    <row r="967" spans="1:7" x14ac:dyDescent="0.25">
      <c r="A967" t="str">
        <f t="shared" si="15"/>
        <v>012021</v>
      </c>
      <c r="B967" s="31">
        <v>44226</v>
      </c>
      <c r="C967" s="32" t="s">
        <v>4852</v>
      </c>
      <c r="D967" s="33" t="s">
        <v>2800</v>
      </c>
      <c r="E967" s="25">
        <v>2952</v>
      </c>
      <c r="F967" s="25">
        <v>2952</v>
      </c>
      <c r="G967" s="35">
        <v>0</v>
      </c>
    </row>
    <row r="968" spans="1:7" x14ac:dyDescent="0.25">
      <c r="A968" t="str">
        <f t="shared" si="15"/>
        <v>012021</v>
      </c>
      <c r="B968" s="31">
        <v>44226</v>
      </c>
      <c r="C968" s="32" t="s">
        <v>4817</v>
      </c>
      <c r="D968" s="33" t="s">
        <v>2853</v>
      </c>
      <c r="E968" s="25">
        <v>2566.13</v>
      </c>
      <c r="F968" s="25">
        <v>2566.13</v>
      </c>
      <c r="G968" s="35">
        <v>0</v>
      </c>
    </row>
    <row r="969" spans="1:7" x14ac:dyDescent="0.25">
      <c r="A969" t="str">
        <f t="shared" si="15"/>
        <v>012021</v>
      </c>
      <c r="B969" s="31">
        <v>44226</v>
      </c>
      <c r="C969" s="32" t="s">
        <v>4893</v>
      </c>
      <c r="D969" s="33" t="s">
        <v>2767</v>
      </c>
      <c r="E969" s="25">
        <v>980</v>
      </c>
      <c r="F969" s="25">
        <v>980</v>
      </c>
      <c r="G969" s="35">
        <v>0</v>
      </c>
    </row>
    <row r="970" spans="1:7" x14ac:dyDescent="0.25">
      <c r="A970" t="str">
        <f t="shared" si="15"/>
        <v>012021</v>
      </c>
      <c r="B970" s="31">
        <v>44226</v>
      </c>
      <c r="C970" s="32" t="s">
        <v>4817</v>
      </c>
      <c r="D970" s="33" t="s">
        <v>2853</v>
      </c>
      <c r="E970" s="25">
        <v>3600</v>
      </c>
      <c r="F970" s="25">
        <v>3600</v>
      </c>
      <c r="G970" s="35">
        <v>0</v>
      </c>
    </row>
    <row r="971" spans="1:7" x14ac:dyDescent="0.25">
      <c r="A971" t="str">
        <f t="shared" si="15"/>
        <v>012021</v>
      </c>
      <c r="B971" s="31">
        <v>44226</v>
      </c>
      <c r="C971" s="32" t="s">
        <v>4894</v>
      </c>
      <c r="D971" s="33" t="s">
        <v>3006</v>
      </c>
      <c r="E971" s="25">
        <v>1398.48</v>
      </c>
      <c r="F971" s="25">
        <v>1398.48</v>
      </c>
      <c r="G971" s="35">
        <v>0</v>
      </c>
    </row>
    <row r="972" spans="1:7" x14ac:dyDescent="0.25">
      <c r="A972" t="str">
        <f t="shared" si="15"/>
        <v>012021</v>
      </c>
      <c r="B972" s="31">
        <v>44226</v>
      </c>
      <c r="C972" s="32" t="s">
        <v>4816</v>
      </c>
      <c r="D972" s="33" t="s">
        <v>90</v>
      </c>
      <c r="E972" s="25">
        <v>71833.88</v>
      </c>
      <c r="F972" s="25">
        <v>71833.88</v>
      </c>
      <c r="G972" s="35">
        <v>0</v>
      </c>
    </row>
    <row r="973" spans="1:7" x14ac:dyDescent="0.25">
      <c r="A973" t="str">
        <f t="shared" si="15"/>
        <v>012021</v>
      </c>
      <c r="B973" s="31">
        <v>44226</v>
      </c>
      <c r="C973" s="32" t="s">
        <v>4890</v>
      </c>
      <c r="D973" s="33" t="s">
        <v>1180</v>
      </c>
      <c r="E973" s="25">
        <v>556.20000000000005</v>
      </c>
      <c r="F973" s="25">
        <v>556.20000000000005</v>
      </c>
      <c r="G973" s="35">
        <v>0</v>
      </c>
    </row>
    <row r="974" spans="1:7" x14ac:dyDescent="0.25">
      <c r="A974" t="str">
        <f t="shared" si="15"/>
        <v>012021</v>
      </c>
      <c r="B974" s="31">
        <v>44226</v>
      </c>
      <c r="C974" s="32" t="s">
        <v>4890</v>
      </c>
      <c r="D974" s="33" t="s">
        <v>1180</v>
      </c>
      <c r="E974" s="25">
        <v>504</v>
      </c>
      <c r="F974" s="25">
        <v>504</v>
      </c>
      <c r="G974" s="35">
        <v>0</v>
      </c>
    </row>
    <row r="975" spans="1:7" x14ac:dyDescent="0.25">
      <c r="A975" t="str">
        <f t="shared" si="15"/>
        <v>012021</v>
      </c>
      <c r="B975" s="31">
        <v>44227</v>
      </c>
      <c r="C975" s="32" t="s">
        <v>4816</v>
      </c>
      <c r="D975" s="33" t="s">
        <v>90</v>
      </c>
      <c r="E975" s="25">
        <v>9186.35</v>
      </c>
      <c r="F975" s="25">
        <v>9186.35</v>
      </c>
      <c r="G975" s="35">
        <v>0</v>
      </c>
    </row>
    <row r="976" spans="1:7" x14ac:dyDescent="0.25">
      <c r="A976" t="str">
        <f t="shared" si="15"/>
        <v>022021</v>
      </c>
      <c r="B976" s="31">
        <v>44228</v>
      </c>
      <c r="C976" s="32" t="s">
        <v>4883</v>
      </c>
      <c r="D976" s="33" t="s">
        <v>243</v>
      </c>
      <c r="E976" s="25">
        <v>0</v>
      </c>
      <c r="F976" s="25">
        <v>0</v>
      </c>
      <c r="G976" s="35">
        <v>52607.02</v>
      </c>
    </row>
    <row r="977" spans="1:7" x14ac:dyDescent="0.25">
      <c r="A977" t="str">
        <f t="shared" si="15"/>
        <v>022021</v>
      </c>
      <c r="B977" s="31">
        <v>44228</v>
      </c>
      <c r="C977" s="32" t="s">
        <v>4855</v>
      </c>
      <c r="D977" s="33" t="s">
        <v>2785</v>
      </c>
      <c r="E977" s="25">
        <v>100</v>
      </c>
      <c r="F977" s="25">
        <v>100</v>
      </c>
      <c r="G977" s="35">
        <v>0</v>
      </c>
    </row>
    <row r="978" spans="1:7" x14ac:dyDescent="0.25">
      <c r="A978" t="str">
        <f t="shared" si="15"/>
        <v>022021</v>
      </c>
      <c r="B978" s="31">
        <v>44228</v>
      </c>
      <c r="C978" s="32" t="s">
        <v>4823</v>
      </c>
      <c r="D978" s="33" t="s">
        <v>2989</v>
      </c>
      <c r="E978" s="25">
        <v>247.5</v>
      </c>
      <c r="F978" s="25">
        <v>247.5</v>
      </c>
      <c r="G978" s="35">
        <v>0</v>
      </c>
    </row>
    <row r="979" spans="1:7" x14ac:dyDescent="0.25">
      <c r="A979" t="str">
        <f t="shared" si="15"/>
        <v>022021</v>
      </c>
      <c r="B979" s="31">
        <v>44228</v>
      </c>
      <c r="C979" s="32" t="s">
        <v>4835</v>
      </c>
      <c r="D979" s="33" t="s">
        <v>2778</v>
      </c>
      <c r="E979" s="25">
        <v>1046.25</v>
      </c>
      <c r="F979" s="25">
        <v>1046.25</v>
      </c>
      <c r="G979" s="35">
        <v>0</v>
      </c>
    </row>
    <row r="980" spans="1:7" x14ac:dyDescent="0.25">
      <c r="A980" t="str">
        <f t="shared" si="15"/>
        <v>022021</v>
      </c>
      <c r="B980" s="31">
        <v>44228</v>
      </c>
      <c r="C980" s="32" t="s">
        <v>4816</v>
      </c>
      <c r="D980" s="33" t="s">
        <v>90</v>
      </c>
      <c r="E980" s="25">
        <v>87424.41</v>
      </c>
      <c r="F980" s="25">
        <v>87424.41</v>
      </c>
      <c r="G980" s="35">
        <v>0</v>
      </c>
    </row>
    <row r="981" spans="1:7" x14ac:dyDescent="0.25">
      <c r="A981" t="str">
        <f t="shared" si="15"/>
        <v>022021</v>
      </c>
      <c r="B981" s="31">
        <v>44228</v>
      </c>
      <c r="C981" s="32" t="s">
        <v>4818</v>
      </c>
      <c r="D981" s="33" t="s">
        <v>3320</v>
      </c>
      <c r="E981" s="25">
        <v>895.5</v>
      </c>
      <c r="F981" s="25">
        <v>895.5</v>
      </c>
      <c r="G981" s="35">
        <v>0</v>
      </c>
    </row>
    <row r="982" spans="1:7" x14ac:dyDescent="0.25">
      <c r="A982" t="str">
        <f t="shared" si="15"/>
        <v>022021</v>
      </c>
      <c r="B982" s="31">
        <v>44228</v>
      </c>
      <c r="C982" s="32" t="s">
        <v>4874</v>
      </c>
      <c r="D982" s="33" t="s">
        <v>2941</v>
      </c>
      <c r="E982" s="25">
        <v>2385</v>
      </c>
      <c r="F982" s="25">
        <v>2385</v>
      </c>
      <c r="G982" s="35">
        <v>0</v>
      </c>
    </row>
    <row r="983" spans="1:7" x14ac:dyDescent="0.25">
      <c r="A983" t="str">
        <f t="shared" si="15"/>
        <v>022021</v>
      </c>
      <c r="B983" s="31">
        <v>44229</v>
      </c>
      <c r="C983" s="32" t="s">
        <v>4874</v>
      </c>
      <c r="D983" s="33" t="s">
        <v>2941</v>
      </c>
      <c r="E983" s="25">
        <v>344.5</v>
      </c>
      <c r="F983" s="25">
        <v>344.5</v>
      </c>
      <c r="G983" s="35">
        <v>0</v>
      </c>
    </row>
    <row r="984" spans="1:7" x14ac:dyDescent="0.25">
      <c r="A984" t="str">
        <f t="shared" si="15"/>
        <v>022021</v>
      </c>
      <c r="B984" s="31">
        <v>44229</v>
      </c>
      <c r="C984" s="32" t="s">
        <v>4892</v>
      </c>
      <c r="D984" s="33" t="s">
        <v>2967</v>
      </c>
      <c r="E984" s="25">
        <v>21.6</v>
      </c>
      <c r="F984" s="25">
        <v>21.6</v>
      </c>
      <c r="G984" s="35">
        <v>0</v>
      </c>
    </row>
    <row r="985" spans="1:7" x14ac:dyDescent="0.25">
      <c r="A985" t="str">
        <f t="shared" si="15"/>
        <v>022021</v>
      </c>
      <c r="B985" s="31">
        <v>44229</v>
      </c>
      <c r="C985" s="32" t="s">
        <v>4817</v>
      </c>
      <c r="D985" s="33" t="s">
        <v>2853</v>
      </c>
      <c r="E985" s="25">
        <v>40.5</v>
      </c>
      <c r="F985" s="25">
        <v>40.5</v>
      </c>
      <c r="G985" s="35">
        <v>0</v>
      </c>
    </row>
    <row r="986" spans="1:7" x14ac:dyDescent="0.25">
      <c r="A986" t="str">
        <f t="shared" si="15"/>
        <v>022021</v>
      </c>
      <c r="B986" s="31">
        <v>44229</v>
      </c>
      <c r="C986" s="32" t="s">
        <v>4816</v>
      </c>
      <c r="D986" s="33" t="s">
        <v>90</v>
      </c>
      <c r="E986" s="25">
        <v>84261.4</v>
      </c>
      <c r="F986" s="25">
        <v>84261.4</v>
      </c>
      <c r="G986" s="35">
        <v>0</v>
      </c>
    </row>
    <row r="987" spans="1:7" x14ac:dyDescent="0.25">
      <c r="A987" t="str">
        <f t="shared" si="15"/>
        <v>022021</v>
      </c>
      <c r="B987" s="31">
        <v>44229</v>
      </c>
      <c r="C987" s="32" t="s">
        <v>4823</v>
      </c>
      <c r="D987" s="33" t="s">
        <v>2989</v>
      </c>
      <c r="E987" s="25">
        <v>247.5</v>
      </c>
      <c r="F987" s="25">
        <v>247.5</v>
      </c>
      <c r="G987" s="35">
        <v>0</v>
      </c>
    </row>
    <row r="988" spans="1:7" x14ac:dyDescent="0.25">
      <c r="A988" t="str">
        <f t="shared" si="15"/>
        <v>022021</v>
      </c>
      <c r="B988" s="31">
        <v>44230</v>
      </c>
      <c r="C988" s="32" t="s">
        <v>4846</v>
      </c>
      <c r="D988" s="33" t="s">
        <v>2803</v>
      </c>
      <c r="E988" s="25">
        <v>1153.3499999999999</v>
      </c>
      <c r="F988" s="25">
        <v>1153.3499999999999</v>
      </c>
      <c r="G988" s="35">
        <v>0</v>
      </c>
    </row>
    <row r="989" spans="1:7" x14ac:dyDescent="0.25">
      <c r="A989" t="str">
        <f t="shared" si="15"/>
        <v>022021</v>
      </c>
      <c r="B989" s="31">
        <v>44230</v>
      </c>
      <c r="C989" s="32" t="s">
        <v>4818</v>
      </c>
      <c r="D989" s="33" t="s">
        <v>3320</v>
      </c>
      <c r="E989" s="25">
        <v>895.5</v>
      </c>
      <c r="F989" s="25">
        <v>895.5</v>
      </c>
      <c r="G989" s="35">
        <v>0</v>
      </c>
    </row>
    <row r="990" spans="1:7" x14ac:dyDescent="0.25">
      <c r="A990" t="str">
        <f t="shared" si="15"/>
        <v>022021</v>
      </c>
      <c r="B990" s="31">
        <v>44230</v>
      </c>
      <c r="C990" s="32" t="s">
        <v>4835</v>
      </c>
      <c r="D990" s="33" t="s">
        <v>2778</v>
      </c>
      <c r="E990" s="25">
        <v>2092.5</v>
      </c>
      <c r="F990" s="25">
        <v>2092.5</v>
      </c>
      <c r="G990" s="35">
        <v>0</v>
      </c>
    </row>
    <row r="991" spans="1:7" x14ac:dyDescent="0.25">
      <c r="A991" t="str">
        <f t="shared" si="15"/>
        <v>022021</v>
      </c>
      <c r="B991" s="31">
        <v>44230</v>
      </c>
      <c r="C991" s="32" t="s">
        <v>4817</v>
      </c>
      <c r="D991" s="33" t="s">
        <v>2853</v>
      </c>
      <c r="E991" s="25">
        <v>6673.87</v>
      </c>
      <c r="F991" s="25">
        <v>6673.87</v>
      </c>
      <c r="G991" s="35">
        <v>0</v>
      </c>
    </row>
    <row r="992" spans="1:7" x14ac:dyDescent="0.25">
      <c r="A992" t="str">
        <f t="shared" si="15"/>
        <v>022021</v>
      </c>
      <c r="B992" s="31">
        <v>44231</v>
      </c>
      <c r="C992" s="32" t="s">
        <v>4823</v>
      </c>
      <c r="D992" s="33" t="s">
        <v>2989</v>
      </c>
      <c r="E992" s="25">
        <v>1092.1500000000001</v>
      </c>
      <c r="F992" s="25">
        <v>1092.1500000000001</v>
      </c>
      <c r="G992" s="35">
        <v>0</v>
      </c>
    </row>
    <row r="993" spans="1:7" x14ac:dyDescent="0.25">
      <c r="A993" t="str">
        <f t="shared" si="15"/>
        <v>022021</v>
      </c>
      <c r="B993" s="31">
        <v>44231</v>
      </c>
      <c r="C993" s="32" t="s">
        <v>4825</v>
      </c>
      <c r="D993" s="33" t="s">
        <v>2844</v>
      </c>
      <c r="E993" s="25">
        <v>7470.9</v>
      </c>
      <c r="F993" s="25">
        <v>7470.9</v>
      </c>
      <c r="G993" s="35">
        <v>0</v>
      </c>
    </row>
    <row r="994" spans="1:7" x14ac:dyDescent="0.25">
      <c r="A994" t="str">
        <f t="shared" si="15"/>
        <v>022021</v>
      </c>
      <c r="B994" s="31">
        <v>44231</v>
      </c>
      <c r="C994" s="32" t="s">
        <v>4816</v>
      </c>
      <c r="D994" s="33" t="s">
        <v>90</v>
      </c>
      <c r="E994" s="25">
        <v>77821.23</v>
      </c>
      <c r="F994" s="25">
        <v>77821.23</v>
      </c>
      <c r="G994" s="35">
        <v>0</v>
      </c>
    </row>
    <row r="995" spans="1:7" x14ac:dyDescent="0.25">
      <c r="A995" t="str">
        <f t="shared" si="15"/>
        <v>022021</v>
      </c>
      <c r="B995" s="31">
        <v>44231</v>
      </c>
      <c r="C995" s="32" t="s">
        <v>4816</v>
      </c>
      <c r="D995" s="33" t="s">
        <v>90</v>
      </c>
      <c r="E995" s="25">
        <v>6700.81</v>
      </c>
      <c r="F995" s="25">
        <v>6700.81</v>
      </c>
      <c r="G995" s="35">
        <v>0</v>
      </c>
    </row>
    <row r="996" spans="1:7" x14ac:dyDescent="0.25">
      <c r="A996" t="str">
        <f t="shared" si="15"/>
        <v>022021</v>
      </c>
      <c r="B996" s="31">
        <v>44231</v>
      </c>
      <c r="C996" s="32" t="s">
        <v>4817</v>
      </c>
      <c r="D996" s="33" t="s">
        <v>2853</v>
      </c>
      <c r="E996" s="25">
        <v>3460.59</v>
      </c>
      <c r="F996" s="25">
        <v>3460.59</v>
      </c>
      <c r="G996" s="35">
        <v>0</v>
      </c>
    </row>
    <row r="997" spans="1:7" x14ac:dyDescent="0.25">
      <c r="A997" t="str">
        <f t="shared" si="15"/>
        <v>022021</v>
      </c>
      <c r="B997" s="31">
        <v>44231</v>
      </c>
      <c r="C997" s="32" t="s">
        <v>2959</v>
      </c>
      <c r="D997" s="33" t="s">
        <v>2958</v>
      </c>
      <c r="E997" s="25">
        <v>1708.2</v>
      </c>
      <c r="F997" s="25">
        <v>1708.2</v>
      </c>
      <c r="G997" s="35">
        <v>0</v>
      </c>
    </row>
    <row r="998" spans="1:7" x14ac:dyDescent="0.25">
      <c r="A998" t="str">
        <f t="shared" si="15"/>
        <v>022021</v>
      </c>
      <c r="B998" s="31">
        <v>44231</v>
      </c>
      <c r="C998" s="32" t="s">
        <v>4823</v>
      </c>
      <c r="D998" s="33" t="s">
        <v>2989</v>
      </c>
      <c r="E998" s="25">
        <v>216</v>
      </c>
      <c r="F998" s="25">
        <v>216</v>
      </c>
      <c r="G998" s="35">
        <v>0</v>
      </c>
    </row>
    <row r="999" spans="1:7" x14ac:dyDescent="0.25">
      <c r="A999" t="str">
        <f t="shared" si="15"/>
        <v>022021</v>
      </c>
      <c r="B999" s="31">
        <v>44232</v>
      </c>
      <c r="C999" s="32" t="s">
        <v>4886</v>
      </c>
      <c r="D999" s="33" t="s">
        <v>3028</v>
      </c>
      <c r="E999" s="25">
        <v>73817.19</v>
      </c>
      <c r="F999" s="25">
        <v>73817.19</v>
      </c>
      <c r="G999" s="35">
        <v>0</v>
      </c>
    </row>
    <row r="1000" spans="1:7" x14ac:dyDescent="0.25">
      <c r="A1000" t="str">
        <f t="shared" si="15"/>
        <v>022021</v>
      </c>
      <c r="B1000" s="31">
        <v>44232</v>
      </c>
      <c r="C1000" s="32" t="s">
        <v>4823</v>
      </c>
      <c r="D1000" s="33" t="s">
        <v>2989</v>
      </c>
      <c r="E1000" s="25">
        <v>324</v>
      </c>
      <c r="F1000" s="25">
        <v>324</v>
      </c>
      <c r="G1000" s="35">
        <v>0</v>
      </c>
    </row>
    <row r="1001" spans="1:7" x14ac:dyDescent="0.25">
      <c r="A1001" t="str">
        <f t="shared" si="15"/>
        <v>022021</v>
      </c>
      <c r="B1001" s="31">
        <v>44232</v>
      </c>
      <c r="C1001" s="32" t="s">
        <v>4879</v>
      </c>
      <c r="D1001" s="33" t="s">
        <v>2926</v>
      </c>
      <c r="E1001" s="25">
        <v>202.5</v>
      </c>
      <c r="F1001" s="25">
        <v>202.5</v>
      </c>
      <c r="G1001" s="35">
        <v>0</v>
      </c>
    </row>
    <row r="1002" spans="1:7" x14ac:dyDescent="0.25">
      <c r="A1002" t="str">
        <f t="shared" si="15"/>
        <v>022021</v>
      </c>
      <c r="B1002" s="31">
        <v>44232</v>
      </c>
      <c r="C1002" s="32" t="s">
        <v>4818</v>
      </c>
      <c r="D1002" s="33" t="s">
        <v>3320</v>
      </c>
      <c r="E1002" s="25">
        <v>1314</v>
      </c>
      <c r="F1002" s="25">
        <v>1314</v>
      </c>
      <c r="G1002" s="35">
        <v>0</v>
      </c>
    </row>
    <row r="1003" spans="1:7" x14ac:dyDescent="0.25">
      <c r="A1003" t="str">
        <f t="shared" si="15"/>
        <v>022021</v>
      </c>
      <c r="B1003" s="31">
        <v>44232</v>
      </c>
      <c r="C1003" s="32" t="s">
        <v>4822</v>
      </c>
      <c r="D1003" s="33" t="s">
        <v>2775</v>
      </c>
      <c r="E1003" s="25">
        <v>2106</v>
      </c>
      <c r="F1003" s="25">
        <v>2106</v>
      </c>
      <c r="G1003" s="35">
        <v>0</v>
      </c>
    </row>
    <row r="1004" spans="1:7" x14ac:dyDescent="0.25">
      <c r="A1004" t="str">
        <f t="shared" si="15"/>
        <v>022021</v>
      </c>
      <c r="B1004" s="31">
        <v>44232</v>
      </c>
      <c r="C1004" s="32" t="s">
        <v>4821</v>
      </c>
      <c r="D1004" s="33" t="s">
        <v>2727</v>
      </c>
      <c r="E1004" s="25">
        <v>1042.2</v>
      </c>
      <c r="F1004" s="25">
        <v>1042.2</v>
      </c>
      <c r="G1004" s="35">
        <v>0</v>
      </c>
    </row>
    <row r="1005" spans="1:7" x14ac:dyDescent="0.25">
      <c r="A1005" t="str">
        <f t="shared" si="15"/>
        <v>022021</v>
      </c>
      <c r="B1005" s="31">
        <v>44232</v>
      </c>
      <c r="C1005" s="32" t="s">
        <v>4890</v>
      </c>
      <c r="D1005" s="33" t="s">
        <v>1180</v>
      </c>
      <c r="E1005" s="25">
        <v>363.6</v>
      </c>
      <c r="F1005" s="25">
        <v>363.6</v>
      </c>
      <c r="G1005" s="35">
        <v>0</v>
      </c>
    </row>
    <row r="1006" spans="1:7" x14ac:dyDescent="0.25">
      <c r="A1006" t="str">
        <f t="shared" si="15"/>
        <v>022021</v>
      </c>
      <c r="B1006" s="31">
        <v>44233</v>
      </c>
      <c r="C1006" s="32" t="s">
        <v>4835</v>
      </c>
      <c r="D1006" s="33" t="s">
        <v>2778</v>
      </c>
      <c r="E1006" s="25">
        <v>5287.5</v>
      </c>
      <c r="F1006" s="25">
        <v>5287.5</v>
      </c>
      <c r="G1006" s="35">
        <v>0</v>
      </c>
    </row>
    <row r="1007" spans="1:7" x14ac:dyDescent="0.25">
      <c r="A1007" t="str">
        <f t="shared" si="15"/>
        <v>022021</v>
      </c>
      <c r="B1007" s="31">
        <v>44233</v>
      </c>
      <c r="C1007" s="32" t="s">
        <v>4823</v>
      </c>
      <c r="D1007" s="33" t="s">
        <v>2989</v>
      </c>
      <c r="E1007" s="25">
        <v>1377.68</v>
      </c>
      <c r="F1007" s="25">
        <v>1377.68</v>
      </c>
      <c r="G1007" s="35">
        <v>0</v>
      </c>
    </row>
    <row r="1008" spans="1:7" x14ac:dyDescent="0.25">
      <c r="A1008" t="str">
        <f t="shared" si="15"/>
        <v>022021</v>
      </c>
      <c r="B1008" s="31">
        <v>44233</v>
      </c>
      <c r="C1008" s="32" t="s">
        <v>2959</v>
      </c>
      <c r="D1008" s="33" t="s">
        <v>2958</v>
      </c>
      <c r="E1008" s="25">
        <v>3168</v>
      </c>
      <c r="F1008" s="25">
        <v>3168</v>
      </c>
      <c r="G1008" s="35">
        <v>0</v>
      </c>
    </row>
    <row r="1009" spans="1:7" x14ac:dyDescent="0.25">
      <c r="A1009" t="str">
        <f t="shared" si="15"/>
        <v>022021</v>
      </c>
      <c r="B1009" s="31">
        <v>44235</v>
      </c>
      <c r="C1009" s="32" t="s">
        <v>4846</v>
      </c>
      <c r="D1009" s="33" t="s">
        <v>2803</v>
      </c>
      <c r="E1009" s="25">
        <v>1167.3</v>
      </c>
      <c r="F1009" s="25">
        <v>1167.3</v>
      </c>
      <c r="G1009" s="35">
        <v>0</v>
      </c>
    </row>
    <row r="1010" spans="1:7" x14ac:dyDescent="0.25">
      <c r="A1010" t="str">
        <f t="shared" si="15"/>
        <v>022021</v>
      </c>
      <c r="B1010" s="31">
        <v>44235</v>
      </c>
      <c r="C1010" s="32" t="s">
        <v>4823</v>
      </c>
      <c r="D1010" s="33" t="s">
        <v>2989</v>
      </c>
      <c r="E1010" s="25">
        <v>238.5</v>
      </c>
      <c r="F1010" s="25">
        <v>238.5</v>
      </c>
      <c r="G1010" s="35">
        <v>0</v>
      </c>
    </row>
    <row r="1011" spans="1:7" x14ac:dyDescent="0.25">
      <c r="A1011" t="str">
        <f t="shared" si="15"/>
        <v>022021</v>
      </c>
      <c r="B1011" s="31">
        <v>44235</v>
      </c>
      <c r="C1011" s="32" t="s">
        <v>4817</v>
      </c>
      <c r="D1011" s="33" t="s">
        <v>2853</v>
      </c>
      <c r="E1011" s="25">
        <v>3198.38</v>
      </c>
      <c r="F1011" s="25">
        <v>3198.38</v>
      </c>
      <c r="G1011" s="35">
        <v>0</v>
      </c>
    </row>
    <row r="1012" spans="1:7" x14ac:dyDescent="0.25">
      <c r="A1012" t="str">
        <f t="shared" si="15"/>
        <v>022021</v>
      </c>
      <c r="B1012" s="31">
        <v>44235</v>
      </c>
      <c r="C1012" s="32" t="s">
        <v>4823</v>
      </c>
      <c r="D1012" s="33" t="s">
        <v>2989</v>
      </c>
      <c r="E1012" s="25">
        <v>54</v>
      </c>
      <c r="F1012" s="25">
        <v>54</v>
      </c>
      <c r="G1012" s="35">
        <v>0</v>
      </c>
    </row>
    <row r="1013" spans="1:7" x14ac:dyDescent="0.25">
      <c r="A1013" t="str">
        <f t="shared" si="15"/>
        <v>022021</v>
      </c>
      <c r="B1013" s="31">
        <v>44235</v>
      </c>
      <c r="C1013" s="32" t="s">
        <v>4817</v>
      </c>
      <c r="D1013" s="33" t="s">
        <v>2853</v>
      </c>
      <c r="E1013" s="25">
        <v>331.2</v>
      </c>
      <c r="F1013" s="25">
        <v>331.2</v>
      </c>
      <c r="G1013" s="35">
        <v>0</v>
      </c>
    </row>
    <row r="1014" spans="1:7" x14ac:dyDescent="0.25">
      <c r="A1014" t="str">
        <f t="shared" si="15"/>
        <v>022021</v>
      </c>
      <c r="B1014" s="31">
        <v>44235</v>
      </c>
      <c r="C1014" s="32" t="s">
        <v>4823</v>
      </c>
      <c r="D1014" s="33" t="s">
        <v>2989</v>
      </c>
      <c r="E1014" s="25">
        <v>666</v>
      </c>
      <c r="F1014" s="25">
        <v>666</v>
      </c>
      <c r="G1014" s="35">
        <v>0</v>
      </c>
    </row>
    <row r="1015" spans="1:7" x14ac:dyDescent="0.25">
      <c r="A1015" t="str">
        <f t="shared" si="15"/>
        <v>022021</v>
      </c>
      <c r="B1015" s="31">
        <v>44235</v>
      </c>
      <c r="C1015" s="32" t="s">
        <v>4816</v>
      </c>
      <c r="D1015" s="33" t="s">
        <v>90</v>
      </c>
      <c r="E1015" s="25">
        <v>76159.83</v>
      </c>
      <c r="F1015" s="25">
        <v>76159.83</v>
      </c>
      <c r="G1015" s="35">
        <v>0</v>
      </c>
    </row>
    <row r="1016" spans="1:7" x14ac:dyDescent="0.25">
      <c r="A1016" t="str">
        <f t="shared" si="15"/>
        <v>022021</v>
      </c>
      <c r="B1016" s="31">
        <v>44236</v>
      </c>
      <c r="C1016" s="32" t="s">
        <v>4855</v>
      </c>
      <c r="D1016" s="33" t="s">
        <v>2785</v>
      </c>
      <c r="E1016" s="25">
        <v>196.25</v>
      </c>
      <c r="F1016" s="25">
        <v>196.25</v>
      </c>
      <c r="G1016" s="35">
        <v>0</v>
      </c>
    </row>
    <row r="1017" spans="1:7" x14ac:dyDescent="0.25">
      <c r="A1017" t="str">
        <f t="shared" si="15"/>
        <v>022021</v>
      </c>
      <c r="B1017" s="31">
        <v>44236</v>
      </c>
      <c r="C1017" s="32" t="s">
        <v>4823</v>
      </c>
      <c r="D1017" s="33" t="s">
        <v>2989</v>
      </c>
      <c r="E1017" s="25">
        <v>175.5</v>
      </c>
      <c r="F1017" s="25">
        <v>175.5</v>
      </c>
      <c r="G1017" s="35">
        <v>0</v>
      </c>
    </row>
    <row r="1018" spans="1:7" x14ac:dyDescent="0.25">
      <c r="A1018" t="str">
        <f t="shared" si="15"/>
        <v>022021</v>
      </c>
      <c r="B1018" s="31">
        <v>44236</v>
      </c>
      <c r="C1018" s="32" t="s">
        <v>4816</v>
      </c>
      <c r="D1018" s="33" t="s">
        <v>90</v>
      </c>
      <c r="E1018" s="25">
        <v>85336.24</v>
      </c>
      <c r="F1018" s="25">
        <v>85336.24</v>
      </c>
      <c r="G1018" s="35">
        <v>0</v>
      </c>
    </row>
    <row r="1019" spans="1:7" x14ac:dyDescent="0.25">
      <c r="A1019" t="str">
        <f t="shared" si="15"/>
        <v>022021</v>
      </c>
      <c r="B1019" s="31">
        <v>44236</v>
      </c>
      <c r="C1019" s="32" t="s">
        <v>4846</v>
      </c>
      <c r="D1019" s="33" t="s">
        <v>2803</v>
      </c>
      <c r="E1019" s="25">
        <v>1408.05</v>
      </c>
      <c r="F1019" s="25">
        <v>1408.05</v>
      </c>
      <c r="G1019" s="35">
        <v>0</v>
      </c>
    </row>
    <row r="1020" spans="1:7" x14ac:dyDescent="0.25">
      <c r="A1020" t="str">
        <f t="shared" si="15"/>
        <v>022021</v>
      </c>
      <c r="B1020" s="31">
        <v>44236</v>
      </c>
      <c r="C1020" s="32" t="s">
        <v>4816</v>
      </c>
      <c r="D1020" s="33" t="s">
        <v>90</v>
      </c>
      <c r="E1020" s="25">
        <v>70435.97</v>
      </c>
      <c r="F1020" s="25">
        <v>70435.97</v>
      </c>
      <c r="G1020" s="35">
        <v>0</v>
      </c>
    </row>
    <row r="1021" spans="1:7" x14ac:dyDescent="0.25">
      <c r="A1021" t="str">
        <f t="shared" si="15"/>
        <v>022021</v>
      </c>
      <c r="B1021" s="31">
        <v>44237</v>
      </c>
      <c r="C1021" s="32" t="s">
        <v>4876</v>
      </c>
      <c r="D1021" s="33" t="s">
        <v>3012</v>
      </c>
      <c r="E1021" s="25">
        <v>9.4499999999999993</v>
      </c>
      <c r="F1021" s="25">
        <v>9.4499999999999993</v>
      </c>
      <c r="G1021" s="35">
        <v>0</v>
      </c>
    </row>
    <row r="1022" spans="1:7" x14ac:dyDescent="0.25">
      <c r="A1022" t="str">
        <f t="shared" si="15"/>
        <v>022021</v>
      </c>
      <c r="B1022" s="31">
        <v>44237</v>
      </c>
      <c r="C1022" s="32" t="s">
        <v>4858</v>
      </c>
      <c r="D1022" s="33" t="s">
        <v>3130</v>
      </c>
      <c r="E1022" s="25">
        <v>8932.33</v>
      </c>
      <c r="F1022" s="25">
        <v>8932.33</v>
      </c>
      <c r="G1022" s="35">
        <v>0</v>
      </c>
    </row>
    <row r="1023" spans="1:7" x14ac:dyDescent="0.25">
      <c r="A1023" t="str">
        <f t="shared" si="15"/>
        <v>022021</v>
      </c>
      <c r="B1023" s="31">
        <v>44237</v>
      </c>
      <c r="C1023" s="32" t="s">
        <v>4872</v>
      </c>
      <c r="D1023" s="33" t="s">
        <v>2822</v>
      </c>
      <c r="E1023" s="25">
        <v>1620</v>
      </c>
      <c r="F1023" s="25">
        <v>1620</v>
      </c>
      <c r="G1023" s="35">
        <v>0</v>
      </c>
    </row>
    <row r="1024" spans="1:7" x14ac:dyDescent="0.25">
      <c r="A1024" t="str">
        <f t="shared" si="15"/>
        <v>022021</v>
      </c>
      <c r="B1024" s="31">
        <v>44237</v>
      </c>
      <c r="C1024" s="32" t="s">
        <v>4822</v>
      </c>
      <c r="D1024" s="33" t="s">
        <v>2775</v>
      </c>
      <c r="E1024" s="25">
        <v>264.5</v>
      </c>
      <c r="F1024" s="25">
        <v>264.5</v>
      </c>
      <c r="G1024" s="35">
        <v>0</v>
      </c>
    </row>
    <row r="1025" spans="1:7" x14ac:dyDescent="0.25">
      <c r="A1025" t="str">
        <f t="shared" si="15"/>
        <v>022021</v>
      </c>
      <c r="B1025" s="31">
        <v>44237</v>
      </c>
      <c r="C1025" s="32" t="s">
        <v>4816</v>
      </c>
      <c r="D1025" s="33" t="s">
        <v>90</v>
      </c>
      <c r="E1025" s="25">
        <v>79710.27</v>
      </c>
      <c r="F1025" s="25">
        <v>79710.27</v>
      </c>
      <c r="G1025" s="35">
        <v>0</v>
      </c>
    </row>
    <row r="1026" spans="1:7" x14ac:dyDescent="0.25">
      <c r="A1026" t="str">
        <f t="shared" si="15"/>
        <v>022021</v>
      </c>
      <c r="B1026" s="31">
        <v>44238</v>
      </c>
      <c r="C1026" s="32" t="s">
        <v>4855</v>
      </c>
      <c r="D1026" s="33" t="s">
        <v>2785</v>
      </c>
      <c r="E1026" s="25">
        <v>100</v>
      </c>
      <c r="F1026" s="25">
        <v>100</v>
      </c>
      <c r="G1026" s="35">
        <v>0</v>
      </c>
    </row>
    <row r="1027" spans="1:7" x14ac:dyDescent="0.25">
      <c r="A1027" t="str">
        <f t="shared" ref="A1027:A1090" si="16">TEXT(B1027,"MMYYYY")</f>
        <v>022021</v>
      </c>
      <c r="B1027" s="31">
        <v>44238</v>
      </c>
      <c r="C1027" s="32" t="s">
        <v>2959</v>
      </c>
      <c r="D1027" s="33" t="s">
        <v>2958</v>
      </c>
      <c r="E1027" s="25">
        <v>279</v>
      </c>
      <c r="F1027" s="25">
        <v>279</v>
      </c>
      <c r="G1027" s="35">
        <v>0</v>
      </c>
    </row>
    <row r="1028" spans="1:7" x14ac:dyDescent="0.25">
      <c r="A1028" t="str">
        <f t="shared" si="16"/>
        <v>022021</v>
      </c>
      <c r="B1028" s="31">
        <v>44238</v>
      </c>
      <c r="C1028" s="32" t="s">
        <v>4855</v>
      </c>
      <c r="D1028" s="33" t="s">
        <v>2785</v>
      </c>
      <c r="E1028" s="25">
        <v>35.630000000000003</v>
      </c>
      <c r="F1028" s="25">
        <v>35.630000000000003</v>
      </c>
      <c r="G1028" s="35">
        <v>0</v>
      </c>
    </row>
    <row r="1029" spans="1:7" x14ac:dyDescent="0.25">
      <c r="A1029" t="str">
        <f t="shared" si="16"/>
        <v>022021</v>
      </c>
      <c r="B1029" s="31">
        <v>44238</v>
      </c>
      <c r="C1029" s="32" t="s">
        <v>4823</v>
      </c>
      <c r="D1029" s="33" t="s">
        <v>2989</v>
      </c>
      <c r="E1029" s="25">
        <v>171</v>
      </c>
      <c r="F1029" s="25">
        <v>171</v>
      </c>
      <c r="G1029" s="35">
        <v>0</v>
      </c>
    </row>
    <row r="1030" spans="1:7" x14ac:dyDescent="0.25">
      <c r="A1030" t="str">
        <f t="shared" si="16"/>
        <v>022021</v>
      </c>
      <c r="B1030" s="31">
        <v>44238</v>
      </c>
      <c r="C1030" s="32" t="s">
        <v>4829</v>
      </c>
      <c r="D1030" s="33" t="s">
        <v>3002</v>
      </c>
      <c r="E1030" s="25">
        <v>2259</v>
      </c>
      <c r="F1030" s="25">
        <v>2259</v>
      </c>
      <c r="G1030" s="35">
        <v>0</v>
      </c>
    </row>
    <row r="1031" spans="1:7" x14ac:dyDescent="0.25">
      <c r="A1031" t="str">
        <f t="shared" si="16"/>
        <v>022021</v>
      </c>
      <c r="B1031" s="31">
        <v>44238</v>
      </c>
      <c r="C1031" s="32" t="s">
        <v>4825</v>
      </c>
      <c r="D1031" s="33" t="s">
        <v>2844</v>
      </c>
      <c r="E1031" s="25">
        <v>4320</v>
      </c>
      <c r="F1031" s="25">
        <v>4320</v>
      </c>
      <c r="G1031" s="35">
        <v>0</v>
      </c>
    </row>
    <row r="1032" spans="1:7" x14ac:dyDescent="0.25">
      <c r="A1032" t="str">
        <f t="shared" si="16"/>
        <v>022021</v>
      </c>
      <c r="B1032" s="31">
        <v>44238</v>
      </c>
      <c r="C1032" s="32" t="s">
        <v>4817</v>
      </c>
      <c r="D1032" s="33" t="s">
        <v>2853</v>
      </c>
      <c r="E1032" s="25">
        <v>9937.35</v>
      </c>
      <c r="F1032" s="25">
        <v>9937.35</v>
      </c>
      <c r="G1032" s="35">
        <v>0</v>
      </c>
    </row>
    <row r="1033" spans="1:7" x14ac:dyDescent="0.25">
      <c r="A1033" t="str">
        <f t="shared" si="16"/>
        <v>022021</v>
      </c>
      <c r="B1033" s="31">
        <v>44238</v>
      </c>
      <c r="C1033" s="32" t="s">
        <v>2959</v>
      </c>
      <c r="D1033" s="33" t="s">
        <v>2958</v>
      </c>
      <c r="E1033" s="25">
        <v>279</v>
      </c>
      <c r="F1033" s="25">
        <v>279</v>
      </c>
      <c r="G1033" s="35">
        <v>0</v>
      </c>
    </row>
    <row r="1034" spans="1:7" x14ac:dyDescent="0.25">
      <c r="A1034" t="str">
        <f t="shared" si="16"/>
        <v>022021</v>
      </c>
      <c r="B1034" s="31">
        <v>44238</v>
      </c>
      <c r="C1034" s="32" t="s">
        <v>4818</v>
      </c>
      <c r="D1034" s="33" t="s">
        <v>3320</v>
      </c>
      <c r="E1034" s="25">
        <v>1062.9000000000001</v>
      </c>
      <c r="F1034" s="25">
        <v>1062.9000000000001</v>
      </c>
      <c r="G1034" s="35">
        <v>0</v>
      </c>
    </row>
    <row r="1035" spans="1:7" x14ac:dyDescent="0.25">
      <c r="A1035" t="str">
        <f t="shared" si="16"/>
        <v>022021</v>
      </c>
      <c r="B1035" s="31">
        <v>44239</v>
      </c>
      <c r="C1035" s="32" t="s">
        <v>4818</v>
      </c>
      <c r="D1035" s="33" t="s">
        <v>3320</v>
      </c>
      <c r="E1035" s="25">
        <v>895.5</v>
      </c>
      <c r="F1035" s="25">
        <v>895.5</v>
      </c>
      <c r="G1035" s="35">
        <v>0</v>
      </c>
    </row>
    <row r="1036" spans="1:7" x14ac:dyDescent="0.25">
      <c r="A1036" t="str">
        <f t="shared" si="16"/>
        <v>022021</v>
      </c>
      <c r="B1036" s="31">
        <v>44239</v>
      </c>
      <c r="C1036" s="32" t="s">
        <v>4823</v>
      </c>
      <c r="D1036" s="33" t="s">
        <v>2989</v>
      </c>
      <c r="E1036" s="25">
        <v>463.5</v>
      </c>
      <c r="F1036" s="25">
        <v>463.5</v>
      </c>
      <c r="G1036" s="35">
        <v>0</v>
      </c>
    </row>
    <row r="1037" spans="1:7" x14ac:dyDescent="0.25">
      <c r="A1037" t="str">
        <f t="shared" si="16"/>
        <v>022021</v>
      </c>
      <c r="B1037" s="31">
        <v>44240</v>
      </c>
      <c r="C1037" s="32" t="s">
        <v>4823</v>
      </c>
      <c r="D1037" s="33" t="s">
        <v>2989</v>
      </c>
      <c r="E1037" s="25">
        <v>280.8</v>
      </c>
      <c r="F1037" s="25">
        <v>280.8</v>
      </c>
      <c r="G1037" s="35">
        <v>0</v>
      </c>
    </row>
    <row r="1038" spans="1:7" x14ac:dyDescent="0.25">
      <c r="A1038" t="str">
        <f t="shared" si="16"/>
        <v>022021</v>
      </c>
      <c r="B1038" s="31">
        <v>44240</v>
      </c>
      <c r="C1038" s="32" t="s">
        <v>4835</v>
      </c>
      <c r="D1038" s="33" t="s">
        <v>2778</v>
      </c>
      <c r="E1038" s="25">
        <v>5287.5</v>
      </c>
      <c r="F1038" s="25">
        <v>5287.5</v>
      </c>
      <c r="G1038" s="35">
        <v>0</v>
      </c>
    </row>
    <row r="1039" spans="1:7" x14ac:dyDescent="0.25">
      <c r="A1039" t="str">
        <f t="shared" si="16"/>
        <v>022021</v>
      </c>
      <c r="B1039" s="31">
        <v>44240</v>
      </c>
      <c r="C1039" s="32" t="s">
        <v>4818</v>
      </c>
      <c r="D1039" s="33" t="s">
        <v>3320</v>
      </c>
      <c r="E1039" s="25">
        <v>477</v>
      </c>
      <c r="F1039" s="25">
        <v>477</v>
      </c>
      <c r="G1039" s="35">
        <v>0</v>
      </c>
    </row>
    <row r="1040" spans="1:7" x14ac:dyDescent="0.25">
      <c r="A1040" t="str">
        <f t="shared" si="16"/>
        <v>022021</v>
      </c>
      <c r="B1040" s="31">
        <v>44240</v>
      </c>
      <c r="C1040" s="32" t="s">
        <v>4816</v>
      </c>
      <c r="D1040" s="33" t="s">
        <v>90</v>
      </c>
      <c r="E1040" s="25">
        <v>74150.66</v>
      </c>
      <c r="F1040" s="25">
        <v>74150.66</v>
      </c>
      <c r="G1040" s="35">
        <v>0</v>
      </c>
    </row>
    <row r="1041" spans="1:7" x14ac:dyDescent="0.25">
      <c r="A1041" t="str">
        <f t="shared" si="16"/>
        <v>022021</v>
      </c>
      <c r="B1041" s="31">
        <v>44240</v>
      </c>
      <c r="C1041" s="32" t="s">
        <v>4895</v>
      </c>
      <c r="D1041" s="33" t="s">
        <v>4896</v>
      </c>
      <c r="E1041" s="25">
        <v>43.13</v>
      </c>
      <c r="F1041" s="25">
        <v>43.13</v>
      </c>
      <c r="G1041" s="35">
        <v>0</v>
      </c>
    </row>
    <row r="1042" spans="1:7" x14ac:dyDescent="0.25">
      <c r="A1042" t="str">
        <f t="shared" si="16"/>
        <v>022021</v>
      </c>
      <c r="B1042" s="31">
        <v>44242</v>
      </c>
      <c r="C1042" s="32" t="s">
        <v>4897</v>
      </c>
      <c r="D1042" s="54" t="s">
        <v>76</v>
      </c>
      <c r="E1042" s="25">
        <v>59.03</v>
      </c>
      <c r="F1042" s="25">
        <v>59.03</v>
      </c>
      <c r="G1042" s="35">
        <v>0</v>
      </c>
    </row>
    <row r="1043" spans="1:7" x14ac:dyDescent="0.25">
      <c r="A1043" t="str">
        <f t="shared" si="16"/>
        <v>022021</v>
      </c>
      <c r="B1043" s="31">
        <v>44242</v>
      </c>
      <c r="C1043" s="32" t="s">
        <v>4823</v>
      </c>
      <c r="D1043" s="33" t="s">
        <v>2989</v>
      </c>
      <c r="E1043" s="25">
        <v>135</v>
      </c>
      <c r="F1043" s="25">
        <v>135</v>
      </c>
      <c r="G1043" s="35">
        <v>0</v>
      </c>
    </row>
    <row r="1044" spans="1:7" x14ac:dyDescent="0.25">
      <c r="A1044" t="str">
        <f t="shared" si="16"/>
        <v>022021</v>
      </c>
      <c r="B1044" s="31">
        <v>44242</v>
      </c>
      <c r="C1044" s="32" t="s">
        <v>2959</v>
      </c>
      <c r="D1044" s="33" t="s">
        <v>2958</v>
      </c>
      <c r="E1044" s="25">
        <v>279</v>
      </c>
      <c r="F1044" s="25">
        <v>279</v>
      </c>
      <c r="G1044" s="35">
        <v>0</v>
      </c>
    </row>
    <row r="1045" spans="1:7" x14ac:dyDescent="0.25">
      <c r="A1045" t="str">
        <f t="shared" si="16"/>
        <v>022021</v>
      </c>
      <c r="B1045" s="31">
        <v>44242</v>
      </c>
      <c r="C1045" s="32" t="s">
        <v>4851</v>
      </c>
      <c r="D1045" s="33" t="s">
        <v>2949</v>
      </c>
      <c r="E1045" s="25">
        <v>4320</v>
      </c>
      <c r="F1045" s="25">
        <v>4320</v>
      </c>
      <c r="G1045" s="35">
        <v>0</v>
      </c>
    </row>
    <row r="1046" spans="1:7" x14ac:dyDescent="0.25">
      <c r="A1046" t="str">
        <f t="shared" si="16"/>
        <v>022021</v>
      </c>
      <c r="B1046" s="31">
        <v>44242</v>
      </c>
      <c r="C1046" s="32" t="s">
        <v>4821</v>
      </c>
      <c r="D1046" s="33" t="s">
        <v>2727</v>
      </c>
      <c r="E1046" s="25">
        <v>7684.2</v>
      </c>
      <c r="F1046" s="25">
        <v>7684.2</v>
      </c>
      <c r="G1046" s="35">
        <v>0</v>
      </c>
    </row>
    <row r="1047" spans="1:7" x14ac:dyDescent="0.25">
      <c r="A1047" t="str">
        <f t="shared" si="16"/>
        <v>022021</v>
      </c>
      <c r="B1047" s="31">
        <v>44242</v>
      </c>
      <c r="C1047" s="32" t="s">
        <v>4890</v>
      </c>
      <c r="D1047" s="33" t="s">
        <v>1180</v>
      </c>
      <c r="E1047" s="25">
        <v>1007.1</v>
      </c>
      <c r="F1047" s="25">
        <v>1007.1</v>
      </c>
      <c r="G1047" s="35">
        <v>0</v>
      </c>
    </row>
    <row r="1048" spans="1:7" x14ac:dyDescent="0.25">
      <c r="A1048" t="str">
        <f t="shared" si="16"/>
        <v>022021</v>
      </c>
      <c r="B1048" s="31">
        <v>44243</v>
      </c>
      <c r="C1048" s="32" t="s">
        <v>4818</v>
      </c>
      <c r="D1048" s="33" t="s">
        <v>3320</v>
      </c>
      <c r="E1048" s="25">
        <v>895.5</v>
      </c>
      <c r="F1048" s="25">
        <v>895.5</v>
      </c>
      <c r="G1048" s="35">
        <v>0</v>
      </c>
    </row>
    <row r="1049" spans="1:7" x14ac:dyDescent="0.25">
      <c r="A1049" t="str">
        <f t="shared" si="16"/>
        <v>022021</v>
      </c>
      <c r="B1049" s="31">
        <v>44243</v>
      </c>
      <c r="C1049" s="32" t="s">
        <v>4816</v>
      </c>
      <c r="D1049" s="33" t="s">
        <v>90</v>
      </c>
      <c r="E1049" s="25">
        <v>13415.72</v>
      </c>
      <c r="F1049" s="25">
        <v>13415.72</v>
      </c>
      <c r="G1049" s="35">
        <v>0</v>
      </c>
    </row>
    <row r="1050" spans="1:7" x14ac:dyDescent="0.25">
      <c r="A1050" t="str">
        <f t="shared" si="16"/>
        <v>022021</v>
      </c>
      <c r="B1050" s="31">
        <v>44243</v>
      </c>
      <c r="C1050" s="32" t="s">
        <v>4817</v>
      </c>
      <c r="D1050" s="33" t="s">
        <v>2853</v>
      </c>
      <c r="E1050" s="25">
        <v>2154.38</v>
      </c>
      <c r="F1050" s="25">
        <v>2154.38</v>
      </c>
      <c r="G1050" s="35">
        <v>0</v>
      </c>
    </row>
    <row r="1051" spans="1:7" x14ac:dyDescent="0.25">
      <c r="A1051" t="str">
        <f t="shared" si="16"/>
        <v>022021</v>
      </c>
      <c r="B1051" s="31">
        <v>44244</v>
      </c>
      <c r="C1051" s="32" t="s">
        <v>4823</v>
      </c>
      <c r="D1051" s="33" t="s">
        <v>2989</v>
      </c>
      <c r="E1051" s="25">
        <v>135</v>
      </c>
      <c r="F1051" s="25">
        <v>135</v>
      </c>
      <c r="G1051" s="35">
        <v>0</v>
      </c>
    </row>
    <row r="1052" spans="1:7" x14ac:dyDescent="0.25">
      <c r="A1052" t="str">
        <f t="shared" si="16"/>
        <v>022021</v>
      </c>
      <c r="B1052" s="31">
        <v>44244</v>
      </c>
      <c r="C1052" s="32" t="s">
        <v>4899</v>
      </c>
      <c r="D1052" s="33" t="s">
        <v>2849</v>
      </c>
      <c r="E1052" s="25">
        <v>11520</v>
      </c>
      <c r="F1052" s="25">
        <v>11520</v>
      </c>
      <c r="G1052" s="35">
        <v>0</v>
      </c>
    </row>
    <row r="1053" spans="1:7" x14ac:dyDescent="0.25">
      <c r="A1053" t="str">
        <f t="shared" si="16"/>
        <v>022021</v>
      </c>
      <c r="B1053" s="31">
        <v>44244</v>
      </c>
      <c r="C1053" s="32" t="s">
        <v>4816</v>
      </c>
      <c r="D1053" s="33" t="s">
        <v>90</v>
      </c>
      <c r="E1053" s="25">
        <v>72887.86</v>
      </c>
      <c r="F1053" s="25">
        <v>72887.86</v>
      </c>
      <c r="G1053" s="35">
        <v>0</v>
      </c>
    </row>
    <row r="1054" spans="1:7" x14ac:dyDescent="0.25">
      <c r="A1054" t="str">
        <f t="shared" si="16"/>
        <v>022021</v>
      </c>
      <c r="B1054" s="31">
        <v>44244</v>
      </c>
      <c r="C1054" s="32" t="s">
        <v>4816</v>
      </c>
      <c r="D1054" s="33" t="s">
        <v>90</v>
      </c>
      <c r="E1054" s="25">
        <v>25905.95</v>
      </c>
      <c r="F1054" s="25">
        <v>25905.95</v>
      </c>
      <c r="G1054" s="35">
        <v>0</v>
      </c>
    </row>
    <row r="1055" spans="1:7" x14ac:dyDescent="0.25">
      <c r="A1055" t="str">
        <f t="shared" si="16"/>
        <v>022021</v>
      </c>
      <c r="B1055" s="31">
        <v>44244</v>
      </c>
      <c r="C1055" s="32" t="s">
        <v>4816</v>
      </c>
      <c r="D1055" s="33" t="s">
        <v>90</v>
      </c>
      <c r="E1055" s="25">
        <v>50403.28</v>
      </c>
      <c r="F1055" s="25">
        <v>50403.28</v>
      </c>
      <c r="G1055" s="35">
        <v>0</v>
      </c>
    </row>
    <row r="1056" spans="1:7" x14ac:dyDescent="0.25">
      <c r="A1056" t="str">
        <f t="shared" si="16"/>
        <v>022021</v>
      </c>
      <c r="B1056" s="31">
        <v>44244</v>
      </c>
      <c r="C1056" s="32" t="s">
        <v>4817</v>
      </c>
      <c r="D1056" s="33" t="s">
        <v>2853</v>
      </c>
      <c r="E1056" s="25">
        <v>4329</v>
      </c>
      <c r="F1056" s="25">
        <v>4329</v>
      </c>
      <c r="G1056" s="35">
        <v>0</v>
      </c>
    </row>
    <row r="1057" spans="1:7" x14ac:dyDescent="0.25">
      <c r="A1057" t="str">
        <f t="shared" si="16"/>
        <v>022021</v>
      </c>
      <c r="B1057" s="31">
        <v>44244</v>
      </c>
      <c r="C1057" s="32" t="s">
        <v>4855</v>
      </c>
      <c r="D1057" s="33" t="s">
        <v>2785</v>
      </c>
      <c r="E1057" s="25">
        <v>100</v>
      </c>
      <c r="F1057" s="25">
        <v>100</v>
      </c>
      <c r="G1057" s="35">
        <v>0</v>
      </c>
    </row>
    <row r="1058" spans="1:7" x14ac:dyDescent="0.25">
      <c r="A1058" t="str">
        <f t="shared" si="16"/>
        <v>022021</v>
      </c>
      <c r="B1058" s="31">
        <v>44244</v>
      </c>
      <c r="C1058" s="32" t="s">
        <v>4822</v>
      </c>
      <c r="D1058" s="33" t="s">
        <v>2775</v>
      </c>
      <c r="E1058" s="25">
        <v>216</v>
      </c>
      <c r="F1058" s="25">
        <v>216</v>
      </c>
      <c r="G1058" s="35">
        <v>0</v>
      </c>
    </row>
    <row r="1059" spans="1:7" x14ac:dyDescent="0.25">
      <c r="A1059" t="str">
        <f t="shared" si="16"/>
        <v>022021</v>
      </c>
      <c r="B1059" s="31">
        <v>44244</v>
      </c>
      <c r="C1059" s="32" t="s">
        <v>4892</v>
      </c>
      <c r="D1059" s="33" t="s">
        <v>2967</v>
      </c>
      <c r="E1059" s="25">
        <v>702</v>
      </c>
      <c r="F1059" s="25">
        <v>702</v>
      </c>
      <c r="G1059" s="35">
        <v>0</v>
      </c>
    </row>
    <row r="1060" spans="1:7" x14ac:dyDescent="0.25">
      <c r="A1060" t="str">
        <f t="shared" si="16"/>
        <v>022021</v>
      </c>
      <c r="B1060" s="31">
        <v>44244</v>
      </c>
      <c r="C1060" s="32" t="s">
        <v>2959</v>
      </c>
      <c r="D1060" s="33" t="s">
        <v>2958</v>
      </c>
      <c r="E1060" s="25">
        <v>550.79999999999995</v>
      </c>
      <c r="F1060" s="25">
        <v>550.79999999999995</v>
      </c>
      <c r="G1060" s="35">
        <v>0</v>
      </c>
    </row>
    <row r="1061" spans="1:7" x14ac:dyDescent="0.25">
      <c r="A1061" t="str">
        <f t="shared" si="16"/>
        <v>022021</v>
      </c>
      <c r="B1061" s="31">
        <v>44244</v>
      </c>
      <c r="C1061" s="32" t="s">
        <v>4823</v>
      </c>
      <c r="D1061" s="33" t="s">
        <v>2989</v>
      </c>
      <c r="E1061" s="25">
        <v>180</v>
      </c>
      <c r="F1061" s="25">
        <v>180</v>
      </c>
      <c r="G1061" s="35">
        <v>0</v>
      </c>
    </row>
    <row r="1062" spans="1:7" x14ac:dyDescent="0.25">
      <c r="A1062" t="str">
        <f t="shared" si="16"/>
        <v>022021</v>
      </c>
      <c r="B1062" s="31">
        <v>44244</v>
      </c>
      <c r="C1062" s="32" t="s">
        <v>4818</v>
      </c>
      <c r="D1062" s="33" t="s">
        <v>3320</v>
      </c>
      <c r="E1062" s="25">
        <v>853.65</v>
      </c>
      <c r="F1062" s="25">
        <v>853.65</v>
      </c>
      <c r="G1062" s="35">
        <v>0</v>
      </c>
    </row>
    <row r="1063" spans="1:7" x14ac:dyDescent="0.25">
      <c r="A1063" t="str">
        <f t="shared" si="16"/>
        <v>022021</v>
      </c>
      <c r="B1063" s="31">
        <v>44245</v>
      </c>
      <c r="C1063" s="32" t="s">
        <v>4846</v>
      </c>
      <c r="D1063" s="33" t="s">
        <v>2803</v>
      </c>
      <c r="E1063" s="25">
        <v>2762.55</v>
      </c>
      <c r="F1063" s="25">
        <v>2762.55</v>
      </c>
      <c r="G1063" s="35">
        <v>0</v>
      </c>
    </row>
    <row r="1064" spans="1:7" x14ac:dyDescent="0.25">
      <c r="A1064" t="str">
        <f t="shared" si="16"/>
        <v>022021</v>
      </c>
      <c r="B1064" s="31">
        <v>44245</v>
      </c>
      <c r="C1064" s="32" t="s">
        <v>4816</v>
      </c>
      <c r="D1064" s="33" t="s">
        <v>90</v>
      </c>
      <c r="E1064" s="25">
        <v>62682.8</v>
      </c>
      <c r="F1064" s="25">
        <v>62682.8</v>
      </c>
      <c r="G1064" s="35">
        <v>0</v>
      </c>
    </row>
    <row r="1065" spans="1:7" x14ac:dyDescent="0.25">
      <c r="A1065" t="str">
        <f t="shared" si="16"/>
        <v>022021</v>
      </c>
      <c r="B1065" s="31">
        <v>44245</v>
      </c>
      <c r="C1065" s="32" t="s">
        <v>4858</v>
      </c>
      <c r="D1065" s="33" t="s">
        <v>3130</v>
      </c>
      <c r="E1065" s="25">
        <v>2724.3</v>
      </c>
      <c r="F1065" s="25">
        <v>2724.3</v>
      </c>
      <c r="G1065" s="35">
        <v>0</v>
      </c>
    </row>
    <row r="1066" spans="1:7" x14ac:dyDescent="0.25">
      <c r="A1066" t="str">
        <f t="shared" si="16"/>
        <v>022021</v>
      </c>
      <c r="B1066" s="31">
        <v>44245</v>
      </c>
      <c r="C1066" s="32" t="s">
        <v>4855</v>
      </c>
      <c r="D1066" s="33" t="s">
        <v>2785</v>
      </c>
      <c r="E1066" s="25">
        <v>297.5</v>
      </c>
      <c r="F1066" s="25">
        <v>297.5</v>
      </c>
      <c r="G1066" s="35">
        <v>0</v>
      </c>
    </row>
    <row r="1067" spans="1:7" x14ac:dyDescent="0.25">
      <c r="A1067" t="str">
        <f t="shared" si="16"/>
        <v>022021</v>
      </c>
      <c r="B1067" s="31">
        <v>44245</v>
      </c>
      <c r="C1067" s="32" t="s">
        <v>4840</v>
      </c>
      <c r="D1067" s="33" t="s">
        <v>3443</v>
      </c>
      <c r="E1067" s="25">
        <v>331.65</v>
      </c>
      <c r="F1067" s="25">
        <v>331.65</v>
      </c>
      <c r="G1067" s="35">
        <v>0</v>
      </c>
    </row>
    <row r="1068" spans="1:7" x14ac:dyDescent="0.25">
      <c r="A1068" t="str">
        <f t="shared" si="16"/>
        <v>022021</v>
      </c>
      <c r="B1068" s="31">
        <v>44245</v>
      </c>
      <c r="C1068" s="32" t="s">
        <v>4817</v>
      </c>
      <c r="D1068" s="33" t="s">
        <v>2853</v>
      </c>
      <c r="E1068" s="25">
        <v>796.5</v>
      </c>
      <c r="F1068" s="25">
        <v>796.5</v>
      </c>
      <c r="G1068" s="35">
        <v>0</v>
      </c>
    </row>
    <row r="1069" spans="1:7" x14ac:dyDescent="0.25">
      <c r="A1069" t="str">
        <f t="shared" si="16"/>
        <v>022021</v>
      </c>
      <c r="B1069" s="31">
        <v>44245</v>
      </c>
      <c r="C1069" s="32" t="s">
        <v>2959</v>
      </c>
      <c r="D1069" s="33" t="s">
        <v>2958</v>
      </c>
      <c r="E1069" s="25">
        <v>3690</v>
      </c>
      <c r="F1069" s="25">
        <v>3690</v>
      </c>
      <c r="G1069" s="35">
        <v>0</v>
      </c>
    </row>
    <row r="1070" spans="1:7" x14ac:dyDescent="0.25">
      <c r="A1070" t="str">
        <f t="shared" si="16"/>
        <v>022021</v>
      </c>
      <c r="B1070" s="31">
        <v>44246</v>
      </c>
      <c r="C1070" s="32" t="s">
        <v>4882</v>
      </c>
      <c r="D1070" s="33" t="s">
        <v>2875</v>
      </c>
      <c r="E1070" s="25">
        <v>2505.96</v>
      </c>
      <c r="F1070" s="25">
        <v>2505.96</v>
      </c>
      <c r="G1070" s="35">
        <v>0</v>
      </c>
    </row>
    <row r="1071" spans="1:7" x14ac:dyDescent="0.25">
      <c r="A1071" t="str">
        <f t="shared" si="16"/>
        <v>022021</v>
      </c>
      <c r="B1071" s="31">
        <v>44246</v>
      </c>
      <c r="C1071" s="32" t="s">
        <v>4829</v>
      </c>
      <c r="D1071" s="33" t="s">
        <v>3002</v>
      </c>
      <c r="E1071" s="25">
        <v>468</v>
      </c>
      <c r="F1071" s="25">
        <v>468</v>
      </c>
      <c r="G1071" s="35">
        <v>0</v>
      </c>
    </row>
    <row r="1072" spans="1:7" x14ac:dyDescent="0.25">
      <c r="A1072" t="str">
        <f t="shared" si="16"/>
        <v>022021</v>
      </c>
      <c r="B1072" s="31">
        <v>44246</v>
      </c>
      <c r="C1072" s="32" t="s">
        <v>4829</v>
      </c>
      <c r="D1072" s="33" t="s">
        <v>3002</v>
      </c>
      <c r="E1072" s="25">
        <v>12127.5</v>
      </c>
      <c r="F1072" s="25">
        <v>12127.5</v>
      </c>
      <c r="G1072" s="35">
        <v>0</v>
      </c>
    </row>
    <row r="1073" spans="1:7" x14ac:dyDescent="0.25">
      <c r="A1073" t="str">
        <f t="shared" si="16"/>
        <v>022021</v>
      </c>
      <c r="B1073" s="31">
        <v>44246</v>
      </c>
      <c r="C1073" s="32" t="s">
        <v>4900</v>
      </c>
      <c r="D1073" s="33" t="s">
        <v>3225</v>
      </c>
      <c r="E1073" s="25">
        <v>1647</v>
      </c>
      <c r="F1073" s="25">
        <v>1647</v>
      </c>
      <c r="G1073" s="35">
        <v>0</v>
      </c>
    </row>
    <row r="1074" spans="1:7" x14ac:dyDescent="0.25">
      <c r="A1074" t="str">
        <f t="shared" si="16"/>
        <v>022021</v>
      </c>
      <c r="B1074" s="31">
        <v>44246</v>
      </c>
      <c r="C1074" s="32" t="s">
        <v>4823</v>
      </c>
      <c r="D1074" s="33" t="s">
        <v>2989</v>
      </c>
      <c r="E1074" s="25">
        <v>585</v>
      </c>
      <c r="F1074" s="25">
        <v>585</v>
      </c>
      <c r="G1074" s="35">
        <v>0</v>
      </c>
    </row>
    <row r="1075" spans="1:7" x14ac:dyDescent="0.25">
      <c r="A1075" t="str">
        <f t="shared" si="16"/>
        <v>022021</v>
      </c>
      <c r="B1075" s="31">
        <v>44246</v>
      </c>
      <c r="C1075" s="32" t="s">
        <v>4816</v>
      </c>
      <c r="D1075" s="33" t="s">
        <v>90</v>
      </c>
      <c r="E1075" s="25">
        <v>66874.710000000006</v>
      </c>
      <c r="F1075" s="25">
        <v>66874.710000000006</v>
      </c>
      <c r="G1075" s="35">
        <v>0</v>
      </c>
    </row>
    <row r="1076" spans="1:7" x14ac:dyDescent="0.25">
      <c r="A1076" t="str">
        <f t="shared" si="16"/>
        <v>022021</v>
      </c>
      <c r="B1076" s="31">
        <v>44247</v>
      </c>
      <c r="C1076" s="32" t="s">
        <v>4823</v>
      </c>
      <c r="D1076" s="33" t="s">
        <v>2989</v>
      </c>
      <c r="E1076" s="25">
        <v>319.5</v>
      </c>
      <c r="F1076" s="25">
        <v>319.5</v>
      </c>
      <c r="G1076" s="35">
        <v>0</v>
      </c>
    </row>
    <row r="1077" spans="1:7" x14ac:dyDescent="0.25">
      <c r="A1077" t="str">
        <f t="shared" si="16"/>
        <v>022021</v>
      </c>
      <c r="B1077" s="31">
        <v>44247</v>
      </c>
      <c r="C1077" s="32" t="s">
        <v>4817</v>
      </c>
      <c r="D1077" s="33" t="s">
        <v>2853</v>
      </c>
      <c r="E1077" s="25">
        <v>3009.38</v>
      </c>
      <c r="F1077" s="25">
        <v>3009.38</v>
      </c>
      <c r="G1077" s="35">
        <v>0</v>
      </c>
    </row>
    <row r="1078" spans="1:7" x14ac:dyDescent="0.25">
      <c r="A1078" t="str">
        <f t="shared" si="16"/>
        <v>022021</v>
      </c>
      <c r="B1078" s="31">
        <v>44247</v>
      </c>
      <c r="C1078" s="32" t="s">
        <v>4823</v>
      </c>
      <c r="D1078" s="33" t="s">
        <v>2989</v>
      </c>
      <c r="E1078" s="25">
        <v>1188</v>
      </c>
      <c r="F1078" s="25">
        <v>1188</v>
      </c>
      <c r="G1078" s="35">
        <v>0</v>
      </c>
    </row>
    <row r="1079" spans="1:7" x14ac:dyDescent="0.25">
      <c r="A1079" t="str">
        <f t="shared" si="16"/>
        <v>022021</v>
      </c>
      <c r="B1079" s="31">
        <v>44247</v>
      </c>
      <c r="C1079" s="32" t="s">
        <v>4879</v>
      </c>
      <c r="D1079" s="33" t="s">
        <v>2926</v>
      </c>
      <c r="E1079" s="25">
        <v>641.25</v>
      </c>
      <c r="F1079" s="25">
        <v>641.25</v>
      </c>
      <c r="G1079" s="35">
        <v>0</v>
      </c>
    </row>
    <row r="1080" spans="1:7" x14ac:dyDescent="0.25">
      <c r="A1080" t="str">
        <f t="shared" si="16"/>
        <v>022021</v>
      </c>
      <c r="B1080" s="31">
        <v>44247</v>
      </c>
      <c r="C1080" s="32" t="s">
        <v>4855</v>
      </c>
      <c r="D1080" s="33" t="s">
        <v>2785</v>
      </c>
      <c r="E1080" s="25">
        <v>56.25</v>
      </c>
      <c r="F1080" s="25">
        <v>56.25</v>
      </c>
      <c r="G1080" s="35">
        <v>0</v>
      </c>
    </row>
    <row r="1081" spans="1:7" x14ac:dyDescent="0.25">
      <c r="A1081" t="str">
        <f t="shared" si="16"/>
        <v>022021</v>
      </c>
      <c r="B1081" s="31">
        <v>44247</v>
      </c>
      <c r="C1081" s="32" t="s">
        <v>4853</v>
      </c>
      <c r="D1081" s="33" t="s">
        <v>3416</v>
      </c>
      <c r="E1081" s="25">
        <v>1701</v>
      </c>
      <c r="F1081" s="25">
        <v>1701</v>
      </c>
      <c r="G1081" s="35">
        <v>0</v>
      </c>
    </row>
    <row r="1082" spans="1:7" x14ac:dyDescent="0.25">
      <c r="A1082" t="str">
        <f t="shared" si="16"/>
        <v>022021</v>
      </c>
      <c r="B1082" s="31">
        <v>44247</v>
      </c>
      <c r="C1082" s="32" t="s">
        <v>4842</v>
      </c>
      <c r="D1082" s="33" t="s">
        <v>237</v>
      </c>
      <c r="E1082" s="25">
        <v>1269.9000000000001</v>
      </c>
      <c r="F1082" s="25">
        <v>1269.9000000000001</v>
      </c>
      <c r="G1082" s="35">
        <v>0</v>
      </c>
    </row>
    <row r="1083" spans="1:7" x14ac:dyDescent="0.25">
      <c r="A1083" t="str">
        <f t="shared" si="16"/>
        <v>022021</v>
      </c>
      <c r="B1083" s="31">
        <v>44247</v>
      </c>
      <c r="C1083" s="32" t="s">
        <v>4822</v>
      </c>
      <c r="D1083" s="33" t="s">
        <v>2775</v>
      </c>
      <c r="E1083" s="25">
        <v>1703.25</v>
      </c>
      <c r="F1083" s="25">
        <v>1703.25</v>
      </c>
      <c r="G1083" s="35">
        <v>0</v>
      </c>
    </row>
    <row r="1084" spans="1:7" x14ac:dyDescent="0.25">
      <c r="A1084" t="str">
        <f t="shared" si="16"/>
        <v>022021</v>
      </c>
      <c r="B1084" s="31">
        <v>44247</v>
      </c>
      <c r="C1084" s="32" t="s">
        <v>4822</v>
      </c>
      <c r="D1084" s="33" t="s">
        <v>2775</v>
      </c>
      <c r="E1084" s="25">
        <v>237.5</v>
      </c>
      <c r="F1084" s="25">
        <v>237.5</v>
      </c>
      <c r="G1084" s="35">
        <v>0</v>
      </c>
    </row>
    <row r="1085" spans="1:7" x14ac:dyDescent="0.25">
      <c r="A1085" t="str">
        <f t="shared" si="16"/>
        <v>022021</v>
      </c>
      <c r="B1085" s="31">
        <v>44247</v>
      </c>
      <c r="C1085" s="32" t="s">
        <v>4835</v>
      </c>
      <c r="D1085" s="33" t="s">
        <v>2778</v>
      </c>
      <c r="E1085" s="25">
        <v>3172.5</v>
      </c>
      <c r="F1085" s="25">
        <v>3172.5</v>
      </c>
      <c r="G1085" s="35">
        <v>0</v>
      </c>
    </row>
    <row r="1086" spans="1:7" x14ac:dyDescent="0.25">
      <c r="A1086" t="str">
        <f t="shared" si="16"/>
        <v>022021</v>
      </c>
      <c r="B1086" s="31">
        <v>44247</v>
      </c>
      <c r="C1086" s="32" t="s">
        <v>4823</v>
      </c>
      <c r="D1086" s="33" t="s">
        <v>2989</v>
      </c>
      <c r="E1086" s="25">
        <v>54</v>
      </c>
      <c r="F1086" s="25">
        <v>54</v>
      </c>
      <c r="G1086" s="35">
        <v>0</v>
      </c>
    </row>
    <row r="1087" spans="1:7" x14ac:dyDescent="0.25">
      <c r="A1087" t="str">
        <f t="shared" si="16"/>
        <v>022021</v>
      </c>
      <c r="B1087" s="31">
        <v>44247</v>
      </c>
      <c r="C1087" s="32" t="s">
        <v>4872</v>
      </c>
      <c r="D1087" s="33" t="s">
        <v>2822</v>
      </c>
      <c r="E1087" s="25">
        <v>607.5</v>
      </c>
      <c r="F1087" s="25">
        <v>607.5</v>
      </c>
      <c r="G1087" s="35">
        <v>0</v>
      </c>
    </row>
    <row r="1088" spans="1:7" x14ac:dyDescent="0.25">
      <c r="A1088" t="str">
        <f t="shared" si="16"/>
        <v>022021</v>
      </c>
      <c r="B1088" s="31">
        <v>44247</v>
      </c>
      <c r="C1088" s="32" t="s">
        <v>4852</v>
      </c>
      <c r="D1088" s="33" t="s">
        <v>2800</v>
      </c>
      <c r="E1088" s="25">
        <v>2952</v>
      </c>
      <c r="F1088" s="25">
        <v>2952</v>
      </c>
      <c r="G1088" s="35">
        <v>0</v>
      </c>
    </row>
    <row r="1089" spans="1:7" x14ac:dyDescent="0.25">
      <c r="A1089" t="str">
        <f t="shared" si="16"/>
        <v>022021</v>
      </c>
      <c r="B1089" s="31">
        <v>44249</v>
      </c>
      <c r="C1089" s="32" t="s">
        <v>4816</v>
      </c>
      <c r="D1089" s="33" t="s">
        <v>90</v>
      </c>
      <c r="E1089" s="25">
        <v>72932.36</v>
      </c>
      <c r="F1089" s="25">
        <v>72932.36</v>
      </c>
      <c r="G1089" s="35">
        <v>0</v>
      </c>
    </row>
    <row r="1090" spans="1:7" x14ac:dyDescent="0.25">
      <c r="A1090" t="str">
        <f t="shared" si="16"/>
        <v>022021</v>
      </c>
      <c r="B1090" s="31">
        <v>44249</v>
      </c>
      <c r="C1090" s="32" t="s">
        <v>4901</v>
      </c>
      <c r="D1090" s="33" t="s">
        <v>3228</v>
      </c>
      <c r="E1090" s="25">
        <v>1674</v>
      </c>
      <c r="F1090" s="25">
        <v>1674</v>
      </c>
      <c r="G1090" s="35">
        <v>0</v>
      </c>
    </row>
    <row r="1091" spans="1:7" x14ac:dyDescent="0.25">
      <c r="A1091" t="str">
        <f t="shared" ref="A1091:A1154" si="17">TEXT(B1091,"MMYYYY")</f>
        <v>022021</v>
      </c>
      <c r="B1091" s="31">
        <v>44249</v>
      </c>
      <c r="C1091" s="32" t="s">
        <v>4817</v>
      </c>
      <c r="D1091" s="33" t="s">
        <v>2853</v>
      </c>
      <c r="E1091" s="25">
        <v>3076.88</v>
      </c>
      <c r="F1091" s="25">
        <v>3076.88</v>
      </c>
      <c r="G1091" s="35">
        <v>0</v>
      </c>
    </row>
    <row r="1092" spans="1:7" x14ac:dyDescent="0.25">
      <c r="A1092" t="str">
        <f t="shared" si="17"/>
        <v>022021</v>
      </c>
      <c r="B1092" s="31">
        <v>44249</v>
      </c>
      <c r="C1092" s="32" t="s">
        <v>4818</v>
      </c>
      <c r="D1092" s="33" t="s">
        <v>3320</v>
      </c>
      <c r="E1092" s="25">
        <v>1104.75</v>
      </c>
      <c r="F1092" s="25">
        <v>1104.75</v>
      </c>
      <c r="G1092" s="35">
        <v>0</v>
      </c>
    </row>
    <row r="1093" spans="1:7" x14ac:dyDescent="0.25">
      <c r="A1093" t="str">
        <f t="shared" si="17"/>
        <v>022021</v>
      </c>
      <c r="B1093" s="31">
        <v>44249</v>
      </c>
      <c r="C1093" s="32" t="s">
        <v>4818</v>
      </c>
      <c r="D1093" s="33" t="s">
        <v>3320</v>
      </c>
      <c r="E1093" s="25">
        <v>209.25</v>
      </c>
      <c r="F1093" s="25">
        <v>209.25</v>
      </c>
      <c r="G1093" s="35">
        <v>0</v>
      </c>
    </row>
    <row r="1094" spans="1:7" x14ac:dyDescent="0.25">
      <c r="A1094" t="str">
        <f t="shared" si="17"/>
        <v>022021</v>
      </c>
      <c r="B1094" s="31">
        <v>44249</v>
      </c>
      <c r="C1094" s="32" t="s">
        <v>4823</v>
      </c>
      <c r="D1094" s="33" t="s">
        <v>2989</v>
      </c>
      <c r="E1094" s="25">
        <v>72</v>
      </c>
      <c r="F1094" s="25">
        <v>72</v>
      </c>
      <c r="G1094" s="35">
        <v>0</v>
      </c>
    </row>
    <row r="1095" spans="1:7" x14ac:dyDescent="0.25">
      <c r="A1095" t="str">
        <f t="shared" si="17"/>
        <v>022021</v>
      </c>
      <c r="B1095" s="31">
        <v>44249</v>
      </c>
      <c r="C1095" s="32" t="s">
        <v>2959</v>
      </c>
      <c r="D1095" s="33" t="s">
        <v>2958</v>
      </c>
      <c r="E1095" s="25">
        <v>1116</v>
      </c>
      <c r="F1095" s="25">
        <v>1116</v>
      </c>
      <c r="G1095" s="35">
        <v>0</v>
      </c>
    </row>
    <row r="1096" spans="1:7" x14ac:dyDescent="0.25">
      <c r="A1096" t="str">
        <f t="shared" si="17"/>
        <v>022021</v>
      </c>
      <c r="B1096" s="31">
        <v>44249</v>
      </c>
      <c r="C1096" s="32" t="s">
        <v>2959</v>
      </c>
      <c r="D1096" s="33" t="s">
        <v>2958</v>
      </c>
      <c r="E1096" s="25">
        <v>1584</v>
      </c>
      <c r="F1096" s="25">
        <v>1584</v>
      </c>
      <c r="G1096" s="35">
        <v>0</v>
      </c>
    </row>
    <row r="1097" spans="1:7" x14ac:dyDescent="0.25">
      <c r="A1097" t="str">
        <f t="shared" si="17"/>
        <v>022021</v>
      </c>
      <c r="B1097" s="31">
        <v>44250</v>
      </c>
      <c r="C1097" s="32" t="s">
        <v>4855</v>
      </c>
      <c r="D1097" s="33" t="s">
        <v>2785</v>
      </c>
      <c r="E1097" s="25">
        <v>192.5</v>
      </c>
      <c r="F1097" s="25">
        <v>192.5</v>
      </c>
      <c r="G1097" s="35">
        <v>0</v>
      </c>
    </row>
    <row r="1098" spans="1:7" x14ac:dyDescent="0.25">
      <c r="A1098" t="str">
        <f t="shared" si="17"/>
        <v>022021</v>
      </c>
      <c r="B1098" s="31">
        <v>44250</v>
      </c>
      <c r="C1098" s="32" t="s">
        <v>4823</v>
      </c>
      <c r="D1098" s="33" t="s">
        <v>2989</v>
      </c>
      <c r="E1098" s="25">
        <v>459.01</v>
      </c>
      <c r="F1098" s="25">
        <v>459.01</v>
      </c>
      <c r="G1098" s="35">
        <v>0</v>
      </c>
    </row>
    <row r="1099" spans="1:7" x14ac:dyDescent="0.25">
      <c r="A1099" t="str">
        <f t="shared" si="17"/>
        <v>022021</v>
      </c>
      <c r="B1099" s="31">
        <v>44250</v>
      </c>
      <c r="C1099" s="32" t="s">
        <v>4879</v>
      </c>
      <c r="D1099" s="33" t="s">
        <v>2926</v>
      </c>
      <c r="E1099" s="25">
        <v>384.75</v>
      </c>
      <c r="F1099" s="25">
        <v>384.75</v>
      </c>
      <c r="G1099" s="35">
        <v>0</v>
      </c>
    </row>
    <row r="1100" spans="1:7" x14ac:dyDescent="0.25">
      <c r="A1100" t="str">
        <f t="shared" si="17"/>
        <v>022021</v>
      </c>
      <c r="B1100" s="31">
        <v>44250</v>
      </c>
      <c r="C1100" s="32" t="s">
        <v>4823</v>
      </c>
      <c r="D1100" s="33" t="s">
        <v>2989</v>
      </c>
      <c r="E1100" s="25">
        <v>1290.5999999999999</v>
      </c>
      <c r="F1100" s="25">
        <v>1290.5999999999999</v>
      </c>
      <c r="G1100" s="35">
        <v>0</v>
      </c>
    </row>
    <row r="1101" spans="1:7" x14ac:dyDescent="0.25">
      <c r="A1101" t="str">
        <f t="shared" si="17"/>
        <v>022021</v>
      </c>
      <c r="B1101" s="31">
        <v>44250</v>
      </c>
      <c r="C1101" s="32" t="s">
        <v>4851</v>
      </c>
      <c r="D1101" s="33" t="s">
        <v>2949</v>
      </c>
      <c r="E1101" s="25">
        <v>3240</v>
      </c>
      <c r="F1101" s="25">
        <v>3240</v>
      </c>
      <c r="G1101" s="35">
        <v>0</v>
      </c>
    </row>
    <row r="1102" spans="1:7" x14ac:dyDescent="0.25">
      <c r="A1102" t="str">
        <f t="shared" si="17"/>
        <v>022021</v>
      </c>
      <c r="B1102" s="31">
        <v>44251</v>
      </c>
      <c r="C1102" s="32" t="s">
        <v>4816</v>
      </c>
      <c r="D1102" s="33" t="s">
        <v>90</v>
      </c>
      <c r="E1102" s="25">
        <v>40329.760000000002</v>
      </c>
      <c r="F1102" s="25">
        <v>40329.760000000002</v>
      </c>
      <c r="G1102" s="35">
        <v>0</v>
      </c>
    </row>
    <row r="1103" spans="1:7" x14ac:dyDescent="0.25">
      <c r="A1103" t="str">
        <f t="shared" si="17"/>
        <v>022021</v>
      </c>
      <c r="B1103" s="31">
        <v>44251</v>
      </c>
      <c r="C1103" s="32" t="s">
        <v>4816</v>
      </c>
      <c r="D1103" s="33" t="s">
        <v>90</v>
      </c>
      <c r="E1103" s="25">
        <v>32034.74</v>
      </c>
      <c r="F1103" s="25">
        <v>32034.74</v>
      </c>
      <c r="G1103" s="35">
        <v>0</v>
      </c>
    </row>
    <row r="1104" spans="1:7" x14ac:dyDescent="0.25">
      <c r="A1104" t="str">
        <f t="shared" si="17"/>
        <v>022021</v>
      </c>
      <c r="B1104" s="31">
        <v>44251</v>
      </c>
      <c r="C1104" s="32" t="s">
        <v>4892</v>
      </c>
      <c r="D1104" s="33" t="s">
        <v>2967</v>
      </c>
      <c r="E1104" s="25">
        <v>513</v>
      </c>
      <c r="F1104" s="25">
        <v>513</v>
      </c>
      <c r="G1104" s="35">
        <v>0</v>
      </c>
    </row>
    <row r="1105" spans="1:7" x14ac:dyDescent="0.25">
      <c r="A1105" t="str">
        <f t="shared" si="17"/>
        <v>022021</v>
      </c>
      <c r="B1105" s="31">
        <v>44251</v>
      </c>
      <c r="C1105" s="32" t="s">
        <v>4818</v>
      </c>
      <c r="D1105" s="33" t="s">
        <v>3320</v>
      </c>
      <c r="E1105" s="25">
        <v>837</v>
      </c>
      <c r="F1105" s="25">
        <v>837</v>
      </c>
      <c r="G1105" s="35">
        <v>0</v>
      </c>
    </row>
    <row r="1106" spans="1:7" x14ac:dyDescent="0.25">
      <c r="A1106" t="str">
        <f t="shared" si="17"/>
        <v>022021</v>
      </c>
      <c r="B1106" s="31">
        <v>44251</v>
      </c>
      <c r="C1106" s="32" t="s">
        <v>4817</v>
      </c>
      <c r="D1106" s="33" t="s">
        <v>2853</v>
      </c>
      <c r="E1106" s="25">
        <v>4206.38</v>
      </c>
      <c r="F1106" s="25">
        <v>4206.38</v>
      </c>
      <c r="G1106" s="35">
        <v>0</v>
      </c>
    </row>
    <row r="1107" spans="1:7" x14ac:dyDescent="0.25">
      <c r="A1107" t="str">
        <f t="shared" si="17"/>
        <v>022021</v>
      </c>
      <c r="B1107" s="31">
        <v>44251</v>
      </c>
      <c r="C1107" s="32" t="s">
        <v>4846</v>
      </c>
      <c r="D1107" s="33" t="s">
        <v>2803</v>
      </c>
      <c r="E1107" s="25">
        <v>1877.4</v>
      </c>
      <c r="F1107" s="25">
        <v>1877.4</v>
      </c>
      <c r="G1107" s="35">
        <v>0</v>
      </c>
    </row>
    <row r="1108" spans="1:7" x14ac:dyDescent="0.25">
      <c r="A1108" t="str">
        <f t="shared" si="17"/>
        <v>022021</v>
      </c>
      <c r="B1108" s="31">
        <v>44251</v>
      </c>
      <c r="C1108" s="32" t="s">
        <v>4818</v>
      </c>
      <c r="D1108" s="33" t="s">
        <v>3320</v>
      </c>
      <c r="E1108" s="25">
        <v>895.5</v>
      </c>
      <c r="F1108" s="25">
        <v>895.5</v>
      </c>
      <c r="G1108" s="35">
        <v>0</v>
      </c>
    </row>
    <row r="1109" spans="1:7" x14ac:dyDescent="0.25">
      <c r="A1109" t="str">
        <f t="shared" si="17"/>
        <v>022021</v>
      </c>
      <c r="B1109" s="31">
        <v>44251</v>
      </c>
      <c r="C1109" s="32" t="s">
        <v>4897</v>
      </c>
      <c r="D1109" s="54" t="s">
        <v>76</v>
      </c>
      <c r="E1109" s="25">
        <v>514.28</v>
      </c>
      <c r="F1109" s="25">
        <v>514.28</v>
      </c>
      <c r="G1109" s="35">
        <v>0</v>
      </c>
    </row>
    <row r="1110" spans="1:7" x14ac:dyDescent="0.25">
      <c r="A1110" t="str">
        <f t="shared" si="17"/>
        <v>022021</v>
      </c>
      <c r="B1110" s="31">
        <v>44251</v>
      </c>
      <c r="C1110" s="32" t="s">
        <v>4852</v>
      </c>
      <c r="D1110" s="33" t="s">
        <v>2800</v>
      </c>
      <c r="E1110" s="25">
        <v>2952</v>
      </c>
      <c r="F1110" s="25">
        <v>2952</v>
      </c>
      <c r="G1110" s="35">
        <v>0</v>
      </c>
    </row>
    <row r="1111" spans="1:7" x14ac:dyDescent="0.25">
      <c r="A1111" t="str">
        <f t="shared" si="17"/>
        <v>022021</v>
      </c>
      <c r="B1111" s="31">
        <v>44252</v>
      </c>
      <c r="C1111" s="32" t="s">
        <v>4823</v>
      </c>
      <c r="D1111" s="33" t="s">
        <v>2989</v>
      </c>
      <c r="E1111" s="25">
        <v>1192.5</v>
      </c>
      <c r="F1111" s="25">
        <v>1192.5</v>
      </c>
      <c r="G1111" s="35">
        <v>0</v>
      </c>
    </row>
    <row r="1112" spans="1:7" x14ac:dyDescent="0.25">
      <c r="A1112" t="str">
        <f t="shared" si="17"/>
        <v>022021</v>
      </c>
      <c r="B1112" s="31">
        <v>44252</v>
      </c>
      <c r="C1112" s="32" t="s">
        <v>4829</v>
      </c>
      <c r="D1112" s="33" t="s">
        <v>3002</v>
      </c>
      <c r="E1112" s="25">
        <v>432</v>
      </c>
      <c r="F1112" s="25">
        <v>432</v>
      </c>
      <c r="G1112" s="35">
        <v>0</v>
      </c>
    </row>
    <row r="1113" spans="1:7" x14ac:dyDescent="0.25">
      <c r="A1113" t="str">
        <f t="shared" si="17"/>
        <v>022021</v>
      </c>
      <c r="B1113" s="31">
        <v>44252</v>
      </c>
      <c r="C1113" s="32" t="s">
        <v>4818</v>
      </c>
      <c r="D1113" s="33" t="s">
        <v>3320</v>
      </c>
      <c r="E1113" s="25">
        <v>811.8</v>
      </c>
      <c r="F1113" s="25">
        <v>811.8</v>
      </c>
      <c r="G1113" s="35">
        <v>0</v>
      </c>
    </row>
    <row r="1114" spans="1:7" x14ac:dyDescent="0.25">
      <c r="A1114" t="str">
        <f t="shared" si="17"/>
        <v>022021</v>
      </c>
      <c r="B1114" s="31">
        <v>44253</v>
      </c>
      <c r="C1114" s="32" t="s">
        <v>4817</v>
      </c>
      <c r="D1114" s="33" t="s">
        <v>2853</v>
      </c>
      <c r="E1114" s="25">
        <v>2516.63</v>
      </c>
      <c r="F1114" s="25">
        <v>2516.63</v>
      </c>
      <c r="G1114" s="35">
        <v>0</v>
      </c>
    </row>
    <row r="1115" spans="1:7" x14ac:dyDescent="0.25">
      <c r="A1115" t="str">
        <f t="shared" si="17"/>
        <v>022021</v>
      </c>
      <c r="B1115" s="31">
        <v>44253</v>
      </c>
      <c r="C1115" s="32" t="s">
        <v>4823</v>
      </c>
      <c r="D1115" s="33" t="s">
        <v>2989</v>
      </c>
      <c r="E1115" s="25">
        <v>1293.75</v>
      </c>
      <c r="F1115" s="25">
        <v>1293.75</v>
      </c>
      <c r="G1115" s="35">
        <v>0</v>
      </c>
    </row>
    <row r="1116" spans="1:7" x14ac:dyDescent="0.25">
      <c r="A1116" t="str">
        <f t="shared" si="17"/>
        <v>022021</v>
      </c>
      <c r="B1116" s="31">
        <v>44253</v>
      </c>
      <c r="C1116" s="32" t="s">
        <v>4874</v>
      </c>
      <c r="D1116" s="33" t="s">
        <v>2941</v>
      </c>
      <c r="E1116" s="25">
        <v>1909.17</v>
      </c>
      <c r="F1116" s="25">
        <v>1909.17</v>
      </c>
      <c r="G1116" s="35">
        <v>0</v>
      </c>
    </row>
    <row r="1117" spans="1:7" x14ac:dyDescent="0.25">
      <c r="A1117" t="str">
        <f t="shared" si="17"/>
        <v>022021</v>
      </c>
      <c r="B1117" s="31">
        <v>44253</v>
      </c>
      <c r="C1117" s="32" t="s">
        <v>4879</v>
      </c>
      <c r="D1117" s="33" t="s">
        <v>2926</v>
      </c>
      <c r="E1117" s="25">
        <v>81</v>
      </c>
      <c r="F1117" s="25">
        <v>81</v>
      </c>
      <c r="G1117" s="35">
        <v>0</v>
      </c>
    </row>
    <row r="1118" spans="1:7" x14ac:dyDescent="0.25">
      <c r="A1118" t="str">
        <f t="shared" si="17"/>
        <v>022021</v>
      </c>
      <c r="B1118" s="31">
        <v>44253</v>
      </c>
      <c r="C1118" s="32" t="s">
        <v>2959</v>
      </c>
      <c r="D1118" s="33" t="s">
        <v>2958</v>
      </c>
      <c r="E1118" s="25">
        <v>1584</v>
      </c>
      <c r="F1118" s="25">
        <v>1584</v>
      </c>
      <c r="G1118" s="35">
        <v>0</v>
      </c>
    </row>
    <row r="1119" spans="1:7" x14ac:dyDescent="0.25">
      <c r="A1119" t="str">
        <f t="shared" si="17"/>
        <v>022021</v>
      </c>
      <c r="B1119" s="31">
        <v>44254</v>
      </c>
      <c r="C1119" s="32" t="s">
        <v>4816</v>
      </c>
      <c r="D1119" s="33" t="s">
        <v>90</v>
      </c>
      <c r="E1119" s="25">
        <v>45566.96</v>
      </c>
      <c r="F1119" s="25">
        <v>45566.96</v>
      </c>
      <c r="G1119" s="35">
        <v>0</v>
      </c>
    </row>
    <row r="1120" spans="1:7" x14ac:dyDescent="0.25">
      <c r="A1120" t="str">
        <f t="shared" si="17"/>
        <v>022021</v>
      </c>
      <c r="B1120" s="31">
        <v>44254</v>
      </c>
      <c r="C1120" s="32" t="s">
        <v>4816</v>
      </c>
      <c r="D1120" s="33" t="s">
        <v>90</v>
      </c>
      <c r="E1120" s="25">
        <v>13384.6</v>
      </c>
      <c r="F1120" s="25">
        <v>13384.6</v>
      </c>
      <c r="G1120" s="35">
        <v>0</v>
      </c>
    </row>
    <row r="1121" spans="1:7" x14ac:dyDescent="0.25">
      <c r="A1121" t="str">
        <f t="shared" si="17"/>
        <v>022021</v>
      </c>
      <c r="B1121" s="31">
        <v>44254</v>
      </c>
      <c r="C1121" s="32" t="s">
        <v>4816</v>
      </c>
      <c r="D1121" s="33" t="s">
        <v>90</v>
      </c>
      <c r="E1121" s="25">
        <v>2833.68</v>
      </c>
      <c r="F1121" s="25">
        <v>2833.68</v>
      </c>
      <c r="G1121" s="35">
        <v>0</v>
      </c>
    </row>
    <row r="1122" spans="1:7" x14ac:dyDescent="0.25">
      <c r="A1122" t="str">
        <f t="shared" si="17"/>
        <v>022021</v>
      </c>
      <c r="B1122" s="31">
        <v>44254</v>
      </c>
      <c r="C1122" s="32" t="s">
        <v>4816</v>
      </c>
      <c r="D1122" s="33" t="s">
        <v>90</v>
      </c>
      <c r="E1122" s="25">
        <v>31289.99</v>
      </c>
      <c r="F1122" s="25">
        <v>31289.99</v>
      </c>
      <c r="G1122" s="35">
        <v>0</v>
      </c>
    </row>
    <row r="1123" spans="1:7" x14ac:dyDescent="0.25">
      <c r="A1123" t="str">
        <f t="shared" si="17"/>
        <v>022021</v>
      </c>
      <c r="B1123" s="31">
        <v>44254</v>
      </c>
      <c r="C1123" s="32" t="s">
        <v>4816</v>
      </c>
      <c r="D1123" s="33" t="s">
        <v>90</v>
      </c>
      <c r="E1123" s="25">
        <v>25783.759999999998</v>
      </c>
      <c r="F1123" s="25">
        <v>25783.759999999998</v>
      </c>
      <c r="G1123" s="35">
        <v>0</v>
      </c>
    </row>
    <row r="1124" spans="1:7" x14ac:dyDescent="0.25">
      <c r="A1124" t="str">
        <f t="shared" si="17"/>
        <v>022021</v>
      </c>
      <c r="B1124" s="31">
        <v>44254</v>
      </c>
      <c r="C1124" s="32" t="s">
        <v>4879</v>
      </c>
      <c r="D1124" s="33" t="s">
        <v>2926</v>
      </c>
      <c r="E1124" s="25">
        <v>117</v>
      </c>
      <c r="F1124" s="25">
        <v>117</v>
      </c>
      <c r="G1124" s="35">
        <v>0</v>
      </c>
    </row>
    <row r="1125" spans="1:7" x14ac:dyDescent="0.25">
      <c r="A1125" t="str">
        <f t="shared" si="17"/>
        <v>022021</v>
      </c>
      <c r="B1125" s="31">
        <v>44254</v>
      </c>
      <c r="C1125" s="32" t="s">
        <v>4817</v>
      </c>
      <c r="D1125" s="33" t="s">
        <v>2853</v>
      </c>
      <c r="E1125" s="25">
        <v>3274.88</v>
      </c>
      <c r="F1125" s="25">
        <v>3274.88</v>
      </c>
      <c r="G1125" s="35">
        <v>0</v>
      </c>
    </row>
    <row r="1126" spans="1:7" x14ac:dyDescent="0.25">
      <c r="A1126" t="str">
        <f t="shared" si="17"/>
        <v>022021</v>
      </c>
      <c r="B1126" s="31">
        <v>44254</v>
      </c>
      <c r="C1126" s="32" t="s">
        <v>4823</v>
      </c>
      <c r="D1126" s="33" t="s">
        <v>2989</v>
      </c>
      <c r="E1126" s="25">
        <v>1150.8800000000001</v>
      </c>
      <c r="F1126" s="25">
        <v>1150.8800000000001</v>
      </c>
      <c r="G1126" s="35">
        <v>0</v>
      </c>
    </row>
    <row r="1127" spans="1:7" x14ac:dyDescent="0.25">
      <c r="A1127" t="str">
        <f t="shared" si="17"/>
        <v>022021</v>
      </c>
      <c r="B1127" s="31">
        <v>44254</v>
      </c>
      <c r="C1127" s="32" t="s">
        <v>4835</v>
      </c>
      <c r="D1127" s="33" t="s">
        <v>2778</v>
      </c>
      <c r="E1127" s="25">
        <v>2115</v>
      </c>
      <c r="F1127" s="25">
        <v>2115</v>
      </c>
      <c r="G1127" s="35">
        <v>0</v>
      </c>
    </row>
    <row r="1128" spans="1:7" x14ac:dyDescent="0.25">
      <c r="A1128" t="str">
        <f t="shared" si="17"/>
        <v>032021</v>
      </c>
      <c r="B1128" s="31">
        <v>44256</v>
      </c>
      <c r="C1128" s="32" t="s">
        <v>4846</v>
      </c>
      <c r="D1128" s="33" t="s">
        <v>2803</v>
      </c>
      <c r="E1128" s="25">
        <v>1395.18</v>
      </c>
      <c r="F1128" s="25">
        <v>1395.18</v>
      </c>
      <c r="G1128" s="35">
        <v>0</v>
      </c>
    </row>
    <row r="1129" spans="1:7" x14ac:dyDescent="0.25">
      <c r="A1129" t="str">
        <f t="shared" si="17"/>
        <v>032021</v>
      </c>
      <c r="B1129" s="31">
        <v>44256</v>
      </c>
      <c r="C1129" s="32" t="s">
        <v>4816</v>
      </c>
      <c r="D1129" s="33" t="s">
        <v>90</v>
      </c>
      <c r="E1129" s="25">
        <v>42349.32</v>
      </c>
      <c r="F1129" s="25">
        <v>42349.32</v>
      </c>
      <c r="G1129" s="35">
        <v>0</v>
      </c>
    </row>
    <row r="1130" spans="1:7" x14ac:dyDescent="0.25">
      <c r="A1130" t="str">
        <f t="shared" si="17"/>
        <v>032021</v>
      </c>
      <c r="B1130" s="31">
        <v>44256</v>
      </c>
      <c r="C1130" s="32" t="s">
        <v>4816</v>
      </c>
      <c r="D1130" s="33" t="s">
        <v>90</v>
      </c>
      <c r="E1130" s="25">
        <v>38780.339999999997</v>
      </c>
      <c r="F1130" s="25">
        <v>38780.339999999997</v>
      </c>
      <c r="G1130" s="35">
        <v>0</v>
      </c>
    </row>
    <row r="1131" spans="1:7" x14ac:dyDescent="0.25">
      <c r="A1131" t="str">
        <f t="shared" si="17"/>
        <v>032021</v>
      </c>
      <c r="B1131" s="31">
        <v>44256</v>
      </c>
      <c r="C1131" s="32" t="s">
        <v>4817</v>
      </c>
      <c r="D1131" s="33" t="s">
        <v>2853</v>
      </c>
      <c r="E1131" s="25">
        <v>2925.14</v>
      </c>
      <c r="F1131" s="25">
        <v>2925.14</v>
      </c>
      <c r="G1131" s="35">
        <v>0</v>
      </c>
    </row>
    <row r="1132" spans="1:7" x14ac:dyDescent="0.25">
      <c r="A1132" t="str">
        <f t="shared" si="17"/>
        <v>032021</v>
      </c>
      <c r="B1132" s="31">
        <v>44256</v>
      </c>
      <c r="C1132" s="32" t="s">
        <v>2959</v>
      </c>
      <c r="D1132" s="33" t="s">
        <v>2958</v>
      </c>
      <c r="E1132" s="25">
        <v>1584</v>
      </c>
      <c r="F1132" s="25">
        <v>1584</v>
      </c>
      <c r="G1132" s="35">
        <v>0</v>
      </c>
    </row>
    <row r="1133" spans="1:7" x14ac:dyDescent="0.25">
      <c r="A1133" t="str">
        <f t="shared" si="17"/>
        <v>032021</v>
      </c>
      <c r="B1133" s="31">
        <v>44256</v>
      </c>
      <c r="C1133" s="32" t="s">
        <v>4818</v>
      </c>
      <c r="D1133" s="33" t="s">
        <v>3320</v>
      </c>
      <c r="E1133" s="25">
        <v>895.5</v>
      </c>
      <c r="F1133" s="25">
        <v>895.5</v>
      </c>
      <c r="G1133" s="35">
        <v>0</v>
      </c>
    </row>
    <row r="1134" spans="1:7" x14ac:dyDescent="0.25">
      <c r="A1134" t="str">
        <f t="shared" si="17"/>
        <v>032021</v>
      </c>
      <c r="B1134" s="31">
        <v>44257</v>
      </c>
      <c r="C1134" s="32" t="s">
        <v>4816</v>
      </c>
      <c r="D1134" s="33" t="s">
        <v>90</v>
      </c>
      <c r="E1134" s="25">
        <v>44159</v>
      </c>
      <c r="F1134" s="25">
        <v>44159</v>
      </c>
      <c r="G1134" s="35">
        <v>0</v>
      </c>
    </row>
    <row r="1135" spans="1:7" x14ac:dyDescent="0.25">
      <c r="A1135" t="str">
        <f t="shared" si="17"/>
        <v>032021</v>
      </c>
      <c r="B1135" s="31">
        <v>44257</v>
      </c>
      <c r="C1135" s="32" t="s">
        <v>4816</v>
      </c>
      <c r="D1135" s="33" t="s">
        <v>90</v>
      </c>
      <c r="E1135" s="25">
        <v>37528.51</v>
      </c>
      <c r="F1135" s="25">
        <v>37528.51</v>
      </c>
      <c r="G1135" s="35">
        <v>0</v>
      </c>
    </row>
    <row r="1136" spans="1:7" x14ac:dyDescent="0.25">
      <c r="A1136" t="str">
        <f t="shared" si="17"/>
        <v>032021</v>
      </c>
      <c r="B1136" s="31">
        <v>44257</v>
      </c>
      <c r="C1136" s="32" t="s">
        <v>4855</v>
      </c>
      <c r="D1136" s="33" t="s">
        <v>2785</v>
      </c>
      <c r="E1136" s="25">
        <v>262.5</v>
      </c>
      <c r="F1136" s="25">
        <v>262.5</v>
      </c>
      <c r="G1136" s="35">
        <v>0</v>
      </c>
    </row>
    <row r="1137" spans="1:7" x14ac:dyDescent="0.25">
      <c r="A1137" t="str">
        <f t="shared" si="17"/>
        <v>032021</v>
      </c>
      <c r="B1137" s="31">
        <v>44258</v>
      </c>
      <c r="C1137" s="32" t="s">
        <v>4823</v>
      </c>
      <c r="D1137" s="33" t="s">
        <v>2989</v>
      </c>
      <c r="E1137" s="25">
        <v>720</v>
      </c>
      <c r="F1137" s="25">
        <v>720</v>
      </c>
      <c r="G1137" s="35">
        <v>0</v>
      </c>
    </row>
    <row r="1138" spans="1:7" x14ac:dyDescent="0.25">
      <c r="A1138" t="str">
        <f t="shared" si="17"/>
        <v>032021</v>
      </c>
      <c r="B1138" s="31">
        <v>44258</v>
      </c>
      <c r="C1138" s="32" t="s">
        <v>4822</v>
      </c>
      <c r="D1138" s="33" t="s">
        <v>2775</v>
      </c>
      <c r="E1138" s="25">
        <v>165</v>
      </c>
      <c r="F1138" s="25">
        <v>165</v>
      </c>
      <c r="G1138" s="35">
        <v>0</v>
      </c>
    </row>
    <row r="1139" spans="1:7" x14ac:dyDescent="0.25">
      <c r="A1139" t="str">
        <f t="shared" si="17"/>
        <v>032021</v>
      </c>
      <c r="B1139" s="31">
        <v>44258</v>
      </c>
      <c r="C1139" s="32" t="s">
        <v>4822</v>
      </c>
      <c r="D1139" s="33" t="s">
        <v>2775</v>
      </c>
      <c r="E1139" s="25">
        <v>3297.6</v>
      </c>
      <c r="F1139" s="25">
        <v>3297.6</v>
      </c>
      <c r="G1139" s="35">
        <v>0</v>
      </c>
    </row>
    <row r="1140" spans="1:7" x14ac:dyDescent="0.25">
      <c r="A1140" t="str">
        <f t="shared" si="17"/>
        <v>032021</v>
      </c>
      <c r="B1140" s="31">
        <v>44258</v>
      </c>
      <c r="C1140" s="32" t="s">
        <v>4817</v>
      </c>
      <c r="D1140" s="33" t="s">
        <v>2853</v>
      </c>
      <c r="E1140" s="25">
        <v>3876.62</v>
      </c>
      <c r="F1140" s="25">
        <v>3876.62</v>
      </c>
      <c r="G1140" s="35">
        <v>0</v>
      </c>
    </row>
    <row r="1141" spans="1:7" x14ac:dyDescent="0.25">
      <c r="A1141" t="str">
        <f t="shared" si="17"/>
        <v>032021</v>
      </c>
      <c r="B1141" s="31">
        <v>44258</v>
      </c>
      <c r="C1141" s="32" t="s">
        <v>4823</v>
      </c>
      <c r="D1141" s="33" t="s">
        <v>2989</v>
      </c>
      <c r="E1141" s="25">
        <v>831.6</v>
      </c>
      <c r="F1141" s="25">
        <v>831.6</v>
      </c>
      <c r="G1141" s="35">
        <v>0</v>
      </c>
    </row>
    <row r="1142" spans="1:7" x14ac:dyDescent="0.25">
      <c r="A1142" t="str">
        <f t="shared" si="17"/>
        <v>032021</v>
      </c>
      <c r="B1142" s="31">
        <v>44258</v>
      </c>
      <c r="C1142" s="32" t="s">
        <v>4879</v>
      </c>
      <c r="D1142" s="33" t="s">
        <v>2926</v>
      </c>
      <c r="E1142" s="25">
        <v>146.25</v>
      </c>
      <c r="F1142" s="25">
        <v>146.25</v>
      </c>
      <c r="G1142" s="35">
        <v>0</v>
      </c>
    </row>
    <row r="1143" spans="1:7" x14ac:dyDescent="0.25">
      <c r="A1143" t="str">
        <f t="shared" si="17"/>
        <v>032021</v>
      </c>
      <c r="B1143" s="31">
        <v>44258</v>
      </c>
      <c r="C1143" s="32" t="s">
        <v>4835</v>
      </c>
      <c r="D1143" s="33" t="s">
        <v>2778</v>
      </c>
      <c r="E1143" s="25">
        <v>5287.5</v>
      </c>
      <c r="F1143" s="25">
        <v>5287.5</v>
      </c>
      <c r="G1143" s="35">
        <v>0</v>
      </c>
    </row>
    <row r="1144" spans="1:7" x14ac:dyDescent="0.25">
      <c r="A1144" t="str">
        <f t="shared" si="17"/>
        <v>032021</v>
      </c>
      <c r="B1144" s="31">
        <v>44258</v>
      </c>
      <c r="C1144" s="32" t="s">
        <v>4817</v>
      </c>
      <c r="D1144" s="33" t="s">
        <v>2853</v>
      </c>
      <c r="E1144" s="25">
        <v>3622.73</v>
      </c>
      <c r="F1144" s="25">
        <v>3622.73</v>
      </c>
      <c r="G1144" s="35">
        <v>0</v>
      </c>
    </row>
    <row r="1145" spans="1:7" x14ac:dyDescent="0.25">
      <c r="A1145" t="str">
        <f t="shared" si="17"/>
        <v>032021</v>
      </c>
      <c r="B1145" s="31">
        <v>44258</v>
      </c>
      <c r="C1145" s="32" t="s">
        <v>4874</v>
      </c>
      <c r="D1145" s="33" t="s">
        <v>2941</v>
      </c>
      <c r="E1145" s="25">
        <v>4527</v>
      </c>
      <c r="F1145" s="25">
        <v>4527</v>
      </c>
      <c r="G1145" s="35">
        <v>0</v>
      </c>
    </row>
    <row r="1146" spans="1:7" x14ac:dyDescent="0.25">
      <c r="A1146" t="str">
        <f t="shared" si="17"/>
        <v>032021</v>
      </c>
      <c r="B1146" s="31">
        <v>44258</v>
      </c>
      <c r="C1146" s="32" t="s">
        <v>4818</v>
      </c>
      <c r="D1146" s="33" t="s">
        <v>3320</v>
      </c>
      <c r="E1146" s="25">
        <v>895.5</v>
      </c>
      <c r="F1146" s="25">
        <v>895.5</v>
      </c>
      <c r="G1146" s="35">
        <v>0</v>
      </c>
    </row>
    <row r="1147" spans="1:7" x14ac:dyDescent="0.25">
      <c r="A1147" t="str">
        <f t="shared" si="17"/>
        <v>032021</v>
      </c>
      <c r="B1147" s="31">
        <v>44259</v>
      </c>
      <c r="C1147" s="32" t="s">
        <v>4874</v>
      </c>
      <c r="D1147" s="33" t="s">
        <v>2941</v>
      </c>
      <c r="E1147" s="25">
        <v>787.5</v>
      </c>
      <c r="F1147" s="25">
        <v>787.5</v>
      </c>
      <c r="G1147" s="35">
        <v>0</v>
      </c>
    </row>
    <row r="1148" spans="1:7" x14ac:dyDescent="0.25">
      <c r="A1148" t="str">
        <f t="shared" si="17"/>
        <v>032021</v>
      </c>
      <c r="B1148" s="31">
        <v>44259</v>
      </c>
      <c r="C1148" s="32" t="s">
        <v>4818</v>
      </c>
      <c r="D1148" s="33" t="s">
        <v>3320</v>
      </c>
      <c r="E1148" s="25">
        <v>895.5</v>
      </c>
      <c r="F1148" s="25">
        <v>895.5</v>
      </c>
      <c r="G1148" s="35">
        <v>0</v>
      </c>
    </row>
    <row r="1149" spans="1:7" x14ac:dyDescent="0.25">
      <c r="A1149" t="str">
        <f t="shared" si="17"/>
        <v>032021</v>
      </c>
      <c r="B1149" s="31">
        <v>44259</v>
      </c>
      <c r="C1149" s="32" t="s">
        <v>4851</v>
      </c>
      <c r="D1149" s="33" t="s">
        <v>2949</v>
      </c>
      <c r="E1149" s="25">
        <v>1620</v>
      </c>
      <c r="F1149" s="25">
        <v>1620</v>
      </c>
      <c r="G1149" s="35">
        <v>0</v>
      </c>
    </row>
    <row r="1150" spans="1:7" x14ac:dyDescent="0.25">
      <c r="A1150" t="str">
        <f t="shared" si="17"/>
        <v>032021</v>
      </c>
      <c r="B1150" s="31">
        <v>44259</v>
      </c>
      <c r="C1150" s="32" t="s">
        <v>4892</v>
      </c>
      <c r="D1150" s="33" t="s">
        <v>2967</v>
      </c>
      <c r="E1150" s="25">
        <v>612</v>
      </c>
      <c r="F1150" s="25">
        <v>612</v>
      </c>
      <c r="G1150" s="35">
        <v>0</v>
      </c>
    </row>
    <row r="1151" spans="1:7" x14ac:dyDescent="0.25">
      <c r="A1151" t="str">
        <f t="shared" si="17"/>
        <v>032021</v>
      </c>
      <c r="B1151" s="31">
        <v>44259</v>
      </c>
      <c r="C1151" s="32" t="s">
        <v>4882</v>
      </c>
      <c r="D1151" s="33" t="s">
        <v>2875</v>
      </c>
      <c r="E1151" s="25">
        <v>686.4</v>
      </c>
      <c r="F1151" s="25">
        <v>686.4</v>
      </c>
      <c r="G1151" s="35">
        <v>0</v>
      </c>
    </row>
    <row r="1152" spans="1:7" x14ac:dyDescent="0.25">
      <c r="A1152" t="str">
        <f t="shared" si="17"/>
        <v>032021</v>
      </c>
      <c r="B1152" s="31">
        <v>44259</v>
      </c>
      <c r="C1152" s="32" t="s">
        <v>4817</v>
      </c>
      <c r="D1152" s="33" t="s">
        <v>2853</v>
      </c>
      <c r="E1152" s="25">
        <v>3389.63</v>
      </c>
      <c r="F1152" s="25">
        <v>3389.63</v>
      </c>
      <c r="G1152" s="35">
        <v>0</v>
      </c>
    </row>
    <row r="1153" spans="1:7" x14ac:dyDescent="0.25">
      <c r="A1153" t="str">
        <f t="shared" si="17"/>
        <v>032021</v>
      </c>
      <c r="B1153" s="31">
        <v>44260</v>
      </c>
      <c r="C1153" s="32" t="s">
        <v>4816</v>
      </c>
      <c r="D1153" s="33" t="s">
        <v>90</v>
      </c>
      <c r="E1153" s="25">
        <v>34896.199999999997</v>
      </c>
      <c r="F1153" s="25">
        <v>34896.199999999997</v>
      </c>
      <c r="G1153" s="35">
        <v>0</v>
      </c>
    </row>
    <row r="1154" spans="1:7" x14ac:dyDescent="0.25">
      <c r="A1154" t="str">
        <f t="shared" si="17"/>
        <v>032021</v>
      </c>
      <c r="B1154" s="31">
        <v>44260</v>
      </c>
      <c r="C1154" s="32" t="s">
        <v>4816</v>
      </c>
      <c r="D1154" s="33" t="s">
        <v>90</v>
      </c>
      <c r="E1154" s="25">
        <v>43211.17</v>
      </c>
      <c r="F1154" s="25">
        <v>43211.17</v>
      </c>
      <c r="G1154" s="35">
        <v>0</v>
      </c>
    </row>
    <row r="1155" spans="1:7" x14ac:dyDescent="0.25">
      <c r="A1155" t="str">
        <f t="shared" ref="A1155:A1218" si="18">TEXT(B1155,"MMYYYY")</f>
        <v>032021</v>
      </c>
      <c r="B1155" s="31">
        <v>44260</v>
      </c>
      <c r="C1155" s="32" t="s">
        <v>4855</v>
      </c>
      <c r="D1155" s="33" t="s">
        <v>2785</v>
      </c>
      <c r="E1155" s="25">
        <v>211.25</v>
      </c>
      <c r="F1155" s="25">
        <v>211.25</v>
      </c>
      <c r="G1155" s="35">
        <v>0</v>
      </c>
    </row>
    <row r="1156" spans="1:7" x14ac:dyDescent="0.25">
      <c r="A1156" t="str">
        <f t="shared" si="18"/>
        <v>032021</v>
      </c>
      <c r="B1156" s="31">
        <v>44260</v>
      </c>
      <c r="C1156" s="32" t="s">
        <v>4823</v>
      </c>
      <c r="D1156" s="33" t="s">
        <v>2989</v>
      </c>
      <c r="E1156" s="25">
        <v>607.5</v>
      </c>
      <c r="F1156" s="25">
        <v>607.5</v>
      </c>
      <c r="G1156" s="35">
        <v>0</v>
      </c>
    </row>
    <row r="1157" spans="1:7" x14ac:dyDescent="0.25">
      <c r="A1157" t="str">
        <f t="shared" si="18"/>
        <v>032021</v>
      </c>
      <c r="B1157" s="31">
        <v>44260</v>
      </c>
      <c r="C1157" s="32" t="s">
        <v>4879</v>
      </c>
      <c r="D1157" s="33" t="s">
        <v>2926</v>
      </c>
      <c r="E1157" s="25">
        <v>567</v>
      </c>
      <c r="F1157" s="25">
        <v>567</v>
      </c>
      <c r="G1157" s="35">
        <v>0</v>
      </c>
    </row>
    <row r="1158" spans="1:7" x14ac:dyDescent="0.25">
      <c r="A1158" t="str">
        <f t="shared" si="18"/>
        <v>032021</v>
      </c>
      <c r="B1158" s="31">
        <v>44260</v>
      </c>
      <c r="C1158" s="32" t="s">
        <v>4883</v>
      </c>
      <c r="D1158" s="33" t="s">
        <v>243</v>
      </c>
      <c r="E1158" s="25">
        <v>0</v>
      </c>
      <c r="F1158" s="25">
        <v>0</v>
      </c>
      <c r="G1158" s="35">
        <v>26706.59</v>
      </c>
    </row>
    <row r="1159" spans="1:7" x14ac:dyDescent="0.25">
      <c r="A1159" t="str">
        <f t="shared" si="18"/>
        <v>032021</v>
      </c>
      <c r="B1159" s="31">
        <v>44260</v>
      </c>
      <c r="C1159" s="32" t="s">
        <v>4829</v>
      </c>
      <c r="D1159" s="33" t="s">
        <v>3002</v>
      </c>
      <c r="E1159" s="25">
        <v>3326.4</v>
      </c>
      <c r="F1159" s="25">
        <v>3326.4</v>
      </c>
      <c r="G1159" s="35">
        <v>0</v>
      </c>
    </row>
    <row r="1160" spans="1:7" x14ac:dyDescent="0.25">
      <c r="A1160" t="str">
        <f t="shared" si="18"/>
        <v>032021</v>
      </c>
      <c r="B1160" s="31">
        <v>44260</v>
      </c>
      <c r="C1160" s="32" t="s">
        <v>4825</v>
      </c>
      <c r="D1160" s="33" t="s">
        <v>2844</v>
      </c>
      <c r="E1160" s="25">
        <v>1998</v>
      </c>
      <c r="F1160" s="25">
        <v>1998</v>
      </c>
      <c r="G1160" s="35">
        <v>0</v>
      </c>
    </row>
    <row r="1161" spans="1:7" x14ac:dyDescent="0.25">
      <c r="A1161" t="str">
        <f t="shared" si="18"/>
        <v>032021</v>
      </c>
      <c r="B1161" s="31">
        <v>44260</v>
      </c>
      <c r="C1161" s="32" t="s">
        <v>4817</v>
      </c>
      <c r="D1161" s="33" t="s">
        <v>2853</v>
      </c>
      <c r="E1161" s="25">
        <v>3637.67</v>
      </c>
      <c r="F1161" s="25">
        <v>3637.67</v>
      </c>
      <c r="G1161" s="35">
        <v>0</v>
      </c>
    </row>
    <row r="1162" spans="1:7" x14ac:dyDescent="0.25">
      <c r="A1162" t="str">
        <f t="shared" si="18"/>
        <v>032021</v>
      </c>
      <c r="B1162" s="31">
        <v>44260</v>
      </c>
      <c r="C1162" s="32" t="s">
        <v>4823</v>
      </c>
      <c r="D1162" s="33" t="s">
        <v>2989</v>
      </c>
      <c r="E1162" s="25">
        <v>198</v>
      </c>
      <c r="F1162" s="25">
        <v>198</v>
      </c>
      <c r="G1162" s="35">
        <v>0</v>
      </c>
    </row>
    <row r="1163" spans="1:7" x14ac:dyDescent="0.25">
      <c r="A1163" t="str">
        <f t="shared" si="18"/>
        <v>032021</v>
      </c>
      <c r="B1163" s="31">
        <v>44261</v>
      </c>
      <c r="C1163" s="32" t="s">
        <v>4816</v>
      </c>
      <c r="D1163" s="33" t="s">
        <v>90</v>
      </c>
      <c r="E1163" s="25">
        <v>43517.53</v>
      </c>
      <c r="F1163" s="25">
        <v>43517.53</v>
      </c>
      <c r="G1163" s="35">
        <v>0</v>
      </c>
    </row>
    <row r="1164" spans="1:7" x14ac:dyDescent="0.25">
      <c r="A1164" t="str">
        <f t="shared" si="18"/>
        <v>032021</v>
      </c>
      <c r="B1164" s="31">
        <v>44261</v>
      </c>
      <c r="C1164" s="32" t="s">
        <v>4816</v>
      </c>
      <c r="D1164" s="33" t="s">
        <v>90</v>
      </c>
      <c r="E1164" s="25">
        <v>38904.14</v>
      </c>
      <c r="F1164" s="25">
        <v>38904.14</v>
      </c>
      <c r="G1164" s="35">
        <v>0</v>
      </c>
    </row>
    <row r="1165" spans="1:7" x14ac:dyDescent="0.25">
      <c r="A1165" t="str">
        <f t="shared" si="18"/>
        <v>032021</v>
      </c>
      <c r="B1165" s="31">
        <v>44261</v>
      </c>
      <c r="C1165" s="32" t="s">
        <v>4816</v>
      </c>
      <c r="D1165" s="33" t="s">
        <v>90</v>
      </c>
      <c r="E1165" s="25">
        <v>36251.519999999997</v>
      </c>
      <c r="F1165" s="25">
        <v>36251.519999999997</v>
      </c>
      <c r="G1165" s="35">
        <v>0</v>
      </c>
    </row>
    <row r="1166" spans="1:7" x14ac:dyDescent="0.25">
      <c r="A1166" t="str">
        <f t="shared" si="18"/>
        <v>032021</v>
      </c>
      <c r="B1166" s="31">
        <v>44261</v>
      </c>
      <c r="C1166" s="32" t="s">
        <v>4816</v>
      </c>
      <c r="D1166" s="33" t="s">
        <v>90</v>
      </c>
      <c r="E1166" s="25">
        <v>30266.46</v>
      </c>
      <c r="F1166" s="25">
        <v>30266.46</v>
      </c>
      <c r="G1166" s="35">
        <v>0</v>
      </c>
    </row>
    <row r="1167" spans="1:7" x14ac:dyDescent="0.25">
      <c r="A1167" t="str">
        <f t="shared" si="18"/>
        <v>032021</v>
      </c>
      <c r="B1167" s="31">
        <v>44261</v>
      </c>
      <c r="C1167" s="32" t="s">
        <v>4817</v>
      </c>
      <c r="D1167" s="33" t="s">
        <v>2853</v>
      </c>
      <c r="E1167" s="25">
        <v>1080</v>
      </c>
      <c r="F1167" s="25">
        <v>1080</v>
      </c>
      <c r="G1167" s="35">
        <v>0</v>
      </c>
    </row>
    <row r="1168" spans="1:7" x14ac:dyDescent="0.25">
      <c r="A1168" t="str">
        <f t="shared" si="18"/>
        <v>032021</v>
      </c>
      <c r="B1168" s="31">
        <v>44261</v>
      </c>
      <c r="C1168" s="32" t="s">
        <v>4823</v>
      </c>
      <c r="D1168" s="33" t="s">
        <v>2989</v>
      </c>
      <c r="E1168" s="25">
        <v>1458</v>
      </c>
      <c r="F1168" s="25">
        <v>1458</v>
      </c>
      <c r="G1168" s="35">
        <v>0</v>
      </c>
    </row>
    <row r="1169" spans="1:7" x14ac:dyDescent="0.25">
      <c r="A1169" t="str">
        <f t="shared" si="18"/>
        <v>032021</v>
      </c>
      <c r="B1169" s="31">
        <v>44261</v>
      </c>
      <c r="C1169" s="32" t="s">
        <v>4872</v>
      </c>
      <c r="D1169" s="33" t="s">
        <v>2822</v>
      </c>
      <c r="E1169" s="25">
        <v>1620</v>
      </c>
      <c r="F1169" s="25">
        <v>1620</v>
      </c>
      <c r="G1169" s="35">
        <v>0</v>
      </c>
    </row>
    <row r="1170" spans="1:7" x14ac:dyDescent="0.25">
      <c r="A1170" t="str">
        <f t="shared" si="18"/>
        <v>032021</v>
      </c>
      <c r="B1170" s="31">
        <v>44261</v>
      </c>
      <c r="C1170" s="32" t="s">
        <v>4821</v>
      </c>
      <c r="D1170" s="33" t="s">
        <v>2727</v>
      </c>
      <c r="E1170" s="25">
        <v>846</v>
      </c>
      <c r="F1170" s="25">
        <v>846</v>
      </c>
      <c r="G1170" s="35">
        <v>0</v>
      </c>
    </row>
    <row r="1171" spans="1:7" x14ac:dyDescent="0.25">
      <c r="A1171" t="str">
        <f t="shared" si="18"/>
        <v>032021</v>
      </c>
      <c r="B1171" s="31">
        <v>44261</v>
      </c>
      <c r="C1171" s="32" t="s">
        <v>4861</v>
      </c>
      <c r="D1171" s="33" t="s">
        <v>2796</v>
      </c>
      <c r="E1171" s="25">
        <v>21270.560000000001</v>
      </c>
      <c r="F1171" s="25">
        <v>21270.560000000001</v>
      </c>
      <c r="G1171" s="35">
        <v>0</v>
      </c>
    </row>
    <row r="1172" spans="1:7" x14ac:dyDescent="0.25">
      <c r="A1172" t="str">
        <f t="shared" si="18"/>
        <v>032021</v>
      </c>
      <c r="B1172" s="31">
        <v>44263</v>
      </c>
      <c r="C1172" s="32" t="s">
        <v>4877</v>
      </c>
      <c r="D1172" s="33" t="s">
        <v>3407</v>
      </c>
      <c r="E1172" s="25">
        <v>5812.2</v>
      </c>
      <c r="F1172" s="25">
        <v>5812.2</v>
      </c>
      <c r="G1172" s="35">
        <v>0</v>
      </c>
    </row>
    <row r="1173" spans="1:7" x14ac:dyDescent="0.25">
      <c r="A1173" t="str">
        <f t="shared" si="18"/>
        <v>032021</v>
      </c>
      <c r="B1173" s="31">
        <v>44263</v>
      </c>
      <c r="C1173" s="32" t="s">
        <v>4817</v>
      </c>
      <c r="D1173" s="33" t="s">
        <v>2853</v>
      </c>
      <c r="E1173" s="25">
        <v>2518.88</v>
      </c>
      <c r="F1173" s="25">
        <v>2518.88</v>
      </c>
      <c r="G1173" s="35">
        <v>0</v>
      </c>
    </row>
    <row r="1174" spans="1:7" x14ac:dyDescent="0.25">
      <c r="A1174" t="str">
        <f t="shared" si="18"/>
        <v>032021</v>
      </c>
      <c r="B1174" s="31">
        <v>44263</v>
      </c>
      <c r="C1174" s="32" t="s">
        <v>4835</v>
      </c>
      <c r="D1174" s="33" t="s">
        <v>2778</v>
      </c>
      <c r="E1174" s="25">
        <v>5287.5</v>
      </c>
      <c r="F1174" s="25">
        <v>5287.5</v>
      </c>
      <c r="G1174" s="35">
        <v>0</v>
      </c>
    </row>
    <row r="1175" spans="1:7" x14ac:dyDescent="0.25">
      <c r="A1175" t="str">
        <f t="shared" si="18"/>
        <v>032021</v>
      </c>
      <c r="B1175" s="31">
        <v>44263</v>
      </c>
      <c r="C1175" s="32" t="s">
        <v>4825</v>
      </c>
      <c r="D1175" s="33" t="s">
        <v>2844</v>
      </c>
      <c r="E1175" s="25">
        <v>1800</v>
      </c>
      <c r="F1175" s="25">
        <v>1800</v>
      </c>
      <c r="G1175" s="35">
        <v>0</v>
      </c>
    </row>
    <row r="1176" spans="1:7" x14ac:dyDescent="0.25">
      <c r="A1176" t="str">
        <f t="shared" si="18"/>
        <v>032021</v>
      </c>
      <c r="B1176" s="31">
        <v>44263</v>
      </c>
      <c r="C1176" s="32" t="s">
        <v>4817</v>
      </c>
      <c r="D1176" s="33" t="s">
        <v>2853</v>
      </c>
      <c r="E1176" s="25">
        <v>9547.8799999999992</v>
      </c>
      <c r="F1176" s="25">
        <v>9547.8799999999992</v>
      </c>
      <c r="G1176" s="35">
        <v>0</v>
      </c>
    </row>
    <row r="1177" spans="1:7" x14ac:dyDescent="0.25">
      <c r="A1177" t="str">
        <f t="shared" si="18"/>
        <v>032021</v>
      </c>
      <c r="B1177" s="31">
        <v>44263</v>
      </c>
      <c r="C1177" s="32" t="s">
        <v>4816</v>
      </c>
      <c r="D1177" s="33" t="s">
        <v>90</v>
      </c>
      <c r="E1177" s="25">
        <v>65270.2</v>
      </c>
      <c r="F1177" s="25">
        <v>65270.2</v>
      </c>
      <c r="G1177" s="35">
        <v>0</v>
      </c>
    </row>
    <row r="1178" spans="1:7" x14ac:dyDescent="0.25">
      <c r="A1178" t="str">
        <f t="shared" si="18"/>
        <v>032021</v>
      </c>
      <c r="B1178" s="31">
        <v>44263</v>
      </c>
      <c r="C1178" s="32" t="s">
        <v>4882</v>
      </c>
      <c r="D1178" s="33" t="s">
        <v>2875</v>
      </c>
      <c r="E1178" s="25">
        <v>974.25</v>
      </c>
      <c r="F1178" s="25">
        <v>974.25</v>
      </c>
      <c r="G1178" s="35">
        <v>0</v>
      </c>
    </row>
    <row r="1179" spans="1:7" x14ac:dyDescent="0.25">
      <c r="A1179" t="str">
        <f t="shared" si="18"/>
        <v>032021</v>
      </c>
      <c r="B1179" s="31">
        <v>44264</v>
      </c>
      <c r="C1179" s="32" t="s">
        <v>4873</v>
      </c>
      <c r="D1179" s="33" t="s">
        <v>3281</v>
      </c>
      <c r="E1179" s="25">
        <v>135</v>
      </c>
      <c r="F1179" s="25">
        <v>135</v>
      </c>
      <c r="G1179" s="35">
        <v>0</v>
      </c>
    </row>
    <row r="1180" spans="1:7" x14ac:dyDescent="0.25">
      <c r="A1180" t="str">
        <f t="shared" si="18"/>
        <v>032021</v>
      </c>
      <c r="B1180" s="31">
        <v>44264</v>
      </c>
      <c r="C1180" s="32" t="s">
        <v>4816</v>
      </c>
      <c r="D1180" s="33" t="s">
        <v>90</v>
      </c>
      <c r="E1180" s="25">
        <v>72199.990000000005</v>
      </c>
      <c r="F1180" s="25">
        <v>72199.990000000005</v>
      </c>
      <c r="G1180" s="35">
        <v>0</v>
      </c>
    </row>
    <row r="1181" spans="1:7" x14ac:dyDescent="0.25">
      <c r="A1181" t="str">
        <f t="shared" si="18"/>
        <v>032021</v>
      </c>
      <c r="B1181" s="31">
        <v>44264</v>
      </c>
      <c r="C1181" s="32" t="s">
        <v>4846</v>
      </c>
      <c r="D1181" s="33" t="s">
        <v>2803</v>
      </c>
      <c r="E1181" s="25">
        <v>3259.35</v>
      </c>
      <c r="F1181" s="25">
        <v>3259.35</v>
      </c>
      <c r="G1181" s="35">
        <v>0</v>
      </c>
    </row>
    <row r="1182" spans="1:7" x14ac:dyDescent="0.25">
      <c r="A1182" t="str">
        <f t="shared" si="18"/>
        <v>032021</v>
      </c>
      <c r="B1182" s="31">
        <v>44264</v>
      </c>
      <c r="C1182" s="32" t="s">
        <v>4816</v>
      </c>
      <c r="D1182" s="33" t="s">
        <v>90</v>
      </c>
      <c r="E1182" s="25">
        <v>63406.67</v>
      </c>
      <c r="F1182" s="25">
        <v>63406.67</v>
      </c>
      <c r="G1182" s="35">
        <v>0</v>
      </c>
    </row>
    <row r="1183" spans="1:7" x14ac:dyDescent="0.25">
      <c r="A1183" t="str">
        <f t="shared" si="18"/>
        <v>032021</v>
      </c>
      <c r="B1183" s="31">
        <v>44264</v>
      </c>
      <c r="C1183" s="32" t="s">
        <v>4858</v>
      </c>
      <c r="D1183" s="33" t="s">
        <v>3130</v>
      </c>
      <c r="E1183" s="25">
        <v>9504.4500000000007</v>
      </c>
      <c r="F1183" s="25">
        <v>9504.4500000000007</v>
      </c>
      <c r="G1183" s="35">
        <v>0</v>
      </c>
    </row>
    <row r="1184" spans="1:7" x14ac:dyDescent="0.25">
      <c r="A1184" t="str">
        <f t="shared" si="18"/>
        <v>032021</v>
      </c>
      <c r="B1184" s="31">
        <v>44265</v>
      </c>
      <c r="C1184" s="32" t="s">
        <v>4879</v>
      </c>
      <c r="D1184" s="33" t="s">
        <v>2926</v>
      </c>
      <c r="E1184" s="25">
        <v>361.35</v>
      </c>
      <c r="F1184" s="25">
        <v>361.35</v>
      </c>
      <c r="G1184" s="35">
        <v>0</v>
      </c>
    </row>
    <row r="1185" spans="1:7" x14ac:dyDescent="0.25">
      <c r="A1185" t="str">
        <f t="shared" si="18"/>
        <v>032021</v>
      </c>
      <c r="B1185" s="31">
        <v>44265</v>
      </c>
      <c r="C1185" s="32" t="s">
        <v>4823</v>
      </c>
      <c r="D1185" s="33" t="s">
        <v>2989</v>
      </c>
      <c r="E1185" s="25">
        <v>1129.5</v>
      </c>
      <c r="F1185" s="25">
        <v>1129.5</v>
      </c>
      <c r="G1185" s="35">
        <v>0</v>
      </c>
    </row>
    <row r="1186" spans="1:7" x14ac:dyDescent="0.25">
      <c r="A1186" t="str">
        <f t="shared" si="18"/>
        <v>032021</v>
      </c>
      <c r="B1186" s="31">
        <v>44265</v>
      </c>
      <c r="C1186" s="32" t="s">
        <v>4855</v>
      </c>
      <c r="D1186" s="33" t="s">
        <v>2785</v>
      </c>
      <c r="E1186" s="25">
        <v>256.25</v>
      </c>
      <c r="F1186" s="25">
        <v>256.25</v>
      </c>
      <c r="G1186" s="35">
        <v>0</v>
      </c>
    </row>
    <row r="1187" spans="1:7" x14ac:dyDescent="0.25">
      <c r="A1187" t="str">
        <f t="shared" si="18"/>
        <v>032021</v>
      </c>
      <c r="B1187" s="31">
        <v>44265</v>
      </c>
      <c r="C1187" s="32" t="s">
        <v>2959</v>
      </c>
      <c r="D1187" s="33" t="s">
        <v>2958</v>
      </c>
      <c r="E1187" s="25">
        <v>3951</v>
      </c>
      <c r="F1187" s="25">
        <v>3951</v>
      </c>
      <c r="G1187" s="35">
        <v>0</v>
      </c>
    </row>
    <row r="1188" spans="1:7" x14ac:dyDescent="0.25">
      <c r="A1188" t="str">
        <f t="shared" si="18"/>
        <v>032021</v>
      </c>
      <c r="B1188" s="31">
        <v>44266</v>
      </c>
      <c r="C1188" s="32" t="s">
        <v>4874</v>
      </c>
      <c r="D1188" s="33" t="s">
        <v>2941</v>
      </c>
      <c r="E1188" s="25">
        <v>670.5</v>
      </c>
      <c r="F1188" s="25">
        <v>670.5</v>
      </c>
      <c r="G1188" s="35">
        <v>0</v>
      </c>
    </row>
    <row r="1189" spans="1:7" x14ac:dyDescent="0.25">
      <c r="A1189" t="str">
        <f t="shared" si="18"/>
        <v>032021</v>
      </c>
      <c r="B1189" s="31">
        <v>44266</v>
      </c>
      <c r="C1189" s="32" t="s">
        <v>4874</v>
      </c>
      <c r="D1189" s="33" t="s">
        <v>2941</v>
      </c>
      <c r="E1189" s="25">
        <v>4835.25</v>
      </c>
      <c r="F1189" s="25">
        <v>4835.25</v>
      </c>
      <c r="G1189" s="35">
        <v>0</v>
      </c>
    </row>
    <row r="1190" spans="1:7" x14ac:dyDescent="0.25">
      <c r="A1190" t="str">
        <f t="shared" si="18"/>
        <v>032021</v>
      </c>
      <c r="B1190" s="31">
        <v>44266</v>
      </c>
      <c r="C1190" s="32" t="s">
        <v>4816</v>
      </c>
      <c r="D1190" s="33" t="s">
        <v>90</v>
      </c>
      <c r="E1190" s="25">
        <v>69801.570000000007</v>
      </c>
      <c r="F1190" s="25">
        <v>69801.570000000007</v>
      </c>
      <c r="G1190" s="35">
        <v>0</v>
      </c>
    </row>
    <row r="1191" spans="1:7" x14ac:dyDescent="0.25">
      <c r="A1191" t="str">
        <f t="shared" si="18"/>
        <v>032021</v>
      </c>
      <c r="B1191" s="31">
        <v>44266</v>
      </c>
      <c r="C1191" s="32" t="s">
        <v>4818</v>
      </c>
      <c r="D1191" s="33" t="s">
        <v>3320</v>
      </c>
      <c r="E1191" s="25">
        <v>1104.75</v>
      </c>
      <c r="F1191" s="25">
        <v>1104.75</v>
      </c>
      <c r="G1191" s="35">
        <v>0</v>
      </c>
    </row>
    <row r="1192" spans="1:7" x14ac:dyDescent="0.25">
      <c r="A1192" t="str">
        <f t="shared" si="18"/>
        <v>032021</v>
      </c>
      <c r="B1192" s="31">
        <v>44267</v>
      </c>
      <c r="C1192" s="32" t="s">
        <v>4823</v>
      </c>
      <c r="D1192" s="33" t="s">
        <v>2989</v>
      </c>
      <c r="E1192" s="25">
        <v>1555.65</v>
      </c>
      <c r="F1192" s="25">
        <v>1555.65</v>
      </c>
      <c r="G1192" s="35">
        <v>0</v>
      </c>
    </row>
    <row r="1193" spans="1:7" x14ac:dyDescent="0.25">
      <c r="A1193" t="str">
        <f t="shared" si="18"/>
        <v>032021</v>
      </c>
      <c r="B1193" s="31">
        <v>44267</v>
      </c>
      <c r="C1193" s="32" t="s">
        <v>4879</v>
      </c>
      <c r="D1193" s="33" t="s">
        <v>2926</v>
      </c>
      <c r="E1193" s="25">
        <v>315</v>
      </c>
      <c r="F1193" s="25">
        <v>315</v>
      </c>
      <c r="G1193" s="35">
        <v>0</v>
      </c>
    </row>
    <row r="1194" spans="1:7" x14ac:dyDescent="0.25">
      <c r="A1194" t="str">
        <f t="shared" si="18"/>
        <v>032021</v>
      </c>
      <c r="B1194" s="31">
        <v>44267</v>
      </c>
      <c r="C1194" s="32" t="s">
        <v>4818</v>
      </c>
      <c r="D1194" s="33" t="s">
        <v>3320</v>
      </c>
      <c r="E1194" s="25">
        <v>1062.9000000000001</v>
      </c>
      <c r="F1194" s="25">
        <v>1062.9000000000001</v>
      </c>
      <c r="G1194" s="35">
        <v>0</v>
      </c>
    </row>
    <row r="1195" spans="1:7" x14ac:dyDescent="0.25">
      <c r="A1195" t="str">
        <f t="shared" si="18"/>
        <v>032021</v>
      </c>
      <c r="B1195" s="31">
        <v>44267</v>
      </c>
      <c r="C1195" s="32" t="s">
        <v>4817</v>
      </c>
      <c r="D1195" s="33" t="s">
        <v>2853</v>
      </c>
      <c r="E1195" s="25">
        <v>3094.9</v>
      </c>
      <c r="F1195" s="25">
        <v>3094.9</v>
      </c>
      <c r="G1195" s="35">
        <v>0</v>
      </c>
    </row>
    <row r="1196" spans="1:7" x14ac:dyDescent="0.25">
      <c r="A1196" t="str">
        <f t="shared" si="18"/>
        <v>032021</v>
      </c>
      <c r="B1196" s="31">
        <v>44267</v>
      </c>
      <c r="C1196" s="32" t="s">
        <v>4879</v>
      </c>
      <c r="D1196" s="33" t="s">
        <v>2926</v>
      </c>
      <c r="E1196" s="25">
        <v>252</v>
      </c>
      <c r="F1196" s="25">
        <v>252</v>
      </c>
      <c r="G1196" s="35">
        <v>0</v>
      </c>
    </row>
    <row r="1197" spans="1:7" x14ac:dyDescent="0.25">
      <c r="A1197" t="str">
        <f t="shared" si="18"/>
        <v>032021</v>
      </c>
      <c r="B1197" s="31">
        <v>44270</v>
      </c>
      <c r="C1197" s="32" t="s">
        <v>4823</v>
      </c>
      <c r="D1197" s="33" t="s">
        <v>2989</v>
      </c>
      <c r="E1197" s="25">
        <v>1350</v>
      </c>
      <c r="F1197" s="25">
        <v>1350</v>
      </c>
      <c r="G1197" s="35">
        <v>0</v>
      </c>
    </row>
    <row r="1198" spans="1:7" x14ac:dyDescent="0.25">
      <c r="A1198" t="str">
        <f t="shared" si="18"/>
        <v>032021</v>
      </c>
      <c r="B1198" s="31">
        <v>44270</v>
      </c>
      <c r="C1198" s="32" t="s">
        <v>4860</v>
      </c>
      <c r="D1198" s="33" t="s">
        <v>3272</v>
      </c>
      <c r="E1198" s="25">
        <v>405</v>
      </c>
      <c r="F1198" s="25">
        <v>405</v>
      </c>
      <c r="G1198" s="35">
        <v>0</v>
      </c>
    </row>
    <row r="1199" spans="1:7" x14ac:dyDescent="0.25">
      <c r="A1199" t="str">
        <f t="shared" si="18"/>
        <v>032021</v>
      </c>
      <c r="B1199" s="31">
        <v>44270</v>
      </c>
      <c r="C1199" s="32" t="s">
        <v>4902</v>
      </c>
      <c r="D1199" s="54" t="s">
        <v>76</v>
      </c>
      <c r="E1199" s="25">
        <v>956.88</v>
      </c>
      <c r="F1199" s="25">
        <v>956.88</v>
      </c>
      <c r="G1199" s="35">
        <v>0</v>
      </c>
    </row>
    <row r="1200" spans="1:7" x14ac:dyDescent="0.25">
      <c r="A1200" t="str">
        <f t="shared" si="18"/>
        <v>032021</v>
      </c>
      <c r="B1200" s="31">
        <v>44270</v>
      </c>
      <c r="C1200" s="32" t="s">
        <v>4817</v>
      </c>
      <c r="D1200" s="33" t="s">
        <v>2853</v>
      </c>
      <c r="E1200" s="25">
        <v>2732.4</v>
      </c>
      <c r="F1200" s="25">
        <v>2732.4</v>
      </c>
      <c r="G1200" s="35">
        <v>0</v>
      </c>
    </row>
    <row r="1201" spans="1:7" x14ac:dyDescent="0.25">
      <c r="A1201" t="str">
        <f t="shared" si="18"/>
        <v>032021</v>
      </c>
      <c r="B1201" s="31">
        <v>44270</v>
      </c>
      <c r="C1201" s="32" t="s">
        <v>4825</v>
      </c>
      <c r="D1201" s="33" t="s">
        <v>2844</v>
      </c>
      <c r="E1201" s="25">
        <v>3780</v>
      </c>
      <c r="F1201" s="25">
        <v>3780</v>
      </c>
      <c r="G1201" s="35">
        <v>0</v>
      </c>
    </row>
    <row r="1202" spans="1:7" x14ac:dyDescent="0.25">
      <c r="A1202" t="str">
        <f t="shared" si="18"/>
        <v>032021</v>
      </c>
      <c r="B1202" s="31">
        <v>44271</v>
      </c>
      <c r="C1202" s="32" t="s">
        <v>4816</v>
      </c>
      <c r="D1202" s="33" t="s">
        <v>90</v>
      </c>
      <c r="E1202" s="25">
        <v>46180.160000000003</v>
      </c>
      <c r="F1202" s="25">
        <v>46180.160000000003</v>
      </c>
      <c r="G1202" s="35">
        <v>0</v>
      </c>
    </row>
    <row r="1203" spans="1:7" x14ac:dyDescent="0.25">
      <c r="A1203" t="str">
        <f t="shared" si="18"/>
        <v>032021</v>
      </c>
      <c r="B1203" s="31">
        <v>44271</v>
      </c>
      <c r="C1203" s="32" t="s">
        <v>4816</v>
      </c>
      <c r="D1203" s="33" t="s">
        <v>90</v>
      </c>
      <c r="E1203" s="25">
        <v>36972.559999999998</v>
      </c>
      <c r="F1203" s="25">
        <v>36972.559999999998</v>
      </c>
      <c r="G1203" s="35">
        <v>0</v>
      </c>
    </row>
    <row r="1204" spans="1:7" x14ac:dyDescent="0.25">
      <c r="A1204" t="str">
        <f t="shared" si="18"/>
        <v>032021</v>
      </c>
      <c r="B1204" s="31">
        <v>44271</v>
      </c>
      <c r="C1204" s="32" t="s">
        <v>4816</v>
      </c>
      <c r="D1204" s="33" t="s">
        <v>90</v>
      </c>
      <c r="E1204" s="25">
        <v>20294.349999999999</v>
      </c>
      <c r="F1204" s="25">
        <v>20294.349999999999</v>
      </c>
      <c r="G1204" s="35">
        <v>0</v>
      </c>
    </row>
    <row r="1205" spans="1:7" x14ac:dyDescent="0.25">
      <c r="A1205" t="str">
        <f t="shared" si="18"/>
        <v>032021</v>
      </c>
      <c r="B1205" s="31">
        <v>44271</v>
      </c>
      <c r="C1205" s="32" t="s">
        <v>4823</v>
      </c>
      <c r="D1205" s="33" t="s">
        <v>2989</v>
      </c>
      <c r="E1205" s="25">
        <v>1581.75</v>
      </c>
      <c r="F1205" s="25">
        <v>1581.75</v>
      </c>
      <c r="G1205" s="35">
        <v>0</v>
      </c>
    </row>
    <row r="1206" spans="1:7" x14ac:dyDescent="0.25">
      <c r="A1206" t="str">
        <f t="shared" si="18"/>
        <v>032021</v>
      </c>
      <c r="B1206" s="31">
        <v>44271</v>
      </c>
      <c r="C1206" s="32" t="s">
        <v>4823</v>
      </c>
      <c r="D1206" s="33" t="s">
        <v>2989</v>
      </c>
      <c r="E1206" s="25">
        <v>450</v>
      </c>
      <c r="F1206" s="25">
        <v>450</v>
      </c>
      <c r="G1206" s="35">
        <v>0</v>
      </c>
    </row>
    <row r="1207" spans="1:7" x14ac:dyDescent="0.25">
      <c r="A1207" t="str">
        <f t="shared" si="18"/>
        <v>032021</v>
      </c>
      <c r="B1207" s="31">
        <v>44271</v>
      </c>
      <c r="C1207" s="32" t="s">
        <v>4834</v>
      </c>
      <c r="D1207" s="33" t="s">
        <v>2829</v>
      </c>
      <c r="E1207" s="25">
        <v>2119.5</v>
      </c>
      <c r="F1207" s="25">
        <v>2119.5</v>
      </c>
      <c r="G1207" s="35">
        <v>0</v>
      </c>
    </row>
    <row r="1208" spans="1:7" x14ac:dyDescent="0.25">
      <c r="A1208" t="str">
        <f t="shared" si="18"/>
        <v>032021</v>
      </c>
      <c r="B1208" s="31">
        <v>44272</v>
      </c>
      <c r="C1208" s="32" t="s">
        <v>4818</v>
      </c>
      <c r="D1208" s="33" t="s">
        <v>3320</v>
      </c>
      <c r="E1208" s="25">
        <v>895.5</v>
      </c>
      <c r="F1208" s="25">
        <v>895.5</v>
      </c>
      <c r="G1208" s="35">
        <v>0</v>
      </c>
    </row>
    <row r="1209" spans="1:7" x14ac:dyDescent="0.25">
      <c r="A1209" t="str">
        <f t="shared" si="18"/>
        <v>032021</v>
      </c>
      <c r="B1209" s="31">
        <v>44272</v>
      </c>
      <c r="C1209" s="32" t="s">
        <v>4887</v>
      </c>
      <c r="D1209" s="33" t="s">
        <v>2986</v>
      </c>
      <c r="E1209" s="25">
        <v>1215</v>
      </c>
      <c r="F1209" s="25">
        <v>1215</v>
      </c>
      <c r="G1209" s="35">
        <v>0</v>
      </c>
    </row>
    <row r="1210" spans="1:7" x14ac:dyDescent="0.25">
      <c r="A1210" t="str">
        <f t="shared" si="18"/>
        <v>032021</v>
      </c>
      <c r="B1210" s="31">
        <v>44272</v>
      </c>
      <c r="C1210" s="32" t="s">
        <v>4817</v>
      </c>
      <c r="D1210" s="33" t="s">
        <v>2853</v>
      </c>
      <c r="E1210" s="25">
        <v>2340</v>
      </c>
      <c r="F1210" s="25">
        <v>2340</v>
      </c>
      <c r="G1210" s="35">
        <v>0</v>
      </c>
    </row>
    <row r="1211" spans="1:7" x14ac:dyDescent="0.25">
      <c r="A1211" t="str">
        <f t="shared" si="18"/>
        <v>032021</v>
      </c>
      <c r="B1211" s="31">
        <v>44272</v>
      </c>
      <c r="C1211" s="32" t="s">
        <v>4823</v>
      </c>
      <c r="D1211" s="33" t="s">
        <v>2989</v>
      </c>
      <c r="E1211" s="25">
        <v>180</v>
      </c>
      <c r="F1211" s="25">
        <v>180</v>
      </c>
      <c r="G1211" s="35">
        <v>0</v>
      </c>
    </row>
    <row r="1212" spans="1:7" x14ac:dyDescent="0.25">
      <c r="A1212" t="str">
        <f t="shared" si="18"/>
        <v>032021</v>
      </c>
      <c r="B1212" s="31">
        <v>44272</v>
      </c>
      <c r="C1212" s="32" t="s">
        <v>4879</v>
      </c>
      <c r="D1212" s="33" t="s">
        <v>2926</v>
      </c>
      <c r="E1212" s="25">
        <v>256.5</v>
      </c>
      <c r="F1212" s="25">
        <v>256.5</v>
      </c>
      <c r="G1212" s="35">
        <v>0</v>
      </c>
    </row>
    <row r="1213" spans="1:7" x14ac:dyDescent="0.25">
      <c r="A1213" t="str">
        <f t="shared" si="18"/>
        <v>032021</v>
      </c>
      <c r="B1213" s="31">
        <v>44272</v>
      </c>
      <c r="C1213" s="32" t="s">
        <v>4823</v>
      </c>
      <c r="D1213" s="33" t="s">
        <v>2989</v>
      </c>
      <c r="E1213" s="25">
        <v>225</v>
      </c>
      <c r="F1213" s="25">
        <v>225</v>
      </c>
      <c r="G1213" s="35">
        <v>0</v>
      </c>
    </row>
    <row r="1214" spans="1:7" x14ac:dyDescent="0.25">
      <c r="A1214" t="str">
        <f t="shared" si="18"/>
        <v>032021</v>
      </c>
      <c r="B1214" s="31">
        <v>44273</v>
      </c>
      <c r="C1214" s="32" t="s">
        <v>4823</v>
      </c>
      <c r="D1214" s="33" t="s">
        <v>2989</v>
      </c>
      <c r="E1214" s="25">
        <v>247.5</v>
      </c>
      <c r="F1214" s="25">
        <v>247.5</v>
      </c>
      <c r="G1214" s="35">
        <v>0</v>
      </c>
    </row>
    <row r="1215" spans="1:7" x14ac:dyDescent="0.25">
      <c r="A1215" t="str">
        <f t="shared" si="18"/>
        <v>032021</v>
      </c>
      <c r="B1215" s="31">
        <v>44273</v>
      </c>
      <c r="C1215" s="32" t="s">
        <v>4874</v>
      </c>
      <c r="D1215" s="33" t="s">
        <v>2941</v>
      </c>
      <c r="E1215" s="25">
        <v>299.35000000000002</v>
      </c>
      <c r="F1215" s="25">
        <v>299.35000000000002</v>
      </c>
      <c r="G1215" s="35">
        <v>0</v>
      </c>
    </row>
    <row r="1216" spans="1:7" x14ac:dyDescent="0.25">
      <c r="A1216" t="str">
        <f t="shared" si="18"/>
        <v>032021</v>
      </c>
      <c r="B1216" s="31">
        <v>44273</v>
      </c>
      <c r="C1216" s="32" t="s">
        <v>4817</v>
      </c>
      <c r="D1216" s="33" t="s">
        <v>2853</v>
      </c>
      <c r="E1216" s="25">
        <v>1578.38</v>
      </c>
      <c r="F1216" s="25">
        <v>1578.38</v>
      </c>
      <c r="G1216" s="35">
        <v>0</v>
      </c>
    </row>
    <row r="1217" spans="1:7" x14ac:dyDescent="0.25">
      <c r="A1217" t="str">
        <f t="shared" si="18"/>
        <v>032021</v>
      </c>
      <c r="B1217" s="31">
        <v>44273</v>
      </c>
      <c r="C1217" s="32" t="s">
        <v>4822</v>
      </c>
      <c r="D1217" s="33" t="s">
        <v>2775</v>
      </c>
      <c r="E1217" s="25">
        <v>21.75</v>
      </c>
      <c r="F1217" s="25">
        <v>21.75</v>
      </c>
      <c r="G1217" s="35">
        <v>0</v>
      </c>
    </row>
    <row r="1218" spans="1:7" x14ac:dyDescent="0.25">
      <c r="A1218" t="str">
        <f t="shared" si="18"/>
        <v>032021</v>
      </c>
      <c r="B1218" s="31">
        <v>44273</v>
      </c>
      <c r="C1218" s="32" t="s">
        <v>4822</v>
      </c>
      <c r="D1218" s="33" t="s">
        <v>2775</v>
      </c>
      <c r="E1218" s="25">
        <v>1733.4</v>
      </c>
      <c r="F1218" s="25">
        <v>1733.4</v>
      </c>
      <c r="G1218" s="35">
        <v>0</v>
      </c>
    </row>
    <row r="1219" spans="1:7" x14ac:dyDescent="0.25">
      <c r="A1219" t="str">
        <f t="shared" ref="A1219:A1282" si="19">TEXT(B1219,"MMYYYY")</f>
        <v>032021</v>
      </c>
      <c r="B1219" s="31">
        <v>44273</v>
      </c>
      <c r="C1219" s="32" t="s">
        <v>4821</v>
      </c>
      <c r="D1219" s="33" t="s">
        <v>2727</v>
      </c>
      <c r="E1219" s="25">
        <v>3675.6</v>
      </c>
      <c r="F1219" s="25">
        <v>3675.6</v>
      </c>
      <c r="G1219" s="35">
        <v>0</v>
      </c>
    </row>
    <row r="1220" spans="1:7" x14ac:dyDescent="0.25">
      <c r="A1220" t="str">
        <f t="shared" si="19"/>
        <v>032021</v>
      </c>
      <c r="B1220" s="31">
        <v>44274</v>
      </c>
      <c r="C1220" s="32" t="s">
        <v>4823</v>
      </c>
      <c r="D1220" s="33" t="s">
        <v>2989</v>
      </c>
      <c r="E1220" s="25">
        <v>584.1</v>
      </c>
      <c r="F1220" s="25">
        <v>584.1</v>
      </c>
      <c r="G1220" s="35">
        <v>0</v>
      </c>
    </row>
    <row r="1221" spans="1:7" x14ac:dyDescent="0.25">
      <c r="A1221" t="str">
        <f t="shared" si="19"/>
        <v>032021</v>
      </c>
      <c r="B1221" s="31">
        <v>44274</v>
      </c>
      <c r="C1221" s="32" t="s">
        <v>4879</v>
      </c>
      <c r="D1221" s="33" t="s">
        <v>2926</v>
      </c>
      <c r="E1221" s="25">
        <v>752.4</v>
      </c>
      <c r="F1221" s="25">
        <v>752.4</v>
      </c>
      <c r="G1221" s="35">
        <v>0</v>
      </c>
    </row>
    <row r="1222" spans="1:7" x14ac:dyDescent="0.25">
      <c r="A1222" t="str">
        <f t="shared" si="19"/>
        <v>032021</v>
      </c>
      <c r="B1222" s="31">
        <v>44274</v>
      </c>
      <c r="C1222" s="32" t="s">
        <v>4817</v>
      </c>
      <c r="D1222" s="33" t="s">
        <v>2853</v>
      </c>
      <c r="E1222" s="25">
        <v>3600</v>
      </c>
      <c r="F1222" s="25">
        <v>3600</v>
      </c>
      <c r="G1222" s="35">
        <v>0</v>
      </c>
    </row>
    <row r="1223" spans="1:7" x14ac:dyDescent="0.25">
      <c r="A1223" t="str">
        <f t="shared" si="19"/>
        <v>032021</v>
      </c>
      <c r="B1223" s="31">
        <v>44274</v>
      </c>
      <c r="C1223" s="32" t="s">
        <v>4903</v>
      </c>
      <c r="D1223" s="33" t="s">
        <v>3483</v>
      </c>
      <c r="E1223" s="25">
        <v>225.1</v>
      </c>
      <c r="F1223" s="25">
        <v>225.1</v>
      </c>
      <c r="G1223" s="35">
        <v>0</v>
      </c>
    </row>
    <row r="1224" spans="1:7" x14ac:dyDescent="0.25">
      <c r="A1224" t="str">
        <f t="shared" si="19"/>
        <v>032021</v>
      </c>
      <c r="B1224" s="31">
        <v>44275</v>
      </c>
      <c r="C1224" s="32" t="s">
        <v>4887</v>
      </c>
      <c r="D1224" s="33" t="s">
        <v>2986</v>
      </c>
      <c r="E1224" s="25">
        <v>345.6</v>
      </c>
      <c r="F1224" s="25">
        <v>345.6</v>
      </c>
      <c r="G1224" s="35">
        <v>0</v>
      </c>
    </row>
    <row r="1225" spans="1:7" x14ac:dyDescent="0.25">
      <c r="A1225" t="str">
        <f t="shared" si="19"/>
        <v>032021</v>
      </c>
      <c r="B1225" s="31">
        <v>44277</v>
      </c>
      <c r="C1225" s="32" t="s">
        <v>4818</v>
      </c>
      <c r="D1225" s="33" t="s">
        <v>3320</v>
      </c>
      <c r="E1225" s="25">
        <v>895.5</v>
      </c>
      <c r="F1225" s="25">
        <v>895.5</v>
      </c>
      <c r="G1225" s="35">
        <v>0</v>
      </c>
    </row>
    <row r="1226" spans="1:7" x14ac:dyDescent="0.25">
      <c r="A1226" t="str">
        <f t="shared" si="19"/>
        <v>032021</v>
      </c>
      <c r="B1226" s="31">
        <v>44277</v>
      </c>
      <c r="C1226" s="32" t="s">
        <v>4817</v>
      </c>
      <c r="D1226" s="33" t="s">
        <v>2853</v>
      </c>
      <c r="E1226" s="25">
        <v>2302.4699999999998</v>
      </c>
      <c r="F1226" s="25">
        <v>2302.4699999999998</v>
      </c>
      <c r="G1226" s="35">
        <v>0</v>
      </c>
    </row>
    <row r="1227" spans="1:7" x14ac:dyDescent="0.25">
      <c r="A1227" t="str">
        <f t="shared" si="19"/>
        <v>032021</v>
      </c>
      <c r="B1227" s="31">
        <v>44277</v>
      </c>
      <c r="C1227" s="32" t="s">
        <v>4835</v>
      </c>
      <c r="D1227" s="33" t="s">
        <v>2778</v>
      </c>
      <c r="E1227" s="25">
        <v>3172.5</v>
      </c>
      <c r="F1227" s="25">
        <v>3172.5</v>
      </c>
      <c r="G1227" s="35">
        <v>0</v>
      </c>
    </row>
    <row r="1228" spans="1:7" x14ac:dyDescent="0.25">
      <c r="A1228" t="str">
        <f t="shared" si="19"/>
        <v>032021</v>
      </c>
      <c r="B1228" s="31">
        <v>44277</v>
      </c>
      <c r="C1228" s="32" t="s">
        <v>4817</v>
      </c>
      <c r="D1228" s="33" t="s">
        <v>2853</v>
      </c>
      <c r="E1228" s="25">
        <v>3600</v>
      </c>
      <c r="F1228" s="25">
        <v>3600</v>
      </c>
      <c r="G1228" s="35">
        <v>0</v>
      </c>
    </row>
    <row r="1229" spans="1:7" x14ac:dyDescent="0.25">
      <c r="A1229" t="str">
        <f t="shared" si="19"/>
        <v>032021</v>
      </c>
      <c r="B1229" s="31">
        <v>44277</v>
      </c>
      <c r="C1229" s="32" t="s">
        <v>4823</v>
      </c>
      <c r="D1229" s="33" t="s">
        <v>2989</v>
      </c>
      <c r="E1229" s="25">
        <v>999</v>
      </c>
      <c r="F1229" s="25">
        <v>999</v>
      </c>
      <c r="G1229" s="35">
        <v>0</v>
      </c>
    </row>
    <row r="1230" spans="1:7" x14ac:dyDescent="0.25">
      <c r="A1230" t="str">
        <f t="shared" si="19"/>
        <v>032021</v>
      </c>
      <c r="B1230" s="31">
        <v>44278</v>
      </c>
      <c r="C1230" s="32" t="s">
        <v>4823</v>
      </c>
      <c r="D1230" s="33" t="s">
        <v>2989</v>
      </c>
      <c r="E1230" s="25">
        <v>132.30000000000001</v>
      </c>
      <c r="F1230" s="25">
        <v>132.30000000000001</v>
      </c>
      <c r="G1230" s="35">
        <v>0</v>
      </c>
    </row>
    <row r="1231" spans="1:7" x14ac:dyDescent="0.25">
      <c r="A1231" t="str">
        <f t="shared" si="19"/>
        <v>032021</v>
      </c>
      <c r="B1231" s="31">
        <v>44278</v>
      </c>
      <c r="C1231" s="32" t="s">
        <v>4879</v>
      </c>
      <c r="D1231" s="33" t="s">
        <v>2926</v>
      </c>
      <c r="E1231" s="25">
        <v>283.5</v>
      </c>
      <c r="F1231" s="25">
        <v>283.5</v>
      </c>
      <c r="G1231" s="35">
        <v>0</v>
      </c>
    </row>
    <row r="1232" spans="1:7" x14ac:dyDescent="0.25">
      <c r="A1232" t="str">
        <f t="shared" si="19"/>
        <v>032021</v>
      </c>
      <c r="B1232" s="31">
        <v>44278</v>
      </c>
      <c r="C1232" s="32" t="s">
        <v>4816</v>
      </c>
      <c r="D1232" s="33" t="s">
        <v>90</v>
      </c>
      <c r="E1232" s="25">
        <v>77519.009999999995</v>
      </c>
      <c r="F1232" s="25">
        <v>77519.009999999995</v>
      </c>
      <c r="G1232" s="35">
        <v>0</v>
      </c>
    </row>
    <row r="1233" spans="1:7" x14ac:dyDescent="0.25">
      <c r="A1233" t="str">
        <f t="shared" si="19"/>
        <v>032021</v>
      </c>
      <c r="B1233" s="31">
        <v>44278</v>
      </c>
      <c r="C1233" s="32" t="s">
        <v>4825</v>
      </c>
      <c r="D1233" s="33" t="s">
        <v>2844</v>
      </c>
      <c r="E1233" s="25">
        <v>5400</v>
      </c>
      <c r="F1233" s="25">
        <v>5400</v>
      </c>
      <c r="G1233" s="35">
        <v>0</v>
      </c>
    </row>
    <row r="1234" spans="1:7" x14ac:dyDescent="0.25">
      <c r="A1234" t="str">
        <f t="shared" si="19"/>
        <v>032021</v>
      </c>
      <c r="B1234" s="31">
        <v>44278</v>
      </c>
      <c r="C1234" s="32" t="s">
        <v>4882</v>
      </c>
      <c r="D1234" s="33" t="s">
        <v>2875</v>
      </c>
      <c r="E1234" s="25">
        <v>893.7</v>
      </c>
      <c r="F1234" s="25">
        <v>893.7</v>
      </c>
      <c r="G1234" s="35">
        <v>0</v>
      </c>
    </row>
    <row r="1235" spans="1:7" x14ac:dyDescent="0.25">
      <c r="A1235" t="str">
        <f t="shared" si="19"/>
        <v>032021</v>
      </c>
      <c r="B1235" s="31">
        <v>44278</v>
      </c>
      <c r="C1235" s="32" t="s">
        <v>4882</v>
      </c>
      <c r="D1235" s="33" t="s">
        <v>2875</v>
      </c>
      <c r="E1235" s="25">
        <v>85.5</v>
      </c>
      <c r="F1235" s="25">
        <v>85.5</v>
      </c>
      <c r="G1235" s="35">
        <v>0</v>
      </c>
    </row>
    <row r="1236" spans="1:7" x14ac:dyDescent="0.25">
      <c r="A1236" t="str">
        <f t="shared" si="19"/>
        <v>032021</v>
      </c>
      <c r="B1236" s="31">
        <v>44278</v>
      </c>
      <c r="C1236" s="32" t="s">
        <v>4816</v>
      </c>
      <c r="D1236" s="33" t="s">
        <v>90</v>
      </c>
      <c r="E1236" s="25">
        <v>15076.14</v>
      </c>
      <c r="F1236" s="25">
        <v>15076.14</v>
      </c>
      <c r="G1236" s="35">
        <v>0</v>
      </c>
    </row>
    <row r="1237" spans="1:7" x14ac:dyDescent="0.25">
      <c r="A1237" t="str">
        <f t="shared" si="19"/>
        <v>032021</v>
      </c>
      <c r="B1237" s="31">
        <v>44278</v>
      </c>
      <c r="C1237" s="32" t="s">
        <v>4816</v>
      </c>
      <c r="D1237" s="33" t="s">
        <v>90</v>
      </c>
      <c r="E1237" s="25">
        <v>12159.95</v>
      </c>
      <c r="F1237" s="25">
        <v>12159.95</v>
      </c>
      <c r="G1237" s="35">
        <v>0</v>
      </c>
    </row>
    <row r="1238" spans="1:7" x14ac:dyDescent="0.25">
      <c r="A1238" t="str">
        <f t="shared" si="19"/>
        <v>032021</v>
      </c>
      <c r="B1238" s="31">
        <v>44278</v>
      </c>
      <c r="C1238" s="32" t="s">
        <v>4818</v>
      </c>
      <c r="D1238" s="33" t="s">
        <v>3320</v>
      </c>
      <c r="E1238" s="25">
        <v>895.5</v>
      </c>
      <c r="F1238" s="25">
        <v>895.5</v>
      </c>
      <c r="G1238" s="35">
        <v>0</v>
      </c>
    </row>
    <row r="1239" spans="1:7" x14ac:dyDescent="0.25">
      <c r="A1239" t="str">
        <f t="shared" si="19"/>
        <v>032021</v>
      </c>
      <c r="B1239" s="31">
        <v>44279</v>
      </c>
      <c r="C1239" s="32" t="s">
        <v>4816</v>
      </c>
      <c r="D1239" s="33" t="s">
        <v>90</v>
      </c>
      <c r="E1239" s="25">
        <v>47345.07</v>
      </c>
      <c r="F1239" s="25">
        <v>47345.07</v>
      </c>
      <c r="G1239" s="35">
        <v>0</v>
      </c>
    </row>
    <row r="1240" spans="1:7" x14ac:dyDescent="0.25">
      <c r="A1240" t="str">
        <f t="shared" si="19"/>
        <v>032021</v>
      </c>
      <c r="B1240" s="31">
        <v>44279</v>
      </c>
      <c r="C1240" s="32" t="s">
        <v>4816</v>
      </c>
      <c r="D1240" s="33" t="s">
        <v>90</v>
      </c>
      <c r="E1240" s="25">
        <v>32291.4</v>
      </c>
      <c r="F1240" s="25">
        <v>32291.4</v>
      </c>
      <c r="G1240" s="35">
        <v>0</v>
      </c>
    </row>
    <row r="1241" spans="1:7" x14ac:dyDescent="0.25">
      <c r="A1241" t="str">
        <f t="shared" si="19"/>
        <v>032021</v>
      </c>
      <c r="B1241" s="31">
        <v>44280</v>
      </c>
      <c r="C1241" s="32" t="s">
        <v>4855</v>
      </c>
      <c r="D1241" s="33" t="s">
        <v>2785</v>
      </c>
      <c r="E1241" s="25">
        <v>200</v>
      </c>
      <c r="F1241" s="25">
        <v>200</v>
      </c>
      <c r="G1241" s="35">
        <v>0</v>
      </c>
    </row>
    <row r="1242" spans="1:7" x14ac:dyDescent="0.25">
      <c r="A1242" t="str">
        <f t="shared" si="19"/>
        <v>032021</v>
      </c>
      <c r="B1242" s="31">
        <v>44280</v>
      </c>
      <c r="C1242" s="32" t="s">
        <v>4823</v>
      </c>
      <c r="D1242" s="33" t="s">
        <v>2989</v>
      </c>
      <c r="E1242" s="25">
        <v>918</v>
      </c>
      <c r="F1242" s="25">
        <v>918</v>
      </c>
      <c r="G1242" s="35">
        <v>0</v>
      </c>
    </row>
    <row r="1243" spans="1:7" x14ac:dyDescent="0.25">
      <c r="A1243" t="str">
        <f t="shared" si="19"/>
        <v>032021</v>
      </c>
      <c r="B1243" s="31">
        <v>44280</v>
      </c>
      <c r="C1243" s="32" t="s">
        <v>4817</v>
      </c>
      <c r="D1243" s="33" t="s">
        <v>2853</v>
      </c>
      <c r="E1243" s="25">
        <v>1587.6</v>
      </c>
      <c r="F1243" s="25">
        <v>1587.6</v>
      </c>
      <c r="G1243" s="35">
        <v>0</v>
      </c>
    </row>
    <row r="1244" spans="1:7" x14ac:dyDescent="0.25">
      <c r="A1244" t="str">
        <f t="shared" si="19"/>
        <v>032021</v>
      </c>
      <c r="B1244" s="31">
        <v>44280</v>
      </c>
      <c r="C1244" s="32" t="s">
        <v>4842</v>
      </c>
      <c r="D1244" s="33" t="s">
        <v>237</v>
      </c>
      <c r="E1244" s="25">
        <v>1314</v>
      </c>
      <c r="F1244" s="25">
        <v>1314</v>
      </c>
      <c r="G1244" s="35">
        <v>0</v>
      </c>
    </row>
    <row r="1245" spans="1:7" x14ac:dyDescent="0.25">
      <c r="A1245" t="str">
        <f t="shared" si="19"/>
        <v>032021</v>
      </c>
      <c r="B1245" s="31">
        <v>44280</v>
      </c>
      <c r="C1245" s="32" t="s">
        <v>4838</v>
      </c>
      <c r="D1245" s="33" t="s">
        <v>3384</v>
      </c>
      <c r="E1245" s="25">
        <v>450</v>
      </c>
      <c r="F1245" s="25">
        <v>450</v>
      </c>
      <c r="G1245" s="35">
        <v>0</v>
      </c>
    </row>
    <row r="1246" spans="1:7" x14ac:dyDescent="0.25">
      <c r="A1246" t="str">
        <f t="shared" si="19"/>
        <v>032021</v>
      </c>
      <c r="B1246" s="31">
        <v>44281</v>
      </c>
      <c r="C1246" s="32" t="s">
        <v>4876</v>
      </c>
      <c r="D1246" s="33" t="s">
        <v>3012</v>
      </c>
      <c r="E1246" s="25">
        <v>49.9</v>
      </c>
      <c r="F1246" s="25">
        <v>49.9</v>
      </c>
      <c r="G1246" s="35">
        <v>0</v>
      </c>
    </row>
    <row r="1247" spans="1:7" x14ac:dyDescent="0.25">
      <c r="A1247" t="str">
        <f t="shared" si="19"/>
        <v>032021</v>
      </c>
      <c r="B1247" s="31">
        <v>44281</v>
      </c>
      <c r="C1247" s="32" t="s">
        <v>3478</v>
      </c>
      <c r="D1247" s="33" t="s">
        <v>3477</v>
      </c>
      <c r="E1247" s="25">
        <v>1854</v>
      </c>
      <c r="F1247" s="25">
        <v>1854</v>
      </c>
      <c r="G1247" s="35">
        <v>0</v>
      </c>
    </row>
    <row r="1248" spans="1:7" x14ac:dyDescent="0.25">
      <c r="A1248" t="str">
        <f t="shared" si="19"/>
        <v>032021</v>
      </c>
      <c r="B1248" s="31">
        <v>44284</v>
      </c>
      <c r="C1248" s="32" t="s">
        <v>4818</v>
      </c>
      <c r="D1248" s="33" t="s">
        <v>3320</v>
      </c>
      <c r="E1248" s="25">
        <v>895.5</v>
      </c>
      <c r="F1248" s="25">
        <v>895.5</v>
      </c>
      <c r="G1248" s="35">
        <v>0</v>
      </c>
    </row>
    <row r="1249" spans="1:7" x14ac:dyDescent="0.25">
      <c r="A1249" t="str">
        <f t="shared" si="19"/>
        <v>032021</v>
      </c>
      <c r="B1249" s="31">
        <v>44284</v>
      </c>
      <c r="C1249" s="32" t="s">
        <v>4817</v>
      </c>
      <c r="D1249" s="33" t="s">
        <v>2853</v>
      </c>
      <c r="E1249" s="25">
        <v>5649.48</v>
      </c>
      <c r="F1249" s="25">
        <v>5649.48</v>
      </c>
      <c r="G1249" s="35">
        <v>0</v>
      </c>
    </row>
    <row r="1250" spans="1:7" x14ac:dyDescent="0.25">
      <c r="A1250" t="str">
        <f t="shared" si="19"/>
        <v>032021</v>
      </c>
      <c r="B1250" s="31">
        <v>44284</v>
      </c>
      <c r="C1250" s="32" t="s">
        <v>4887</v>
      </c>
      <c r="D1250" s="33" t="s">
        <v>2986</v>
      </c>
      <c r="E1250" s="25">
        <v>4077</v>
      </c>
      <c r="F1250" s="25">
        <v>4077</v>
      </c>
      <c r="G1250" s="35">
        <v>0</v>
      </c>
    </row>
    <row r="1251" spans="1:7" x14ac:dyDescent="0.25">
      <c r="A1251" t="str">
        <f t="shared" si="19"/>
        <v>032021</v>
      </c>
      <c r="B1251" s="31">
        <v>44284</v>
      </c>
      <c r="C1251" s="32" t="s">
        <v>4817</v>
      </c>
      <c r="D1251" s="33" t="s">
        <v>2853</v>
      </c>
      <c r="E1251" s="25">
        <v>661.5</v>
      </c>
      <c r="F1251" s="25">
        <v>661.5</v>
      </c>
      <c r="G1251" s="35">
        <v>0</v>
      </c>
    </row>
    <row r="1252" spans="1:7" x14ac:dyDescent="0.25">
      <c r="A1252" t="str">
        <f t="shared" si="19"/>
        <v>032021</v>
      </c>
      <c r="B1252" s="31">
        <v>44284</v>
      </c>
      <c r="C1252" s="32" t="s">
        <v>4861</v>
      </c>
      <c r="D1252" s="33" t="s">
        <v>2796</v>
      </c>
      <c r="E1252" s="25">
        <v>310.5</v>
      </c>
      <c r="F1252" s="25">
        <v>310.5</v>
      </c>
      <c r="G1252" s="35">
        <v>0</v>
      </c>
    </row>
    <row r="1253" spans="1:7" x14ac:dyDescent="0.25">
      <c r="A1253" t="str">
        <f t="shared" si="19"/>
        <v>032021</v>
      </c>
      <c r="B1253" s="31">
        <v>44285</v>
      </c>
      <c r="C1253" s="32" t="s">
        <v>4882</v>
      </c>
      <c r="D1253" s="33" t="s">
        <v>2875</v>
      </c>
      <c r="E1253" s="25">
        <v>1059.3</v>
      </c>
      <c r="F1253" s="25">
        <v>1059.3</v>
      </c>
      <c r="G1253" s="35">
        <v>0</v>
      </c>
    </row>
    <row r="1254" spans="1:7" x14ac:dyDescent="0.25">
      <c r="A1254" t="str">
        <f t="shared" si="19"/>
        <v>032021</v>
      </c>
      <c r="B1254" s="31">
        <v>44286</v>
      </c>
      <c r="C1254" s="32" t="s">
        <v>4904</v>
      </c>
      <c r="D1254" s="33" t="s">
        <v>3430</v>
      </c>
      <c r="E1254" s="25">
        <v>983.88</v>
      </c>
      <c r="F1254" s="25">
        <v>983.88</v>
      </c>
      <c r="G1254" s="35">
        <v>0</v>
      </c>
    </row>
    <row r="1255" spans="1:7" x14ac:dyDescent="0.25">
      <c r="A1255" t="str">
        <f t="shared" si="19"/>
        <v>032021</v>
      </c>
      <c r="B1255" s="31">
        <v>44286</v>
      </c>
      <c r="C1255" s="32" t="s">
        <v>4890</v>
      </c>
      <c r="D1255" s="33" t="s">
        <v>1180</v>
      </c>
      <c r="E1255" s="25">
        <v>317.33999999999997</v>
      </c>
      <c r="F1255" s="25">
        <v>317.33999999999997</v>
      </c>
      <c r="G1255" s="35">
        <v>0</v>
      </c>
    </row>
    <row r="1256" spans="1:7" x14ac:dyDescent="0.25">
      <c r="A1256" t="str">
        <f t="shared" si="19"/>
        <v>042020</v>
      </c>
      <c r="B1256" s="28">
        <v>43922</v>
      </c>
      <c r="C1256" t="s">
        <v>4920</v>
      </c>
      <c r="D1256" s="38" t="s">
        <v>5013</v>
      </c>
      <c r="E1256">
        <v>0</v>
      </c>
      <c r="F1256">
        <v>0</v>
      </c>
      <c r="G1256">
        <v>18884.66</v>
      </c>
    </row>
    <row r="1257" spans="1:7" x14ac:dyDescent="0.25">
      <c r="A1257" t="str">
        <f t="shared" si="19"/>
        <v>042020</v>
      </c>
      <c r="B1257" s="31">
        <v>43930</v>
      </c>
      <c r="C1257" t="s">
        <v>4921</v>
      </c>
      <c r="D1257" s="38" t="s">
        <v>3488</v>
      </c>
      <c r="E1257">
        <v>900</v>
      </c>
      <c r="F1257">
        <v>900</v>
      </c>
      <c r="G1257">
        <v>0</v>
      </c>
    </row>
    <row r="1258" spans="1:7" x14ac:dyDescent="0.25">
      <c r="A1258" t="str">
        <f t="shared" si="19"/>
        <v>042020</v>
      </c>
      <c r="B1258" s="31">
        <v>43931</v>
      </c>
      <c r="C1258" t="s">
        <v>4920</v>
      </c>
      <c r="D1258" s="38" t="s">
        <v>5013</v>
      </c>
      <c r="E1258">
        <v>0</v>
      </c>
      <c r="F1258">
        <v>0</v>
      </c>
      <c r="G1258">
        <v>18884.66</v>
      </c>
    </row>
    <row r="1259" spans="1:7" x14ac:dyDescent="0.25">
      <c r="A1259" t="str">
        <f t="shared" si="19"/>
        <v>052020</v>
      </c>
      <c r="B1259" s="31">
        <v>43952</v>
      </c>
      <c r="C1259" t="s">
        <v>4922</v>
      </c>
      <c r="D1259" s="54" t="s">
        <v>76</v>
      </c>
      <c r="E1259">
        <v>4500</v>
      </c>
      <c r="F1259">
        <v>4500</v>
      </c>
      <c r="G1259">
        <v>0</v>
      </c>
    </row>
    <row r="1260" spans="1:7" x14ac:dyDescent="0.25">
      <c r="A1260" t="str">
        <f t="shared" si="19"/>
        <v>052020</v>
      </c>
      <c r="B1260" s="31">
        <v>43958</v>
      </c>
      <c r="C1260" t="s">
        <v>4920</v>
      </c>
      <c r="D1260" s="38" t="s">
        <v>5013</v>
      </c>
      <c r="E1260">
        <v>0</v>
      </c>
      <c r="F1260">
        <v>0</v>
      </c>
      <c r="G1260">
        <v>8309.26</v>
      </c>
    </row>
    <row r="1261" spans="1:7" x14ac:dyDescent="0.25">
      <c r="A1261" t="str">
        <f t="shared" si="19"/>
        <v>052020</v>
      </c>
      <c r="B1261" s="31">
        <v>43958</v>
      </c>
      <c r="C1261" t="s">
        <v>4923</v>
      </c>
      <c r="D1261" s="38" t="s">
        <v>2916</v>
      </c>
      <c r="E1261">
        <v>386.91</v>
      </c>
      <c r="F1261">
        <v>386.91</v>
      </c>
      <c r="G1261">
        <v>0</v>
      </c>
    </row>
    <row r="1262" spans="1:7" x14ac:dyDescent="0.25">
      <c r="A1262" t="str">
        <f t="shared" si="19"/>
        <v>052020</v>
      </c>
      <c r="B1262" s="31">
        <v>43965</v>
      </c>
      <c r="C1262" t="s">
        <v>4924</v>
      </c>
      <c r="D1262" s="38" t="s">
        <v>5014</v>
      </c>
      <c r="E1262">
        <v>900</v>
      </c>
      <c r="F1262">
        <v>900</v>
      </c>
      <c r="G1262">
        <v>0</v>
      </c>
    </row>
    <row r="1263" spans="1:7" x14ac:dyDescent="0.25">
      <c r="A1263" t="str">
        <f t="shared" si="19"/>
        <v>052020</v>
      </c>
      <c r="B1263" s="31">
        <v>43965</v>
      </c>
      <c r="C1263" t="s">
        <v>4925</v>
      </c>
      <c r="D1263" s="38" t="s">
        <v>2922</v>
      </c>
      <c r="E1263">
        <v>30</v>
      </c>
      <c r="F1263">
        <v>30</v>
      </c>
      <c r="G1263">
        <v>0</v>
      </c>
    </row>
    <row r="1264" spans="1:7" x14ac:dyDescent="0.25">
      <c r="A1264" t="str">
        <f t="shared" si="19"/>
        <v>052020</v>
      </c>
      <c r="B1264" s="31">
        <v>43965</v>
      </c>
      <c r="C1264" t="s">
        <v>4880</v>
      </c>
      <c r="D1264" s="38" t="s">
        <v>2976</v>
      </c>
      <c r="E1264">
        <v>1193.4000000000001</v>
      </c>
      <c r="F1264">
        <v>1193.4000000000001</v>
      </c>
      <c r="G1264">
        <v>0</v>
      </c>
    </row>
    <row r="1265" spans="1:7" x14ac:dyDescent="0.25">
      <c r="A1265" t="str">
        <f t="shared" si="19"/>
        <v>052020</v>
      </c>
      <c r="B1265" s="31">
        <v>43971</v>
      </c>
      <c r="C1265" t="s">
        <v>4926</v>
      </c>
      <c r="D1265" s="38" t="s">
        <v>3526</v>
      </c>
      <c r="E1265">
        <v>3790.53</v>
      </c>
      <c r="F1265">
        <v>3790.53</v>
      </c>
      <c r="G1265">
        <v>0</v>
      </c>
    </row>
    <row r="1266" spans="1:7" x14ac:dyDescent="0.25">
      <c r="A1266" t="str">
        <f t="shared" si="19"/>
        <v>052020</v>
      </c>
      <c r="B1266" s="31">
        <v>43971</v>
      </c>
      <c r="C1266" t="s">
        <v>4927</v>
      </c>
      <c r="D1266" s="38" t="s">
        <v>5015</v>
      </c>
      <c r="E1266">
        <v>191</v>
      </c>
      <c r="F1266">
        <v>191</v>
      </c>
      <c r="G1266">
        <v>0</v>
      </c>
    </row>
    <row r="1267" spans="1:7" x14ac:dyDescent="0.25">
      <c r="A1267" t="str">
        <f t="shared" si="19"/>
        <v>052020</v>
      </c>
      <c r="B1267" s="31">
        <v>43977</v>
      </c>
      <c r="C1267" t="s">
        <v>4928</v>
      </c>
      <c r="D1267" s="38" t="s">
        <v>3699</v>
      </c>
      <c r="E1267">
        <v>90</v>
      </c>
      <c r="F1267">
        <v>90</v>
      </c>
      <c r="G1267">
        <v>0</v>
      </c>
    </row>
    <row r="1268" spans="1:7" x14ac:dyDescent="0.25">
      <c r="A1268" t="str">
        <f t="shared" si="19"/>
        <v>052020</v>
      </c>
      <c r="B1268" s="31">
        <v>43977</v>
      </c>
      <c r="C1268" t="s">
        <v>4929</v>
      </c>
      <c r="D1268" s="38" t="s">
        <v>3532</v>
      </c>
      <c r="E1268">
        <v>124.65</v>
      </c>
      <c r="F1268">
        <v>124.65</v>
      </c>
      <c r="G1268">
        <v>0</v>
      </c>
    </row>
    <row r="1269" spans="1:7" x14ac:dyDescent="0.25">
      <c r="A1269" t="str">
        <f t="shared" si="19"/>
        <v>052020</v>
      </c>
      <c r="B1269" s="31">
        <v>43977</v>
      </c>
      <c r="C1269" t="s">
        <v>4930</v>
      </c>
      <c r="D1269" s="38" t="s">
        <v>3502</v>
      </c>
      <c r="E1269">
        <v>135</v>
      </c>
      <c r="F1269">
        <v>135</v>
      </c>
      <c r="G1269">
        <v>0</v>
      </c>
    </row>
    <row r="1270" spans="1:7" x14ac:dyDescent="0.25">
      <c r="A1270" t="str">
        <f t="shared" si="19"/>
        <v>052020</v>
      </c>
      <c r="B1270" s="31">
        <v>43977</v>
      </c>
      <c r="C1270" t="s">
        <v>4931</v>
      </c>
      <c r="D1270" s="38" t="s">
        <v>5016</v>
      </c>
      <c r="E1270">
        <v>3150</v>
      </c>
      <c r="F1270">
        <v>3150</v>
      </c>
      <c r="G1270">
        <v>0</v>
      </c>
    </row>
    <row r="1271" spans="1:7" x14ac:dyDescent="0.25">
      <c r="A1271" t="str">
        <f t="shared" si="19"/>
        <v>052020</v>
      </c>
      <c r="B1271" s="31">
        <v>43977</v>
      </c>
      <c r="C1271" t="s">
        <v>4931</v>
      </c>
      <c r="D1271" s="38" t="s">
        <v>5016</v>
      </c>
      <c r="E1271">
        <v>3150</v>
      </c>
      <c r="F1271">
        <v>3150</v>
      </c>
      <c r="G1271">
        <v>0</v>
      </c>
    </row>
    <row r="1272" spans="1:7" x14ac:dyDescent="0.25">
      <c r="A1272" t="str">
        <f t="shared" si="19"/>
        <v>052020</v>
      </c>
      <c r="B1272" s="31">
        <v>43977</v>
      </c>
      <c r="C1272" t="s">
        <v>4931</v>
      </c>
      <c r="D1272" s="38" t="s">
        <v>5016</v>
      </c>
      <c r="E1272">
        <v>9450</v>
      </c>
      <c r="F1272">
        <v>9450</v>
      </c>
      <c r="G1272">
        <v>0</v>
      </c>
    </row>
    <row r="1273" spans="1:7" x14ac:dyDescent="0.25">
      <c r="A1273" t="str">
        <f t="shared" si="19"/>
        <v>052020</v>
      </c>
      <c r="B1273" s="31">
        <v>43977</v>
      </c>
      <c r="C1273" t="s">
        <v>4931</v>
      </c>
      <c r="D1273" s="38" t="s">
        <v>5016</v>
      </c>
      <c r="E1273">
        <v>3150</v>
      </c>
      <c r="F1273">
        <v>3150</v>
      </c>
      <c r="G1273">
        <v>0</v>
      </c>
    </row>
    <row r="1274" spans="1:7" x14ac:dyDescent="0.25">
      <c r="A1274" t="str">
        <f t="shared" si="19"/>
        <v>052020</v>
      </c>
      <c r="B1274" s="31">
        <v>43980</v>
      </c>
      <c r="C1274" t="s">
        <v>4845</v>
      </c>
      <c r="D1274" s="38" t="s">
        <v>3565</v>
      </c>
      <c r="E1274">
        <v>1499.54</v>
      </c>
      <c r="F1274">
        <v>1499.54</v>
      </c>
      <c r="G1274">
        <v>0</v>
      </c>
    </row>
    <row r="1275" spans="1:7" x14ac:dyDescent="0.25">
      <c r="A1275" t="str">
        <f t="shared" si="19"/>
        <v>052020</v>
      </c>
      <c r="B1275" s="31">
        <v>43980</v>
      </c>
      <c r="C1275" t="s">
        <v>4932</v>
      </c>
      <c r="D1275" s="38" t="s">
        <v>3656</v>
      </c>
      <c r="E1275">
        <v>482.85</v>
      </c>
      <c r="F1275">
        <v>482.85</v>
      </c>
      <c r="G1275">
        <v>0</v>
      </c>
    </row>
    <row r="1276" spans="1:7" x14ac:dyDescent="0.25">
      <c r="A1276" t="str">
        <f t="shared" si="19"/>
        <v>052020</v>
      </c>
      <c r="B1276" s="31">
        <v>43982</v>
      </c>
      <c r="C1276" t="s">
        <v>4925</v>
      </c>
      <c r="D1276" s="38" t="s">
        <v>2922</v>
      </c>
      <c r="E1276">
        <v>524.16</v>
      </c>
      <c r="F1276">
        <v>524.16</v>
      </c>
      <c r="G1276">
        <v>0</v>
      </c>
    </row>
    <row r="1277" spans="1:7" x14ac:dyDescent="0.25">
      <c r="A1277" t="str">
        <f t="shared" si="19"/>
        <v>062020</v>
      </c>
      <c r="B1277" s="31">
        <v>43983</v>
      </c>
      <c r="C1277" t="s">
        <v>4920</v>
      </c>
      <c r="D1277" s="38" t="s">
        <v>5013</v>
      </c>
      <c r="E1277">
        <v>0</v>
      </c>
      <c r="F1277">
        <v>0</v>
      </c>
      <c r="G1277">
        <v>6335.5</v>
      </c>
    </row>
    <row r="1278" spans="1:7" x14ac:dyDescent="0.25">
      <c r="A1278" t="str">
        <f t="shared" si="19"/>
        <v>062020</v>
      </c>
      <c r="B1278" s="31">
        <v>43983</v>
      </c>
      <c r="C1278" t="s">
        <v>4925</v>
      </c>
      <c r="D1278" s="38" t="s">
        <v>2922</v>
      </c>
      <c r="E1278">
        <v>30</v>
      </c>
      <c r="F1278">
        <v>30</v>
      </c>
      <c r="G1278">
        <v>0</v>
      </c>
    </row>
    <row r="1279" spans="1:7" x14ac:dyDescent="0.25">
      <c r="A1279" t="str">
        <f t="shared" si="19"/>
        <v>062020</v>
      </c>
      <c r="B1279" s="31">
        <v>43983</v>
      </c>
      <c r="C1279" t="s">
        <v>4924</v>
      </c>
      <c r="D1279" s="38" t="s">
        <v>5014</v>
      </c>
      <c r="E1279">
        <v>1125</v>
      </c>
      <c r="F1279">
        <v>1125</v>
      </c>
      <c r="G1279">
        <v>0</v>
      </c>
    </row>
    <row r="1280" spans="1:7" x14ac:dyDescent="0.25">
      <c r="A1280" t="str">
        <f t="shared" si="19"/>
        <v>062020</v>
      </c>
      <c r="B1280" s="31">
        <v>43983</v>
      </c>
      <c r="C1280" t="s">
        <v>4933</v>
      </c>
      <c r="D1280" s="38" t="s">
        <v>5017</v>
      </c>
      <c r="E1280">
        <v>360</v>
      </c>
      <c r="F1280">
        <v>360</v>
      </c>
      <c r="G1280">
        <v>0</v>
      </c>
    </row>
    <row r="1281" spans="1:7" x14ac:dyDescent="0.25">
      <c r="A1281" t="str">
        <f t="shared" si="19"/>
        <v>062020</v>
      </c>
      <c r="B1281" s="31">
        <v>43985</v>
      </c>
      <c r="C1281" t="s">
        <v>4934</v>
      </c>
      <c r="D1281" s="38" t="s">
        <v>3704</v>
      </c>
      <c r="E1281">
        <v>803.15</v>
      </c>
      <c r="F1281">
        <v>803.15</v>
      </c>
      <c r="G1281">
        <v>0</v>
      </c>
    </row>
    <row r="1282" spans="1:7" x14ac:dyDescent="0.25">
      <c r="A1282" t="str">
        <f t="shared" si="19"/>
        <v>062020</v>
      </c>
      <c r="B1282" s="31">
        <v>43988</v>
      </c>
      <c r="C1282" t="s">
        <v>4935</v>
      </c>
      <c r="D1282" s="38" t="s">
        <v>3653</v>
      </c>
      <c r="E1282">
        <v>1443.6</v>
      </c>
      <c r="F1282">
        <v>1443.6</v>
      </c>
      <c r="G1282">
        <v>0</v>
      </c>
    </row>
    <row r="1283" spans="1:7" x14ac:dyDescent="0.25">
      <c r="A1283" t="str">
        <f t="shared" ref="A1283:A1346" si="20">TEXT(B1283,"MMYYYY")</f>
        <v>062020</v>
      </c>
      <c r="B1283" s="31">
        <v>43998</v>
      </c>
      <c r="C1283" t="s">
        <v>4936</v>
      </c>
      <c r="D1283" s="38" t="s">
        <v>2955</v>
      </c>
      <c r="E1283">
        <v>91.21</v>
      </c>
      <c r="F1283">
        <v>91.21</v>
      </c>
      <c r="G1283">
        <v>0</v>
      </c>
    </row>
    <row r="1284" spans="1:7" x14ac:dyDescent="0.25">
      <c r="A1284" t="str">
        <f t="shared" si="20"/>
        <v>062020</v>
      </c>
      <c r="B1284" s="31">
        <v>43998</v>
      </c>
      <c r="C1284" t="s">
        <v>4937</v>
      </c>
      <c r="D1284" s="54" t="s">
        <v>76</v>
      </c>
      <c r="E1284">
        <v>1755</v>
      </c>
      <c r="F1284">
        <v>1755</v>
      </c>
      <c r="G1284">
        <v>0</v>
      </c>
    </row>
    <row r="1285" spans="1:7" x14ac:dyDescent="0.25">
      <c r="A1285" t="str">
        <f t="shared" si="20"/>
        <v>062020</v>
      </c>
      <c r="B1285" s="31">
        <v>43999</v>
      </c>
      <c r="C1285" t="s">
        <v>4932</v>
      </c>
      <c r="D1285" s="38" t="s">
        <v>3656</v>
      </c>
      <c r="E1285">
        <v>174.78</v>
      </c>
      <c r="F1285">
        <v>174.78</v>
      </c>
      <c r="G1285">
        <v>0</v>
      </c>
    </row>
    <row r="1286" spans="1:7" x14ac:dyDescent="0.25">
      <c r="A1286" t="str">
        <f t="shared" si="20"/>
        <v>062020</v>
      </c>
      <c r="B1286" s="31">
        <v>43999</v>
      </c>
      <c r="C1286" t="s">
        <v>4938</v>
      </c>
      <c r="D1286" s="38" t="s">
        <v>4260</v>
      </c>
      <c r="E1286">
        <v>3060</v>
      </c>
      <c r="F1286">
        <v>3060</v>
      </c>
      <c r="G1286">
        <v>0</v>
      </c>
    </row>
    <row r="1287" spans="1:7" x14ac:dyDescent="0.25">
      <c r="A1287" t="str">
        <f t="shared" si="20"/>
        <v>062020</v>
      </c>
      <c r="B1287" s="31">
        <v>43999</v>
      </c>
      <c r="C1287" t="s">
        <v>4880</v>
      </c>
      <c r="D1287" s="38" t="s">
        <v>2976</v>
      </c>
      <c r="E1287">
        <v>2397.5500000000002</v>
      </c>
      <c r="F1287">
        <v>2397.5500000000002</v>
      </c>
      <c r="G1287">
        <v>0</v>
      </c>
    </row>
    <row r="1288" spans="1:7" x14ac:dyDescent="0.25">
      <c r="A1288" t="str">
        <f t="shared" si="20"/>
        <v>062020</v>
      </c>
      <c r="B1288" s="31">
        <v>44008</v>
      </c>
      <c r="C1288" t="s">
        <v>4884</v>
      </c>
      <c r="D1288" s="38" t="s">
        <v>2820</v>
      </c>
      <c r="E1288">
        <v>1267.2</v>
      </c>
      <c r="F1288">
        <v>1267.2</v>
      </c>
      <c r="G1288">
        <v>0</v>
      </c>
    </row>
    <row r="1289" spans="1:7" x14ac:dyDescent="0.25">
      <c r="A1289" t="str">
        <f t="shared" si="20"/>
        <v>062020</v>
      </c>
      <c r="B1289" s="31">
        <v>44008</v>
      </c>
      <c r="C1289" t="s">
        <v>4884</v>
      </c>
      <c r="D1289" s="38" t="s">
        <v>2820</v>
      </c>
      <c r="E1289">
        <v>902.7</v>
      </c>
      <c r="F1289">
        <v>902.7</v>
      </c>
      <c r="G1289">
        <v>0</v>
      </c>
    </row>
    <row r="1290" spans="1:7" x14ac:dyDescent="0.25">
      <c r="A1290" t="str">
        <f t="shared" si="20"/>
        <v>062020</v>
      </c>
      <c r="B1290" s="31">
        <v>44011</v>
      </c>
      <c r="C1290" t="s">
        <v>4939</v>
      </c>
      <c r="D1290" s="38" t="s">
        <v>5018</v>
      </c>
      <c r="E1290">
        <v>5824</v>
      </c>
      <c r="F1290">
        <v>5824</v>
      </c>
      <c r="G1290">
        <v>0</v>
      </c>
    </row>
    <row r="1291" spans="1:7" x14ac:dyDescent="0.25">
      <c r="A1291" t="str">
        <f t="shared" si="20"/>
        <v>072020</v>
      </c>
      <c r="B1291" s="31">
        <v>44013</v>
      </c>
      <c r="C1291" t="s">
        <v>4940</v>
      </c>
      <c r="D1291" s="38" t="s">
        <v>2964</v>
      </c>
      <c r="E1291">
        <v>270</v>
      </c>
      <c r="F1291">
        <v>270</v>
      </c>
      <c r="G1291">
        <v>0</v>
      </c>
    </row>
    <row r="1292" spans="1:7" x14ac:dyDescent="0.25">
      <c r="A1292" t="str">
        <f t="shared" si="20"/>
        <v>072020</v>
      </c>
      <c r="B1292" s="31">
        <v>44017</v>
      </c>
      <c r="C1292" t="s">
        <v>4931</v>
      </c>
      <c r="D1292" s="38" t="s">
        <v>5016</v>
      </c>
      <c r="E1292">
        <v>3150</v>
      </c>
      <c r="F1292">
        <v>3150</v>
      </c>
      <c r="G1292">
        <v>0</v>
      </c>
    </row>
    <row r="1293" spans="1:7" x14ac:dyDescent="0.25">
      <c r="A1293" t="str">
        <f t="shared" si="20"/>
        <v>072020</v>
      </c>
      <c r="B1293" s="31">
        <v>44018</v>
      </c>
      <c r="C1293" t="s">
        <v>4884</v>
      </c>
      <c r="D1293" s="38" t="s">
        <v>2820</v>
      </c>
      <c r="E1293">
        <v>787.5</v>
      </c>
      <c r="F1293">
        <v>787.5</v>
      </c>
      <c r="G1293">
        <v>0</v>
      </c>
    </row>
    <row r="1294" spans="1:7" x14ac:dyDescent="0.25">
      <c r="A1294" t="str">
        <f t="shared" si="20"/>
        <v>072020</v>
      </c>
      <c r="B1294" s="31">
        <v>44019</v>
      </c>
      <c r="C1294" t="s">
        <v>4845</v>
      </c>
      <c r="D1294" s="38" t="s">
        <v>3565</v>
      </c>
      <c r="E1294">
        <v>488.25</v>
      </c>
      <c r="F1294">
        <v>488.25</v>
      </c>
      <c r="G1294">
        <v>0</v>
      </c>
    </row>
    <row r="1295" spans="1:7" x14ac:dyDescent="0.25">
      <c r="A1295" t="str">
        <f t="shared" si="20"/>
        <v>072020</v>
      </c>
      <c r="B1295" s="31">
        <v>44019</v>
      </c>
      <c r="C1295" t="s">
        <v>4923</v>
      </c>
      <c r="D1295" s="38" t="s">
        <v>2916</v>
      </c>
      <c r="E1295">
        <v>386.91</v>
      </c>
      <c r="F1295">
        <v>386.91</v>
      </c>
      <c r="G1295">
        <v>0</v>
      </c>
    </row>
    <row r="1296" spans="1:7" x14ac:dyDescent="0.25">
      <c r="A1296" t="str">
        <f t="shared" si="20"/>
        <v>072020</v>
      </c>
      <c r="B1296" s="31">
        <v>44023</v>
      </c>
      <c r="C1296" t="s">
        <v>4823</v>
      </c>
      <c r="D1296" s="38" t="s">
        <v>2989</v>
      </c>
      <c r="E1296">
        <v>27</v>
      </c>
      <c r="F1296">
        <v>27</v>
      </c>
      <c r="G1296">
        <v>0</v>
      </c>
    </row>
    <row r="1297" spans="1:7" x14ac:dyDescent="0.25">
      <c r="A1297" t="str">
        <f t="shared" si="20"/>
        <v>072020</v>
      </c>
      <c r="B1297" s="31">
        <v>44025</v>
      </c>
      <c r="C1297" t="s">
        <v>4631</v>
      </c>
      <c r="D1297" s="38" t="s">
        <v>4630</v>
      </c>
      <c r="E1297">
        <v>148.5</v>
      </c>
      <c r="F1297">
        <v>148.5</v>
      </c>
      <c r="G1297">
        <v>0</v>
      </c>
    </row>
    <row r="1298" spans="1:7" x14ac:dyDescent="0.25">
      <c r="A1298" t="str">
        <f t="shared" si="20"/>
        <v>072020</v>
      </c>
      <c r="B1298" s="31">
        <v>44027</v>
      </c>
      <c r="C1298" t="s">
        <v>4941</v>
      </c>
      <c r="D1298" s="38" t="s">
        <v>3841</v>
      </c>
      <c r="E1298">
        <v>585</v>
      </c>
      <c r="F1298">
        <v>585</v>
      </c>
      <c r="G1298">
        <v>0</v>
      </c>
    </row>
    <row r="1299" spans="1:7" x14ac:dyDescent="0.25">
      <c r="A1299" t="str">
        <f t="shared" si="20"/>
        <v>072020</v>
      </c>
      <c r="B1299" s="31">
        <v>44030</v>
      </c>
      <c r="C1299" t="s">
        <v>4942</v>
      </c>
      <c r="D1299" s="38" t="s">
        <v>3764</v>
      </c>
      <c r="E1299">
        <v>201.6</v>
      </c>
      <c r="F1299">
        <v>201.6</v>
      </c>
      <c r="G1299">
        <v>0</v>
      </c>
    </row>
    <row r="1300" spans="1:7" x14ac:dyDescent="0.25">
      <c r="A1300" t="str">
        <f t="shared" si="20"/>
        <v>072020</v>
      </c>
      <c r="B1300" s="31">
        <v>44030</v>
      </c>
      <c r="C1300" t="s">
        <v>4942</v>
      </c>
      <c r="D1300" s="38" t="s">
        <v>3764</v>
      </c>
      <c r="E1300">
        <v>23.49</v>
      </c>
      <c r="F1300">
        <v>23.49</v>
      </c>
      <c r="G1300">
        <v>0</v>
      </c>
    </row>
    <row r="1301" spans="1:7" x14ac:dyDescent="0.25">
      <c r="A1301" t="str">
        <f t="shared" si="20"/>
        <v>072020</v>
      </c>
      <c r="B1301" s="31">
        <v>44033</v>
      </c>
      <c r="C1301" t="s">
        <v>4943</v>
      </c>
      <c r="D1301" s="38" t="s">
        <v>3869</v>
      </c>
      <c r="E1301">
        <v>5040</v>
      </c>
      <c r="F1301">
        <v>5040</v>
      </c>
      <c r="G1301">
        <v>0</v>
      </c>
    </row>
    <row r="1302" spans="1:7" x14ac:dyDescent="0.25">
      <c r="A1302" t="str">
        <f t="shared" si="20"/>
        <v>072020</v>
      </c>
      <c r="B1302" s="31">
        <v>44033</v>
      </c>
      <c r="C1302" t="s">
        <v>4943</v>
      </c>
      <c r="D1302" s="38" t="s">
        <v>3869</v>
      </c>
      <c r="E1302">
        <v>4320</v>
      </c>
      <c r="F1302">
        <v>4320</v>
      </c>
      <c r="G1302">
        <v>0</v>
      </c>
    </row>
    <row r="1303" spans="1:7" x14ac:dyDescent="0.25">
      <c r="A1303" t="str">
        <f t="shared" si="20"/>
        <v>072020</v>
      </c>
      <c r="B1303" s="31">
        <v>44033</v>
      </c>
      <c r="C1303" t="s">
        <v>4867</v>
      </c>
      <c r="D1303" s="38" t="s">
        <v>3850</v>
      </c>
      <c r="E1303">
        <v>720</v>
      </c>
      <c r="F1303">
        <v>720</v>
      </c>
      <c r="G1303">
        <v>0</v>
      </c>
    </row>
    <row r="1304" spans="1:7" x14ac:dyDescent="0.25">
      <c r="A1304" t="str">
        <f t="shared" si="20"/>
        <v>072020</v>
      </c>
      <c r="B1304" s="31">
        <v>44033</v>
      </c>
      <c r="C1304" t="s">
        <v>4944</v>
      </c>
      <c r="D1304" s="38" t="s">
        <v>3798</v>
      </c>
      <c r="E1304">
        <v>129.6</v>
      </c>
      <c r="F1304">
        <v>129.6</v>
      </c>
      <c r="G1304">
        <v>0</v>
      </c>
    </row>
    <row r="1305" spans="1:7" x14ac:dyDescent="0.25">
      <c r="A1305" t="str">
        <f t="shared" si="20"/>
        <v>072020</v>
      </c>
      <c r="B1305" s="31">
        <v>44033</v>
      </c>
      <c r="C1305" t="s">
        <v>4945</v>
      </c>
      <c r="D1305" s="38" t="s">
        <v>3752</v>
      </c>
      <c r="E1305">
        <v>90</v>
      </c>
      <c r="F1305">
        <v>90</v>
      </c>
      <c r="G1305">
        <v>0</v>
      </c>
    </row>
    <row r="1306" spans="1:7" x14ac:dyDescent="0.25">
      <c r="A1306" t="str">
        <f t="shared" si="20"/>
        <v>072020</v>
      </c>
      <c r="B1306" s="31">
        <v>44033</v>
      </c>
      <c r="C1306" t="s">
        <v>4867</v>
      </c>
      <c r="D1306" s="38" t="s">
        <v>3850</v>
      </c>
      <c r="E1306">
        <v>108</v>
      </c>
      <c r="F1306">
        <v>108</v>
      </c>
      <c r="G1306">
        <v>0</v>
      </c>
    </row>
    <row r="1307" spans="1:7" x14ac:dyDescent="0.25">
      <c r="A1307" t="str">
        <f t="shared" si="20"/>
        <v>072020</v>
      </c>
      <c r="B1307" s="31">
        <v>44033</v>
      </c>
      <c r="C1307" t="s">
        <v>4924</v>
      </c>
      <c r="D1307" s="38" t="s">
        <v>5014</v>
      </c>
      <c r="E1307">
        <v>2592</v>
      </c>
      <c r="F1307">
        <v>2592</v>
      </c>
      <c r="G1307">
        <v>0</v>
      </c>
    </row>
    <row r="1308" spans="1:7" x14ac:dyDescent="0.25">
      <c r="A1308" t="str">
        <f t="shared" si="20"/>
        <v>072020</v>
      </c>
      <c r="B1308" s="31">
        <v>44034</v>
      </c>
      <c r="C1308" t="s">
        <v>4933</v>
      </c>
      <c r="D1308" s="38" t="s">
        <v>5017</v>
      </c>
      <c r="E1308">
        <v>1145.25</v>
      </c>
      <c r="F1308">
        <v>1145.25</v>
      </c>
      <c r="G1308">
        <v>0</v>
      </c>
    </row>
    <row r="1309" spans="1:7" x14ac:dyDescent="0.25">
      <c r="A1309" t="str">
        <f t="shared" si="20"/>
        <v>072020</v>
      </c>
      <c r="B1309" s="31">
        <v>44034</v>
      </c>
      <c r="C1309" t="s">
        <v>4933</v>
      </c>
      <c r="D1309" s="38" t="s">
        <v>5017</v>
      </c>
      <c r="E1309">
        <v>81</v>
      </c>
      <c r="F1309">
        <v>81</v>
      </c>
      <c r="G1309">
        <v>0</v>
      </c>
    </row>
    <row r="1310" spans="1:7" x14ac:dyDescent="0.25">
      <c r="A1310" t="str">
        <f t="shared" si="20"/>
        <v>072020</v>
      </c>
      <c r="B1310" s="31">
        <v>44035</v>
      </c>
      <c r="C1310" t="s">
        <v>4946</v>
      </c>
      <c r="D1310" s="38" t="s">
        <v>2772</v>
      </c>
      <c r="E1310">
        <v>1620</v>
      </c>
      <c r="F1310">
        <v>1620</v>
      </c>
      <c r="G1310">
        <v>0</v>
      </c>
    </row>
    <row r="1311" spans="1:7" x14ac:dyDescent="0.25">
      <c r="A1311" t="str">
        <f t="shared" si="20"/>
        <v>072020</v>
      </c>
      <c r="B1311" s="31">
        <v>44036</v>
      </c>
      <c r="C1311" t="s">
        <v>4947</v>
      </c>
      <c r="D1311" s="38" t="s">
        <v>5019</v>
      </c>
      <c r="E1311">
        <v>127467</v>
      </c>
      <c r="F1311">
        <v>127467</v>
      </c>
      <c r="G1311">
        <v>0</v>
      </c>
    </row>
    <row r="1312" spans="1:7" x14ac:dyDescent="0.25">
      <c r="A1312" t="str">
        <f t="shared" si="20"/>
        <v>072020</v>
      </c>
      <c r="B1312" s="31">
        <v>44037</v>
      </c>
      <c r="C1312" t="s">
        <v>4864</v>
      </c>
      <c r="D1312" s="38" t="s">
        <v>2832</v>
      </c>
      <c r="E1312">
        <v>2131.65</v>
      </c>
      <c r="F1312">
        <v>2131.65</v>
      </c>
      <c r="G1312">
        <v>0</v>
      </c>
    </row>
    <row r="1313" spans="1:7" x14ac:dyDescent="0.25">
      <c r="A1313" t="str">
        <f t="shared" si="20"/>
        <v>072020</v>
      </c>
      <c r="B1313" s="31">
        <v>44037</v>
      </c>
      <c r="C1313" t="s">
        <v>4864</v>
      </c>
      <c r="D1313" s="38" t="s">
        <v>2832</v>
      </c>
      <c r="E1313">
        <v>557.80999999999995</v>
      </c>
      <c r="F1313">
        <v>557.80999999999995</v>
      </c>
      <c r="G1313">
        <v>0</v>
      </c>
    </row>
    <row r="1314" spans="1:7" x14ac:dyDescent="0.25">
      <c r="A1314" t="str">
        <f t="shared" si="20"/>
        <v>072020</v>
      </c>
      <c r="B1314" s="31">
        <v>44037</v>
      </c>
      <c r="C1314" t="s">
        <v>4864</v>
      </c>
      <c r="D1314" s="38" t="s">
        <v>2832</v>
      </c>
      <c r="E1314">
        <v>1673.44</v>
      </c>
      <c r="F1314">
        <v>1673.44</v>
      </c>
      <c r="G1314">
        <v>0</v>
      </c>
    </row>
    <row r="1315" spans="1:7" x14ac:dyDescent="0.25">
      <c r="A1315" t="str">
        <f t="shared" si="20"/>
        <v>072020</v>
      </c>
      <c r="B1315" s="31">
        <v>44037</v>
      </c>
      <c r="C1315" t="s">
        <v>4948</v>
      </c>
      <c r="D1315" s="38" t="s">
        <v>3152</v>
      </c>
      <c r="E1315">
        <v>120</v>
      </c>
      <c r="F1315">
        <v>120</v>
      </c>
      <c r="G1315">
        <v>0</v>
      </c>
    </row>
    <row r="1316" spans="1:7" x14ac:dyDescent="0.25">
      <c r="A1316" t="str">
        <f t="shared" si="20"/>
        <v>072020</v>
      </c>
      <c r="B1316" s="31">
        <v>44040</v>
      </c>
      <c r="C1316" t="s">
        <v>4949</v>
      </c>
      <c r="D1316" s="54" t="s">
        <v>76</v>
      </c>
      <c r="E1316">
        <v>1937.34</v>
      </c>
      <c r="F1316">
        <v>1937.34</v>
      </c>
      <c r="G1316">
        <v>0</v>
      </c>
    </row>
    <row r="1317" spans="1:7" x14ac:dyDescent="0.25">
      <c r="A1317" t="str">
        <f t="shared" si="20"/>
        <v>072020</v>
      </c>
      <c r="B1317" s="31">
        <v>44040</v>
      </c>
      <c r="C1317" t="s">
        <v>4949</v>
      </c>
      <c r="D1317" s="54" t="s">
        <v>76</v>
      </c>
      <c r="E1317">
        <v>225</v>
      </c>
      <c r="F1317">
        <v>225</v>
      </c>
      <c r="G1317">
        <v>0</v>
      </c>
    </row>
    <row r="1318" spans="1:7" x14ac:dyDescent="0.25">
      <c r="A1318" t="str">
        <f t="shared" si="20"/>
        <v>072020</v>
      </c>
      <c r="B1318" s="31">
        <v>44040</v>
      </c>
      <c r="C1318" t="s">
        <v>4950</v>
      </c>
      <c r="D1318" s="54" t="s">
        <v>76</v>
      </c>
      <c r="E1318">
        <v>14.85</v>
      </c>
      <c r="F1318">
        <v>14.85</v>
      </c>
      <c r="G1318">
        <v>0</v>
      </c>
    </row>
    <row r="1319" spans="1:7" x14ac:dyDescent="0.25">
      <c r="A1319" t="str">
        <f t="shared" si="20"/>
        <v>072020</v>
      </c>
      <c r="B1319" s="31">
        <v>44041</v>
      </c>
      <c r="C1319" t="s">
        <v>4951</v>
      </c>
      <c r="D1319" s="38" t="s">
        <v>3134</v>
      </c>
      <c r="E1319">
        <v>360</v>
      </c>
      <c r="F1319">
        <v>360</v>
      </c>
      <c r="G1319">
        <v>0</v>
      </c>
    </row>
    <row r="1320" spans="1:7" x14ac:dyDescent="0.25">
      <c r="A1320" t="str">
        <f t="shared" si="20"/>
        <v>072020</v>
      </c>
      <c r="B1320" s="31">
        <v>44042</v>
      </c>
      <c r="C1320" t="s">
        <v>4952</v>
      </c>
      <c r="D1320" s="38" t="s">
        <v>4204</v>
      </c>
      <c r="E1320">
        <v>270</v>
      </c>
      <c r="F1320">
        <v>270</v>
      </c>
      <c r="G1320">
        <v>0</v>
      </c>
    </row>
    <row r="1321" spans="1:7" x14ac:dyDescent="0.25">
      <c r="A1321" t="str">
        <f t="shared" si="20"/>
        <v>072020</v>
      </c>
      <c r="B1321" s="31">
        <v>44042</v>
      </c>
      <c r="C1321" t="s">
        <v>4953</v>
      </c>
      <c r="D1321" s="54" t="s">
        <v>76</v>
      </c>
      <c r="E1321">
        <v>162</v>
      </c>
      <c r="F1321">
        <v>162</v>
      </c>
      <c r="G1321">
        <v>0</v>
      </c>
    </row>
    <row r="1322" spans="1:7" x14ac:dyDescent="0.25">
      <c r="A1322" t="str">
        <f t="shared" si="20"/>
        <v>072020</v>
      </c>
      <c r="B1322" s="31">
        <v>44042</v>
      </c>
      <c r="C1322" t="s">
        <v>4954</v>
      </c>
      <c r="D1322" s="54" t="s">
        <v>76</v>
      </c>
      <c r="E1322">
        <v>2755</v>
      </c>
      <c r="F1322">
        <v>2755</v>
      </c>
      <c r="G1322">
        <v>0</v>
      </c>
    </row>
    <row r="1323" spans="1:7" x14ac:dyDescent="0.25">
      <c r="A1323" t="str">
        <f t="shared" si="20"/>
        <v>072020</v>
      </c>
      <c r="B1323" s="31">
        <v>44043</v>
      </c>
      <c r="C1323" t="s">
        <v>4955</v>
      </c>
      <c r="D1323" s="38" t="s">
        <v>3865</v>
      </c>
      <c r="E1323">
        <v>11103.75</v>
      </c>
      <c r="F1323">
        <v>11103.75</v>
      </c>
      <c r="G1323">
        <v>0</v>
      </c>
    </row>
    <row r="1324" spans="1:7" x14ac:dyDescent="0.25">
      <c r="A1324" t="str">
        <f t="shared" si="20"/>
        <v>072020</v>
      </c>
      <c r="B1324" s="31">
        <v>44043</v>
      </c>
      <c r="C1324" t="s">
        <v>4864</v>
      </c>
      <c r="D1324" s="38" t="s">
        <v>2832</v>
      </c>
      <c r="E1324">
        <v>170.66</v>
      </c>
      <c r="F1324">
        <v>170.66</v>
      </c>
      <c r="G1324">
        <v>0</v>
      </c>
    </row>
    <row r="1325" spans="1:7" x14ac:dyDescent="0.25">
      <c r="A1325" t="str">
        <f t="shared" si="20"/>
        <v>072020</v>
      </c>
      <c r="B1325" s="31">
        <v>44043</v>
      </c>
      <c r="C1325" t="s">
        <v>4864</v>
      </c>
      <c r="D1325" s="38" t="s">
        <v>2832</v>
      </c>
      <c r="E1325">
        <v>750.3</v>
      </c>
      <c r="F1325">
        <v>750.3</v>
      </c>
      <c r="G1325">
        <v>0</v>
      </c>
    </row>
    <row r="1326" spans="1:7" x14ac:dyDescent="0.25">
      <c r="A1326" t="str">
        <f t="shared" si="20"/>
        <v>072020</v>
      </c>
      <c r="B1326" s="31">
        <v>44043</v>
      </c>
      <c r="C1326" t="s">
        <v>4956</v>
      </c>
      <c r="D1326" s="38" t="s">
        <v>3768</v>
      </c>
      <c r="E1326">
        <v>371.88</v>
      </c>
      <c r="F1326">
        <v>371.88</v>
      </c>
      <c r="G1326">
        <v>0</v>
      </c>
    </row>
    <row r="1327" spans="1:7" x14ac:dyDescent="0.25">
      <c r="A1327" t="str">
        <f t="shared" si="20"/>
        <v>072020</v>
      </c>
      <c r="B1327" s="31">
        <v>44043</v>
      </c>
      <c r="C1327" t="s">
        <v>4939</v>
      </c>
      <c r="D1327" s="38" t="s">
        <v>5018</v>
      </c>
      <c r="E1327">
        <v>8466.2999999999993</v>
      </c>
      <c r="F1327">
        <v>8466.2999999999993</v>
      </c>
      <c r="G1327">
        <v>0</v>
      </c>
    </row>
    <row r="1328" spans="1:7" x14ac:dyDescent="0.25">
      <c r="A1328" t="str">
        <f t="shared" si="20"/>
        <v>072020</v>
      </c>
      <c r="B1328" s="31">
        <v>44043</v>
      </c>
      <c r="C1328" t="s">
        <v>4931</v>
      </c>
      <c r="D1328" s="38" t="s">
        <v>5016</v>
      </c>
      <c r="E1328">
        <v>3150</v>
      </c>
      <c r="F1328">
        <v>3150</v>
      </c>
      <c r="G1328">
        <v>0</v>
      </c>
    </row>
    <row r="1329" spans="1:7" x14ac:dyDescent="0.25">
      <c r="A1329" t="str">
        <f t="shared" si="20"/>
        <v>072020</v>
      </c>
      <c r="B1329" s="31">
        <v>44043</v>
      </c>
      <c r="C1329" t="s">
        <v>4931</v>
      </c>
      <c r="D1329" s="38" t="s">
        <v>5016</v>
      </c>
      <c r="E1329">
        <v>6300</v>
      </c>
      <c r="F1329">
        <v>6300</v>
      </c>
      <c r="G1329">
        <v>0</v>
      </c>
    </row>
    <row r="1330" spans="1:7" x14ac:dyDescent="0.25">
      <c r="A1330" t="str">
        <f t="shared" si="20"/>
        <v>082020</v>
      </c>
      <c r="B1330" s="31">
        <v>44044</v>
      </c>
      <c r="C1330" t="s">
        <v>4940</v>
      </c>
      <c r="D1330" s="38" t="s">
        <v>2964</v>
      </c>
      <c r="E1330">
        <v>270</v>
      </c>
      <c r="F1330">
        <v>270</v>
      </c>
      <c r="G1330">
        <v>0</v>
      </c>
    </row>
    <row r="1331" spans="1:7" x14ac:dyDescent="0.25">
      <c r="A1331" t="str">
        <f t="shared" si="20"/>
        <v>082020</v>
      </c>
      <c r="B1331" s="31">
        <v>44044</v>
      </c>
      <c r="C1331" t="s">
        <v>4933</v>
      </c>
      <c r="D1331" s="38" t="s">
        <v>5017</v>
      </c>
      <c r="E1331">
        <v>248.4</v>
      </c>
      <c r="F1331">
        <v>248.4</v>
      </c>
      <c r="G1331">
        <v>0</v>
      </c>
    </row>
    <row r="1332" spans="1:7" x14ac:dyDescent="0.25">
      <c r="A1332" t="str">
        <f t="shared" si="20"/>
        <v>082020</v>
      </c>
      <c r="B1332" s="31">
        <v>44046</v>
      </c>
      <c r="C1332" t="s">
        <v>4936</v>
      </c>
      <c r="D1332" s="38" t="s">
        <v>2955</v>
      </c>
      <c r="E1332">
        <v>1365.62</v>
      </c>
      <c r="F1332">
        <v>1365.62</v>
      </c>
      <c r="G1332">
        <v>0</v>
      </c>
    </row>
    <row r="1333" spans="1:7" x14ac:dyDescent="0.25">
      <c r="A1333" t="str">
        <f t="shared" si="20"/>
        <v>082020</v>
      </c>
      <c r="B1333" s="31">
        <v>44046</v>
      </c>
      <c r="C1333" t="s">
        <v>4957</v>
      </c>
      <c r="D1333" s="38" t="s">
        <v>3411</v>
      </c>
      <c r="E1333">
        <v>185.69</v>
      </c>
      <c r="F1333">
        <v>185.69</v>
      </c>
      <c r="G1333">
        <v>0</v>
      </c>
    </row>
    <row r="1334" spans="1:7" x14ac:dyDescent="0.25">
      <c r="A1334" t="str">
        <f t="shared" si="20"/>
        <v>082020</v>
      </c>
      <c r="B1334" s="31">
        <v>44048</v>
      </c>
      <c r="C1334" t="s">
        <v>4884</v>
      </c>
      <c r="D1334" s="38" t="s">
        <v>2820</v>
      </c>
      <c r="E1334">
        <v>724.5</v>
      </c>
      <c r="F1334">
        <v>724.5</v>
      </c>
      <c r="G1334">
        <v>0</v>
      </c>
    </row>
    <row r="1335" spans="1:7" x14ac:dyDescent="0.25">
      <c r="A1335" t="str">
        <f t="shared" si="20"/>
        <v>082020</v>
      </c>
      <c r="B1335" s="31">
        <v>44050</v>
      </c>
      <c r="C1335" t="s">
        <v>4923</v>
      </c>
      <c r="D1335" s="38" t="s">
        <v>2916</v>
      </c>
      <c r="E1335">
        <v>386.91</v>
      </c>
      <c r="F1335">
        <v>386.91</v>
      </c>
      <c r="G1335">
        <v>0</v>
      </c>
    </row>
    <row r="1336" spans="1:7" x14ac:dyDescent="0.25">
      <c r="A1336" t="str">
        <f t="shared" si="20"/>
        <v>082020</v>
      </c>
      <c r="B1336" s="31">
        <v>44051</v>
      </c>
      <c r="C1336" t="s">
        <v>4958</v>
      </c>
      <c r="D1336" s="38" t="s">
        <v>5020</v>
      </c>
      <c r="E1336">
        <v>0</v>
      </c>
      <c r="F1336">
        <v>0</v>
      </c>
      <c r="G1336">
        <v>450</v>
      </c>
    </row>
    <row r="1337" spans="1:7" x14ac:dyDescent="0.25">
      <c r="A1337" t="str">
        <f t="shared" si="20"/>
        <v>082020</v>
      </c>
      <c r="B1337" s="31">
        <v>44051</v>
      </c>
      <c r="C1337" t="s">
        <v>4864</v>
      </c>
      <c r="D1337" s="38" t="s">
        <v>2832</v>
      </c>
      <c r="E1337">
        <v>740.51</v>
      </c>
      <c r="F1337">
        <v>740.51</v>
      </c>
      <c r="G1337">
        <v>0</v>
      </c>
    </row>
    <row r="1338" spans="1:7" x14ac:dyDescent="0.25">
      <c r="A1338" t="str">
        <f t="shared" si="20"/>
        <v>082020</v>
      </c>
      <c r="B1338" s="31">
        <v>44051</v>
      </c>
      <c r="C1338" t="s">
        <v>4864</v>
      </c>
      <c r="D1338" s="38" t="s">
        <v>2832</v>
      </c>
      <c r="E1338">
        <v>775.6</v>
      </c>
      <c r="F1338">
        <v>775.6</v>
      </c>
      <c r="G1338">
        <v>0</v>
      </c>
    </row>
    <row r="1339" spans="1:7" x14ac:dyDescent="0.25">
      <c r="A1339" t="str">
        <f t="shared" si="20"/>
        <v>082020</v>
      </c>
      <c r="B1339" s="31">
        <v>44060</v>
      </c>
      <c r="C1339" t="s">
        <v>4959</v>
      </c>
      <c r="D1339" s="38" t="s">
        <v>3139</v>
      </c>
      <c r="E1339">
        <v>312.28999999999996</v>
      </c>
      <c r="F1339">
        <v>312.28999999999996</v>
      </c>
      <c r="G1339">
        <v>0</v>
      </c>
    </row>
    <row r="1340" spans="1:7" x14ac:dyDescent="0.25">
      <c r="A1340" t="str">
        <f t="shared" si="20"/>
        <v>082020</v>
      </c>
      <c r="B1340" s="31">
        <v>44060</v>
      </c>
      <c r="C1340" t="s">
        <v>4855</v>
      </c>
      <c r="D1340" s="38" t="s">
        <v>2785</v>
      </c>
      <c r="E1340">
        <v>1107.9000000000001</v>
      </c>
      <c r="F1340">
        <v>1107.9000000000001</v>
      </c>
      <c r="G1340">
        <v>0</v>
      </c>
    </row>
    <row r="1341" spans="1:7" x14ac:dyDescent="0.25">
      <c r="A1341" t="str">
        <f t="shared" si="20"/>
        <v>082020</v>
      </c>
      <c r="B1341" s="31">
        <v>44060</v>
      </c>
      <c r="C1341" t="s">
        <v>4931</v>
      </c>
      <c r="D1341" s="38" t="s">
        <v>5016</v>
      </c>
      <c r="E1341">
        <v>3150</v>
      </c>
      <c r="F1341">
        <v>3150</v>
      </c>
      <c r="G1341">
        <v>0</v>
      </c>
    </row>
    <row r="1342" spans="1:7" x14ac:dyDescent="0.25">
      <c r="A1342" t="str">
        <f t="shared" si="20"/>
        <v>082020</v>
      </c>
      <c r="B1342" s="31">
        <v>44060</v>
      </c>
      <c r="C1342" t="s">
        <v>4931</v>
      </c>
      <c r="D1342" s="38" t="s">
        <v>5016</v>
      </c>
      <c r="E1342">
        <v>3150</v>
      </c>
      <c r="F1342">
        <v>3150</v>
      </c>
      <c r="G1342">
        <v>0</v>
      </c>
    </row>
    <row r="1343" spans="1:7" x14ac:dyDescent="0.25">
      <c r="A1343" t="str">
        <f t="shared" si="20"/>
        <v>082020</v>
      </c>
      <c r="B1343" s="31">
        <v>44063</v>
      </c>
      <c r="C1343" t="s">
        <v>4960</v>
      </c>
      <c r="D1343" s="38" t="s">
        <v>4062</v>
      </c>
      <c r="E1343">
        <v>797.04</v>
      </c>
      <c r="F1343">
        <v>797.04</v>
      </c>
      <c r="G1343">
        <v>0</v>
      </c>
    </row>
    <row r="1344" spans="1:7" x14ac:dyDescent="0.25">
      <c r="A1344" t="str">
        <f t="shared" si="20"/>
        <v>082020</v>
      </c>
      <c r="B1344" s="31">
        <v>44064</v>
      </c>
      <c r="C1344" t="s">
        <v>4880</v>
      </c>
      <c r="D1344" s="38" t="s">
        <v>2976</v>
      </c>
      <c r="E1344">
        <v>227390.1</v>
      </c>
      <c r="F1344">
        <v>227390.1</v>
      </c>
      <c r="G1344">
        <v>0</v>
      </c>
    </row>
    <row r="1345" spans="1:7" x14ac:dyDescent="0.25">
      <c r="A1345" t="str">
        <f t="shared" si="20"/>
        <v>082020</v>
      </c>
      <c r="B1345" s="31">
        <v>44064</v>
      </c>
      <c r="C1345" t="s">
        <v>4948</v>
      </c>
      <c r="D1345" s="38" t="s">
        <v>3152</v>
      </c>
      <c r="E1345">
        <v>288</v>
      </c>
      <c r="F1345">
        <v>288</v>
      </c>
      <c r="G1345">
        <v>0</v>
      </c>
    </row>
    <row r="1346" spans="1:7" x14ac:dyDescent="0.25">
      <c r="A1346" t="str">
        <f t="shared" si="20"/>
        <v>082020</v>
      </c>
      <c r="B1346" s="31">
        <v>44064</v>
      </c>
      <c r="C1346" t="s">
        <v>4961</v>
      </c>
      <c r="D1346" s="38" t="s">
        <v>2812</v>
      </c>
      <c r="E1346">
        <v>18</v>
      </c>
      <c r="F1346">
        <v>18</v>
      </c>
      <c r="G1346">
        <v>0</v>
      </c>
    </row>
    <row r="1347" spans="1:7" x14ac:dyDescent="0.25">
      <c r="A1347" t="str">
        <f t="shared" ref="A1347:A1410" si="21">TEXT(B1347,"MMYYYY")</f>
        <v>082020</v>
      </c>
      <c r="B1347" s="31">
        <v>44065</v>
      </c>
      <c r="C1347" t="s">
        <v>4962</v>
      </c>
      <c r="D1347" s="38" t="s">
        <v>3955</v>
      </c>
      <c r="E1347">
        <v>9000</v>
      </c>
      <c r="F1347">
        <v>9000</v>
      </c>
      <c r="G1347">
        <v>0</v>
      </c>
    </row>
    <row r="1348" spans="1:7" x14ac:dyDescent="0.25">
      <c r="A1348" t="str">
        <f t="shared" si="21"/>
        <v>082020</v>
      </c>
      <c r="B1348" s="31">
        <v>44068</v>
      </c>
      <c r="C1348" t="s">
        <v>4963</v>
      </c>
      <c r="D1348" s="38" t="s">
        <v>5021</v>
      </c>
      <c r="E1348">
        <v>1476</v>
      </c>
      <c r="F1348">
        <v>1476</v>
      </c>
      <c r="G1348">
        <v>0</v>
      </c>
    </row>
    <row r="1349" spans="1:7" x14ac:dyDescent="0.25">
      <c r="A1349" t="str">
        <f t="shared" si="21"/>
        <v>082020</v>
      </c>
      <c r="B1349" s="31">
        <v>44068</v>
      </c>
      <c r="C1349" t="s">
        <v>4963</v>
      </c>
      <c r="D1349" s="38" t="s">
        <v>5021</v>
      </c>
      <c r="E1349">
        <v>4847</v>
      </c>
      <c r="F1349">
        <v>4847</v>
      </c>
      <c r="G1349">
        <v>0</v>
      </c>
    </row>
    <row r="1350" spans="1:7" x14ac:dyDescent="0.25">
      <c r="A1350" t="str">
        <f t="shared" si="21"/>
        <v>082020</v>
      </c>
      <c r="B1350" s="31">
        <v>44068</v>
      </c>
      <c r="C1350" t="s">
        <v>4964</v>
      </c>
      <c r="D1350" s="38" t="s">
        <v>4804</v>
      </c>
      <c r="E1350">
        <v>2750.83</v>
      </c>
      <c r="F1350">
        <v>2750.83</v>
      </c>
      <c r="G1350">
        <v>0</v>
      </c>
    </row>
    <row r="1351" spans="1:7" x14ac:dyDescent="0.25">
      <c r="A1351" t="str">
        <f t="shared" si="21"/>
        <v>082020</v>
      </c>
      <c r="B1351" s="31">
        <v>44068</v>
      </c>
      <c r="C1351" t="s">
        <v>4964</v>
      </c>
      <c r="D1351" s="38" t="s">
        <v>4804</v>
      </c>
      <c r="E1351">
        <v>274.02</v>
      </c>
      <c r="F1351">
        <v>274.02</v>
      </c>
      <c r="G1351">
        <v>0</v>
      </c>
    </row>
    <row r="1352" spans="1:7" x14ac:dyDescent="0.25">
      <c r="A1352" t="str">
        <f t="shared" si="21"/>
        <v>082020</v>
      </c>
      <c r="B1352" s="31">
        <v>44068</v>
      </c>
      <c r="C1352" t="s">
        <v>4964</v>
      </c>
      <c r="D1352" s="38" t="s">
        <v>4804</v>
      </c>
      <c r="E1352">
        <v>5675.83</v>
      </c>
      <c r="F1352">
        <v>5675.83</v>
      </c>
      <c r="G1352">
        <v>0</v>
      </c>
    </row>
    <row r="1353" spans="1:7" x14ac:dyDescent="0.25">
      <c r="A1353" t="str">
        <f t="shared" si="21"/>
        <v>082020</v>
      </c>
      <c r="B1353" s="31">
        <v>44069</v>
      </c>
      <c r="C1353" t="s">
        <v>4951</v>
      </c>
      <c r="D1353" s="38" t="s">
        <v>3134</v>
      </c>
      <c r="E1353">
        <v>360</v>
      </c>
      <c r="F1353">
        <v>360</v>
      </c>
      <c r="G1353">
        <v>0</v>
      </c>
    </row>
    <row r="1354" spans="1:7" x14ac:dyDescent="0.25">
      <c r="A1354" t="str">
        <f t="shared" si="21"/>
        <v>082020</v>
      </c>
      <c r="B1354" s="31">
        <v>44069</v>
      </c>
      <c r="C1354" t="s">
        <v>4961</v>
      </c>
      <c r="D1354" s="38" t="s">
        <v>2812</v>
      </c>
      <c r="E1354">
        <v>36</v>
      </c>
      <c r="F1354">
        <v>36</v>
      </c>
      <c r="G1354">
        <v>0</v>
      </c>
    </row>
    <row r="1355" spans="1:7" x14ac:dyDescent="0.25">
      <c r="A1355" t="str">
        <f t="shared" si="21"/>
        <v>082020</v>
      </c>
      <c r="B1355" s="31">
        <v>44070</v>
      </c>
      <c r="C1355" t="s">
        <v>4953</v>
      </c>
      <c r="D1355" s="54" t="s">
        <v>76</v>
      </c>
      <c r="E1355">
        <v>162</v>
      </c>
      <c r="F1355">
        <v>162</v>
      </c>
      <c r="G1355">
        <v>0</v>
      </c>
    </row>
    <row r="1356" spans="1:7" x14ac:dyDescent="0.25">
      <c r="A1356" t="str">
        <f t="shared" si="21"/>
        <v>082020</v>
      </c>
      <c r="B1356" s="31">
        <v>44071</v>
      </c>
      <c r="C1356" t="s">
        <v>4961</v>
      </c>
      <c r="D1356" s="38" t="s">
        <v>2812</v>
      </c>
      <c r="E1356">
        <v>90</v>
      </c>
      <c r="F1356">
        <v>90</v>
      </c>
      <c r="G1356">
        <v>0</v>
      </c>
    </row>
    <row r="1357" spans="1:7" x14ac:dyDescent="0.25">
      <c r="A1357" t="str">
        <f t="shared" si="21"/>
        <v>082020</v>
      </c>
      <c r="B1357" s="31">
        <v>44072</v>
      </c>
      <c r="C1357" t="s">
        <v>4965</v>
      </c>
      <c r="D1357" s="38" t="s">
        <v>5022</v>
      </c>
      <c r="E1357">
        <v>457.5</v>
      </c>
      <c r="F1357">
        <v>457.5</v>
      </c>
      <c r="G1357">
        <v>0</v>
      </c>
    </row>
    <row r="1358" spans="1:7" x14ac:dyDescent="0.25">
      <c r="A1358" t="str">
        <f t="shared" si="21"/>
        <v>082020</v>
      </c>
      <c r="B1358" s="31">
        <v>44072</v>
      </c>
      <c r="C1358" t="s">
        <v>4965</v>
      </c>
      <c r="D1358" s="38" t="s">
        <v>5022</v>
      </c>
      <c r="E1358">
        <v>230.5</v>
      </c>
      <c r="F1358">
        <v>230.5</v>
      </c>
      <c r="G1358">
        <v>0</v>
      </c>
    </row>
    <row r="1359" spans="1:7" x14ac:dyDescent="0.25">
      <c r="A1359" t="str">
        <f t="shared" si="21"/>
        <v>082020</v>
      </c>
      <c r="B1359" s="31">
        <v>44072</v>
      </c>
      <c r="C1359" t="s">
        <v>4948</v>
      </c>
      <c r="D1359" s="38" t="s">
        <v>3152</v>
      </c>
      <c r="E1359">
        <v>192</v>
      </c>
      <c r="F1359">
        <v>192</v>
      </c>
      <c r="G1359">
        <v>0</v>
      </c>
    </row>
    <row r="1360" spans="1:7" x14ac:dyDescent="0.25">
      <c r="A1360" t="str">
        <f t="shared" si="21"/>
        <v>082020</v>
      </c>
      <c r="B1360" s="31">
        <v>44072</v>
      </c>
      <c r="C1360" t="s">
        <v>4966</v>
      </c>
      <c r="D1360" s="38" t="s">
        <v>3928</v>
      </c>
      <c r="E1360">
        <v>1785.7800000000002</v>
      </c>
      <c r="F1360">
        <v>1785.7800000000002</v>
      </c>
      <c r="G1360">
        <v>0</v>
      </c>
    </row>
    <row r="1361" spans="1:7" x14ac:dyDescent="0.25">
      <c r="A1361" t="str">
        <f t="shared" si="21"/>
        <v>082020</v>
      </c>
      <c r="B1361" s="31">
        <v>44072</v>
      </c>
      <c r="C1361" t="s">
        <v>4871</v>
      </c>
      <c r="D1361" s="38" t="s">
        <v>4065</v>
      </c>
      <c r="E1361">
        <v>1477.44</v>
      </c>
      <c r="F1361">
        <v>1477.44</v>
      </c>
      <c r="G1361">
        <v>0</v>
      </c>
    </row>
    <row r="1362" spans="1:7" x14ac:dyDescent="0.25">
      <c r="A1362" t="str">
        <f t="shared" si="21"/>
        <v>082020</v>
      </c>
      <c r="B1362" s="31">
        <v>44074</v>
      </c>
      <c r="C1362" t="s">
        <v>4936</v>
      </c>
      <c r="D1362" s="38" t="s">
        <v>2955</v>
      </c>
      <c r="E1362">
        <v>91.21</v>
      </c>
      <c r="F1362">
        <v>91.21</v>
      </c>
      <c r="G1362">
        <v>0</v>
      </c>
    </row>
    <row r="1363" spans="1:7" x14ac:dyDescent="0.25">
      <c r="A1363" t="str">
        <f t="shared" si="21"/>
        <v>082020</v>
      </c>
      <c r="B1363" s="31">
        <v>44074</v>
      </c>
      <c r="C1363" t="s">
        <v>4936</v>
      </c>
      <c r="D1363" s="38" t="s">
        <v>2955</v>
      </c>
      <c r="E1363">
        <v>91.21</v>
      </c>
      <c r="F1363">
        <v>91.21</v>
      </c>
      <c r="G1363">
        <v>0</v>
      </c>
    </row>
    <row r="1364" spans="1:7" x14ac:dyDescent="0.25">
      <c r="A1364" t="str">
        <f t="shared" si="21"/>
        <v>082020</v>
      </c>
      <c r="B1364" s="31">
        <v>44074</v>
      </c>
      <c r="C1364" t="s">
        <v>4961</v>
      </c>
      <c r="D1364" s="38" t="s">
        <v>2812</v>
      </c>
      <c r="E1364">
        <v>36</v>
      </c>
      <c r="F1364">
        <v>36</v>
      </c>
      <c r="G1364">
        <v>0</v>
      </c>
    </row>
    <row r="1365" spans="1:7" x14ac:dyDescent="0.25">
      <c r="A1365" t="str">
        <f t="shared" si="21"/>
        <v>092020</v>
      </c>
      <c r="B1365" s="31">
        <v>44075</v>
      </c>
      <c r="C1365" t="s">
        <v>4864</v>
      </c>
      <c r="D1365" s="38" t="s">
        <v>2832</v>
      </c>
      <c r="E1365">
        <v>404.1</v>
      </c>
      <c r="F1365">
        <v>404.1</v>
      </c>
      <c r="G1365">
        <v>0</v>
      </c>
    </row>
    <row r="1366" spans="1:7" x14ac:dyDescent="0.25">
      <c r="A1366" t="str">
        <f t="shared" si="21"/>
        <v>092020</v>
      </c>
      <c r="B1366" s="31">
        <v>44075</v>
      </c>
      <c r="C1366" t="s">
        <v>4931</v>
      </c>
      <c r="D1366" s="38" t="s">
        <v>5016</v>
      </c>
      <c r="E1366">
        <v>3150</v>
      </c>
      <c r="F1366">
        <v>3150</v>
      </c>
      <c r="G1366">
        <v>0</v>
      </c>
    </row>
    <row r="1367" spans="1:7" x14ac:dyDescent="0.25">
      <c r="A1367" t="str">
        <f t="shared" si="21"/>
        <v>092020</v>
      </c>
      <c r="B1367" s="31">
        <v>44075</v>
      </c>
      <c r="C1367" t="s">
        <v>4946</v>
      </c>
      <c r="D1367" s="38" t="s">
        <v>2772</v>
      </c>
      <c r="E1367">
        <v>1620</v>
      </c>
      <c r="F1367">
        <v>1620</v>
      </c>
      <c r="G1367">
        <v>0</v>
      </c>
    </row>
    <row r="1368" spans="1:7" x14ac:dyDescent="0.25">
      <c r="A1368" t="str">
        <f t="shared" si="21"/>
        <v>092020</v>
      </c>
      <c r="B1368" s="31">
        <v>44075</v>
      </c>
      <c r="C1368" t="s">
        <v>4951</v>
      </c>
      <c r="D1368" s="38" t="s">
        <v>3134</v>
      </c>
      <c r="E1368">
        <v>432</v>
      </c>
      <c r="F1368">
        <v>432</v>
      </c>
      <c r="G1368">
        <v>0</v>
      </c>
    </row>
    <row r="1369" spans="1:7" x14ac:dyDescent="0.25">
      <c r="A1369" t="str">
        <f t="shared" si="21"/>
        <v>092020</v>
      </c>
      <c r="B1369" s="31">
        <v>44075</v>
      </c>
      <c r="C1369" t="s">
        <v>4961</v>
      </c>
      <c r="D1369" s="38" t="s">
        <v>2812</v>
      </c>
      <c r="E1369">
        <v>18</v>
      </c>
      <c r="F1369">
        <v>18</v>
      </c>
      <c r="G1369">
        <v>0</v>
      </c>
    </row>
    <row r="1370" spans="1:7" x14ac:dyDescent="0.25">
      <c r="A1370" t="str">
        <f t="shared" si="21"/>
        <v>092020</v>
      </c>
      <c r="B1370" s="31">
        <v>44075</v>
      </c>
      <c r="C1370" t="s">
        <v>4961</v>
      </c>
      <c r="D1370" s="38" t="s">
        <v>2812</v>
      </c>
      <c r="E1370">
        <v>18</v>
      </c>
      <c r="F1370">
        <v>18</v>
      </c>
      <c r="G1370">
        <v>0</v>
      </c>
    </row>
    <row r="1371" spans="1:7" x14ac:dyDescent="0.25">
      <c r="A1371" t="str">
        <f t="shared" si="21"/>
        <v>092020</v>
      </c>
      <c r="B1371" s="31">
        <v>44075</v>
      </c>
      <c r="C1371" t="s">
        <v>4931</v>
      </c>
      <c r="D1371" s="38" t="s">
        <v>5016</v>
      </c>
      <c r="E1371">
        <v>3150</v>
      </c>
      <c r="F1371">
        <v>3150</v>
      </c>
      <c r="G1371">
        <v>0</v>
      </c>
    </row>
    <row r="1372" spans="1:7" x14ac:dyDescent="0.25">
      <c r="A1372" t="str">
        <f t="shared" si="21"/>
        <v>092020</v>
      </c>
      <c r="B1372" s="31">
        <v>44076</v>
      </c>
      <c r="C1372" t="s">
        <v>4965</v>
      </c>
      <c r="D1372" s="38" t="s">
        <v>5022</v>
      </c>
      <c r="E1372">
        <v>544</v>
      </c>
      <c r="F1372">
        <v>544</v>
      </c>
      <c r="G1372">
        <v>0</v>
      </c>
    </row>
    <row r="1373" spans="1:7" x14ac:dyDescent="0.25">
      <c r="A1373" t="str">
        <f t="shared" si="21"/>
        <v>092020</v>
      </c>
      <c r="B1373" s="31">
        <v>44076</v>
      </c>
      <c r="C1373" t="s">
        <v>4965</v>
      </c>
      <c r="D1373" s="38" t="s">
        <v>5022</v>
      </c>
      <c r="E1373">
        <v>27</v>
      </c>
      <c r="F1373">
        <v>27</v>
      </c>
      <c r="G1373">
        <v>0</v>
      </c>
    </row>
    <row r="1374" spans="1:7" x14ac:dyDescent="0.25">
      <c r="A1374" t="str">
        <f t="shared" si="21"/>
        <v>092020</v>
      </c>
      <c r="B1374" s="31">
        <v>44076</v>
      </c>
      <c r="C1374" t="s">
        <v>4967</v>
      </c>
      <c r="D1374" s="38" t="s">
        <v>4083</v>
      </c>
      <c r="E1374">
        <v>135</v>
      </c>
      <c r="F1374">
        <v>135</v>
      </c>
      <c r="G1374">
        <v>0</v>
      </c>
    </row>
    <row r="1375" spans="1:7" x14ac:dyDescent="0.25">
      <c r="A1375" t="str">
        <f t="shared" si="21"/>
        <v>092020</v>
      </c>
      <c r="B1375" s="31">
        <v>44077</v>
      </c>
      <c r="C1375" t="s">
        <v>4961</v>
      </c>
      <c r="D1375" s="38" t="s">
        <v>2812</v>
      </c>
      <c r="E1375">
        <v>18</v>
      </c>
      <c r="F1375">
        <v>18</v>
      </c>
      <c r="G1375">
        <v>0</v>
      </c>
    </row>
    <row r="1376" spans="1:7" x14ac:dyDescent="0.25">
      <c r="A1376" t="str">
        <f t="shared" si="21"/>
        <v>092020</v>
      </c>
      <c r="B1376" s="31">
        <v>44077</v>
      </c>
      <c r="C1376" t="s">
        <v>4961</v>
      </c>
      <c r="D1376" s="38" t="s">
        <v>2812</v>
      </c>
      <c r="E1376">
        <v>36</v>
      </c>
      <c r="F1376">
        <v>36</v>
      </c>
      <c r="G1376">
        <v>0</v>
      </c>
    </row>
    <row r="1377" spans="1:7" x14ac:dyDescent="0.25">
      <c r="A1377" t="str">
        <f t="shared" si="21"/>
        <v>092020</v>
      </c>
      <c r="B1377" s="31">
        <v>44077</v>
      </c>
      <c r="C1377" t="s">
        <v>4923</v>
      </c>
      <c r="D1377" s="38" t="s">
        <v>2916</v>
      </c>
      <c r="E1377">
        <v>386.91</v>
      </c>
      <c r="F1377">
        <v>386.91</v>
      </c>
      <c r="G1377">
        <v>0</v>
      </c>
    </row>
    <row r="1378" spans="1:7" x14ac:dyDescent="0.25">
      <c r="A1378" t="str">
        <f t="shared" si="21"/>
        <v>092020</v>
      </c>
      <c r="B1378" s="31">
        <v>44078</v>
      </c>
      <c r="C1378" t="s">
        <v>4953</v>
      </c>
      <c r="D1378" s="54" t="s">
        <v>76</v>
      </c>
      <c r="E1378">
        <v>194.4</v>
      </c>
      <c r="F1378">
        <v>194.4</v>
      </c>
      <c r="G1378">
        <v>0</v>
      </c>
    </row>
    <row r="1379" spans="1:7" x14ac:dyDescent="0.25">
      <c r="A1379" t="str">
        <f t="shared" si="21"/>
        <v>092020</v>
      </c>
      <c r="B1379" s="31">
        <v>44081</v>
      </c>
      <c r="C1379" t="s">
        <v>4961</v>
      </c>
      <c r="D1379" s="38" t="s">
        <v>2812</v>
      </c>
      <c r="E1379">
        <v>18</v>
      </c>
      <c r="F1379">
        <v>18</v>
      </c>
      <c r="G1379">
        <v>0</v>
      </c>
    </row>
    <row r="1380" spans="1:7" x14ac:dyDescent="0.25">
      <c r="A1380" t="str">
        <f t="shared" si="21"/>
        <v>092020</v>
      </c>
      <c r="B1380" s="31">
        <v>44082</v>
      </c>
      <c r="C1380" t="s">
        <v>4950</v>
      </c>
      <c r="D1380" s="54" t="s">
        <v>76</v>
      </c>
      <c r="E1380">
        <v>10.119999999999999</v>
      </c>
      <c r="F1380">
        <v>10.119999999999999</v>
      </c>
      <c r="G1380">
        <v>0</v>
      </c>
    </row>
    <row r="1381" spans="1:7" x14ac:dyDescent="0.25">
      <c r="A1381" t="str">
        <f t="shared" si="21"/>
        <v>092020</v>
      </c>
      <c r="B1381" s="31">
        <v>44083</v>
      </c>
      <c r="C1381" t="s">
        <v>4961</v>
      </c>
      <c r="D1381" s="38" t="s">
        <v>2812</v>
      </c>
      <c r="E1381">
        <v>90</v>
      </c>
      <c r="F1381">
        <v>90</v>
      </c>
      <c r="G1381">
        <v>0</v>
      </c>
    </row>
    <row r="1382" spans="1:7" x14ac:dyDescent="0.25">
      <c r="A1382" t="str">
        <f t="shared" si="21"/>
        <v>092020</v>
      </c>
      <c r="B1382" s="31">
        <v>44083</v>
      </c>
      <c r="C1382" t="s">
        <v>4961</v>
      </c>
      <c r="D1382" s="38" t="s">
        <v>2812</v>
      </c>
      <c r="E1382">
        <v>18</v>
      </c>
      <c r="F1382">
        <v>18</v>
      </c>
      <c r="G1382">
        <v>0</v>
      </c>
    </row>
    <row r="1383" spans="1:7" x14ac:dyDescent="0.25">
      <c r="A1383" t="str">
        <f t="shared" si="21"/>
        <v>092020</v>
      </c>
      <c r="B1383" s="31">
        <v>44084</v>
      </c>
      <c r="C1383" t="s">
        <v>4966</v>
      </c>
      <c r="D1383" s="38" t="s">
        <v>3928</v>
      </c>
      <c r="E1383">
        <v>1117.5</v>
      </c>
      <c r="F1383">
        <v>1117.5</v>
      </c>
      <c r="G1383">
        <v>0</v>
      </c>
    </row>
    <row r="1384" spans="1:7" x14ac:dyDescent="0.25">
      <c r="A1384" t="str">
        <f t="shared" si="21"/>
        <v>092020</v>
      </c>
      <c r="B1384" s="31">
        <v>44084</v>
      </c>
      <c r="C1384" t="s">
        <v>4961</v>
      </c>
      <c r="D1384" s="38" t="s">
        <v>2812</v>
      </c>
      <c r="E1384">
        <v>18</v>
      </c>
      <c r="F1384">
        <v>18</v>
      </c>
      <c r="G1384">
        <v>0</v>
      </c>
    </row>
    <row r="1385" spans="1:7" x14ac:dyDescent="0.25">
      <c r="A1385" t="str">
        <f t="shared" si="21"/>
        <v>092020</v>
      </c>
      <c r="B1385" s="31">
        <v>44088</v>
      </c>
      <c r="C1385" t="s">
        <v>4864</v>
      </c>
      <c r="D1385" s="38" t="s">
        <v>2832</v>
      </c>
      <c r="E1385">
        <v>97.24</v>
      </c>
      <c r="F1385">
        <v>97.24</v>
      </c>
      <c r="G1385">
        <v>0</v>
      </c>
    </row>
    <row r="1386" spans="1:7" x14ac:dyDescent="0.25">
      <c r="A1386" t="str">
        <f t="shared" si="21"/>
        <v>092020</v>
      </c>
      <c r="B1386" s="31">
        <v>44088</v>
      </c>
      <c r="C1386" t="s">
        <v>4864</v>
      </c>
      <c r="D1386" s="38" t="s">
        <v>2832</v>
      </c>
      <c r="E1386">
        <v>185.94</v>
      </c>
      <c r="F1386">
        <v>185.94</v>
      </c>
      <c r="G1386">
        <v>0</v>
      </c>
    </row>
    <row r="1387" spans="1:7" x14ac:dyDescent="0.25">
      <c r="A1387" t="str">
        <f t="shared" si="21"/>
        <v>092020</v>
      </c>
      <c r="B1387" s="31">
        <v>44088</v>
      </c>
      <c r="C1387" t="s">
        <v>4961</v>
      </c>
      <c r="D1387" s="38" t="s">
        <v>2812</v>
      </c>
      <c r="E1387">
        <v>54</v>
      </c>
      <c r="F1387">
        <v>54</v>
      </c>
      <c r="G1387">
        <v>0</v>
      </c>
    </row>
    <row r="1388" spans="1:7" x14ac:dyDescent="0.25">
      <c r="A1388" t="str">
        <f t="shared" si="21"/>
        <v>092020</v>
      </c>
      <c r="B1388" s="31">
        <v>44088</v>
      </c>
      <c r="C1388" t="s">
        <v>4961</v>
      </c>
      <c r="D1388" s="38" t="s">
        <v>2812</v>
      </c>
      <c r="E1388">
        <v>18</v>
      </c>
      <c r="F1388">
        <v>18</v>
      </c>
      <c r="G1388">
        <v>0</v>
      </c>
    </row>
    <row r="1389" spans="1:7" x14ac:dyDescent="0.25">
      <c r="A1389" t="str">
        <f t="shared" si="21"/>
        <v>092020</v>
      </c>
      <c r="B1389" s="31">
        <v>44088</v>
      </c>
      <c r="C1389" t="s">
        <v>4961</v>
      </c>
      <c r="D1389" s="38" t="s">
        <v>2812</v>
      </c>
      <c r="E1389">
        <v>18</v>
      </c>
      <c r="F1389">
        <v>18</v>
      </c>
      <c r="G1389">
        <v>0</v>
      </c>
    </row>
    <row r="1390" spans="1:7" x14ac:dyDescent="0.25">
      <c r="A1390" t="str">
        <f t="shared" si="21"/>
        <v>092020</v>
      </c>
      <c r="B1390" s="31">
        <v>44090</v>
      </c>
      <c r="C1390" t="s">
        <v>4948</v>
      </c>
      <c r="D1390" s="38" t="s">
        <v>3152</v>
      </c>
      <c r="E1390">
        <v>264</v>
      </c>
      <c r="F1390">
        <v>264</v>
      </c>
      <c r="G1390">
        <v>0</v>
      </c>
    </row>
    <row r="1391" spans="1:7" x14ac:dyDescent="0.25">
      <c r="A1391" t="str">
        <f t="shared" si="21"/>
        <v>092020</v>
      </c>
      <c r="B1391" s="31">
        <v>44090</v>
      </c>
      <c r="C1391" t="s">
        <v>4864</v>
      </c>
      <c r="D1391" s="38" t="s">
        <v>2832</v>
      </c>
      <c r="E1391">
        <v>24.59</v>
      </c>
      <c r="F1391">
        <v>24.59</v>
      </c>
      <c r="G1391">
        <v>0</v>
      </c>
    </row>
    <row r="1392" spans="1:7" x14ac:dyDescent="0.25">
      <c r="A1392" t="str">
        <f t="shared" si="21"/>
        <v>092020</v>
      </c>
      <c r="B1392" s="31">
        <v>44093</v>
      </c>
      <c r="C1392" t="s">
        <v>4961</v>
      </c>
      <c r="D1392" s="38" t="s">
        <v>2812</v>
      </c>
      <c r="E1392">
        <v>36</v>
      </c>
      <c r="F1392">
        <v>36</v>
      </c>
      <c r="G1392">
        <v>0</v>
      </c>
    </row>
    <row r="1393" spans="1:7" x14ac:dyDescent="0.25">
      <c r="A1393" t="str">
        <f t="shared" si="21"/>
        <v>092020</v>
      </c>
      <c r="B1393" s="31">
        <v>44096</v>
      </c>
      <c r="C1393" t="s">
        <v>4864</v>
      </c>
      <c r="D1393" s="38" t="s">
        <v>2832</v>
      </c>
      <c r="E1393">
        <v>556.79</v>
      </c>
      <c r="F1393">
        <v>556.79</v>
      </c>
      <c r="G1393">
        <v>0</v>
      </c>
    </row>
    <row r="1394" spans="1:7" x14ac:dyDescent="0.25">
      <c r="A1394" t="str">
        <f t="shared" si="21"/>
        <v>092020</v>
      </c>
      <c r="B1394" s="31">
        <v>44096</v>
      </c>
      <c r="C1394" t="s">
        <v>4947</v>
      </c>
      <c r="D1394" s="38" t="s">
        <v>5019</v>
      </c>
      <c r="E1394">
        <v>15750</v>
      </c>
      <c r="F1394">
        <v>15750</v>
      </c>
      <c r="G1394">
        <v>0</v>
      </c>
    </row>
    <row r="1395" spans="1:7" x14ac:dyDescent="0.25">
      <c r="A1395" t="str">
        <f t="shared" si="21"/>
        <v>092020</v>
      </c>
      <c r="B1395" s="31">
        <v>44098</v>
      </c>
      <c r="C1395" t="s">
        <v>4968</v>
      </c>
      <c r="D1395" s="38" t="s">
        <v>4069</v>
      </c>
      <c r="E1395">
        <v>352.8</v>
      </c>
      <c r="F1395">
        <v>352.8</v>
      </c>
      <c r="G1395">
        <v>0</v>
      </c>
    </row>
    <row r="1396" spans="1:7" x14ac:dyDescent="0.25">
      <c r="A1396" t="str">
        <f t="shared" si="21"/>
        <v>092020</v>
      </c>
      <c r="B1396" s="31">
        <v>44098</v>
      </c>
      <c r="C1396" t="s">
        <v>4969</v>
      </c>
      <c r="D1396" s="54" t="s">
        <v>76</v>
      </c>
      <c r="E1396">
        <v>45900</v>
      </c>
      <c r="F1396">
        <v>45900</v>
      </c>
      <c r="G1396">
        <v>0</v>
      </c>
    </row>
    <row r="1397" spans="1:7" x14ac:dyDescent="0.25">
      <c r="A1397" t="str">
        <f t="shared" si="21"/>
        <v>092020</v>
      </c>
      <c r="B1397" s="31">
        <v>44099</v>
      </c>
      <c r="C1397" t="s">
        <v>4966</v>
      </c>
      <c r="D1397" s="38" t="s">
        <v>3928</v>
      </c>
      <c r="E1397">
        <v>603</v>
      </c>
      <c r="F1397">
        <v>603</v>
      </c>
      <c r="G1397">
        <v>0</v>
      </c>
    </row>
    <row r="1398" spans="1:7" x14ac:dyDescent="0.25">
      <c r="A1398" t="str">
        <f t="shared" si="21"/>
        <v>092020</v>
      </c>
      <c r="B1398" s="31">
        <v>44101</v>
      </c>
      <c r="C1398" t="s">
        <v>4266</v>
      </c>
      <c r="D1398" s="38" t="s">
        <v>4265</v>
      </c>
      <c r="E1398">
        <v>2289.6</v>
      </c>
      <c r="F1398">
        <v>2289.6</v>
      </c>
      <c r="G1398">
        <v>0</v>
      </c>
    </row>
    <row r="1399" spans="1:7" x14ac:dyDescent="0.25">
      <c r="A1399" t="str">
        <f t="shared" si="21"/>
        <v>092020</v>
      </c>
      <c r="B1399" s="31">
        <v>44102</v>
      </c>
      <c r="C1399" t="s">
        <v>4959</v>
      </c>
      <c r="D1399" s="38" t="s">
        <v>3139</v>
      </c>
      <c r="E1399">
        <v>195.93</v>
      </c>
      <c r="F1399">
        <v>195.93</v>
      </c>
      <c r="G1399">
        <v>0</v>
      </c>
    </row>
    <row r="1400" spans="1:7" x14ac:dyDescent="0.25">
      <c r="A1400" t="str">
        <f t="shared" si="21"/>
        <v>092020</v>
      </c>
      <c r="B1400" s="31">
        <v>44102</v>
      </c>
      <c r="C1400" t="s">
        <v>4970</v>
      </c>
      <c r="D1400" s="38" t="s">
        <v>5023</v>
      </c>
      <c r="E1400">
        <v>77.8</v>
      </c>
      <c r="F1400">
        <v>77.8</v>
      </c>
      <c r="G1400">
        <v>0</v>
      </c>
    </row>
    <row r="1401" spans="1:7" x14ac:dyDescent="0.25">
      <c r="A1401" t="str">
        <f t="shared" si="21"/>
        <v>092020</v>
      </c>
      <c r="B1401" s="31">
        <v>44102</v>
      </c>
      <c r="C1401" t="s">
        <v>4950</v>
      </c>
      <c r="D1401" s="54" t="s">
        <v>76</v>
      </c>
      <c r="E1401">
        <v>1512</v>
      </c>
      <c r="F1401">
        <v>1512</v>
      </c>
      <c r="G1401">
        <v>0</v>
      </c>
    </row>
    <row r="1402" spans="1:7" x14ac:dyDescent="0.25">
      <c r="A1402" t="str">
        <f t="shared" si="21"/>
        <v>092020</v>
      </c>
      <c r="B1402" s="31">
        <v>44103</v>
      </c>
      <c r="C1402" t="s">
        <v>4971</v>
      </c>
      <c r="D1402" s="54" t="s">
        <v>76</v>
      </c>
      <c r="E1402">
        <v>1800</v>
      </c>
      <c r="F1402">
        <v>1800</v>
      </c>
      <c r="G1402">
        <v>0</v>
      </c>
    </row>
    <row r="1403" spans="1:7" x14ac:dyDescent="0.25">
      <c r="A1403" t="str">
        <f t="shared" si="21"/>
        <v>092020</v>
      </c>
      <c r="B1403" s="31">
        <v>44103</v>
      </c>
      <c r="C1403" t="s">
        <v>4971</v>
      </c>
      <c r="D1403" s="54" t="s">
        <v>76</v>
      </c>
      <c r="E1403">
        <v>1800</v>
      </c>
      <c r="F1403">
        <v>1800</v>
      </c>
      <c r="G1403">
        <v>0</v>
      </c>
    </row>
    <row r="1404" spans="1:7" x14ac:dyDescent="0.25">
      <c r="A1404" t="str">
        <f t="shared" si="21"/>
        <v>092020</v>
      </c>
      <c r="B1404" s="31">
        <v>44103</v>
      </c>
      <c r="C1404" t="s">
        <v>4867</v>
      </c>
      <c r="D1404" s="38" t="s">
        <v>3850</v>
      </c>
      <c r="E1404">
        <v>70.2</v>
      </c>
      <c r="F1404">
        <v>70.2</v>
      </c>
      <c r="G1404">
        <v>0</v>
      </c>
    </row>
    <row r="1405" spans="1:7" x14ac:dyDescent="0.25">
      <c r="A1405" t="str">
        <f t="shared" si="21"/>
        <v>092020</v>
      </c>
      <c r="B1405" s="31">
        <v>44103</v>
      </c>
      <c r="C1405" t="s">
        <v>4961</v>
      </c>
      <c r="D1405" s="38" t="s">
        <v>2812</v>
      </c>
      <c r="E1405">
        <v>36</v>
      </c>
      <c r="F1405">
        <v>36</v>
      </c>
      <c r="G1405">
        <v>0</v>
      </c>
    </row>
    <row r="1406" spans="1:7" x14ac:dyDescent="0.25">
      <c r="A1406" t="str">
        <f t="shared" si="21"/>
        <v>092020</v>
      </c>
      <c r="B1406" s="31">
        <v>44104</v>
      </c>
      <c r="C1406" t="s">
        <v>4868</v>
      </c>
      <c r="D1406" s="38" t="s">
        <v>4869</v>
      </c>
      <c r="E1406">
        <v>869.49</v>
      </c>
      <c r="F1406">
        <v>869.49</v>
      </c>
      <c r="G1406">
        <v>0</v>
      </c>
    </row>
    <row r="1407" spans="1:7" x14ac:dyDescent="0.25">
      <c r="A1407" t="str">
        <f t="shared" si="21"/>
        <v>102020</v>
      </c>
      <c r="B1407" s="31">
        <v>44105</v>
      </c>
      <c r="C1407" t="s">
        <v>4928</v>
      </c>
      <c r="D1407" s="38" t="s">
        <v>3699</v>
      </c>
      <c r="E1407">
        <v>945</v>
      </c>
      <c r="F1407">
        <v>945</v>
      </c>
      <c r="G1407">
        <v>0</v>
      </c>
    </row>
    <row r="1408" spans="1:7" x14ac:dyDescent="0.25">
      <c r="A1408" t="str">
        <f t="shared" si="21"/>
        <v>102020</v>
      </c>
      <c r="B1408" s="31">
        <v>44105</v>
      </c>
      <c r="C1408" t="s">
        <v>4972</v>
      </c>
      <c r="D1408" s="38" t="s">
        <v>4442</v>
      </c>
      <c r="E1408">
        <v>0</v>
      </c>
      <c r="F1408">
        <v>0</v>
      </c>
      <c r="G1408">
        <v>1944</v>
      </c>
    </row>
    <row r="1409" spans="1:7" x14ac:dyDescent="0.25">
      <c r="A1409" t="str">
        <f t="shared" si="21"/>
        <v>102020</v>
      </c>
      <c r="B1409" s="31">
        <v>44105</v>
      </c>
      <c r="C1409" t="s">
        <v>4946</v>
      </c>
      <c r="D1409" s="38" t="s">
        <v>2772</v>
      </c>
      <c r="E1409">
        <v>1620</v>
      </c>
      <c r="F1409">
        <v>1620</v>
      </c>
      <c r="G1409">
        <v>0</v>
      </c>
    </row>
    <row r="1410" spans="1:7" x14ac:dyDescent="0.25">
      <c r="A1410" t="str">
        <f t="shared" si="21"/>
        <v>102020</v>
      </c>
      <c r="B1410" s="31">
        <v>44105</v>
      </c>
      <c r="C1410" t="s">
        <v>4880</v>
      </c>
      <c r="D1410" s="38" t="s">
        <v>2976</v>
      </c>
      <c r="E1410">
        <v>137.97999999999999</v>
      </c>
      <c r="F1410">
        <v>137.97999999999999</v>
      </c>
      <c r="G1410">
        <v>0</v>
      </c>
    </row>
    <row r="1411" spans="1:7" x14ac:dyDescent="0.25">
      <c r="A1411" t="str">
        <f t="shared" ref="A1411:A1474" si="22">TEXT(B1411,"MMYYYY")</f>
        <v>102020</v>
      </c>
      <c r="B1411" s="31">
        <v>44105</v>
      </c>
      <c r="C1411" t="s">
        <v>4940</v>
      </c>
      <c r="D1411" s="38" t="s">
        <v>2964</v>
      </c>
      <c r="E1411">
        <v>270</v>
      </c>
      <c r="F1411">
        <v>270</v>
      </c>
      <c r="G1411">
        <v>0</v>
      </c>
    </row>
    <row r="1412" spans="1:7" x14ac:dyDescent="0.25">
      <c r="A1412" t="str">
        <f t="shared" si="22"/>
        <v>102020</v>
      </c>
      <c r="B1412" s="31">
        <v>44105</v>
      </c>
      <c r="C1412" t="s">
        <v>4973</v>
      </c>
      <c r="D1412" s="38" t="s">
        <v>4447</v>
      </c>
      <c r="E1412">
        <v>2730</v>
      </c>
      <c r="F1412">
        <v>2730</v>
      </c>
      <c r="G1412">
        <v>0</v>
      </c>
    </row>
    <row r="1413" spans="1:7" x14ac:dyDescent="0.25">
      <c r="A1413" t="str">
        <f t="shared" si="22"/>
        <v>102020</v>
      </c>
      <c r="B1413" s="31">
        <v>44105</v>
      </c>
      <c r="C1413" t="s">
        <v>4961</v>
      </c>
      <c r="D1413" s="38" t="s">
        <v>2812</v>
      </c>
      <c r="E1413">
        <v>18</v>
      </c>
      <c r="F1413">
        <v>18</v>
      </c>
      <c r="G1413">
        <v>0</v>
      </c>
    </row>
    <row r="1414" spans="1:7" x14ac:dyDescent="0.25">
      <c r="A1414" t="str">
        <f t="shared" si="22"/>
        <v>102020</v>
      </c>
      <c r="B1414" s="31">
        <v>44106</v>
      </c>
      <c r="C1414" t="s">
        <v>4870</v>
      </c>
      <c r="D1414" s="38" t="s">
        <v>3041</v>
      </c>
      <c r="E1414">
        <v>431.52</v>
      </c>
      <c r="F1414">
        <v>431.52</v>
      </c>
      <c r="G1414">
        <v>0</v>
      </c>
    </row>
    <row r="1415" spans="1:7" x14ac:dyDescent="0.25">
      <c r="A1415" t="str">
        <f t="shared" si="22"/>
        <v>102020</v>
      </c>
      <c r="B1415" s="31">
        <v>44106</v>
      </c>
      <c r="C1415" t="s">
        <v>4970</v>
      </c>
      <c r="D1415" s="38" t="s">
        <v>5023</v>
      </c>
      <c r="E1415">
        <v>390.15</v>
      </c>
      <c r="F1415">
        <v>390.15</v>
      </c>
      <c r="G1415">
        <v>0</v>
      </c>
    </row>
    <row r="1416" spans="1:7" x14ac:dyDescent="0.25">
      <c r="A1416" t="str">
        <f t="shared" si="22"/>
        <v>102020</v>
      </c>
      <c r="B1416" s="31">
        <v>44106</v>
      </c>
      <c r="C1416" t="s">
        <v>4973</v>
      </c>
      <c r="D1416" s="38" t="s">
        <v>4447</v>
      </c>
      <c r="E1416">
        <v>3999</v>
      </c>
      <c r="F1416">
        <v>3999</v>
      </c>
      <c r="G1416">
        <v>0</v>
      </c>
    </row>
    <row r="1417" spans="1:7" x14ac:dyDescent="0.25">
      <c r="A1417" t="str">
        <f t="shared" si="22"/>
        <v>102020</v>
      </c>
      <c r="B1417" s="31">
        <v>44109</v>
      </c>
      <c r="C1417" t="s">
        <v>4931</v>
      </c>
      <c r="D1417" s="38" t="s">
        <v>5016</v>
      </c>
      <c r="E1417">
        <v>3150</v>
      </c>
      <c r="F1417">
        <v>3150</v>
      </c>
      <c r="G1417">
        <v>0</v>
      </c>
    </row>
    <row r="1418" spans="1:7" x14ac:dyDescent="0.25">
      <c r="A1418" t="str">
        <f t="shared" si="22"/>
        <v>102020</v>
      </c>
      <c r="B1418" s="31">
        <v>44109</v>
      </c>
      <c r="C1418" t="s">
        <v>4931</v>
      </c>
      <c r="D1418" s="38" t="s">
        <v>5016</v>
      </c>
      <c r="E1418">
        <v>3150</v>
      </c>
      <c r="F1418">
        <v>3150</v>
      </c>
      <c r="G1418">
        <v>0</v>
      </c>
    </row>
    <row r="1419" spans="1:7" x14ac:dyDescent="0.25">
      <c r="A1419" t="str">
        <f t="shared" si="22"/>
        <v>102020</v>
      </c>
      <c r="B1419" s="31">
        <v>44110</v>
      </c>
      <c r="C1419" t="s">
        <v>4951</v>
      </c>
      <c r="D1419" s="38" t="s">
        <v>3134</v>
      </c>
      <c r="E1419">
        <v>324</v>
      </c>
      <c r="F1419">
        <v>324</v>
      </c>
      <c r="G1419">
        <v>0</v>
      </c>
    </row>
    <row r="1420" spans="1:7" x14ac:dyDescent="0.25">
      <c r="A1420" t="str">
        <f t="shared" si="22"/>
        <v>102020</v>
      </c>
      <c r="B1420" s="31">
        <v>44111</v>
      </c>
      <c r="C1420" t="s">
        <v>4958</v>
      </c>
      <c r="D1420" s="38" t="s">
        <v>5020</v>
      </c>
      <c r="E1420">
        <v>0</v>
      </c>
      <c r="F1420">
        <v>0</v>
      </c>
      <c r="G1420">
        <v>630</v>
      </c>
    </row>
    <row r="1421" spans="1:7" x14ac:dyDescent="0.25">
      <c r="A1421" t="str">
        <f t="shared" si="22"/>
        <v>102020</v>
      </c>
      <c r="B1421" s="31">
        <v>44111</v>
      </c>
      <c r="C1421" t="s">
        <v>4974</v>
      </c>
      <c r="D1421" s="38" t="s">
        <v>4411</v>
      </c>
      <c r="E1421">
        <v>783</v>
      </c>
      <c r="F1421">
        <v>783</v>
      </c>
      <c r="G1421">
        <v>0</v>
      </c>
    </row>
    <row r="1422" spans="1:7" x14ac:dyDescent="0.25">
      <c r="A1422" t="str">
        <f t="shared" si="22"/>
        <v>102020</v>
      </c>
      <c r="B1422" s="31">
        <v>44111</v>
      </c>
      <c r="C1422" t="s">
        <v>4923</v>
      </c>
      <c r="D1422" s="38" t="s">
        <v>2916</v>
      </c>
      <c r="E1422">
        <v>386.91</v>
      </c>
      <c r="F1422">
        <v>386.91</v>
      </c>
      <c r="G1422">
        <v>0</v>
      </c>
    </row>
    <row r="1423" spans="1:7" x14ac:dyDescent="0.25">
      <c r="A1423" t="str">
        <f t="shared" si="22"/>
        <v>102020</v>
      </c>
      <c r="B1423" s="31">
        <v>44111</v>
      </c>
      <c r="C1423" t="s">
        <v>4864</v>
      </c>
      <c r="D1423" s="38" t="s">
        <v>2832</v>
      </c>
      <c r="E1423">
        <v>832.59</v>
      </c>
      <c r="F1423">
        <v>832.59</v>
      </c>
      <c r="G1423">
        <v>0</v>
      </c>
    </row>
    <row r="1424" spans="1:7" x14ac:dyDescent="0.25">
      <c r="A1424" t="str">
        <f t="shared" si="22"/>
        <v>102020</v>
      </c>
      <c r="B1424" s="31">
        <v>44112</v>
      </c>
      <c r="C1424" t="s">
        <v>4953</v>
      </c>
      <c r="D1424" s="54" t="s">
        <v>76</v>
      </c>
      <c r="E1424">
        <v>138.6</v>
      </c>
      <c r="F1424">
        <v>138.6</v>
      </c>
      <c r="G1424">
        <v>0</v>
      </c>
    </row>
    <row r="1425" spans="1:7" x14ac:dyDescent="0.25">
      <c r="A1425" t="str">
        <f t="shared" si="22"/>
        <v>102020</v>
      </c>
      <c r="B1425" s="31">
        <v>44113</v>
      </c>
      <c r="C1425" t="s">
        <v>4961</v>
      </c>
      <c r="D1425" s="38" t="s">
        <v>2812</v>
      </c>
      <c r="E1425">
        <v>18</v>
      </c>
      <c r="F1425">
        <v>18</v>
      </c>
      <c r="G1425">
        <v>0</v>
      </c>
    </row>
    <row r="1426" spans="1:7" x14ac:dyDescent="0.25">
      <c r="A1426" t="str">
        <f t="shared" si="22"/>
        <v>102020</v>
      </c>
      <c r="B1426" s="31">
        <v>44114</v>
      </c>
      <c r="C1426" t="s">
        <v>4864</v>
      </c>
      <c r="D1426" s="38" t="s">
        <v>2832</v>
      </c>
      <c r="E1426">
        <v>746.19</v>
      </c>
      <c r="F1426">
        <v>746.19</v>
      </c>
      <c r="G1426">
        <v>0</v>
      </c>
    </row>
    <row r="1427" spans="1:7" x14ac:dyDescent="0.25">
      <c r="A1427" t="str">
        <f t="shared" si="22"/>
        <v>102020</v>
      </c>
      <c r="B1427" s="31">
        <v>44116</v>
      </c>
      <c r="C1427" t="s">
        <v>4936</v>
      </c>
      <c r="D1427" s="38" t="s">
        <v>2955</v>
      </c>
      <c r="E1427">
        <v>150.09</v>
      </c>
      <c r="F1427">
        <v>150.09</v>
      </c>
      <c r="G1427">
        <v>0</v>
      </c>
    </row>
    <row r="1428" spans="1:7" x14ac:dyDescent="0.25">
      <c r="A1428" t="str">
        <f t="shared" si="22"/>
        <v>102020</v>
      </c>
      <c r="B1428" s="31">
        <v>44116</v>
      </c>
      <c r="C1428" t="s">
        <v>4880</v>
      </c>
      <c r="D1428" s="38" t="s">
        <v>2976</v>
      </c>
      <c r="E1428">
        <v>109.74</v>
      </c>
      <c r="F1428">
        <v>109.74</v>
      </c>
      <c r="G1428">
        <v>0</v>
      </c>
    </row>
    <row r="1429" spans="1:7" x14ac:dyDescent="0.25">
      <c r="A1429" t="str">
        <f t="shared" si="22"/>
        <v>102020</v>
      </c>
      <c r="B1429" s="31">
        <v>44116</v>
      </c>
      <c r="C1429" t="s">
        <v>4961</v>
      </c>
      <c r="D1429" s="38" t="s">
        <v>2812</v>
      </c>
      <c r="E1429">
        <v>18</v>
      </c>
      <c r="F1429">
        <v>18</v>
      </c>
      <c r="G1429">
        <v>0</v>
      </c>
    </row>
    <row r="1430" spans="1:7" x14ac:dyDescent="0.25">
      <c r="A1430" t="str">
        <f t="shared" si="22"/>
        <v>102020</v>
      </c>
      <c r="B1430" s="31">
        <v>44116</v>
      </c>
      <c r="C1430" t="s">
        <v>4961</v>
      </c>
      <c r="D1430" s="38" t="s">
        <v>2812</v>
      </c>
      <c r="E1430">
        <v>18</v>
      </c>
      <c r="F1430">
        <v>18</v>
      </c>
      <c r="G1430">
        <v>0</v>
      </c>
    </row>
    <row r="1431" spans="1:7" x14ac:dyDescent="0.25">
      <c r="A1431" t="str">
        <f t="shared" si="22"/>
        <v>102020</v>
      </c>
      <c r="B1431" s="31">
        <v>44118</v>
      </c>
      <c r="C1431" t="s">
        <v>4823</v>
      </c>
      <c r="D1431" s="38" t="s">
        <v>2989</v>
      </c>
      <c r="E1431">
        <v>90</v>
      </c>
      <c r="F1431">
        <v>90</v>
      </c>
      <c r="G1431">
        <v>0</v>
      </c>
    </row>
    <row r="1432" spans="1:7" x14ac:dyDescent="0.25">
      <c r="A1432" t="str">
        <f t="shared" si="22"/>
        <v>102020</v>
      </c>
      <c r="B1432" s="31">
        <v>44120</v>
      </c>
      <c r="C1432" t="s">
        <v>4975</v>
      </c>
      <c r="D1432" s="38" t="s">
        <v>4383</v>
      </c>
      <c r="E1432">
        <v>0</v>
      </c>
      <c r="F1432">
        <v>0</v>
      </c>
      <c r="G1432">
        <v>546</v>
      </c>
    </row>
    <row r="1433" spans="1:7" x14ac:dyDescent="0.25">
      <c r="A1433" t="str">
        <f t="shared" si="22"/>
        <v>102020</v>
      </c>
      <c r="B1433" s="31">
        <v>44120</v>
      </c>
      <c r="C1433" t="s">
        <v>4976</v>
      </c>
      <c r="D1433" s="38" t="s">
        <v>4283</v>
      </c>
      <c r="E1433">
        <v>0</v>
      </c>
      <c r="F1433">
        <v>0</v>
      </c>
      <c r="G1433">
        <v>556.20000000000005</v>
      </c>
    </row>
    <row r="1434" spans="1:7" x14ac:dyDescent="0.25">
      <c r="A1434" t="str">
        <f t="shared" si="22"/>
        <v>102020</v>
      </c>
      <c r="B1434" s="31">
        <v>44120</v>
      </c>
      <c r="C1434" t="s">
        <v>4977</v>
      </c>
      <c r="D1434" s="38" t="s">
        <v>5024</v>
      </c>
      <c r="E1434">
        <v>0</v>
      </c>
      <c r="F1434">
        <v>0</v>
      </c>
      <c r="G1434">
        <v>1497.6</v>
      </c>
    </row>
    <row r="1435" spans="1:7" x14ac:dyDescent="0.25">
      <c r="A1435" t="str">
        <f t="shared" si="22"/>
        <v>102020</v>
      </c>
      <c r="B1435" s="31">
        <v>44121</v>
      </c>
      <c r="C1435" t="s">
        <v>4864</v>
      </c>
      <c r="D1435" s="38" t="s">
        <v>2832</v>
      </c>
      <c r="E1435">
        <v>56.25</v>
      </c>
      <c r="F1435">
        <v>56.25</v>
      </c>
      <c r="G1435">
        <v>0</v>
      </c>
    </row>
    <row r="1436" spans="1:7" x14ac:dyDescent="0.25">
      <c r="A1436" t="str">
        <f t="shared" si="22"/>
        <v>102020</v>
      </c>
      <c r="B1436" s="31">
        <v>44123</v>
      </c>
      <c r="C1436" t="s">
        <v>4884</v>
      </c>
      <c r="D1436" s="38" t="s">
        <v>2820</v>
      </c>
      <c r="E1436">
        <v>783</v>
      </c>
      <c r="F1436">
        <v>783</v>
      </c>
      <c r="G1436">
        <v>0</v>
      </c>
    </row>
    <row r="1437" spans="1:7" x14ac:dyDescent="0.25">
      <c r="A1437" t="str">
        <f t="shared" si="22"/>
        <v>102020</v>
      </c>
      <c r="B1437" s="31">
        <v>44123</v>
      </c>
      <c r="C1437" t="s">
        <v>4884</v>
      </c>
      <c r="D1437" s="38" t="s">
        <v>2820</v>
      </c>
      <c r="E1437">
        <v>697.5</v>
      </c>
      <c r="F1437">
        <v>697.5</v>
      </c>
      <c r="G1437">
        <v>0</v>
      </c>
    </row>
    <row r="1438" spans="1:7" x14ac:dyDescent="0.25">
      <c r="A1438" t="str">
        <f t="shared" si="22"/>
        <v>102020</v>
      </c>
      <c r="B1438" s="31">
        <v>44124</v>
      </c>
      <c r="C1438" t="s">
        <v>4925</v>
      </c>
      <c r="D1438" s="38" t="s">
        <v>2922</v>
      </c>
      <c r="E1438">
        <v>48</v>
      </c>
      <c r="F1438">
        <v>48</v>
      </c>
      <c r="G1438">
        <v>0</v>
      </c>
    </row>
    <row r="1439" spans="1:7" x14ac:dyDescent="0.25">
      <c r="A1439" t="str">
        <f t="shared" si="22"/>
        <v>102020</v>
      </c>
      <c r="B1439" s="31">
        <v>44125</v>
      </c>
      <c r="C1439" t="s">
        <v>4935</v>
      </c>
      <c r="D1439" s="38" t="s">
        <v>3653</v>
      </c>
      <c r="E1439">
        <v>236.44</v>
      </c>
      <c r="F1439">
        <v>236.44</v>
      </c>
      <c r="G1439">
        <v>0</v>
      </c>
    </row>
    <row r="1440" spans="1:7" x14ac:dyDescent="0.25">
      <c r="A1440" t="str">
        <f t="shared" si="22"/>
        <v>102020</v>
      </c>
      <c r="B1440" s="31">
        <v>44125</v>
      </c>
      <c r="C1440" t="s">
        <v>4845</v>
      </c>
      <c r="D1440" s="38" t="s">
        <v>3565</v>
      </c>
      <c r="E1440">
        <v>5998.14</v>
      </c>
      <c r="F1440">
        <v>5998.14</v>
      </c>
      <c r="G1440">
        <v>0</v>
      </c>
    </row>
    <row r="1441" spans="1:7" x14ac:dyDescent="0.25">
      <c r="A1441" t="str">
        <f t="shared" si="22"/>
        <v>102020</v>
      </c>
      <c r="B1441" s="31">
        <v>44126</v>
      </c>
      <c r="C1441" t="s">
        <v>4978</v>
      </c>
      <c r="D1441" s="38" t="s">
        <v>4319</v>
      </c>
      <c r="E1441">
        <v>3435</v>
      </c>
      <c r="F1441">
        <v>3435</v>
      </c>
      <c r="G1441">
        <v>0</v>
      </c>
    </row>
    <row r="1442" spans="1:7" x14ac:dyDescent="0.25">
      <c r="A1442" t="str">
        <f t="shared" si="22"/>
        <v>102020</v>
      </c>
      <c r="B1442" s="31">
        <v>44126</v>
      </c>
      <c r="C1442" t="s">
        <v>4979</v>
      </c>
      <c r="D1442" s="38" t="s">
        <v>4377</v>
      </c>
      <c r="E1442">
        <v>28.8</v>
      </c>
      <c r="F1442">
        <v>28.8</v>
      </c>
      <c r="G1442">
        <v>0</v>
      </c>
    </row>
    <row r="1443" spans="1:7" x14ac:dyDescent="0.25">
      <c r="A1443" t="str">
        <f t="shared" si="22"/>
        <v>102020</v>
      </c>
      <c r="B1443" s="31">
        <v>44126</v>
      </c>
      <c r="C1443" t="s">
        <v>4864</v>
      </c>
      <c r="D1443" s="38" t="s">
        <v>2832</v>
      </c>
      <c r="E1443">
        <v>320.39999999999998</v>
      </c>
      <c r="F1443">
        <v>320.39999999999998</v>
      </c>
      <c r="G1443">
        <v>0</v>
      </c>
    </row>
    <row r="1444" spans="1:7" x14ac:dyDescent="0.25">
      <c r="A1444" t="str">
        <f t="shared" si="22"/>
        <v>102020</v>
      </c>
      <c r="B1444" s="31">
        <v>44126</v>
      </c>
      <c r="C1444" t="s">
        <v>4864</v>
      </c>
      <c r="D1444" s="38" t="s">
        <v>2832</v>
      </c>
      <c r="E1444">
        <v>197.1</v>
      </c>
      <c r="F1444">
        <v>197.1</v>
      </c>
      <c r="G1444">
        <v>0</v>
      </c>
    </row>
    <row r="1445" spans="1:7" x14ac:dyDescent="0.25">
      <c r="A1445" t="str">
        <f t="shared" si="22"/>
        <v>102020</v>
      </c>
      <c r="B1445" s="31">
        <v>44130</v>
      </c>
      <c r="C1445" t="s">
        <v>4961</v>
      </c>
      <c r="D1445" s="38" t="s">
        <v>2812</v>
      </c>
      <c r="E1445">
        <v>18</v>
      </c>
      <c r="F1445">
        <v>18</v>
      </c>
      <c r="G1445">
        <v>0</v>
      </c>
    </row>
    <row r="1446" spans="1:7" x14ac:dyDescent="0.25">
      <c r="A1446" t="str">
        <f t="shared" si="22"/>
        <v>102020</v>
      </c>
      <c r="B1446" s="31">
        <v>44131</v>
      </c>
      <c r="C1446" t="s">
        <v>4948</v>
      </c>
      <c r="D1446" s="38" t="s">
        <v>3152</v>
      </c>
      <c r="E1446">
        <v>480</v>
      </c>
      <c r="F1446">
        <v>480</v>
      </c>
      <c r="G1446">
        <v>0</v>
      </c>
    </row>
    <row r="1447" spans="1:7" x14ac:dyDescent="0.25">
      <c r="A1447" t="str">
        <f t="shared" si="22"/>
        <v>102020</v>
      </c>
      <c r="B1447" s="31">
        <v>44132</v>
      </c>
      <c r="C1447" t="s">
        <v>4953</v>
      </c>
      <c r="D1447" s="54" t="s">
        <v>76</v>
      </c>
      <c r="E1447">
        <v>388.8</v>
      </c>
      <c r="F1447">
        <v>388.8</v>
      </c>
      <c r="G1447">
        <v>0</v>
      </c>
    </row>
    <row r="1448" spans="1:7" x14ac:dyDescent="0.25">
      <c r="A1448" t="str">
        <f t="shared" si="22"/>
        <v>102020</v>
      </c>
      <c r="B1448" s="31">
        <v>44132</v>
      </c>
      <c r="C1448" t="s">
        <v>4951</v>
      </c>
      <c r="D1448" s="38" t="s">
        <v>3134</v>
      </c>
      <c r="E1448">
        <v>972</v>
      </c>
      <c r="F1448">
        <v>972</v>
      </c>
      <c r="G1448">
        <v>0</v>
      </c>
    </row>
    <row r="1449" spans="1:7" x14ac:dyDescent="0.25">
      <c r="A1449" t="str">
        <f t="shared" si="22"/>
        <v>102020</v>
      </c>
      <c r="B1449" s="31">
        <v>44132</v>
      </c>
      <c r="C1449" t="s">
        <v>4961</v>
      </c>
      <c r="D1449" s="38" t="s">
        <v>2812</v>
      </c>
      <c r="E1449">
        <v>18</v>
      </c>
      <c r="F1449">
        <v>18</v>
      </c>
      <c r="G1449">
        <v>0</v>
      </c>
    </row>
    <row r="1450" spans="1:7" x14ac:dyDescent="0.25">
      <c r="A1450" t="str">
        <f t="shared" si="22"/>
        <v>102020</v>
      </c>
      <c r="B1450" s="31">
        <v>44132</v>
      </c>
      <c r="C1450" t="s">
        <v>4961</v>
      </c>
      <c r="D1450" s="38" t="s">
        <v>2812</v>
      </c>
      <c r="E1450">
        <v>9</v>
      </c>
      <c r="F1450">
        <v>9</v>
      </c>
      <c r="G1450">
        <v>0</v>
      </c>
    </row>
    <row r="1451" spans="1:7" x14ac:dyDescent="0.25">
      <c r="A1451" t="str">
        <f t="shared" si="22"/>
        <v>102020</v>
      </c>
      <c r="B1451" s="31">
        <v>44133</v>
      </c>
      <c r="C1451" t="s">
        <v>4925</v>
      </c>
      <c r="D1451" s="38" t="s">
        <v>2922</v>
      </c>
      <c r="E1451">
        <v>88.92</v>
      </c>
      <c r="F1451">
        <v>88.92</v>
      </c>
      <c r="G1451">
        <v>0</v>
      </c>
    </row>
    <row r="1452" spans="1:7" x14ac:dyDescent="0.25">
      <c r="A1452" t="str">
        <f t="shared" si="22"/>
        <v>102020</v>
      </c>
      <c r="B1452" s="31">
        <v>44135</v>
      </c>
      <c r="C1452" t="s">
        <v>4864</v>
      </c>
      <c r="D1452" s="38" t="s">
        <v>2832</v>
      </c>
      <c r="E1452">
        <v>29.25</v>
      </c>
      <c r="F1452">
        <v>29.25</v>
      </c>
      <c r="G1452">
        <v>0</v>
      </c>
    </row>
    <row r="1453" spans="1:7" x14ac:dyDescent="0.25">
      <c r="A1453" t="str">
        <f t="shared" si="22"/>
        <v>102020</v>
      </c>
      <c r="B1453" s="31">
        <v>44135</v>
      </c>
      <c r="C1453" t="s">
        <v>4864</v>
      </c>
      <c r="D1453" s="38" t="s">
        <v>2832</v>
      </c>
      <c r="E1453">
        <v>31.5</v>
      </c>
      <c r="F1453">
        <v>31.5</v>
      </c>
      <c r="G1453">
        <v>0</v>
      </c>
    </row>
    <row r="1454" spans="1:7" x14ac:dyDescent="0.25">
      <c r="A1454" t="str">
        <f t="shared" si="22"/>
        <v>112020</v>
      </c>
      <c r="B1454" s="31">
        <v>44136</v>
      </c>
      <c r="C1454" t="s">
        <v>4924</v>
      </c>
      <c r="D1454" s="38" t="s">
        <v>5014</v>
      </c>
      <c r="E1454">
        <v>405</v>
      </c>
      <c r="F1454">
        <v>405</v>
      </c>
      <c r="G1454">
        <v>0</v>
      </c>
    </row>
    <row r="1455" spans="1:7" x14ac:dyDescent="0.25">
      <c r="A1455" t="str">
        <f t="shared" si="22"/>
        <v>112020</v>
      </c>
      <c r="B1455" s="31">
        <v>44136</v>
      </c>
      <c r="C1455" t="s">
        <v>4924</v>
      </c>
      <c r="D1455" s="38" t="s">
        <v>5014</v>
      </c>
      <c r="E1455">
        <v>2052</v>
      </c>
      <c r="F1455">
        <v>2052</v>
      </c>
      <c r="G1455">
        <v>0</v>
      </c>
    </row>
    <row r="1456" spans="1:7" x14ac:dyDescent="0.25">
      <c r="A1456" t="str">
        <f t="shared" si="22"/>
        <v>112020</v>
      </c>
      <c r="B1456" s="31">
        <v>44136</v>
      </c>
      <c r="C1456" t="s">
        <v>4924</v>
      </c>
      <c r="D1456" s="38" t="s">
        <v>5014</v>
      </c>
      <c r="E1456">
        <v>2160</v>
      </c>
      <c r="F1456">
        <v>2160</v>
      </c>
      <c r="G1456">
        <v>0</v>
      </c>
    </row>
    <row r="1457" spans="1:7" x14ac:dyDescent="0.25">
      <c r="A1457" t="str">
        <f t="shared" si="22"/>
        <v>112020</v>
      </c>
      <c r="B1457" s="31">
        <v>44136</v>
      </c>
      <c r="C1457" t="s">
        <v>4924</v>
      </c>
      <c r="D1457" s="38" t="s">
        <v>5014</v>
      </c>
      <c r="E1457">
        <v>2160</v>
      </c>
      <c r="F1457">
        <v>2160</v>
      </c>
      <c r="G1457">
        <v>0</v>
      </c>
    </row>
    <row r="1458" spans="1:7" x14ac:dyDescent="0.25">
      <c r="A1458" t="str">
        <f t="shared" si="22"/>
        <v>112020</v>
      </c>
      <c r="B1458" s="31">
        <v>44136</v>
      </c>
      <c r="C1458" t="s">
        <v>4880</v>
      </c>
      <c r="D1458" s="38" t="s">
        <v>2976</v>
      </c>
      <c r="E1458">
        <v>95130</v>
      </c>
      <c r="F1458">
        <v>95130</v>
      </c>
      <c r="G1458">
        <v>0</v>
      </c>
    </row>
    <row r="1459" spans="1:7" x14ac:dyDescent="0.25">
      <c r="A1459" t="str">
        <f t="shared" si="22"/>
        <v>112020</v>
      </c>
      <c r="B1459" s="31">
        <v>44137</v>
      </c>
      <c r="C1459" t="s">
        <v>4940</v>
      </c>
      <c r="D1459" s="38" t="s">
        <v>2964</v>
      </c>
      <c r="E1459">
        <v>270</v>
      </c>
      <c r="F1459">
        <v>270</v>
      </c>
      <c r="G1459">
        <v>0</v>
      </c>
    </row>
    <row r="1460" spans="1:7" x14ac:dyDescent="0.25">
      <c r="A1460" t="str">
        <f t="shared" si="22"/>
        <v>112020</v>
      </c>
      <c r="B1460" s="31">
        <v>44137</v>
      </c>
      <c r="C1460" t="s">
        <v>4953</v>
      </c>
      <c r="D1460" s="54" t="s">
        <v>76</v>
      </c>
      <c r="E1460">
        <v>144</v>
      </c>
      <c r="F1460">
        <v>144</v>
      </c>
      <c r="G1460">
        <v>0</v>
      </c>
    </row>
    <row r="1461" spans="1:7" x14ac:dyDescent="0.25">
      <c r="A1461" t="str">
        <f t="shared" si="22"/>
        <v>112020</v>
      </c>
      <c r="B1461" s="31">
        <v>44137</v>
      </c>
      <c r="C1461" t="s">
        <v>4936</v>
      </c>
      <c r="D1461" s="38" t="s">
        <v>2955</v>
      </c>
      <c r="E1461">
        <v>1517.73</v>
      </c>
      <c r="F1461">
        <v>1517.73</v>
      </c>
      <c r="G1461">
        <v>0</v>
      </c>
    </row>
    <row r="1462" spans="1:7" x14ac:dyDescent="0.25">
      <c r="A1462" t="str">
        <f t="shared" si="22"/>
        <v>112020</v>
      </c>
      <c r="B1462" s="31">
        <v>44137</v>
      </c>
      <c r="C1462" t="s">
        <v>4961</v>
      </c>
      <c r="D1462" s="38" t="s">
        <v>2812</v>
      </c>
      <c r="E1462">
        <v>36</v>
      </c>
      <c r="F1462">
        <v>36</v>
      </c>
      <c r="G1462">
        <v>0</v>
      </c>
    </row>
    <row r="1463" spans="1:7" x14ac:dyDescent="0.25">
      <c r="A1463" t="str">
        <f t="shared" si="22"/>
        <v>112020</v>
      </c>
      <c r="B1463" s="31">
        <v>44138</v>
      </c>
      <c r="C1463" t="s">
        <v>4870</v>
      </c>
      <c r="D1463" s="38" t="s">
        <v>3041</v>
      </c>
      <c r="E1463">
        <v>3170</v>
      </c>
      <c r="F1463">
        <v>3170</v>
      </c>
      <c r="G1463">
        <v>0</v>
      </c>
    </row>
    <row r="1464" spans="1:7" x14ac:dyDescent="0.25">
      <c r="A1464" t="str">
        <f t="shared" si="22"/>
        <v>112020</v>
      </c>
      <c r="B1464" s="31">
        <v>44138</v>
      </c>
      <c r="C1464" t="s">
        <v>4946</v>
      </c>
      <c r="D1464" s="38" t="s">
        <v>2772</v>
      </c>
      <c r="E1464">
        <v>1620</v>
      </c>
      <c r="F1464">
        <v>1620</v>
      </c>
      <c r="G1464">
        <v>0</v>
      </c>
    </row>
    <row r="1465" spans="1:7" x14ac:dyDescent="0.25">
      <c r="A1465" t="str">
        <f t="shared" si="22"/>
        <v>112020</v>
      </c>
      <c r="B1465" s="31">
        <v>44139</v>
      </c>
      <c r="C1465" t="s">
        <v>4923</v>
      </c>
      <c r="D1465" s="38" t="s">
        <v>2916</v>
      </c>
      <c r="E1465">
        <v>386.91</v>
      </c>
      <c r="F1465">
        <v>386.91</v>
      </c>
      <c r="G1465">
        <v>0</v>
      </c>
    </row>
    <row r="1466" spans="1:7" x14ac:dyDescent="0.25">
      <c r="A1466" t="str">
        <f t="shared" si="22"/>
        <v>112020</v>
      </c>
      <c r="B1466" s="31">
        <v>44139</v>
      </c>
      <c r="C1466" t="s">
        <v>4980</v>
      </c>
      <c r="D1466" s="38" t="s">
        <v>3082</v>
      </c>
      <c r="E1466">
        <v>842.4</v>
      </c>
      <c r="F1466">
        <v>842.4</v>
      </c>
      <c r="G1466">
        <v>0</v>
      </c>
    </row>
    <row r="1467" spans="1:7" x14ac:dyDescent="0.25">
      <c r="A1467" t="str">
        <f t="shared" si="22"/>
        <v>112020</v>
      </c>
      <c r="B1467" s="31">
        <v>44139</v>
      </c>
      <c r="C1467" t="s">
        <v>4980</v>
      </c>
      <c r="D1467" s="38" t="s">
        <v>3082</v>
      </c>
      <c r="E1467">
        <v>567</v>
      </c>
      <c r="F1467">
        <v>567</v>
      </c>
      <c r="G1467">
        <v>0</v>
      </c>
    </row>
    <row r="1468" spans="1:7" x14ac:dyDescent="0.25">
      <c r="A1468" t="str">
        <f t="shared" si="22"/>
        <v>112020</v>
      </c>
      <c r="B1468" s="31">
        <v>44139</v>
      </c>
      <c r="C1468" t="s">
        <v>4980</v>
      </c>
      <c r="D1468" s="38" t="s">
        <v>3082</v>
      </c>
      <c r="E1468">
        <v>1170</v>
      </c>
      <c r="F1468">
        <v>1170</v>
      </c>
      <c r="G1468">
        <v>0</v>
      </c>
    </row>
    <row r="1469" spans="1:7" x14ac:dyDescent="0.25">
      <c r="A1469" t="str">
        <f t="shared" si="22"/>
        <v>112020</v>
      </c>
      <c r="B1469" s="31">
        <v>44139</v>
      </c>
      <c r="C1469" t="s">
        <v>4864</v>
      </c>
      <c r="D1469" s="38" t="s">
        <v>2832</v>
      </c>
      <c r="E1469">
        <v>928.71</v>
      </c>
      <c r="F1469">
        <v>928.71</v>
      </c>
      <c r="G1469">
        <v>0</v>
      </c>
    </row>
    <row r="1470" spans="1:7" x14ac:dyDescent="0.25">
      <c r="A1470" t="str">
        <f t="shared" si="22"/>
        <v>112020</v>
      </c>
      <c r="B1470" s="31">
        <v>44139</v>
      </c>
      <c r="C1470" t="s">
        <v>4864</v>
      </c>
      <c r="D1470" s="38" t="s">
        <v>2832</v>
      </c>
      <c r="E1470">
        <v>45</v>
      </c>
      <c r="F1470">
        <v>45</v>
      </c>
      <c r="G1470">
        <v>0</v>
      </c>
    </row>
    <row r="1471" spans="1:7" x14ac:dyDescent="0.25">
      <c r="A1471" t="str">
        <f t="shared" si="22"/>
        <v>112020</v>
      </c>
      <c r="B1471" s="31">
        <v>44139</v>
      </c>
      <c r="C1471" t="s">
        <v>4864</v>
      </c>
      <c r="D1471" s="38" t="s">
        <v>2832</v>
      </c>
      <c r="E1471">
        <v>227.94</v>
      </c>
      <c r="F1471">
        <v>227.94</v>
      </c>
      <c r="G1471">
        <v>0</v>
      </c>
    </row>
    <row r="1472" spans="1:7" x14ac:dyDescent="0.25">
      <c r="A1472" t="str">
        <f t="shared" si="22"/>
        <v>112020</v>
      </c>
      <c r="B1472" s="31">
        <v>44139</v>
      </c>
      <c r="C1472" t="s">
        <v>4864</v>
      </c>
      <c r="D1472" s="38" t="s">
        <v>2832</v>
      </c>
      <c r="E1472">
        <v>89.1</v>
      </c>
      <c r="F1472">
        <v>89.1</v>
      </c>
      <c r="G1472">
        <v>0</v>
      </c>
    </row>
    <row r="1473" spans="1:7" x14ac:dyDescent="0.25">
      <c r="A1473" t="str">
        <f t="shared" si="22"/>
        <v>112020</v>
      </c>
      <c r="B1473" s="31">
        <v>44142</v>
      </c>
      <c r="C1473" t="s">
        <v>4870</v>
      </c>
      <c r="D1473" s="38" t="s">
        <v>3041</v>
      </c>
      <c r="E1473">
        <v>246</v>
      </c>
      <c r="F1473">
        <v>246</v>
      </c>
      <c r="G1473">
        <v>0</v>
      </c>
    </row>
    <row r="1474" spans="1:7" x14ac:dyDescent="0.25">
      <c r="A1474" t="str">
        <f t="shared" si="22"/>
        <v>112020</v>
      </c>
      <c r="B1474" s="31">
        <v>44142</v>
      </c>
      <c r="C1474" t="s">
        <v>4870</v>
      </c>
      <c r="D1474" s="38" t="s">
        <v>3041</v>
      </c>
      <c r="E1474">
        <v>388.56</v>
      </c>
      <c r="F1474">
        <v>388.56</v>
      </c>
      <c r="G1474">
        <v>0</v>
      </c>
    </row>
    <row r="1475" spans="1:7" x14ac:dyDescent="0.25">
      <c r="A1475" t="str">
        <f t="shared" ref="A1475:A1538" si="23">TEXT(B1475,"MMYYYY")</f>
        <v>112020</v>
      </c>
      <c r="B1475" s="31">
        <v>44144</v>
      </c>
      <c r="C1475" t="s">
        <v>4931</v>
      </c>
      <c r="D1475" s="38" t="s">
        <v>5016</v>
      </c>
      <c r="E1475">
        <v>3150</v>
      </c>
      <c r="F1475">
        <v>3150</v>
      </c>
      <c r="G1475">
        <v>0</v>
      </c>
    </row>
    <row r="1476" spans="1:7" x14ac:dyDescent="0.25">
      <c r="A1476" t="str">
        <f t="shared" si="23"/>
        <v>112020</v>
      </c>
      <c r="B1476" s="31">
        <v>44144</v>
      </c>
      <c r="C1476" t="s">
        <v>4961</v>
      </c>
      <c r="D1476" s="38" t="s">
        <v>2812</v>
      </c>
      <c r="E1476">
        <v>36</v>
      </c>
      <c r="F1476">
        <v>36</v>
      </c>
      <c r="G1476">
        <v>0</v>
      </c>
    </row>
    <row r="1477" spans="1:7" x14ac:dyDescent="0.25">
      <c r="A1477" t="str">
        <f t="shared" si="23"/>
        <v>112020</v>
      </c>
      <c r="B1477" s="31">
        <v>44144</v>
      </c>
      <c r="C1477" t="s">
        <v>4880</v>
      </c>
      <c r="D1477" s="38" t="s">
        <v>2976</v>
      </c>
      <c r="E1477">
        <v>456.64</v>
      </c>
      <c r="F1477">
        <v>456.64</v>
      </c>
      <c r="G1477">
        <v>0</v>
      </c>
    </row>
    <row r="1478" spans="1:7" x14ac:dyDescent="0.25">
      <c r="A1478" t="str">
        <f t="shared" si="23"/>
        <v>112020</v>
      </c>
      <c r="B1478" s="31">
        <v>44144</v>
      </c>
      <c r="C1478" t="s">
        <v>4880</v>
      </c>
      <c r="D1478" s="38" t="s">
        <v>2976</v>
      </c>
      <c r="E1478">
        <v>4766.9599999999991</v>
      </c>
      <c r="F1478">
        <v>4766.9599999999991</v>
      </c>
      <c r="G1478">
        <v>0</v>
      </c>
    </row>
    <row r="1479" spans="1:7" x14ac:dyDescent="0.25">
      <c r="A1479" t="str">
        <f t="shared" si="23"/>
        <v>112020</v>
      </c>
      <c r="B1479" s="31">
        <v>44145</v>
      </c>
      <c r="C1479" t="s">
        <v>4981</v>
      </c>
      <c r="D1479" s="38" t="s">
        <v>4560</v>
      </c>
      <c r="E1479">
        <v>338.25</v>
      </c>
      <c r="F1479">
        <v>338.25</v>
      </c>
      <c r="G1479">
        <v>0</v>
      </c>
    </row>
    <row r="1480" spans="1:7" x14ac:dyDescent="0.25">
      <c r="A1480" t="str">
        <f t="shared" si="23"/>
        <v>112020</v>
      </c>
      <c r="B1480" s="31">
        <v>44146</v>
      </c>
      <c r="C1480" t="s">
        <v>4948</v>
      </c>
      <c r="D1480" s="38" t="s">
        <v>3152</v>
      </c>
      <c r="E1480">
        <v>480</v>
      </c>
      <c r="F1480">
        <v>480</v>
      </c>
      <c r="G1480">
        <v>0</v>
      </c>
    </row>
    <row r="1481" spans="1:7" x14ac:dyDescent="0.25">
      <c r="A1481" t="str">
        <f t="shared" si="23"/>
        <v>112020</v>
      </c>
      <c r="B1481" s="31">
        <v>44146</v>
      </c>
      <c r="C1481" t="s">
        <v>4924</v>
      </c>
      <c r="D1481" s="38" t="s">
        <v>5014</v>
      </c>
      <c r="E1481">
        <v>2160</v>
      </c>
      <c r="F1481">
        <v>2160</v>
      </c>
      <c r="G1481">
        <v>0</v>
      </c>
    </row>
    <row r="1482" spans="1:7" x14ac:dyDescent="0.25">
      <c r="A1482" t="str">
        <f t="shared" si="23"/>
        <v>112020</v>
      </c>
      <c r="B1482" s="31">
        <v>44147</v>
      </c>
      <c r="C1482" t="s">
        <v>4931</v>
      </c>
      <c r="D1482" s="38" t="s">
        <v>5016</v>
      </c>
      <c r="E1482">
        <v>3150</v>
      </c>
      <c r="F1482">
        <v>3150</v>
      </c>
      <c r="G1482">
        <v>0</v>
      </c>
    </row>
    <row r="1483" spans="1:7" x14ac:dyDescent="0.25">
      <c r="A1483" t="str">
        <f t="shared" si="23"/>
        <v>112020</v>
      </c>
      <c r="B1483" s="31">
        <v>44147</v>
      </c>
      <c r="C1483" t="s">
        <v>4931</v>
      </c>
      <c r="D1483" s="38" t="s">
        <v>5016</v>
      </c>
      <c r="E1483">
        <v>6300</v>
      </c>
      <c r="F1483">
        <v>6300</v>
      </c>
      <c r="G1483">
        <v>0</v>
      </c>
    </row>
    <row r="1484" spans="1:7" x14ac:dyDescent="0.25">
      <c r="A1484" t="str">
        <f t="shared" si="23"/>
        <v>112020</v>
      </c>
      <c r="B1484" s="31">
        <v>44148</v>
      </c>
      <c r="C1484" t="s">
        <v>4982</v>
      </c>
      <c r="D1484" s="56" t="s">
        <v>240</v>
      </c>
      <c r="E1484">
        <v>0</v>
      </c>
      <c r="F1484">
        <v>0</v>
      </c>
      <c r="G1484">
        <v>28800</v>
      </c>
    </row>
    <row r="1485" spans="1:7" x14ac:dyDescent="0.25">
      <c r="A1485" t="str">
        <f t="shared" si="23"/>
        <v>112020</v>
      </c>
      <c r="B1485" s="31">
        <v>44151</v>
      </c>
      <c r="C1485" t="s">
        <v>4864</v>
      </c>
      <c r="D1485" s="38" t="s">
        <v>2832</v>
      </c>
      <c r="E1485">
        <v>137.29</v>
      </c>
      <c r="F1485">
        <v>137.29</v>
      </c>
      <c r="G1485">
        <v>0</v>
      </c>
    </row>
    <row r="1486" spans="1:7" x14ac:dyDescent="0.25">
      <c r="A1486" t="str">
        <f t="shared" si="23"/>
        <v>112020</v>
      </c>
      <c r="B1486" s="31">
        <v>44152</v>
      </c>
      <c r="C1486" t="s">
        <v>4953</v>
      </c>
      <c r="D1486" s="54" t="s">
        <v>76</v>
      </c>
      <c r="E1486">
        <v>288</v>
      </c>
      <c r="F1486">
        <v>288</v>
      </c>
      <c r="G1486">
        <v>0</v>
      </c>
    </row>
    <row r="1487" spans="1:7" x14ac:dyDescent="0.25">
      <c r="A1487" t="str">
        <f t="shared" si="23"/>
        <v>112020</v>
      </c>
      <c r="B1487" s="31">
        <v>44152</v>
      </c>
      <c r="C1487" t="s">
        <v>4951</v>
      </c>
      <c r="D1487" s="38" t="s">
        <v>3134</v>
      </c>
      <c r="E1487">
        <v>1080</v>
      </c>
      <c r="F1487">
        <v>1080</v>
      </c>
      <c r="G1487">
        <v>0</v>
      </c>
    </row>
    <row r="1488" spans="1:7" x14ac:dyDescent="0.25">
      <c r="A1488" t="str">
        <f t="shared" si="23"/>
        <v>112020</v>
      </c>
      <c r="B1488" s="31">
        <v>44152</v>
      </c>
      <c r="C1488" t="s">
        <v>4983</v>
      </c>
      <c r="D1488" s="38" t="s">
        <v>4483</v>
      </c>
      <c r="E1488">
        <v>406.3</v>
      </c>
      <c r="F1488">
        <v>406.3</v>
      </c>
      <c r="G1488">
        <v>0</v>
      </c>
    </row>
    <row r="1489" spans="1:7" x14ac:dyDescent="0.25">
      <c r="A1489" t="str">
        <f t="shared" si="23"/>
        <v>112020</v>
      </c>
      <c r="B1489" s="31">
        <v>44152</v>
      </c>
      <c r="C1489" t="s">
        <v>4925</v>
      </c>
      <c r="D1489" s="38" t="s">
        <v>2922</v>
      </c>
      <c r="E1489">
        <v>126.72</v>
      </c>
      <c r="F1489">
        <v>126.72</v>
      </c>
      <c r="G1489">
        <v>0</v>
      </c>
    </row>
    <row r="1490" spans="1:7" x14ac:dyDescent="0.25">
      <c r="A1490" t="str">
        <f t="shared" si="23"/>
        <v>112020</v>
      </c>
      <c r="B1490" s="31">
        <v>44152</v>
      </c>
      <c r="C1490" t="s">
        <v>4961</v>
      </c>
      <c r="D1490" s="38" t="s">
        <v>2812</v>
      </c>
      <c r="E1490">
        <v>36</v>
      </c>
      <c r="F1490">
        <v>36</v>
      </c>
      <c r="G1490">
        <v>0</v>
      </c>
    </row>
    <row r="1491" spans="1:7" x14ac:dyDescent="0.25">
      <c r="A1491" t="str">
        <f t="shared" si="23"/>
        <v>112020</v>
      </c>
      <c r="B1491" s="31">
        <v>44153</v>
      </c>
      <c r="C1491" t="s">
        <v>4953</v>
      </c>
      <c r="D1491" s="54" t="s">
        <v>76</v>
      </c>
      <c r="E1491">
        <v>144</v>
      </c>
      <c r="F1491">
        <v>144</v>
      </c>
      <c r="G1491">
        <v>0</v>
      </c>
    </row>
    <row r="1492" spans="1:7" x14ac:dyDescent="0.25">
      <c r="A1492" t="str">
        <f t="shared" si="23"/>
        <v>112020</v>
      </c>
      <c r="B1492" s="31">
        <v>44156</v>
      </c>
      <c r="C1492" t="s">
        <v>4864</v>
      </c>
      <c r="D1492" s="38" t="s">
        <v>2832</v>
      </c>
      <c r="E1492">
        <v>14.7</v>
      </c>
      <c r="F1492">
        <v>14.7</v>
      </c>
      <c r="G1492">
        <v>0</v>
      </c>
    </row>
    <row r="1493" spans="1:7" x14ac:dyDescent="0.25">
      <c r="A1493" t="str">
        <f t="shared" si="23"/>
        <v>112020</v>
      </c>
      <c r="B1493" s="31">
        <v>44158</v>
      </c>
      <c r="C1493" t="s">
        <v>4961</v>
      </c>
      <c r="D1493" s="38" t="s">
        <v>2812</v>
      </c>
      <c r="E1493">
        <v>36</v>
      </c>
      <c r="F1493">
        <v>36</v>
      </c>
      <c r="G1493">
        <v>0</v>
      </c>
    </row>
    <row r="1494" spans="1:7" x14ac:dyDescent="0.25">
      <c r="A1494" t="str">
        <f t="shared" si="23"/>
        <v>112020</v>
      </c>
      <c r="B1494" s="31">
        <v>44159</v>
      </c>
      <c r="C1494" t="s">
        <v>4823</v>
      </c>
      <c r="D1494" s="38" t="s">
        <v>2989</v>
      </c>
      <c r="E1494">
        <v>400.95</v>
      </c>
      <c r="F1494">
        <v>400.95</v>
      </c>
      <c r="G1494">
        <v>0</v>
      </c>
    </row>
    <row r="1495" spans="1:7" x14ac:dyDescent="0.25">
      <c r="A1495" t="str">
        <f t="shared" si="23"/>
        <v>112020</v>
      </c>
      <c r="B1495" s="31">
        <v>44165</v>
      </c>
      <c r="C1495" t="s">
        <v>4984</v>
      </c>
      <c r="D1495" s="38" t="s">
        <v>4449</v>
      </c>
      <c r="E1495">
        <v>13050</v>
      </c>
      <c r="F1495">
        <v>13050</v>
      </c>
      <c r="G1495">
        <v>0</v>
      </c>
    </row>
    <row r="1496" spans="1:7" x14ac:dyDescent="0.25">
      <c r="A1496" t="str">
        <f t="shared" si="23"/>
        <v>122020</v>
      </c>
      <c r="B1496" s="31">
        <v>44166</v>
      </c>
      <c r="C1496" t="s">
        <v>4840</v>
      </c>
      <c r="D1496" s="38" t="s">
        <v>3443</v>
      </c>
      <c r="E1496">
        <v>293.5</v>
      </c>
      <c r="F1496">
        <v>293.5</v>
      </c>
      <c r="G1496">
        <v>0</v>
      </c>
    </row>
    <row r="1497" spans="1:7" x14ac:dyDescent="0.25">
      <c r="A1497" t="str">
        <f t="shared" si="23"/>
        <v>122020</v>
      </c>
      <c r="B1497" s="31">
        <v>44166</v>
      </c>
      <c r="C1497" t="s">
        <v>4940</v>
      </c>
      <c r="D1497" s="38" t="s">
        <v>2964</v>
      </c>
      <c r="E1497">
        <v>270</v>
      </c>
      <c r="F1497">
        <v>270</v>
      </c>
      <c r="G1497">
        <v>0</v>
      </c>
    </row>
    <row r="1498" spans="1:7" x14ac:dyDescent="0.25">
      <c r="A1498" t="str">
        <f t="shared" si="23"/>
        <v>122020</v>
      </c>
      <c r="B1498" s="31">
        <v>44166</v>
      </c>
      <c r="C1498" t="s">
        <v>4883</v>
      </c>
      <c r="D1498" s="38" t="s">
        <v>243</v>
      </c>
      <c r="E1498">
        <v>0</v>
      </c>
      <c r="F1498">
        <v>0</v>
      </c>
      <c r="G1498">
        <v>2386.5</v>
      </c>
    </row>
    <row r="1499" spans="1:7" x14ac:dyDescent="0.25">
      <c r="A1499" t="str">
        <f t="shared" si="23"/>
        <v>122020</v>
      </c>
      <c r="B1499" s="31">
        <v>44166</v>
      </c>
      <c r="C1499" t="s">
        <v>4985</v>
      </c>
      <c r="D1499" s="38" t="s">
        <v>3009</v>
      </c>
      <c r="E1499">
        <v>1422</v>
      </c>
      <c r="F1499">
        <v>1422</v>
      </c>
      <c r="G1499">
        <v>0</v>
      </c>
    </row>
    <row r="1500" spans="1:7" x14ac:dyDescent="0.25">
      <c r="A1500" t="str">
        <f t="shared" si="23"/>
        <v>122020</v>
      </c>
      <c r="B1500" s="31">
        <v>44169</v>
      </c>
      <c r="C1500" t="s">
        <v>4946</v>
      </c>
      <c r="D1500" s="38" t="s">
        <v>2772</v>
      </c>
      <c r="E1500">
        <v>1620</v>
      </c>
      <c r="F1500">
        <v>1620</v>
      </c>
      <c r="G1500">
        <v>0</v>
      </c>
    </row>
    <row r="1501" spans="1:7" x14ac:dyDescent="0.25">
      <c r="A1501" t="str">
        <f t="shared" si="23"/>
        <v>122020</v>
      </c>
      <c r="B1501" s="31">
        <v>44173</v>
      </c>
      <c r="C1501" t="s">
        <v>4923</v>
      </c>
      <c r="D1501" s="38" t="s">
        <v>2916</v>
      </c>
      <c r="E1501">
        <v>386.91</v>
      </c>
      <c r="F1501">
        <v>386.91</v>
      </c>
      <c r="G1501">
        <v>0</v>
      </c>
    </row>
    <row r="1502" spans="1:7" x14ac:dyDescent="0.25">
      <c r="A1502" t="str">
        <f t="shared" si="23"/>
        <v>122020</v>
      </c>
      <c r="B1502" s="31">
        <v>44173</v>
      </c>
      <c r="C1502" t="s">
        <v>4959</v>
      </c>
      <c r="D1502" s="38" t="s">
        <v>3139</v>
      </c>
      <c r="E1502">
        <v>499.12</v>
      </c>
      <c r="F1502">
        <v>499.12</v>
      </c>
      <c r="G1502">
        <v>0</v>
      </c>
    </row>
    <row r="1503" spans="1:7" x14ac:dyDescent="0.25">
      <c r="A1503" t="str">
        <f t="shared" si="23"/>
        <v>122020</v>
      </c>
      <c r="B1503" s="31">
        <v>44173</v>
      </c>
      <c r="C1503" t="s">
        <v>4884</v>
      </c>
      <c r="D1503" s="38" t="s">
        <v>2820</v>
      </c>
      <c r="E1503">
        <v>558</v>
      </c>
      <c r="F1503">
        <v>558</v>
      </c>
      <c r="G1503">
        <v>0</v>
      </c>
    </row>
    <row r="1504" spans="1:7" x14ac:dyDescent="0.25">
      <c r="A1504" t="str">
        <f t="shared" si="23"/>
        <v>122020</v>
      </c>
      <c r="B1504" s="31">
        <v>44174</v>
      </c>
      <c r="C1504" t="s">
        <v>4986</v>
      </c>
      <c r="D1504" s="55" t="s">
        <v>240</v>
      </c>
      <c r="E1504">
        <v>0</v>
      </c>
      <c r="F1504">
        <v>0</v>
      </c>
      <c r="G1504">
        <v>5400</v>
      </c>
    </row>
    <row r="1505" spans="1:7" x14ac:dyDescent="0.25">
      <c r="A1505" t="str">
        <f t="shared" si="23"/>
        <v>122020</v>
      </c>
      <c r="B1505" s="31">
        <v>44174</v>
      </c>
      <c r="C1505" t="s">
        <v>4840</v>
      </c>
      <c r="D1505" s="38" t="s">
        <v>3443</v>
      </c>
      <c r="E1505">
        <v>225</v>
      </c>
      <c r="F1505">
        <v>225</v>
      </c>
      <c r="G1505">
        <v>0</v>
      </c>
    </row>
    <row r="1506" spans="1:7" x14ac:dyDescent="0.25">
      <c r="A1506" t="str">
        <f t="shared" si="23"/>
        <v>122020</v>
      </c>
      <c r="B1506" s="31">
        <v>44174</v>
      </c>
      <c r="C1506" t="s">
        <v>4987</v>
      </c>
      <c r="D1506" s="54" t="s">
        <v>76</v>
      </c>
      <c r="E1506">
        <v>342</v>
      </c>
      <c r="F1506">
        <v>342</v>
      </c>
      <c r="G1506">
        <v>0</v>
      </c>
    </row>
    <row r="1507" spans="1:7" x14ac:dyDescent="0.25">
      <c r="A1507" t="str">
        <f t="shared" si="23"/>
        <v>122020</v>
      </c>
      <c r="B1507" s="31">
        <v>44174</v>
      </c>
      <c r="C1507" t="s">
        <v>4884</v>
      </c>
      <c r="D1507" s="38" t="s">
        <v>2820</v>
      </c>
      <c r="E1507">
        <v>175.5</v>
      </c>
      <c r="F1507">
        <v>175.5</v>
      </c>
      <c r="G1507">
        <v>0</v>
      </c>
    </row>
    <row r="1508" spans="1:7" x14ac:dyDescent="0.25">
      <c r="A1508" t="str">
        <f t="shared" si="23"/>
        <v>122020</v>
      </c>
      <c r="B1508" s="31">
        <v>44176</v>
      </c>
      <c r="C1508" t="s">
        <v>4964</v>
      </c>
      <c r="D1508" s="38" t="s">
        <v>4804</v>
      </c>
      <c r="E1508">
        <v>96.8</v>
      </c>
      <c r="F1508">
        <v>96.8</v>
      </c>
      <c r="G1508">
        <v>0</v>
      </c>
    </row>
    <row r="1509" spans="1:7" x14ac:dyDescent="0.25">
      <c r="A1509" t="str">
        <f t="shared" si="23"/>
        <v>122020</v>
      </c>
      <c r="B1509" s="31">
        <v>44177</v>
      </c>
      <c r="C1509" t="s">
        <v>4951</v>
      </c>
      <c r="D1509" s="38" t="s">
        <v>3134</v>
      </c>
      <c r="E1509">
        <v>1296</v>
      </c>
      <c r="F1509">
        <v>1296</v>
      </c>
      <c r="G1509">
        <v>0</v>
      </c>
    </row>
    <row r="1510" spans="1:7" x14ac:dyDescent="0.25">
      <c r="A1510" t="str">
        <f t="shared" si="23"/>
        <v>122020</v>
      </c>
      <c r="B1510" s="31">
        <v>44177</v>
      </c>
      <c r="C1510" t="s">
        <v>4840</v>
      </c>
      <c r="D1510" s="38" t="s">
        <v>3443</v>
      </c>
      <c r="E1510">
        <v>270</v>
      </c>
      <c r="F1510">
        <v>270</v>
      </c>
      <c r="G1510">
        <v>0</v>
      </c>
    </row>
    <row r="1511" spans="1:7" x14ac:dyDescent="0.25">
      <c r="A1511" t="str">
        <f t="shared" si="23"/>
        <v>122020</v>
      </c>
      <c r="B1511" s="31">
        <v>44177</v>
      </c>
      <c r="C1511" t="s">
        <v>4961</v>
      </c>
      <c r="D1511" s="38" t="s">
        <v>2812</v>
      </c>
      <c r="E1511">
        <v>36</v>
      </c>
      <c r="F1511">
        <v>36</v>
      </c>
      <c r="G1511">
        <v>0</v>
      </c>
    </row>
    <row r="1512" spans="1:7" x14ac:dyDescent="0.25">
      <c r="A1512" t="str">
        <f t="shared" si="23"/>
        <v>122020</v>
      </c>
      <c r="B1512" s="31">
        <v>44179</v>
      </c>
      <c r="C1512" t="s">
        <v>4953</v>
      </c>
      <c r="D1512" s="54" t="s">
        <v>76</v>
      </c>
      <c r="E1512">
        <v>518.4</v>
      </c>
      <c r="F1512">
        <v>518.4</v>
      </c>
      <c r="G1512">
        <v>0</v>
      </c>
    </row>
    <row r="1513" spans="1:7" x14ac:dyDescent="0.25">
      <c r="A1513" t="str">
        <f t="shared" si="23"/>
        <v>122020</v>
      </c>
      <c r="B1513" s="31">
        <v>44179</v>
      </c>
      <c r="C1513" t="s">
        <v>4988</v>
      </c>
      <c r="D1513" s="38" t="s">
        <v>5025</v>
      </c>
      <c r="E1513">
        <v>540</v>
      </c>
      <c r="F1513">
        <v>540</v>
      </c>
      <c r="G1513">
        <v>0</v>
      </c>
    </row>
    <row r="1514" spans="1:7" x14ac:dyDescent="0.25">
      <c r="A1514" t="str">
        <f t="shared" si="23"/>
        <v>122020</v>
      </c>
      <c r="B1514" s="31">
        <v>44180</v>
      </c>
      <c r="C1514" t="s">
        <v>4988</v>
      </c>
      <c r="D1514" s="38" t="s">
        <v>5025</v>
      </c>
      <c r="E1514">
        <v>540</v>
      </c>
      <c r="F1514">
        <v>540</v>
      </c>
      <c r="G1514">
        <v>0</v>
      </c>
    </row>
    <row r="1515" spans="1:7" x14ac:dyDescent="0.25">
      <c r="A1515" t="str">
        <f t="shared" si="23"/>
        <v>122020</v>
      </c>
      <c r="B1515" s="31">
        <v>44182</v>
      </c>
      <c r="C1515" t="s">
        <v>4964</v>
      </c>
      <c r="D1515" s="38" t="s">
        <v>4804</v>
      </c>
      <c r="E1515">
        <v>170.93</v>
      </c>
      <c r="F1515">
        <v>170.93</v>
      </c>
      <c r="G1515">
        <v>0</v>
      </c>
    </row>
    <row r="1516" spans="1:7" x14ac:dyDescent="0.25">
      <c r="A1516" t="str">
        <f t="shared" si="23"/>
        <v>122020</v>
      </c>
      <c r="B1516" s="31">
        <v>44182</v>
      </c>
      <c r="C1516" t="s">
        <v>4899</v>
      </c>
      <c r="D1516" s="38" t="s">
        <v>2849</v>
      </c>
      <c r="E1516">
        <v>30240</v>
      </c>
      <c r="F1516">
        <v>30240</v>
      </c>
      <c r="G1516">
        <v>0</v>
      </c>
    </row>
    <row r="1517" spans="1:7" x14ac:dyDescent="0.25">
      <c r="A1517" t="str">
        <f t="shared" si="23"/>
        <v>122020</v>
      </c>
      <c r="B1517" s="31">
        <v>44183</v>
      </c>
      <c r="C1517" t="s">
        <v>4989</v>
      </c>
      <c r="D1517" s="38" t="s">
        <v>2837</v>
      </c>
      <c r="E1517">
        <v>634.38</v>
      </c>
      <c r="F1517">
        <v>634.38</v>
      </c>
      <c r="G1517">
        <v>0</v>
      </c>
    </row>
    <row r="1518" spans="1:7" x14ac:dyDescent="0.25">
      <c r="A1518" t="str">
        <f t="shared" si="23"/>
        <v>122020</v>
      </c>
      <c r="B1518" s="31">
        <v>44184</v>
      </c>
      <c r="C1518" t="s">
        <v>4990</v>
      </c>
      <c r="D1518" s="54" t="s">
        <v>76</v>
      </c>
      <c r="E1518">
        <v>1643.4</v>
      </c>
      <c r="F1518">
        <v>1643.4</v>
      </c>
      <c r="G1518">
        <v>0</v>
      </c>
    </row>
    <row r="1519" spans="1:7" x14ac:dyDescent="0.25">
      <c r="A1519" t="str">
        <f t="shared" si="23"/>
        <v>122020</v>
      </c>
      <c r="B1519" s="31">
        <v>44184</v>
      </c>
      <c r="C1519" t="s">
        <v>4961</v>
      </c>
      <c r="D1519" s="38" t="s">
        <v>2812</v>
      </c>
      <c r="E1519">
        <v>72</v>
      </c>
      <c r="F1519">
        <v>72</v>
      </c>
      <c r="G1519">
        <v>0</v>
      </c>
    </row>
    <row r="1520" spans="1:7" x14ac:dyDescent="0.25">
      <c r="A1520" t="str">
        <f t="shared" si="23"/>
        <v>122020</v>
      </c>
      <c r="B1520" s="31">
        <v>44184</v>
      </c>
      <c r="C1520" t="s">
        <v>4961</v>
      </c>
      <c r="D1520" s="38" t="s">
        <v>2812</v>
      </c>
      <c r="E1520">
        <v>18</v>
      </c>
      <c r="F1520">
        <v>18</v>
      </c>
      <c r="G1520">
        <v>0</v>
      </c>
    </row>
    <row r="1521" spans="1:7" x14ac:dyDescent="0.25">
      <c r="A1521" t="str">
        <f t="shared" si="23"/>
        <v>122020</v>
      </c>
      <c r="B1521" s="31">
        <v>44186</v>
      </c>
      <c r="C1521" t="s">
        <v>4961</v>
      </c>
      <c r="D1521" s="38" t="s">
        <v>2812</v>
      </c>
      <c r="E1521">
        <v>36</v>
      </c>
      <c r="F1521">
        <v>36</v>
      </c>
      <c r="G1521">
        <v>0</v>
      </c>
    </row>
    <row r="1522" spans="1:7" x14ac:dyDescent="0.25">
      <c r="A1522" t="str">
        <f t="shared" si="23"/>
        <v>122020</v>
      </c>
      <c r="B1522" s="31">
        <v>44187</v>
      </c>
      <c r="C1522" t="s">
        <v>4991</v>
      </c>
      <c r="D1522" s="38" t="s">
        <v>4614</v>
      </c>
      <c r="E1522">
        <v>150.30000000000001</v>
      </c>
      <c r="F1522">
        <v>150.30000000000001</v>
      </c>
      <c r="G1522">
        <v>0</v>
      </c>
    </row>
    <row r="1523" spans="1:7" x14ac:dyDescent="0.25">
      <c r="A1523" t="str">
        <f t="shared" si="23"/>
        <v>122020</v>
      </c>
      <c r="B1523" s="31">
        <v>44189</v>
      </c>
      <c r="C1523" t="s">
        <v>4884</v>
      </c>
      <c r="D1523" s="38" t="s">
        <v>2820</v>
      </c>
      <c r="E1523">
        <v>733.5</v>
      </c>
      <c r="F1523">
        <v>733.5</v>
      </c>
      <c r="G1523">
        <v>0</v>
      </c>
    </row>
    <row r="1524" spans="1:7" x14ac:dyDescent="0.25">
      <c r="A1524" t="str">
        <f t="shared" si="23"/>
        <v>122020</v>
      </c>
      <c r="B1524" s="31">
        <v>44189</v>
      </c>
      <c r="C1524" t="s">
        <v>4924</v>
      </c>
      <c r="D1524" s="38" t="s">
        <v>5014</v>
      </c>
      <c r="E1524">
        <v>450</v>
      </c>
      <c r="F1524">
        <v>450</v>
      </c>
      <c r="G1524">
        <v>0</v>
      </c>
    </row>
    <row r="1525" spans="1:7" x14ac:dyDescent="0.25">
      <c r="A1525" t="str">
        <f t="shared" si="23"/>
        <v>122020</v>
      </c>
      <c r="B1525" s="31">
        <v>44190</v>
      </c>
      <c r="C1525" t="s">
        <v>4992</v>
      </c>
      <c r="D1525" s="38" t="s">
        <v>4589</v>
      </c>
      <c r="E1525">
        <v>2916</v>
      </c>
      <c r="F1525">
        <v>2916</v>
      </c>
      <c r="G1525">
        <v>0</v>
      </c>
    </row>
    <row r="1526" spans="1:7" x14ac:dyDescent="0.25">
      <c r="A1526" t="str">
        <f t="shared" si="23"/>
        <v>122020</v>
      </c>
      <c r="B1526" s="31">
        <v>44191</v>
      </c>
      <c r="C1526" t="s">
        <v>4879</v>
      </c>
      <c r="D1526" s="38" t="s">
        <v>2926</v>
      </c>
      <c r="E1526">
        <v>45</v>
      </c>
      <c r="F1526">
        <v>45</v>
      </c>
      <c r="G1526">
        <v>0</v>
      </c>
    </row>
    <row r="1527" spans="1:7" x14ac:dyDescent="0.25">
      <c r="A1527" t="str">
        <f t="shared" si="23"/>
        <v>122020</v>
      </c>
      <c r="B1527" s="31">
        <v>44191</v>
      </c>
      <c r="C1527" t="s">
        <v>4953</v>
      </c>
      <c r="D1527" s="54" t="s">
        <v>76</v>
      </c>
      <c r="E1527">
        <v>486</v>
      </c>
      <c r="F1527">
        <v>486</v>
      </c>
      <c r="G1527">
        <v>0</v>
      </c>
    </row>
    <row r="1528" spans="1:7" x14ac:dyDescent="0.25">
      <c r="A1528" t="str">
        <f t="shared" si="23"/>
        <v>122020</v>
      </c>
      <c r="B1528" s="31">
        <v>44194</v>
      </c>
      <c r="C1528" t="s">
        <v>4864</v>
      </c>
      <c r="D1528" s="38" t="s">
        <v>2832</v>
      </c>
      <c r="E1528">
        <v>327.75</v>
      </c>
      <c r="F1528">
        <v>327.75</v>
      </c>
      <c r="G1528">
        <v>0</v>
      </c>
    </row>
    <row r="1529" spans="1:7" x14ac:dyDescent="0.25">
      <c r="A1529" t="str">
        <f t="shared" si="23"/>
        <v>122020</v>
      </c>
      <c r="B1529" s="31">
        <v>44194</v>
      </c>
      <c r="C1529" t="s">
        <v>4864</v>
      </c>
      <c r="D1529" s="38" t="s">
        <v>2832</v>
      </c>
      <c r="E1529">
        <v>833.85</v>
      </c>
      <c r="F1529">
        <v>833.85</v>
      </c>
      <c r="G1529">
        <v>0</v>
      </c>
    </row>
    <row r="1530" spans="1:7" x14ac:dyDescent="0.25">
      <c r="A1530" t="str">
        <f t="shared" si="23"/>
        <v>122020</v>
      </c>
      <c r="B1530" s="31">
        <v>44195</v>
      </c>
      <c r="C1530" t="s">
        <v>4864</v>
      </c>
      <c r="D1530" s="38" t="s">
        <v>2832</v>
      </c>
      <c r="E1530">
        <v>148.05000000000001</v>
      </c>
      <c r="F1530">
        <v>148.05000000000001</v>
      </c>
      <c r="G1530">
        <v>0</v>
      </c>
    </row>
    <row r="1531" spans="1:7" x14ac:dyDescent="0.25">
      <c r="A1531" t="str">
        <f t="shared" si="23"/>
        <v>122020</v>
      </c>
      <c r="B1531" s="31">
        <v>44195</v>
      </c>
      <c r="C1531" t="s">
        <v>4992</v>
      </c>
      <c r="D1531" s="38" t="s">
        <v>4589</v>
      </c>
      <c r="E1531">
        <v>468</v>
      </c>
      <c r="F1531">
        <v>468</v>
      </c>
      <c r="G1531">
        <v>0</v>
      </c>
    </row>
    <row r="1532" spans="1:7" x14ac:dyDescent="0.25">
      <c r="A1532" t="str">
        <f t="shared" si="23"/>
        <v>122020</v>
      </c>
      <c r="B1532" s="31">
        <v>44196</v>
      </c>
      <c r="C1532" t="s">
        <v>4993</v>
      </c>
      <c r="D1532" s="38" t="s">
        <v>2983</v>
      </c>
      <c r="E1532">
        <v>1416.77</v>
      </c>
      <c r="F1532">
        <v>1416.77</v>
      </c>
      <c r="G1532">
        <v>0</v>
      </c>
    </row>
    <row r="1533" spans="1:7" x14ac:dyDescent="0.25">
      <c r="A1533" t="str">
        <f t="shared" si="23"/>
        <v>122020</v>
      </c>
      <c r="B1533" s="31">
        <v>44196</v>
      </c>
      <c r="C1533" t="s">
        <v>4994</v>
      </c>
      <c r="D1533" s="38" t="s">
        <v>4745</v>
      </c>
      <c r="E1533">
        <v>220.5</v>
      </c>
      <c r="F1533">
        <v>220.5</v>
      </c>
      <c r="G1533">
        <v>0</v>
      </c>
    </row>
    <row r="1534" spans="1:7" x14ac:dyDescent="0.25">
      <c r="A1534" t="str">
        <f t="shared" si="23"/>
        <v>122020</v>
      </c>
      <c r="B1534" s="31">
        <v>44196</v>
      </c>
      <c r="C1534" t="s">
        <v>4961</v>
      </c>
      <c r="D1534" s="38" t="s">
        <v>2812</v>
      </c>
      <c r="E1534">
        <v>36</v>
      </c>
      <c r="F1534">
        <v>36</v>
      </c>
      <c r="G1534">
        <v>0</v>
      </c>
    </row>
    <row r="1535" spans="1:7" x14ac:dyDescent="0.25">
      <c r="A1535" t="str">
        <f t="shared" si="23"/>
        <v>012021</v>
      </c>
      <c r="B1535" s="31">
        <v>44197</v>
      </c>
      <c r="C1535" t="s">
        <v>4995</v>
      </c>
      <c r="D1535" s="38" t="s">
        <v>4223</v>
      </c>
      <c r="E1535">
        <v>3879</v>
      </c>
      <c r="F1535">
        <v>3879</v>
      </c>
      <c r="G1535">
        <v>0</v>
      </c>
    </row>
    <row r="1536" spans="1:7" x14ac:dyDescent="0.25">
      <c r="A1536" t="str">
        <f t="shared" si="23"/>
        <v>012021</v>
      </c>
      <c r="B1536" s="31">
        <v>44198</v>
      </c>
      <c r="C1536" t="s">
        <v>4946</v>
      </c>
      <c r="D1536" s="38" t="s">
        <v>2772</v>
      </c>
      <c r="E1536">
        <v>1620</v>
      </c>
      <c r="F1536">
        <v>1620</v>
      </c>
      <c r="G1536">
        <v>0</v>
      </c>
    </row>
    <row r="1537" spans="1:7" x14ac:dyDescent="0.25">
      <c r="A1537" t="str">
        <f t="shared" si="23"/>
        <v>012021</v>
      </c>
      <c r="B1537" s="31">
        <v>44198</v>
      </c>
      <c r="C1537" t="s">
        <v>4940</v>
      </c>
      <c r="D1537" s="38" t="s">
        <v>2964</v>
      </c>
      <c r="E1537">
        <v>270</v>
      </c>
      <c r="F1537">
        <v>270</v>
      </c>
      <c r="G1537">
        <v>0</v>
      </c>
    </row>
    <row r="1538" spans="1:7" x14ac:dyDescent="0.25">
      <c r="A1538" t="str">
        <f t="shared" si="23"/>
        <v>012021</v>
      </c>
      <c r="B1538" s="31">
        <v>44198</v>
      </c>
      <c r="C1538" t="s">
        <v>4996</v>
      </c>
      <c r="D1538" s="54" t="s">
        <v>76</v>
      </c>
      <c r="E1538">
        <v>1244</v>
      </c>
      <c r="F1538">
        <v>1244</v>
      </c>
      <c r="G1538">
        <v>0</v>
      </c>
    </row>
    <row r="1539" spans="1:7" x14ac:dyDescent="0.25">
      <c r="A1539" t="str">
        <f t="shared" ref="A1539:A1602" si="24">TEXT(B1539,"MMYYYY")</f>
        <v>012021</v>
      </c>
      <c r="B1539" s="31">
        <v>44200</v>
      </c>
      <c r="C1539" t="s">
        <v>4987</v>
      </c>
      <c r="D1539" s="54" t="s">
        <v>76</v>
      </c>
      <c r="E1539">
        <v>554.4</v>
      </c>
      <c r="F1539">
        <v>554.4</v>
      </c>
      <c r="G1539">
        <v>0</v>
      </c>
    </row>
    <row r="1540" spans="1:7" x14ac:dyDescent="0.25">
      <c r="A1540" t="str">
        <f t="shared" si="24"/>
        <v>012021</v>
      </c>
      <c r="B1540" s="31">
        <v>44200</v>
      </c>
      <c r="C1540" t="s">
        <v>4923</v>
      </c>
      <c r="D1540" s="38" t="s">
        <v>2916</v>
      </c>
      <c r="E1540">
        <v>386.91</v>
      </c>
      <c r="F1540">
        <v>386.91</v>
      </c>
      <c r="G1540">
        <v>0</v>
      </c>
    </row>
    <row r="1541" spans="1:7" x14ac:dyDescent="0.25">
      <c r="A1541" t="str">
        <f t="shared" si="24"/>
        <v>012021</v>
      </c>
      <c r="B1541" s="31">
        <v>44201</v>
      </c>
      <c r="C1541" t="s">
        <v>4997</v>
      </c>
      <c r="D1541" s="38" t="s">
        <v>2817</v>
      </c>
      <c r="E1541">
        <v>11232</v>
      </c>
      <c r="F1541">
        <v>11232</v>
      </c>
      <c r="G1541">
        <v>0</v>
      </c>
    </row>
    <row r="1542" spans="1:7" x14ac:dyDescent="0.25">
      <c r="A1542" t="str">
        <f t="shared" si="24"/>
        <v>012021</v>
      </c>
      <c r="B1542" s="31">
        <v>44202</v>
      </c>
      <c r="C1542" t="s">
        <v>4998</v>
      </c>
      <c r="D1542" s="38" t="s">
        <v>2933</v>
      </c>
      <c r="E1542">
        <v>0</v>
      </c>
      <c r="F1542">
        <v>0</v>
      </c>
      <c r="G1542">
        <v>1008</v>
      </c>
    </row>
    <row r="1543" spans="1:7" x14ac:dyDescent="0.25">
      <c r="A1543" t="str">
        <f t="shared" si="24"/>
        <v>012021</v>
      </c>
      <c r="B1543" s="31">
        <v>44202</v>
      </c>
      <c r="C1543" t="s">
        <v>4985</v>
      </c>
      <c r="D1543" s="38" t="s">
        <v>3009</v>
      </c>
      <c r="E1543">
        <v>674.55</v>
      </c>
      <c r="F1543">
        <v>674.55</v>
      </c>
      <c r="G1543">
        <v>0</v>
      </c>
    </row>
    <row r="1544" spans="1:7" x14ac:dyDescent="0.25">
      <c r="A1544" t="str">
        <f t="shared" si="24"/>
        <v>012021</v>
      </c>
      <c r="B1544" s="31">
        <v>44204</v>
      </c>
      <c r="C1544" t="s">
        <v>4999</v>
      </c>
      <c r="D1544" s="53" t="s">
        <v>76</v>
      </c>
      <c r="E1544">
        <v>125</v>
      </c>
      <c r="F1544">
        <v>125</v>
      </c>
      <c r="G1544">
        <v>0</v>
      </c>
    </row>
    <row r="1545" spans="1:7" x14ac:dyDescent="0.25">
      <c r="A1545" t="str">
        <f t="shared" si="24"/>
        <v>012021</v>
      </c>
      <c r="B1545" s="31">
        <v>44204</v>
      </c>
      <c r="C1545" t="s">
        <v>4880</v>
      </c>
      <c r="D1545" s="38" t="s">
        <v>2976</v>
      </c>
      <c r="E1545">
        <v>589.86</v>
      </c>
      <c r="F1545">
        <v>589.86</v>
      </c>
      <c r="G1545">
        <v>0</v>
      </c>
    </row>
    <row r="1546" spans="1:7" x14ac:dyDescent="0.25">
      <c r="A1546" t="str">
        <f t="shared" si="24"/>
        <v>012021</v>
      </c>
      <c r="B1546" s="31">
        <v>44208</v>
      </c>
      <c r="C1546" t="s">
        <v>4961</v>
      </c>
      <c r="D1546" s="38" t="s">
        <v>2812</v>
      </c>
      <c r="E1546">
        <v>18</v>
      </c>
      <c r="F1546">
        <v>18</v>
      </c>
      <c r="G1546">
        <v>0</v>
      </c>
    </row>
    <row r="1547" spans="1:7" x14ac:dyDescent="0.25">
      <c r="A1547" t="str">
        <f t="shared" si="24"/>
        <v>012021</v>
      </c>
      <c r="B1547" s="31">
        <v>44209</v>
      </c>
      <c r="C1547" t="s">
        <v>4998</v>
      </c>
      <c r="D1547" s="38" t="s">
        <v>2933</v>
      </c>
      <c r="E1547">
        <v>0</v>
      </c>
      <c r="F1547">
        <v>0</v>
      </c>
      <c r="G1547">
        <v>1008</v>
      </c>
    </row>
    <row r="1548" spans="1:7" x14ac:dyDescent="0.25">
      <c r="A1548" t="str">
        <f t="shared" si="24"/>
        <v>012021</v>
      </c>
      <c r="B1548" s="31">
        <v>44209</v>
      </c>
      <c r="C1548" t="s">
        <v>4890</v>
      </c>
      <c r="D1548" s="38" t="s">
        <v>1180</v>
      </c>
      <c r="E1548">
        <v>1224</v>
      </c>
      <c r="F1548">
        <v>1224</v>
      </c>
      <c r="G1548">
        <v>0</v>
      </c>
    </row>
    <row r="1549" spans="1:7" x14ac:dyDescent="0.25">
      <c r="A1549" t="str">
        <f t="shared" si="24"/>
        <v>012021</v>
      </c>
      <c r="B1549" s="31">
        <v>44214</v>
      </c>
      <c r="C1549" t="s">
        <v>5000</v>
      </c>
      <c r="D1549" s="38" t="s">
        <v>2911</v>
      </c>
      <c r="E1549">
        <v>2700</v>
      </c>
      <c r="F1549">
        <v>2700</v>
      </c>
      <c r="G1549">
        <v>0</v>
      </c>
    </row>
    <row r="1550" spans="1:7" x14ac:dyDescent="0.25">
      <c r="A1550" t="str">
        <f t="shared" si="24"/>
        <v>012021</v>
      </c>
      <c r="B1550" s="31">
        <v>44214</v>
      </c>
      <c r="C1550" t="s">
        <v>4925</v>
      </c>
      <c r="D1550" s="38" t="s">
        <v>2922</v>
      </c>
      <c r="E1550">
        <v>712.8</v>
      </c>
      <c r="F1550">
        <v>712.8</v>
      </c>
      <c r="G1550">
        <v>0</v>
      </c>
    </row>
    <row r="1551" spans="1:7" x14ac:dyDescent="0.25">
      <c r="A1551" t="str">
        <f t="shared" si="24"/>
        <v>012021</v>
      </c>
      <c r="B1551" s="31">
        <v>44215</v>
      </c>
      <c r="C1551" t="s">
        <v>4961</v>
      </c>
      <c r="D1551" s="38" t="s">
        <v>2812</v>
      </c>
      <c r="E1551">
        <v>36</v>
      </c>
      <c r="F1551">
        <v>36</v>
      </c>
      <c r="G1551">
        <v>0</v>
      </c>
    </row>
    <row r="1552" spans="1:7" x14ac:dyDescent="0.25">
      <c r="A1552" t="str">
        <f t="shared" si="24"/>
        <v>012021</v>
      </c>
      <c r="B1552" s="31">
        <v>44217</v>
      </c>
      <c r="C1552" t="s">
        <v>4989</v>
      </c>
      <c r="D1552" s="38" t="s">
        <v>2837</v>
      </c>
      <c r="E1552">
        <v>34.32</v>
      </c>
      <c r="F1552">
        <v>34.32</v>
      </c>
      <c r="G1552">
        <v>0</v>
      </c>
    </row>
    <row r="1553" spans="1:7" x14ac:dyDescent="0.25">
      <c r="A1553" t="str">
        <f t="shared" si="24"/>
        <v>012021</v>
      </c>
      <c r="B1553" s="31">
        <v>44217</v>
      </c>
      <c r="C1553" t="s">
        <v>4864</v>
      </c>
      <c r="D1553" s="38" t="s">
        <v>2832</v>
      </c>
      <c r="E1553">
        <v>605.70000000000005</v>
      </c>
      <c r="F1553">
        <v>605.70000000000005</v>
      </c>
      <c r="G1553">
        <v>0</v>
      </c>
    </row>
    <row r="1554" spans="1:7" x14ac:dyDescent="0.25">
      <c r="A1554" t="str">
        <f t="shared" si="24"/>
        <v>012021</v>
      </c>
      <c r="B1554" s="31">
        <v>44217</v>
      </c>
      <c r="C1554" t="s">
        <v>4864</v>
      </c>
      <c r="D1554" s="38" t="s">
        <v>2832</v>
      </c>
      <c r="E1554">
        <v>449.4</v>
      </c>
      <c r="F1554">
        <v>449.4</v>
      </c>
      <c r="G1554">
        <v>0</v>
      </c>
    </row>
    <row r="1555" spans="1:7" x14ac:dyDescent="0.25">
      <c r="A1555" t="str">
        <f t="shared" si="24"/>
        <v>012021</v>
      </c>
      <c r="B1555" s="31">
        <v>44218</v>
      </c>
      <c r="C1555" t="s">
        <v>5001</v>
      </c>
      <c r="D1555" s="38" t="s">
        <v>3436</v>
      </c>
      <c r="E1555">
        <v>144</v>
      </c>
      <c r="F1555">
        <v>144</v>
      </c>
      <c r="G1555">
        <v>0</v>
      </c>
    </row>
    <row r="1556" spans="1:7" x14ac:dyDescent="0.25">
      <c r="A1556" t="str">
        <f t="shared" si="24"/>
        <v>012021</v>
      </c>
      <c r="B1556" s="31">
        <v>44218</v>
      </c>
      <c r="C1556" t="s">
        <v>4989</v>
      </c>
      <c r="D1556" s="38" t="s">
        <v>2837</v>
      </c>
      <c r="E1556">
        <v>546.88</v>
      </c>
      <c r="F1556">
        <v>546.88</v>
      </c>
      <c r="G1556">
        <v>0</v>
      </c>
    </row>
    <row r="1557" spans="1:7" x14ac:dyDescent="0.25">
      <c r="A1557" t="str">
        <f t="shared" si="24"/>
        <v>012021</v>
      </c>
      <c r="B1557" s="31">
        <v>44219</v>
      </c>
      <c r="C1557" t="s">
        <v>4899</v>
      </c>
      <c r="D1557" s="38" t="s">
        <v>2849</v>
      </c>
      <c r="E1557">
        <v>4185</v>
      </c>
      <c r="F1557">
        <v>4185</v>
      </c>
      <c r="G1557">
        <v>0</v>
      </c>
    </row>
    <row r="1558" spans="1:7" x14ac:dyDescent="0.25">
      <c r="A1558" t="str">
        <f t="shared" si="24"/>
        <v>012021</v>
      </c>
      <c r="B1558" s="31">
        <v>44221</v>
      </c>
      <c r="C1558" t="s">
        <v>4925</v>
      </c>
      <c r="D1558" s="38" t="s">
        <v>2922</v>
      </c>
      <c r="E1558">
        <v>36</v>
      </c>
      <c r="F1558">
        <v>36</v>
      </c>
      <c r="G1558">
        <v>0</v>
      </c>
    </row>
    <row r="1559" spans="1:7" x14ac:dyDescent="0.25">
      <c r="A1559" t="str">
        <f t="shared" si="24"/>
        <v>012021</v>
      </c>
      <c r="B1559" s="31">
        <v>44223</v>
      </c>
      <c r="C1559" t="s">
        <v>4987</v>
      </c>
      <c r="D1559" s="53" t="s">
        <v>76</v>
      </c>
      <c r="E1559">
        <v>410</v>
      </c>
      <c r="F1559">
        <v>410</v>
      </c>
      <c r="G1559">
        <v>0</v>
      </c>
    </row>
    <row r="1560" spans="1:7" x14ac:dyDescent="0.25">
      <c r="A1560" t="str">
        <f t="shared" si="24"/>
        <v>012021</v>
      </c>
      <c r="B1560" s="31">
        <v>44223</v>
      </c>
      <c r="C1560" t="s">
        <v>4961</v>
      </c>
      <c r="D1560" s="38" t="s">
        <v>2812</v>
      </c>
      <c r="E1560">
        <v>18</v>
      </c>
      <c r="F1560">
        <v>18</v>
      </c>
      <c r="G1560">
        <v>0</v>
      </c>
    </row>
    <row r="1561" spans="1:7" x14ac:dyDescent="0.25">
      <c r="A1561" t="str">
        <f t="shared" si="24"/>
        <v>012021</v>
      </c>
      <c r="B1561" s="31">
        <v>44223</v>
      </c>
      <c r="C1561" t="s">
        <v>4884</v>
      </c>
      <c r="D1561" s="38" t="s">
        <v>2820</v>
      </c>
      <c r="E1561">
        <v>2475</v>
      </c>
      <c r="F1561">
        <v>2475</v>
      </c>
      <c r="G1561">
        <v>0</v>
      </c>
    </row>
    <row r="1562" spans="1:7" x14ac:dyDescent="0.25">
      <c r="A1562" t="str">
        <f t="shared" si="24"/>
        <v>012021</v>
      </c>
      <c r="B1562" s="31">
        <v>44225</v>
      </c>
      <c r="C1562" t="s">
        <v>4840</v>
      </c>
      <c r="D1562" s="38" t="s">
        <v>3443</v>
      </c>
      <c r="E1562">
        <v>461.43</v>
      </c>
      <c r="F1562">
        <v>461.43</v>
      </c>
      <c r="G1562">
        <v>0</v>
      </c>
    </row>
    <row r="1563" spans="1:7" x14ac:dyDescent="0.25">
      <c r="A1563" t="str">
        <f t="shared" si="24"/>
        <v>012021</v>
      </c>
      <c r="B1563" s="31">
        <v>44225</v>
      </c>
      <c r="C1563" t="s">
        <v>4936</v>
      </c>
      <c r="D1563" s="38" t="s">
        <v>2955</v>
      </c>
      <c r="E1563">
        <v>91.21</v>
      </c>
      <c r="F1563">
        <v>91.21</v>
      </c>
      <c r="G1563">
        <v>0</v>
      </c>
    </row>
    <row r="1564" spans="1:7" x14ac:dyDescent="0.25">
      <c r="A1564" t="str">
        <f t="shared" si="24"/>
        <v>012021</v>
      </c>
      <c r="B1564" s="31">
        <v>44226</v>
      </c>
      <c r="C1564" t="s">
        <v>4864</v>
      </c>
      <c r="D1564" s="38" t="s">
        <v>2832</v>
      </c>
      <c r="E1564">
        <v>642.6</v>
      </c>
      <c r="F1564">
        <v>642.6</v>
      </c>
      <c r="G1564">
        <v>0</v>
      </c>
    </row>
    <row r="1565" spans="1:7" x14ac:dyDescent="0.25">
      <c r="A1565" t="str">
        <f t="shared" si="24"/>
        <v>012021</v>
      </c>
      <c r="B1565" s="31">
        <v>44227</v>
      </c>
      <c r="C1565" t="s">
        <v>4953</v>
      </c>
      <c r="D1565" s="53" t="s">
        <v>76</v>
      </c>
      <c r="E1565">
        <v>129.6</v>
      </c>
      <c r="F1565">
        <v>129.6</v>
      </c>
      <c r="G1565">
        <v>0</v>
      </c>
    </row>
    <row r="1566" spans="1:7" x14ac:dyDescent="0.25">
      <c r="A1566" t="str">
        <f t="shared" si="24"/>
        <v>012021</v>
      </c>
      <c r="B1566" s="31">
        <v>44227</v>
      </c>
      <c r="C1566" t="s">
        <v>5002</v>
      </c>
      <c r="D1566" s="53" t="s">
        <v>240</v>
      </c>
      <c r="E1566">
        <v>0</v>
      </c>
      <c r="F1566">
        <v>0</v>
      </c>
      <c r="G1566">
        <v>19395</v>
      </c>
    </row>
    <row r="1567" spans="1:7" x14ac:dyDescent="0.25">
      <c r="A1567" t="str">
        <f t="shared" si="24"/>
        <v>022021</v>
      </c>
      <c r="B1567" s="31">
        <v>44228</v>
      </c>
      <c r="C1567" t="s">
        <v>4988</v>
      </c>
      <c r="D1567" s="38" t="s">
        <v>5025</v>
      </c>
      <c r="E1567">
        <v>216</v>
      </c>
      <c r="F1567">
        <v>216</v>
      </c>
      <c r="G1567">
        <v>0</v>
      </c>
    </row>
    <row r="1568" spans="1:7" x14ac:dyDescent="0.25">
      <c r="A1568" t="str">
        <f t="shared" si="24"/>
        <v>022021</v>
      </c>
      <c r="B1568" s="31">
        <v>44228</v>
      </c>
      <c r="C1568" t="s">
        <v>4940</v>
      </c>
      <c r="D1568" s="38" t="s">
        <v>2964</v>
      </c>
      <c r="E1568">
        <v>270</v>
      </c>
      <c r="F1568">
        <v>270</v>
      </c>
      <c r="G1568">
        <v>0</v>
      </c>
    </row>
    <row r="1569" spans="1:7" x14ac:dyDescent="0.25">
      <c r="A1569" t="str">
        <f t="shared" si="24"/>
        <v>022021</v>
      </c>
      <c r="B1569" s="31">
        <v>44228</v>
      </c>
      <c r="C1569" t="s">
        <v>5003</v>
      </c>
      <c r="D1569" s="38" t="s">
        <v>4534</v>
      </c>
      <c r="E1569">
        <v>2339.1</v>
      </c>
      <c r="F1569">
        <v>2339.1</v>
      </c>
      <c r="G1569">
        <v>0</v>
      </c>
    </row>
    <row r="1570" spans="1:7" x14ac:dyDescent="0.25">
      <c r="A1570" t="str">
        <f t="shared" si="24"/>
        <v>022021</v>
      </c>
      <c r="B1570" s="31">
        <v>44229</v>
      </c>
      <c r="C1570" t="s">
        <v>4923</v>
      </c>
      <c r="D1570" s="38" t="s">
        <v>2916</v>
      </c>
      <c r="E1570">
        <v>386.91</v>
      </c>
      <c r="F1570">
        <v>386.91</v>
      </c>
      <c r="G1570">
        <v>0</v>
      </c>
    </row>
    <row r="1571" spans="1:7" x14ac:dyDescent="0.25">
      <c r="A1571" t="str">
        <f t="shared" si="24"/>
        <v>022021</v>
      </c>
      <c r="B1571" s="31">
        <v>44229</v>
      </c>
      <c r="C1571" t="s">
        <v>4961</v>
      </c>
      <c r="D1571" s="38" t="s">
        <v>2812</v>
      </c>
      <c r="E1571">
        <v>18</v>
      </c>
      <c r="F1571">
        <v>18</v>
      </c>
      <c r="G1571">
        <v>0</v>
      </c>
    </row>
    <row r="1572" spans="1:7" x14ac:dyDescent="0.25">
      <c r="A1572" t="str">
        <f t="shared" si="24"/>
        <v>022021</v>
      </c>
      <c r="B1572" s="31">
        <v>44229</v>
      </c>
      <c r="C1572" t="s">
        <v>4961</v>
      </c>
      <c r="D1572" s="38" t="s">
        <v>2812</v>
      </c>
      <c r="E1572">
        <v>18</v>
      </c>
      <c r="F1572">
        <v>18</v>
      </c>
      <c r="G1572">
        <v>0</v>
      </c>
    </row>
    <row r="1573" spans="1:7" x14ac:dyDescent="0.25">
      <c r="A1573" t="str">
        <f t="shared" si="24"/>
        <v>022021</v>
      </c>
      <c r="B1573" s="31">
        <v>44229</v>
      </c>
      <c r="C1573" t="s">
        <v>4946</v>
      </c>
      <c r="D1573" s="38" t="s">
        <v>2772</v>
      </c>
      <c r="E1573">
        <v>1620</v>
      </c>
      <c r="F1573">
        <v>1620</v>
      </c>
      <c r="G1573">
        <v>0</v>
      </c>
    </row>
    <row r="1574" spans="1:7" x14ac:dyDescent="0.25">
      <c r="A1574" t="str">
        <f t="shared" si="24"/>
        <v>022021</v>
      </c>
      <c r="B1574" s="31">
        <v>44230</v>
      </c>
      <c r="C1574" t="s">
        <v>4870</v>
      </c>
      <c r="D1574" s="38" t="s">
        <v>3041</v>
      </c>
      <c r="E1574">
        <v>299.7</v>
      </c>
      <c r="F1574">
        <v>299.7</v>
      </c>
      <c r="G1574">
        <v>0</v>
      </c>
    </row>
    <row r="1575" spans="1:7" x14ac:dyDescent="0.25">
      <c r="A1575" t="str">
        <f t="shared" si="24"/>
        <v>022021</v>
      </c>
      <c r="B1575" s="31">
        <v>44230</v>
      </c>
      <c r="C1575" t="s">
        <v>4961</v>
      </c>
      <c r="D1575" s="38" t="s">
        <v>2812</v>
      </c>
      <c r="E1575">
        <v>18</v>
      </c>
      <c r="F1575">
        <v>18</v>
      </c>
      <c r="G1575">
        <v>0</v>
      </c>
    </row>
    <row r="1576" spans="1:7" x14ac:dyDescent="0.25">
      <c r="A1576" t="str">
        <f t="shared" si="24"/>
        <v>022021</v>
      </c>
      <c r="B1576" s="31">
        <v>44230</v>
      </c>
      <c r="C1576" t="s">
        <v>5000</v>
      </c>
      <c r="D1576" s="38" t="s">
        <v>2911</v>
      </c>
      <c r="E1576">
        <v>2700</v>
      </c>
      <c r="F1576">
        <v>2700</v>
      </c>
      <c r="G1576">
        <v>0</v>
      </c>
    </row>
    <row r="1577" spans="1:7" x14ac:dyDescent="0.25">
      <c r="A1577" t="str">
        <f t="shared" si="24"/>
        <v>022021</v>
      </c>
      <c r="B1577" s="31">
        <v>44230</v>
      </c>
      <c r="C1577" t="s">
        <v>5000</v>
      </c>
      <c r="D1577" s="38" t="s">
        <v>2911</v>
      </c>
      <c r="E1577">
        <v>1158.3900000000001</v>
      </c>
      <c r="F1577">
        <v>1158.3900000000001</v>
      </c>
      <c r="G1577">
        <v>0</v>
      </c>
    </row>
    <row r="1578" spans="1:7" x14ac:dyDescent="0.25">
      <c r="A1578" t="str">
        <f t="shared" si="24"/>
        <v>022021</v>
      </c>
      <c r="B1578" s="31">
        <v>44231</v>
      </c>
      <c r="C1578" t="s">
        <v>4925</v>
      </c>
      <c r="D1578" s="38" t="s">
        <v>2922</v>
      </c>
      <c r="E1578">
        <v>229.31</v>
      </c>
      <c r="F1578">
        <v>229.31</v>
      </c>
      <c r="G1578">
        <v>0</v>
      </c>
    </row>
    <row r="1579" spans="1:7" x14ac:dyDescent="0.25">
      <c r="A1579" t="str">
        <f t="shared" si="24"/>
        <v>022021</v>
      </c>
      <c r="B1579" s="31">
        <v>44233</v>
      </c>
      <c r="C1579" t="s">
        <v>4859</v>
      </c>
      <c r="D1579" s="38" t="s">
        <v>3217</v>
      </c>
      <c r="E1579">
        <v>26.69</v>
      </c>
      <c r="F1579">
        <v>26.69</v>
      </c>
      <c r="G1579">
        <v>0</v>
      </c>
    </row>
    <row r="1580" spans="1:7" x14ac:dyDescent="0.25">
      <c r="A1580" t="str">
        <f t="shared" si="24"/>
        <v>022021</v>
      </c>
      <c r="B1580" s="31">
        <v>44235</v>
      </c>
      <c r="C1580" t="s">
        <v>4924</v>
      </c>
      <c r="D1580" s="38" t="s">
        <v>5014</v>
      </c>
      <c r="E1580">
        <v>2700</v>
      </c>
      <c r="F1580">
        <v>2700</v>
      </c>
      <c r="G1580">
        <v>0</v>
      </c>
    </row>
    <row r="1581" spans="1:7" x14ac:dyDescent="0.25">
      <c r="A1581" t="str">
        <f t="shared" si="24"/>
        <v>022021</v>
      </c>
      <c r="B1581" s="31">
        <v>44236</v>
      </c>
      <c r="C1581" t="s">
        <v>4951</v>
      </c>
      <c r="D1581" s="38" t="s">
        <v>3134</v>
      </c>
      <c r="E1581">
        <v>720</v>
      </c>
      <c r="F1581">
        <v>720</v>
      </c>
      <c r="G1581">
        <v>0</v>
      </c>
    </row>
    <row r="1582" spans="1:7" x14ac:dyDescent="0.25">
      <c r="A1582" t="str">
        <f t="shared" si="24"/>
        <v>022021</v>
      </c>
      <c r="B1582" s="31">
        <v>44236</v>
      </c>
      <c r="C1582" t="s">
        <v>4988</v>
      </c>
      <c r="D1582" s="38" t="s">
        <v>5025</v>
      </c>
      <c r="E1582">
        <v>504</v>
      </c>
      <c r="F1582">
        <v>504</v>
      </c>
      <c r="G1582">
        <v>0</v>
      </c>
    </row>
    <row r="1583" spans="1:7" x14ac:dyDescent="0.25">
      <c r="A1583" t="str">
        <f t="shared" si="24"/>
        <v>022021</v>
      </c>
      <c r="B1583" s="31">
        <v>44236</v>
      </c>
      <c r="C1583" t="s">
        <v>4953</v>
      </c>
      <c r="D1583" s="53" t="s">
        <v>76</v>
      </c>
      <c r="E1583">
        <v>189.9</v>
      </c>
      <c r="F1583">
        <v>189.9</v>
      </c>
      <c r="G1583">
        <v>0</v>
      </c>
    </row>
    <row r="1584" spans="1:7" x14ac:dyDescent="0.25">
      <c r="A1584" t="str">
        <f t="shared" si="24"/>
        <v>022021</v>
      </c>
      <c r="B1584" s="31">
        <v>44236</v>
      </c>
      <c r="C1584" t="s">
        <v>4961</v>
      </c>
      <c r="D1584" s="38" t="s">
        <v>2812</v>
      </c>
      <c r="E1584">
        <v>18</v>
      </c>
      <c r="F1584">
        <v>18</v>
      </c>
      <c r="G1584">
        <v>0</v>
      </c>
    </row>
    <row r="1585" spans="1:7" x14ac:dyDescent="0.25">
      <c r="A1585" t="str">
        <f t="shared" si="24"/>
        <v>022021</v>
      </c>
      <c r="B1585" s="31">
        <v>44240</v>
      </c>
      <c r="C1585" t="s">
        <v>4870</v>
      </c>
      <c r="D1585" s="38" t="s">
        <v>3041</v>
      </c>
      <c r="E1585">
        <v>520.79999999999995</v>
      </c>
      <c r="F1585">
        <v>520.79999999999995</v>
      </c>
      <c r="G1585">
        <v>0</v>
      </c>
    </row>
    <row r="1586" spans="1:7" x14ac:dyDescent="0.25">
      <c r="A1586" t="str">
        <f t="shared" si="24"/>
        <v>022021</v>
      </c>
      <c r="B1586" s="31">
        <v>44240</v>
      </c>
      <c r="C1586" t="s">
        <v>4884</v>
      </c>
      <c r="D1586" s="38" t="s">
        <v>2820</v>
      </c>
      <c r="E1586">
        <v>711</v>
      </c>
      <c r="F1586">
        <v>711</v>
      </c>
      <c r="G1586">
        <v>0</v>
      </c>
    </row>
    <row r="1587" spans="1:7" x14ac:dyDescent="0.25">
      <c r="A1587" t="str">
        <f t="shared" si="24"/>
        <v>022021</v>
      </c>
      <c r="B1587" s="31">
        <v>44242</v>
      </c>
      <c r="C1587" t="s">
        <v>4890</v>
      </c>
      <c r="D1587" s="38" t="s">
        <v>1180</v>
      </c>
      <c r="E1587">
        <v>1224</v>
      </c>
      <c r="F1587">
        <v>1224</v>
      </c>
      <c r="G1587">
        <v>0</v>
      </c>
    </row>
    <row r="1588" spans="1:7" x14ac:dyDescent="0.25">
      <c r="A1588" t="str">
        <f t="shared" si="24"/>
        <v>022021</v>
      </c>
      <c r="B1588" s="31">
        <v>44242</v>
      </c>
      <c r="C1588" t="s">
        <v>4864</v>
      </c>
      <c r="D1588" s="38" t="s">
        <v>2832</v>
      </c>
      <c r="E1588">
        <v>3150</v>
      </c>
      <c r="F1588">
        <v>3150</v>
      </c>
      <c r="G1588">
        <v>0</v>
      </c>
    </row>
    <row r="1589" spans="1:7" x14ac:dyDescent="0.25">
      <c r="A1589" t="str">
        <f t="shared" si="24"/>
        <v>022021</v>
      </c>
      <c r="B1589" s="31">
        <v>44242</v>
      </c>
      <c r="C1589" t="s">
        <v>4864</v>
      </c>
      <c r="D1589" s="38" t="s">
        <v>2832</v>
      </c>
      <c r="E1589">
        <v>229.95</v>
      </c>
      <c r="F1589">
        <v>229.95</v>
      </c>
      <c r="G1589">
        <v>0</v>
      </c>
    </row>
    <row r="1590" spans="1:7" x14ac:dyDescent="0.25">
      <c r="A1590" t="str">
        <f t="shared" si="24"/>
        <v>022021</v>
      </c>
      <c r="B1590" s="31">
        <v>44244</v>
      </c>
      <c r="C1590" t="s">
        <v>4953</v>
      </c>
      <c r="D1590" s="53" t="s">
        <v>76</v>
      </c>
      <c r="E1590">
        <v>261</v>
      </c>
      <c r="F1590">
        <v>261</v>
      </c>
      <c r="G1590">
        <v>0</v>
      </c>
    </row>
    <row r="1591" spans="1:7" x14ac:dyDescent="0.25">
      <c r="A1591" t="str">
        <f t="shared" si="24"/>
        <v>022021</v>
      </c>
      <c r="B1591" s="31">
        <v>44244</v>
      </c>
      <c r="C1591" t="s">
        <v>4840</v>
      </c>
      <c r="D1591" s="38" t="s">
        <v>3443</v>
      </c>
      <c r="E1591">
        <v>135</v>
      </c>
      <c r="F1591">
        <v>135</v>
      </c>
      <c r="G1591">
        <v>0</v>
      </c>
    </row>
    <row r="1592" spans="1:7" x14ac:dyDescent="0.25">
      <c r="A1592" t="str">
        <f t="shared" si="24"/>
        <v>022021</v>
      </c>
      <c r="B1592" s="31">
        <v>44244</v>
      </c>
      <c r="C1592" t="s">
        <v>4959</v>
      </c>
      <c r="D1592" s="38" t="s">
        <v>3139</v>
      </c>
      <c r="E1592">
        <v>631.21</v>
      </c>
      <c r="F1592">
        <v>631.21</v>
      </c>
      <c r="G1592">
        <v>0</v>
      </c>
    </row>
    <row r="1593" spans="1:7" x14ac:dyDescent="0.25">
      <c r="A1593" t="str">
        <f t="shared" si="24"/>
        <v>022021</v>
      </c>
      <c r="B1593" s="31">
        <v>44245</v>
      </c>
      <c r="C1593" t="s">
        <v>4951</v>
      </c>
      <c r="D1593" s="38" t="s">
        <v>3134</v>
      </c>
      <c r="E1593">
        <v>1440</v>
      </c>
      <c r="F1593">
        <v>1440</v>
      </c>
      <c r="G1593">
        <v>0</v>
      </c>
    </row>
    <row r="1594" spans="1:7" x14ac:dyDescent="0.25">
      <c r="A1594" t="str">
        <f t="shared" si="24"/>
        <v>022021</v>
      </c>
      <c r="B1594" s="31">
        <v>44246</v>
      </c>
      <c r="C1594" t="s">
        <v>4953</v>
      </c>
      <c r="D1594" s="53" t="s">
        <v>76</v>
      </c>
      <c r="E1594">
        <v>405</v>
      </c>
      <c r="F1594">
        <v>405</v>
      </c>
      <c r="G1594">
        <v>0</v>
      </c>
    </row>
    <row r="1595" spans="1:7" x14ac:dyDescent="0.25">
      <c r="A1595" t="str">
        <f t="shared" si="24"/>
        <v>022021</v>
      </c>
      <c r="B1595" s="31">
        <v>44246</v>
      </c>
      <c r="C1595" t="s">
        <v>4988</v>
      </c>
      <c r="D1595" s="38" t="s">
        <v>5025</v>
      </c>
      <c r="E1595">
        <v>405</v>
      </c>
      <c r="F1595">
        <v>405</v>
      </c>
      <c r="G1595">
        <v>0</v>
      </c>
    </row>
    <row r="1596" spans="1:7" x14ac:dyDescent="0.25">
      <c r="A1596" t="str">
        <f t="shared" si="24"/>
        <v>022021</v>
      </c>
      <c r="B1596" s="31">
        <v>44246</v>
      </c>
      <c r="C1596" t="s">
        <v>5004</v>
      </c>
      <c r="D1596" s="53" t="s">
        <v>76</v>
      </c>
      <c r="E1596">
        <v>201.5</v>
      </c>
      <c r="F1596">
        <v>201.5</v>
      </c>
      <c r="G1596">
        <v>0</v>
      </c>
    </row>
    <row r="1597" spans="1:7" x14ac:dyDescent="0.25">
      <c r="A1597" t="str">
        <f t="shared" si="24"/>
        <v>022021</v>
      </c>
      <c r="B1597" s="31">
        <v>44246</v>
      </c>
      <c r="C1597" t="s">
        <v>4870</v>
      </c>
      <c r="D1597" s="38" t="s">
        <v>3041</v>
      </c>
      <c r="E1597">
        <v>297.60000000000002</v>
      </c>
      <c r="F1597">
        <v>297.60000000000002</v>
      </c>
      <c r="G1597">
        <v>0</v>
      </c>
    </row>
    <row r="1598" spans="1:7" x14ac:dyDescent="0.25">
      <c r="A1598" t="str">
        <f t="shared" si="24"/>
        <v>022021</v>
      </c>
      <c r="B1598" s="31">
        <v>44249</v>
      </c>
      <c r="C1598" t="s">
        <v>4959</v>
      </c>
      <c r="D1598" s="38" t="s">
        <v>3139</v>
      </c>
      <c r="E1598">
        <v>147.84</v>
      </c>
      <c r="F1598">
        <v>147.84</v>
      </c>
      <c r="G1598">
        <v>0</v>
      </c>
    </row>
    <row r="1599" spans="1:7" x14ac:dyDescent="0.25">
      <c r="A1599" t="str">
        <f t="shared" si="24"/>
        <v>022021</v>
      </c>
      <c r="B1599" s="31">
        <v>44250</v>
      </c>
      <c r="C1599" t="s">
        <v>4884</v>
      </c>
      <c r="D1599" s="38" t="s">
        <v>2820</v>
      </c>
      <c r="E1599">
        <v>2475</v>
      </c>
      <c r="F1599">
        <v>2475</v>
      </c>
      <c r="G1599">
        <v>0</v>
      </c>
    </row>
    <row r="1600" spans="1:7" x14ac:dyDescent="0.25">
      <c r="A1600" t="str">
        <f t="shared" si="24"/>
        <v>022021</v>
      </c>
      <c r="B1600" s="31">
        <v>44251</v>
      </c>
      <c r="C1600" t="s">
        <v>4925</v>
      </c>
      <c r="D1600" s="38" t="s">
        <v>2922</v>
      </c>
      <c r="E1600">
        <v>255</v>
      </c>
      <c r="F1600">
        <v>255</v>
      </c>
      <c r="G1600">
        <v>0</v>
      </c>
    </row>
    <row r="1601" spans="1:7" x14ac:dyDescent="0.25">
      <c r="A1601" t="str">
        <f t="shared" si="24"/>
        <v>022021</v>
      </c>
      <c r="B1601" s="31">
        <v>44251</v>
      </c>
      <c r="C1601" t="s">
        <v>4961</v>
      </c>
      <c r="D1601" s="38" t="s">
        <v>2812</v>
      </c>
      <c r="E1601">
        <v>18</v>
      </c>
      <c r="F1601">
        <v>18</v>
      </c>
      <c r="G1601">
        <v>0</v>
      </c>
    </row>
    <row r="1602" spans="1:7" x14ac:dyDescent="0.25">
      <c r="A1602" t="str">
        <f t="shared" si="24"/>
        <v>022021</v>
      </c>
      <c r="B1602" s="31">
        <v>44252</v>
      </c>
      <c r="C1602" t="s">
        <v>4953</v>
      </c>
      <c r="D1602" s="53" t="s">
        <v>76</v>
      </c>
      <c r="E1602">
        <v>285.3</v>
      </c>
      <c r="F1602">
        <v>285.3</v>
      </c>
      <c r="G1602">
        <v>0</v>
      </c>
    </row>
    <row r="1603" spans="1:7" x14ac:dyDescent="0.25">
      <c r="A1603" t="str">
        <f t="shared" ref="A1603:A1650" si="25">TEXT(B1603,"MMYYYY")</f>
        <v>022021</v>
      </c>
      <c r="B1603" s="31">
        <v>44253</v>
      </c>
      <c r="C1603" t="s">
        <v>4840</v>
      </c>
      <c r="D1603" s="38" t="s">
        <v>3443</v>
      </c>
      <c r="E1603">
        <v>270</v>
      </c>
      <c r="F1603">
        <v>270</v>
      </c>
      <c r="G1603">
        <v>0</v>
      </c>
    </row>
    <row r="1604" spans="1:7" x14ac:dyDescent="0.25">
      <c r="A1604" t="str">
        <f t="shared" si="25"/>
        <v>022021</v>
      </c>
      <c r="B1604" s="31">
        <v>44253</v>
      </c>
      <c r="C1604" t="s">
        <v>4840</v>
      </c>
      <c r="D1604" s="38" t="s">
        <v>3443</v>
      </c>
      <c r="E1604">
        <v>90</v>
      </c>
      <c r="F1604">
        <v>90</v>
      </c>
      <c r="G1604">
        <v>0</v>
      </c>
    </row>
    <row r="1605" spans="1:7" x14ac:dyDescent="0.25">
      <c r="A1605" t="str">
        <f t="shared" si="25"/>
        <v>022021</v>
      </c>
      <c r="B1605" s="31">
        <v>44253</v>
      </c>
      <c r="C1605" t="s">
        <v>4953</v>
      </c>
      <c r="D1605" s="53" t="s">
        <v>76</v>
      </c>
      <c r="E1605">
        <v>191.7</v>
      </c>
      <c r="F1605">
        <v>191.7</v>
      </c>
      <c r="G1605">
        <v>0</v>
      </c>
    </row>
    <row r="1606" spans="1:7" x14ac:dyDescent="0.25">
      <c r="A1606" t="str">
        <f t="shared" si="25"/>
        <v>022021</v>
      </c>
      <c r="B1606" s="31">
        <v>44253</v>
      </c>
      <c r="C1606" t="s">
        <v>4951</v>
      </c>
      <c r="D1606" s="38" t="s">
        <v>3134</v>
      </c>
      <c r="E1606">
        <v>1080</v>
      </c>
      <c r="F1606">
        <v>1080</v>
      </c>
      <c r="G1606">
        <v>0</v>
      </c>
    </row>
    <row r="1607" spans="1:7" x14ac:dyDescent="0.25">
      <c r="A1607" t="str">
        <f t="shared" si="25"/>
        <v>022021</v>
      </c>
      <c r="B1607" s="31">
        <v>44254</v>
      </c>
      <c r="C1607" t="s">
        <v>4988</v>
      </c>
      <c r="D1607" s="38" t="s">
        <v>5025</v>
      </c>
      <c r="E1607">
        <v>243</v>
      </c>
      <c r="F1607">
        <v>243</v>
      </c>
      <c r="G1607">
        <v>0</v>
      </c>
    </row>
    <row r="1608" spans="1:7" x14ac:dyDescent="0.25">
      <c r="A1608" t="str">
        <f t="shared" si="25"/>
        <v>022021</v>
      </c>
      <c r="B1608" s="31">
        <v>44254</v>
      </c>
      <c r="C1608" t="s">
        <v>4988</v>
      </c>
      <c r="D1608" s="38" t="s">
        <v>5025</v>
      </c>
      <c r="E1608">
        <v>607.5</v>
      </c>
      <c r="F1608">
        <v>607.5</v>
      </c>
      <c r="G1608">
        <v>0</v>
      </c>
    </row>
    <row r="1609" spans="1:7" x14ac:dyDescent="0.25">
      <c r="A1609" t="str">
        <f t="shared" si="25"/>
        <v>022021</v>
      </c>
      <c r="B1609" s="31">
        <v>44254</v>
      </c>
      <c r="C1609" t="s">
        <v>5005</v>
      </c>
      <c r="D1609" s="38" t="s">
        <v>3075</v>
      </c>
      <c r="E1609">
        <v>348</v>
      </c>
      <c r="F1609">
        <v>348</v>
      </c>
      <c r="G1609">
        <v>0</v>
      </c>
    </row>
    <row r="1610" spans="1:7" x14ac:dyDescent="0.25">
      <c r="A1610" t="str">
        <f t="shared" si="25"/>
        <v>022021</v>
      </c>
      <c r="B1610" s="31">
        <v>44254</v>
      </c>
      <c r="C1610" t="s">
        <v>4948</v>
      </c>
      <c r="D1610" s="38" t="s">
        <v>3152</v>
      </c>
      <c r="E1610">
        <v>216</v>
      </c>
      <c r="F1610">
        <v>216</v>
      </c>
      <c r="G1610">
        <v>0</v>
      </c>
    </row>
    <row r="1611" spans="1:7" x14ac:dyDescent="0.25">
      <c r="A1611" t="str">
        <f t="shared" si="25"/>
        <v>032021</v>
      </c>
      <c r="B1611" s="31">
        <v>44256</v>
      </c>
      <c r="C1611" t="s">
        <v>4993</v>
      </c>
      <c r="D1611" s="38" t="s">
        <v>2983</v>
      </c>
      <c r="E1611">
        <v>2094.75</v>
      </c>
      <c r="F1611">
        <v>2094.75</v>
      </c>
      <c r="G1611">
        <v>0</v>
      </c>
    </row>
    <row r="1612" spans="1:7" x14ac:dyDescent="0.25">
      <c r="A1612" t="str">
        <f t="shared" si="25"/>
        <v>032021</v>
      </c>
      <c r="B1612" s="31">
        <v>44256</v>
      </c>
      <c r="C1612" t="s">
        <v>4940</v>
      </c>
      <c r="D1612" s="38" t="s">
        <v>2964</v>
      </c>
      <c r="E1612">
        <v>375.66</v>
      </c>
      <c r="F1612">
        <v>375.66</v>
      </c>
      <c r="G1612">
        <v>0</v>
      </c>
    </row>
    <row r="1613" spans="1:7" x14ac:dyDescent="0.25">
      <c r="A1613" t="str">
        <f t="shared" si="25"/>
        <v>032021</v>
      </c>
      <c r="B1613" s="31">
        <v>44256</v>
      </c>
      <c r="C1613" t="s">
        <v>4840</v>
      </c>
      <c r="D1613" s="38" t="s">
        <v>3443</v>
      </c>
      <c r="E1613">
        <v>251.64</v>
      </c>
      <c r="F1613">
        <v>251.64</v>
      </c>
      <c r="G1613">
        <v>0</v>
      </c>
    </row>
    <row r="1614" spans="1:7" x14ac:dyDescent="0.25">
      <c r="A1614" t="str">
        <f t="shared" si="25"/>
        <v>032021</v>
      </c>
      <c r="B1614" s="31">
        <v>44257</v>
      </c>
      <c r="C1614" t="s">
        <v>4923</v>
      </c>
      <c r="D1614" s="38" t="s">
        <v>2916</v>
      </c>
      <c r="E1614">
        <v>386.91</v>
      </c>
      <c r="F1614">
        <v>386.91</v>
      </c>
      <c r="G1614">
        <v>0</v>
      </c>
    </row>
    <row r="1615" spans="1:7" x14ac:dyDescent="0.25">
      <c r="A1615" t="str">
        <f t="shared" si="25"/>
        <v>032021</v>
      </c>
      <c r="B1615" s="31">
        <v>44257</v>
      </c>
      <c r="C1615" t="s">
        <v>4961</v>
      </c>
      <c r="D1615" s="38" t="s">
        <v>2812</v>
      </c>
      <c r="E1615">
        <v>18</v>
      </c>
      <c r="F1615">
        <v>18</v>
      </c>
      <c r="G1615">
        <v>0</v>
      </c>
    </row>
    <row r="1616" spans="1:7" x14ac:dyDescent="0.25">
      <c r="A1616" t="str">
        <f t="shared" si="25"/>
        <v>032021</v>
      </c>
      <c r="B1616" s="31">
        <v>44259</v>
      </c>
      <c r="C1616" t="s">
        <v>4957</v>
      </c>
      <c r="D1616" s="38" t="s">
        <v>3411</v>
      </c>
      <c r="E1616">
        <v>1590.27</v>
      </c>
      <c r="F1616">
        <v>1590.27</v>
      </c>
      <c r="G1616">
        <v>0</v>
      </c>
    </row>
    <row r="1617" spans="1:7" x14ac:dyDescent="0.25">
      <c r="A1617" t="str">
        <f t="shared" si="25"/>
        <v>032021</v>
      </c>
      <c r="B1617" s="31">
        <v>44260</v>
      </c>
      <c r="C1617" t="s">
        <v>4997</v>
      </c>
      <c r="D1617" s="38" t="s">
        <v>2817</v>
      </c>
      <c r="E1617">
        <v>5661</v>
      </c>
      <c r="F1617">
        <v>5661</v>
      </c>
      <c r="G1617">
        <v>0</v>
      </c>
    </row>
    <row r="1618" spans="1:7" x14ac:dyDescent="0.25">
      <c r="A1618" t="str">
        <f t="shared" si="25"/>
        <v>032021</v>
      </c>
      <c r="B1618" s="31">
        <v>44261</v>
      </c>
      <c r="C1618" t="s">
        <v>4946</v>
      </c>
      <c r="D1618" s="38" t="s">
        <v>2772</v>
      </c>
      <c r="E1618">
        <v>1620</v>
      </c>
      <c r="F1618">
        <v>1620</v>
      </c>
      <c r="G1618">
        <v>0</v>
      </c>
    </row>
    <row r="1619" spans="1:7" x14ac:dyDescent="0.25">
      <c r="A1619" t="str">
        <f t="shared" si="25"/>
        <v>032021</v>
      </c>
      <c r="B1619" s="31">
        <v>44263</v>
      </c>
      <c r="C1619" t="s">
        <v>5006</v>
      </c>
      <c r="D1619" s="38" t="s">
        <v>3264</v>
      </c>
      <c r="E1619">
        <v>2520</v>
      </c>
      <c r="F1619">
        <v>2520</v>
      </c>
      <c r="G1619">
        <v>0</v>
      </c>
    </row>
    <row r="1620" spans="1:7" x14ac:dyDescent="0.25">
      <c r="A1620" t="str">
        <f t="shared" si="25"/>
        <v>032021</v>
      </c>
      <c r="B1620" s="31">
        <v>44263</v>
      </c>
      <c r="C1620" t="s">
        <v>4997</v>
      </c>
      <c r="D1620" s="38" t="s">
        <v>2817</v>
      </c>
      <c r="E1620">
        <v>1935</v>
      </c>
      <c r="F1620">
        <v>1935</v>
      </c>
      <c r="G1620">
        <v>0</v>
      </c>
    </row>
    <row r="1621" spans="1:7" x14ac:dyDescent="0.25">
      <c r="A1621" t="str">
        <f t="shared" si="25"/>
        <v>032021</v>
      </c>
      <c r="B1621" s="31">
        <v>44265</v>
      </c>
      <c r="C1621" t="s">
        <v>4817</v>
      </c>
      <c r="D1621" s="38" t="s">
        <v>2853</v>
      </c>
      <c r="E1621">
        <v>459</v>
      </c>
      <c r="F1621">
        <v>459</v>
      </c>
      <c r="G1621">
        <v>0</v>
      </c>
    </row>
    <row r="1622" spans="1:7" x14ac:dyDescent="0.25">
      <c r="A1622" t="str">
        <f t="shared" si="25"/>
        <v>032021</v>
      </c>
      <c r="B1622" s="31">
        <v>44265</v>
      </c>
      <c r="C1622" t="s">
        <v>4961</v>
      </c>
      <c r="D1622" s="38" t="s">
        <v>2812</v>
      </c>
      <c r="E1622">
        <v>18</v>
      </c>
      <c r="F1622">
        <v>18</v>
      </c>
      <c r="G1622">
        <v>0</v>
      </c>
    </row>
    <row r="1623" spans="1:7" x14ac:dyDescent="0.25">
      <c r="A1623" t="str">
        <f t="shared" si="25"/>
        <v>032021</v>
      </c>
      <c r="B1623" s="31">
        <v>44266</v>
      </c>
      <c r="C1623" t="s">
        <v>4925</v>
      </c>
      <c r="D1623" s="38" t="s">
        <v>2922</v>
      </c>
      <c r="E1623">
        <v>1238.4000000000001</v>
      </c>
      <c r="F1623">
        <v>1238.4000000000001</v>
      </c>
      <c r="G1623">
        <v>0</v>
      </c>
    </row>
    <row r="1624" spans="1:7" x14ac:dyDescent="0.25">
      <c r="A1624" t="str">
        <f t="shared" si="25"/>
        <v>032021</v>
      </c>
      <c r="B1624" s="31">
        <v>44267</v>
      </c>
      <c r="C1624" t="s">
        <v>5007</v>
      </c>
      <c r="D1624" s="38" t="s">
        <v>3259</v>
      </c>
      <c r="E1624">
        <v>30.45</v>
      </c>
      <c r="F1624">
        <v>30.45</v>
      </c>
      <c r="G1624">
        <v>0</v>
      </c>
    </row>
    <row r="1625" spans="1:7" x14ac:dyDescent="0.25">
      <c r="A1625" t="str">
        <f t="shared" si="25"/>
        <v>032021</v>
      </c>
      <c r="B1625" s="31">
        <v>44267</v>
      </c>
      <c r="C1625" t="s">
        <v>4864</v>
      </c>
      <c r="D1625" s="38" t="s">
        <v>2832</v>
      </c>
      <c r="E1625">
        <v>710.4</v>
      </c>
      <c r="F1625">
        <v>710.4</v>
      </c>
      <c r="G1625">
        <v>0</v>
      </c>
    </row>
    <row r="1626" spans="1:7" x14ac:dyDescent="0.25">
      <c r="A1626" t="str">
        <f t="shared" si="25"/>
        <v>032021</v>
      </c>
      <c r="B1626" s="31">
        <v>44267</v>
      </c>
      <c r="C1626" t="s">
        <v>4864</v>
      </c>
      <c r="D1626" s="38" t="s">
        <v>2832</v>
      </c>
      <c r="E1626">
        <v>845.23</v>
      </c>
      <c r="F1626">
        <v>845.23</v>
      </c>
      <c r="G1626">
        <v>0</v>
      </c>
    </row>
    <row r="1627" spans="1:7" x14ac:dyDescent="0.25">
      <c r="A1627" t="str">
        <f t="shared" si="25"/>
        <v>032021</v>
      </c>
      <c r="B1627" s="31">
        <v>44267</v>
      </c>
      <c r="C1627" t="s">
        <v>4925</v>
      </c>
      <c r="D1627" s="38" t="s">
        <v>2922</v>
      </c>
      <c r="E1627">
        <v>155.76</v>
      </c>
      <c r="F1627">
        <v>155.76</v>
      </c>
      <c r="G1627">
        <v>0</v>
      </c>
    </row>
    <row r="1628" spans="1:7" x14ac:dyDescent="0.25">
      <c r="A1628" t="str">
        <f t="shared" si="25"/>
        <v>032021</v>
      </c>
      <c r="B1628" s="31">
        <v>44268</v>
      </c>
      <c r="C1628" t="s">
        <v>4880</v>
      </c>
      <c r="D1628" s="38" t="s">
        <v>2976</v>
      </c>
      <c r="E1628">
        <v>579.12</v>
      </c>
      <c r="F1628">
        <v>579.12</v>
      </c>
      <c r="G1628">
        <v>0</v>
      </c>
    </row>
    <row r="1629" spans="1:7" x14ac:dyDescent="0.25">
      <c r="A1629" t="str">
        <f t="shared" si="25"/>
        <v>032021</v>
      </c>
      <c r="B1629" s="31">
        <v>44268</v>
      </c>
      <c r="C1629" t="s">
        <v>5008</v>
      </c>
      <c r="D1629" s="38" t="s">
        <v>3473</v>
      </c>
      <c r="E1629">
        <v>427.5</v>
      </c>
      <c r="F1629">
        <v>427.5</v>
      </c>
      <c r="G1629">
        <v>0</v>
      </c>
    </row>
    <row r="1630" spans="1:7" x14ac:dyDescent="0.25">
      <c r="A1630" t="str">
        <f t="shared" si="25"/>
        <v>032021</v>
      </c>
      <c r="B1630" s="31">
        <v>44268</v>
      </c>
      <c r="C1630" t="s">
        <v>4840</v>
      </c>
      <c r="D1630" s="38" t="s">
        <v>3443</v>
      </c>
      <c r="E1630">
        <v>125</v>
      </c>
      <c r="F1630">
        <v>125</v>
      </c>
      <c r="G1630">
        <v>0</v>
      </c>
    </row>
    <row r="1631" spans="1:7" x14ac:dyDescent="0.25">
      <c r="A1631" t="str">
        <f t="shared" si="25"/>
        <v>032021</v>
      </c>
      <c r="B1631" s="31">
        <v>44270</v>
      </c>
      <c r="C1631" t="s">
        <v>4925</v>
      </c>
      <c r="D1631" s="38" t="s">
        <v>2922</v>
      </c>
      <c r="E1631">
        <v>340.56</v>
      </c>
      <c r="F1631">
        <v>340.56</v>
      </c>
      <c r="G1631">
        <v>0</v>
      </c>
    </row>
    <row r="1632" spans="1:7" x14ac:dyDescent="0.25">
      <c r="A1632" t="str">
        <f t="shared" si="25"/>
        <v>032021</v>
      </c>
      <c r="B1632" s="31">
        <v>44272</v>
      </c>
      <c r="C1632" t="s">
        <v>4870</v>
      </c>
      <c r="D1632" s="38" t="s">
        <v>3041</v>
      </c>
      <c r="E1632">
        <v>27</v>
      </c>
      <c r="F1632">
        <v>27</v>
      </c>
      <c r="G1632">
        <v>0</v>
      </c>
    </row>
    <row r="1633" spans="1:7" x14ac:dyDescent="0.25">
      <c r="A1633" t="str">
        <f t="shared" si="25"/>
        <v>032021</v>
      </c>
      <c r="B1633" s="31">
        <v>44273</v>
      </c>
      <c r="C1633" t="s">
        <v>4880</v>
      </c>
      <c r="D1633" s="38" t="s">
        <v>2976</v>
      </c>
      <c r="E1633">
        <v>1765.38</v>
      </c>
      <c r="F1633">
        <v>1765.38</v>
      </c>
      <c r="G1633">
        <v>0</v>
      </c>
    </row>
    <row r="1634" spans="1:7" x14ac:dyDescent="0.25">
      <c r="A1634" t="str">
        <f t="shared" si="25"/>
        <v>032021</v>
      </c>
      <c r="B1634" s="31">
        <v>44273</v>
      </c>
      <c r="C1634" t="s">
        <v>5009</v>
      </c>
      <c r="D1634" s="38" t="s">
        <v>3452</v>
      </c>
      <c r="E1634">
        <v>4500</v>
      </c>
      <c r="F1634">
        <v>4500</v>
      </c>
      <c r="G1634">
        <v>0</v>
      </c>
    </row>
    <row r="1635" spans="1:7" x14ac:dyDescent="0.25">
      <c r="A1635" t="str">
        <f t="shared" si="25"/>
        <v>032021</v>
      </c>
      <c r="B1635" s="31">
        <v>44275</v>
      </c>
      <c r="C1635" t="s">
        <v>5006</v>
      </c>
      <c r="D1635" s="38" t="s">
        <v>3264</v>
      </c>
      <c r="E1635">
        <v>190.62</v>
      </c>
      <c r="F1635">
        <v>190.62</v>
      </c>
      <c r="G1635">
        <v>0</v>
      </c>
    </row>
    <row r="1636" spans="1:7" x14ac:dyDescent="0.25">
      <c r="A1636" t="str">
        <f t="shared" si="25"/>
        <v>032021</v>
      </c>
      <c r="B1636" s="31">
        <v>44275</v>
      </c>
      <c r="C1636" t="s">
        <v>5007</v>
      </c>
      <c r="D1636" s="38" t="s">
        <v>3259</v>
      </c>
      <c r="E1636">
        <v>23.25</v>
      </c>
      <c r="F1636">
        <v>23.25</v>
      </c>
      <c r="G1636">
        <v>0</v>
      </c>
    </row>
    <row r="1637" spans="1:7" x14ac:dyDescent="0.25">
      <c r="A1637" t="str">
        <f t="shared" si="25"/>
        <v>032021</v>
      </c>
      <c r="B1637" s="31">
        <v>44277</v>
      </c>
      <c r="C1637" t="s">
        <v>4884</v>
      </c>
      <c r="D1637" s="38" t="s">
        <v>2820</v>
      </c>
      <c r="E1637">
        <v>2475</v>
      </c>
      <c r="F1637">
        <v>2475</v>
      </c>
      <c r="G1637">
        <v>0</v>
      </c>
    </row>
    <row r="1638" spans="1:7" x14ac:dyDescent="0.25">
      <c r="A1638" t="str">
        <f t="shared" si="25"/>
        <v>032021</v>
      </c>
      <c r="B1638" s="31">
        <v>44280</v>
      </c>
      <c r="C1638" t="s">
        <v>4880</v>
      </c>
      <c r="D1638" s="38" t="s">
        <v>2976</v>
      </c>
      <c r="E1638">
        <v>1730.52</v>
      </c>
      <c r="F1638">
        <v>1730.52</v>
      </c>
      <c r="G1638">
        <v>0</v>
      </c>
    </row>
    <row r="1639" spans="1:7" x14ac:dyDescent="0.25">
      <c r="A1639" t="str">
        <f t="shared" si="25"/>
        <v>032021</v>
      </c>
      <c r="B1639" s="31">
        <v>44281</v>
      </c>
      <c r="C1639" t="s">
        <v>5010</v>
      </c>
      <c r="D1639" s="38" t="s">
        <v>3419</v>
      </c>
      <c r="E1639">
        <v>409.5</v>
      </c>
      <c r="F1639">
        <v>409.5</v>
      </c>
      <c r="G1639">
        <v>0</v>
      </c>
    </row>
    <row r="1640" spans="1:7" x14ac:dyDescent="0.25">
      <c r="A1640" t="str">
        <f t="shared" si="25"/>
        <v>032021</v>
      </c>
      <c r="B1640" s="31">
        <v>44282</v>
      </c>
      <c r="C1640" t="s">
        <v>4817</v>
      </c>
      <c r="D1640" s="38" t="s">
        <v>2853</v>
      </c>
      <c r="E1640">
        <v>243</v>
      </c>
      <c r="F1640">
        <v>243</v>
      </c>
      <c r="G1640">
        <v>0</v>
      </c>
    </row>
    <row r="1641" spans="1:7" x14ac:dyDescent="0.25">
      <c r="A1641" t="str">
        <f t="shared" si="25"/>
        <v>032021</v>
      </c>
      <c r="B1641" s="31">
        <v>44282</v>
      </c>
      <c r="C1641" t="s">
        <v>4957</v>
      </c>
      <c r="D1641" s="38" t="s">
        <v>3411</v>
      </c>
      <c r="E1641">
        <v>155.94</v>
      </c>
      <c r="F1641">
        <v>155.94</v>
      </c>
      <c r="G1641">
        <v>0</v>
      </c>
    </row>
    <row r="1642" spans="1:7" x14ac:dyDescent="0.25">
      <c r="A1642" t="str">
        <f t="shared" si="25"/>
        <v>032021</v>
      </c>
      <c r="B1642" s="31">
        <v>44285</v>
      </c>
      <c r="C1642" t="s">
        <v>4947</v>
      </c>
      <c r="D1642" s="38" t="s">
        <v>5019</v>
      </c>
      <c r="E1642">
        <v>990</v>
      </c>
      <c r="F1642">
        <v>990</v>
      </c>
      <c r="G1642">
        <v>0</v>
      </c>
    </row>
    <row r="1643" spans="1:7" x14ac:dyDescent="0.25">
      <c r="A1643" t="str">
        <f t="shared" si="25"/>
        <v>032021</v>
      </c>
      <c r="B1643" s="31">
        <v>44285</v>
      </c>
      <c r="C1643" t="s">
        <v>5011</v>
      </c>
      <c r="D1643" s="38" t="s">
        <v>3433</v>
      </c>
      <c r="E1643">
        <v>225.39</v>
      </c>
      <c r="F1643">
        <v>225.39</v>
      </c>
      <c r="G1643">
        <v>0</v>
      </c>
    </row>
    <row r="1644" spans="1:7" x14ac:dyDescent="0.25">
      <c r="A1644" t="str">
        <f t="shared" si="25"/>
        <v>032021</v>
      </c>
      <c r="B1644" s="31">
        <v>44286</v>
      </c>
      <c r="C1644" t="s">
        <v>4864</v>
      </c>
      <c r="D1644" s="38" t="s">
        <v>2832</v>
      </c>
      <c r="E1644">
        <v>180.3</v>
      </c>
      <c r="F1644">
        <v>180.3</v>
      </c>
      <c r="G1644">
        <v>0</v>
      </c>
    </row>
    <row r="1645" spans="1:7" x14ac:dyDescent="0.25">
      <c r="A1645" t="str">
        <f t="shared" si="25"/>
        <v>032021</v>
      </c>
      <c r="B1645" s="31">
        <v>44286</v>
      </c>
      <c r="C1645" t="s">
        <v>4890</v>
      </c>
      <c r="D1645" s="38" t="s">
        <v>1180</v>
      </c>
      <c r="E1645">
        <v>252</v>
      </c>
      <c r="F1645">
        <v>252</v>
      </c>
      <c r="G1645">
        <v>0</v>
      </c>
    </row>
    <row r="1646" spans="1:7" x14ac:dyDescent="0.25">
      <c r="A1646" t="str">
        <f t="shared" si="25"/>
        <v>032021</v>
      </c>
      <c r="B1646" s="31">
        <v>44286</v>
      </c>
      <c r="C1646" t="s">
        <v>4998</v>
      </c>
      <c r="D1646" s="38" t="s">
        <v>2933</v>
      </c>
      <c r="E1646">
        <v>0</v>
      </c>
      <c r="F1646">
        <v>0</v>
      </c>
      <c r="G1646">
        <v>1008</v>
      </c>
    </row>
    <row r="1647" spans="1:7" x14ac:dyDescent="0.25">
      <c r="A1647" t="str">
        <f t="shared" si="25"/>
        <v>032021</v>
      </c>
      <c r="B1647" s="31">
        <v>44286</v>
      </c>
      <c r="C1647" t="s">
        <v>4998</v>
      </c>
      <c r="D1647" s="38" t="s">
        <v>2933</v>
      </c>
      <c r="E1647">
        <v>0</v>
      </c>
      <c r="F1647">
        <v>0</v>
      </c>
      <c r="G1647">
        <v>1008</v>
      </c>
    </row>
    <row r="1648" spans="1:7" x14ac:dyDescent="0.25">
      <c r="A1648" t="str">
        <f t="shared" si="25"/>
        <v>032021</v>
      </c>
      <c r="B1648" s="31">
        <v>44286</v>
      </c>
      <c r="C1648" t="s">
        <v>4998</v>
      </c>
      <c r="D1648" s="38" t="s">
        <v>2933</v>
      </c>
      <c r="E1648">
        <v>0</v>
      </c>
      <c r="F1648">
        <v>0</v>
      </c>
      <c r="G1648">
        <v>678</v>
      </c>
    </row>
    <row r="1649" spans="1:7" x14ac:dyDescent="0.25">
      <c r="A1649" t="str">
        <f t="shared" si="25"/>
        <v>032021</v>
      </c>
      <c r="B1649" s="31">
        <v>44286</v>
      </c>
      <c r="C1649" t="s">
        <v>4998</v>
      </c>
      <c r="D1649" s="38" t="s">
        <v>2933</v>
      </c>
      <c r="E1649">
        <v>0</v>
      </c>
      <c r="F1649">
        <v>0</v>
      </c>
      <c r="G1649">
        <v>1008</v>
      </c>
    </row>
    <row r="1650" spans="1:7" x14ac:dyDescent="0.25">
      <c r="A1650" t="str">
        <f t="shared" si="25"/>
        <v>032021</v>
      </c>
      <c r="B1650" s="31">
        <v>44286</v>
      </c>
      <c r="C1650" t="s">
        <v>5012</v>
      </c>
      <c r="D1650" s="38" t="s">
        <v>5026</v>
      </c>
      <c r="E1650">
        <v>658800</v>
      </c>
      <c r="F1650">
        <v>658800</v>
      </c>
      <c r="G1650">
        <v>0</v>
      </c>
    </row>
    <row r="1651" spans="1:7" x14ac:dyDescent="0.25">
      <c r="D1651" s="38" t="s">
        <v>4898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A917-8DA9-453B-83F4-87B4C14D3174}">
  <dimension ref="A1:W32"/>
  <sheetViews>
    <sheetView workbookViewId="0">
      <selection sqref="A1:E1"/>
    </sheetView>
  </sheetViews>
  <sheetFormatPr defaultRowHeight="15" x14ac:dyDescent="0.25"/>
  <cols>
    <col min="1" max="1" width="13.7109375" bestFit="1" customWidth="1"/>
    <col min="2" max="3" width="11.5703125" bestFit="1" customWidth="1"/>
    <col min="4" max="4" width="10" bestFit="1" customWidth="1"/>
    <col min="5" max="5" width="5.140625" bestFit="1" customWidth="1"/>
    <col min="7" max="7" width="13.7109375" bestFit="1" customWidth="1"/>
    <col min="8" max="9" width="11.5703125" bestFit="1" customWidth="1"/>
    <col min="10" max="10" width="9" bestFit="1" customWidth="1"/>
    <col min="11" max="11" width="5.140625" bestFit="1" customWidth="1"/>
    <col min="13" max="13" width="13.7109375" bestFit="1" customWidth="1"/>
    <col min="14" max="15" width="11.5703125" bestFit="1" customWidth="1"/>
    <col min="16" max="16" width="10" bestFit="1" customWidth="1"/>
    <col min="17" max="17" width="5.140625" bestFit="1" customWidth="1"/>
    <col min="19" max="19" width="13.7109375" bestFit="1" customWidth="1"/>
    <col min="20" max="21" width="10.7109375" bestFit="1" customWidth="1"/>
    <col min="22" max="22" width="9.7109375" bestFit="1" customWidth="1"/>
    <col min="23" max="23" width="5.140625" bestFit="1" customWidth="1"/>
  </cols>
  <sheetData>
    <row r="1" spans="1:23" ht="15.75" thickBot="1" x14ac:dyDescent="0.3">
      <c r="A1" s="82" t="s">
        <v>4911</v>
      </c>
      <c r="B1" s="83"/>
      <c r="C1" s="83"/>
      <c r="D1" s="83"/>
      <c r="E1" s="83"/>
      <c r="G1" s="82" t="s">
        <v>4909</v>
      </c>
      <c r="H1" s="83"/>
      <c r="I1" s="83"/>
      <c r="J1" s="83"/>
      <c r="K1" s="83"/>
      <c r="M1" s="82" t="s">
        <v>42</v>
      </c>
      <c r="N1" s="83"/>
      <c r="O1" s="83"/>
      <c r="P1" s="83"/>
      <c r="Q1" s="83"/>
      <c r="S1" s="82" t="s">
        <v>5027</v>
      </c>
      <c r="T1" s="83"/>
      <c r="U1" s="83"/>
      <c r="V1" s="83"/>
      <c r="W1" s="83"/>
    </row>
    <row r="2" spans="1:23" ht="15.75" thickBot="1" x14ac:dyDescent="0.3">
      <c r="A2" s="13" t="s">
        <v>2737</v>
      </c>
      <c r="B2" s="19" t="s">
        <v>69</v>
      </c>
      <c r="C2" s="19" t="s">
        <v>70</v>
      </c>
      <c r="D2" s="19" t="s">
        <v>68</v>
      </c>
      <c r="E2" s="19" t="s">
        <v>71</v>
      </c>
      <c r="G2" s="13" t="s">
        <v>2737</v>
      </c>
      <c r="H2" s="19" t="s">
        <v>69</v>
      </c>
      <c r="I2" s="19" t="s">
        <v>70</v>
      </c>
      <c r="J2" s="19" t="s">
        <v>68</v>
      </c>
      <c r="K2" s="19" t="s">
        <v>71</v>
      </c>
      <c r="M2" s="13" t="s">
        <v>2737</v>
      </c>
      <c r="N2" s="19" t="s">
        <v>69</v>
      </c>
      <c r="O2" s="19" t="s">
        <v>70</v>
      </c>
      <c r="P2" s="19" t="s">
        <v>68</v>
      </c>
      <c r="Q2" s="19" t="s">
        <v>71</v>
      </c>
      <c r="S2" s="13" t="s">
        <v>2737</v>
      </c>
      <c r="T2" s="19" t="s">
        <v>69</v>
      </c>
      <c r="U2" s="19" t="s">
        <v>70</v>
      </c>
      <c r="V2" s="19" t="s">
        <v>68</v>
      </c>
      <c r="W2" s="19" t="s">
        <v>71</v>
      </c>
    </row>
    <row r="3" spans="1:23" x14ac:dyDescent="0.25">
      <c r="A3" s="16" t="s">
        <v>3</v>
      </c>
      <c r="B3" s="17">
        <f>SUMIF('2A'!$A:$A,'ITC -Analysis'!$A3,'2A'!Q:Q)</f>
        <v>1369685.4790000005</v>
      </c>
      <c r="C3" s="17">
        <f>SUMIF('2A'!$A:$A,'ITC -Analysis'!$A3,'2A'!R:R)</f>
        <v>1369685.4790000005</v>
      </c>
      <c r="D3" s="17">
        <f>SUMIF('2A'!$A:$A,'ITC -Analysis'!$A3,'2A'!P:P)</f>
        <v>136064.76</v>
      </c>
      <c r="E3" s="17">
        <f>SUMIF('2A'!$A:$A,'ITC -Analysis'!$A3,'2A'!T:T)</f>
        <v>0</v>
      </c>
      <c r="G3" s="16" t="s">
        <v>3</v>
      </c>
      <c r="H3" s="17">
        <f>SUMIF('Purchase Register'!$A:$A,'ITC -Analysis'!$G3,'Purchase Register'!E:E)</f>
        <v>1412445.9399999995</v>
      </c>
      <c r="I3" s="17">
        <f>SUMIF('Purchase Register'!$A:$A,'ITC -Analysis'!$G3,'Purchase Register'!F:F)</f>
        <v>1412445.9399999995</v>
      </c>
      <c r="J3" s="17">
        <f>SUMIF('Purchase Register'!$A:$A,'ITC -Analysis'!$G3,'Purchase Register'!G:G)</f>
        <v>164919.16999999998</v>
      </c>
      <c r="K3" s="17">
        <f>SUMIF('Purchase Register'!$A:$A,'ITC -Analysis'!$G3,'Purchase Register'!H:H)</f>
        <v>0</v>
      </c>
      <c r="M3" s="16" t="s">
        <v>3</v>
      </c>
      <c r="N3" s="17">
        <f>SUMIF('3B-ITC'!$B:$B,'ITC -Analysis'!$M3,'3B-ITC'!G:G)</f>
        <v>1415410.99</v>
      </c>
      <c r="O3" s="17">
        <f>SUMIF('3B-ITC'!$B:$B,'ITC -Analysis'!$M3,'3B-ITC'!H:H)</f>
        <v>1415410.99</v>
      </c>
      <c r="P3" s="17">
        <f>SUMIF('3B-ITC'!$B:$B,'ITC -Analysis'!$M3,'3B-ITC'!F:F)</f>
        <v>164919.17000000001</v>
      </c>
      <c r="Q3" s="17">
        <f>SUMIF('3B-ITC'!$B:$B,'ITC -Analysis'!$M3,'3B-ITC'!I:I)</f>
        <v>0</v>
      </c>
      <c r="S3" s="16" t="s">
        <v>3</v>
      </c>
      <c r="T3" s="17">
        <f>B3-H3</f>
        <v>-42760.460999998963</v>
      </c>
      <c r="U3" s="17">
        <f>C3-I3</f>
        <v>-42760.460999998963</v>
      </c>
      <c r="V3" s="17">
        <f>D3-J3</f>
        <v>-28854.409999999974</v>
      </c>
      <c r="W3" s="17">
        <f>E3-K3</f>
        <v>0</v>
      </c>
    </row>
    <row r="4" spans="1:23" x14ac:dyDescent="0.25">
      <c r="A4" s="7" t="s">
        <v>7</v>
      </c>
      <c r="B4" s="17">
        <f>SUMIF('2A'!$A:$A,'ITC -Analysis'!$A4,'2A'!Q:Q)</f>
        <v>1505509.7199999997</v>
      </c>
      <c r="C4" s="17">
        <f>SUMIF('2A'!$A:$A,'ITC -Analysis'!$A4,'2A'!R:R)</f>
        <v>1505509.7199999997</v>
      </c>
      <c r="D4" s="17">
        <f>SUMIF('2A'!$A:$A,'ITC -Analysis'!$A4,'2A'!P:P)</f>
        <v>2016</v>
      </c>
      <c r="E4" s="17">
        <f>SUMIF('2A'!$A:$A,'ITC -Analysis'!$A4,'2A'!T:T)</f>
        <v>0</v>
      </c>
      <c r="G4" s="7" t="s">
        <v>7</v>
      </c>
      <c r="H4" s="17">
        <f>SUMIF('Purchase Register'!$A:$A,'ITC -Analysis'!$G4,'Purchase Register'!E:E)</f>
        <v>1513491.7999999991</v>
      </c>
      <c r="I4" s="17">
        <f>SUMIF('Purchase Register'!$A:$A,'ITC -Analysis'!$G4,'Purchase Register'!F:F)</f>
        <v>1513491.7999999991</v>
      </c>
      <c r="J4" s="17">
        <f>SUMIF('Purchase Register'!$A:$A,'ITC -Analysis'!$G4,'Purchase Register'!G:G)</f>
        <v>52607.02</v>
      </c>
      <c r="K4" s="17">
        <f>SUMIF('Purchase Register'!$A:$A,'ITC -Analysis'!$G4,'Purchase Register'!H:H)</f>
        <v>0</v>
      </c>
      <c r="M4" s="7" t="s">
        <v>7</v>
      </c>
      <c r="N4" s="17">
        <f>SUMIF('3B-ITC'!$B:$B,'ITC -Analysis'!$M4,'3B-ITC'!G:G)</f>
        <v>1513232.3</v>
      </c>
      <c r="O4" s="17">
        <f>SUMIF('3B-ITC'!$B:$B,'ITC -Analysis'!$M4,'3B-ITC'!H:H)</f>
        <v>1513232.3</v>
      </c>
      <c r="P4" s="17">
        <f>SUMIF('3B-ITC'!$B:$B,'ITC -Analysis'!$M4,'3B-ITC'!F:F)</f>
        <v>52607</v>
      </c>
      <c r="Q4" s="17">
        <f>SUMIF('3B-ITC'!$B:$B,'ITC -Analysis'!$M4,'3B-ITC'!I:I)</f>
        <v>0</v>
      </c>
      <c r="S4" s="7" t="s">
        <v>7</v>
      </c>
      <c r="T4" s="17">
        <f t="shared" ref="T4:T14" si="0">B4-H4</f>
        <v>-7982.079999999376</v>
      </c>
      <c r="U4" s="17">
        <f t="shared" ref="U4:U14" si="1">C4-I4</f>
        <v>-7982.079999999376</v>
      </c>
      <c r="V4" s="17">
        <f t="shared" ref="V4:V14" si="2">D4-J4</f>
        <v>-50591.02</v>
      </c>
      <c r="W4" s="17">
        <f t="shared" ref="W4:W14" si="3">E4-K4</f>
        <v>0</v>
      </c>
    </row>
    <row r="5" spans="1:23" x14ac:dyDescent="0.25">
      <c r="A5" s="7" t="s">
        <v>9</v>
      </c>
      <c r="B5" s="17">
        <f>SUMIF('2A'!$A:$A,'ITC -Analysis'!$A5,'2A'!Q:Q)</f>
        <v>1207171.1945999993</v>
      </c>
      <c r="C5" s="17">
        <f>SUMIF('2A'!$A:$A,'ITC -Analysis'!$A5,'2A'!R:R)</f>
        <v>1207171.1945999993</v>
      </c>
      <c r="D5" s="17">
        <f>SUMIF('2A'!$A:$A,'ITC -Analysis'!$A5,'2A'!P:P)</f>
        <v>1008</v>
      </c>
      <c r="E5" s="17">
        <f>SUMIF('2A'!$A:$A,'ITC -Analysis'!$A5,'2A'!T:T)</f>
        <v>0</v>
      </c>
      <c r="G5" s="7" t="s">
        <v>9</v>
      </c>
      <c r="H5" s="17">
        <f>SUMIF('Purchase Register'!$A:$A,'ITC -Analysis'!$G5,'Purchase Register'!E:E)</f>
        <v>1844942.5799999996</v>
      </c>
      <c r="I5" s="17">
        <f>SUMIF('Purchase Register'!$A:$A,'ITC -Analysis'!$G5,'Purchase Register'!F:F)</f>
        <v>1844942.5799999996</v>
      </c>
      <c r="J5" s="17">
        <f>SUMIF('Purchase Register'!$A:$A,'ITC -Analysis'!$G5,'Purchase Register'!G:G)</f>
        <v>30408.59</v>
      </c>
      <c r="K5" s="17">
        <f>SUMIF('Purchase Register'!$A:$A,'ITC -Analysis'!$G5,'Purchase Register'!H:H)</f>
        <v>0</v>
      </c>
      <c r="M5" s="7" t="s">
        <v>9</v>
      </c>
      <c r="N5" s="17">
        <f>SUMIF('3B-ITC'!$B:$B,'ITC -Analysis'!$M5,'3B-ITC'!G:G)</f>
        <v>1185962.8500000001</v>
      </c>
      <c r="O5" s="17">
        <f>SUMIF('3B-ITC'!$B:$B,'ITC -Analysis'!$M5,'3B-ITC'!H:H)</f>
        <v>1185962.8500000001</v>
      </c>
      <c r="P5" s="17">
        <f>SUMIF('3B-ITC'!$B:$B,'ITC -Analysis'!$M5,'3B-ITC'!F:F)</f>
        <v>26706.59</v>
      </c>
      <c r="Q5" s="17">
        <f>SUMIF('3B-ITC'!$B:$B,'ITC -Analysis'!$M5,'3B-ITC'!I:I)</f>
        <v>0</v>
      </c>
      <c r="S5" s="7" t="s">
        <v>9</v>
      </c>
      <c r="T5" s="17">
        <f t="shared" si="0"/>
        <v>-637771.38540000026</v>
      </c>
      <c r="U5" s="17">
        <f t="shared" si="1"/>
        <v>-637771.38540000026</v>
      </c>
      <c r="V5" s="17">
        <f t="shared" si="2"/>
        <v>-29400.59</v>
      </c>
      <c r="W5" s="17">
        <f t="shared" si="3"/>
        <v>0</v>
      </c>
    </row>
    <row r="6" spans="1:23" x14ac:dyDescent="0.25">
      <c r="A6" s="7" t="s">
        <v>11</v>
      </c>
      <c r="B6" s="17">
        <f>SUMIF('2A'!$A:$A,'ITC -Analysis'!$A6,'2A'!Q:Q)</f>
        <v>2161.2200000000003</v>
      </c>
      <c r="C6" s="17">
        <f>SUMIF('2A'!$A:$A,'ITC -Analysis'!$A6,'2A'!R:R)</f>
        <v>2161.2200000000003</v>
      </c>
      <c r="D6" s="17">
        <f>SUMIF('2A'!$A:$A,'ITC -Analysis'!$A6,'2A'!P:P)</f>
        <v>0</v>
      </c>
      <c r="E6" s="17">
        <f>SUMIF('2A'!$A:$A,'ITC -Analysis'!$A6,'2A'!T:T)</f>
        <v>0</v>
      </c>
      <c r="G6" s="7" t="s">
        <v>11</v>
      </c>
      <c r="H6" s="17">
        <f>SUMIF('Purchase Register'!$A:$A,'ITC -Analysis'!$G6,'Purchase Register'!E:E)</f>
        <v>362940.89</v>
      </c>
      <c r="I6" s="17">
        <f>SUMIF('Purchase Register'!$A:$A,'ITC -Analysis'!$G6,'Purchase Register'!F:F)</f>
        <v>362940.89</v>
      </c>
      <c r="J6" s="17">
        <f>SUMIF('Purchase Register'!$A:$A,'ITC -Analysis'!$G6,'Purchase Register'!G:G)</f>
        <v>37769.32</v>
      </c>
      <c r="K6" s="17">
        <f>SUMIF('Purchase Register'!$A:$A,'ITC -Analysis'!$G6,'Purchase Register'!H:H)</f>
        <v>0</v>
      </c>
      <c r="M6" s="7" t="s">
        <v>11</v>
      </c>
      <c r="N6" s="17">
        <f>SUMIF('3B-ITC'!$B:$B,'ITC -Analysis'!$M6,'3B-ITC'!G:G)</f>
        <v>0</v>
      </c>
      <c r="O6" s="17">
        <f>SUMIF('3B-ITC'!$B:$B,'ITC -Analysis'!$M6,'3B-ITC'!H:H)</f>
        <v>0</v>
      </c>
      <c r="P6" s="17">
        <f>SUMIF('3B-ITC'!$B:$B,'ITC -Analysis'!$M6,'3B-ITC'!F:F)</f>
        <v>0</v>
      </c>
      <c r="Q6" s="17">
        <f>SUMIF('3B-ITC'!$B:$B,'ITC -Analysis'!$M6,'3B-ITC'!I:I)</f>
        <v>0</v>
      </c>
      <c r="S6" s="7" t="s">
        <v>11</v>
      </c>
      <c r="T6" s="17">
        <f t="shared" si="0"/>
        <v>-360779.67000000004</v>
      </c>
      <c r="U6" s="17">
        <f t="shared" si="1"/>
        <v>-360779.67000000004</v>
      </c>
      <c r="V6" s="17">
        <f t="shared" si="2"/>
        <v>-37769.32</v>
      </c>
      <c r="W6" s="17">
        <f t="shared" si="3"/>
        <v>0</v>
      </c>
    </row>
    <row r="7" spans="1:23" x14ac:dyDescent="0.25">
      <c r="A7" s="7" t="s">
        <v>15</v>
      </c>
      <c r="B7" s="17">
        <f>SUMIF('2A'!$A:$A,'ITC -Analysis'!$A7,'2A'!Q:Q)</f>
        <v>600294.26</v>
      </c>
      <c r="C7" s="17">
        <f>SUMIF('2A'!$A:$A,'ITC -Analysis'!$A7,'2A'!R:R)</f>
        <v>600294.26</v>
      </c>
      <c r="D7" s="17">
        <f>SUMIF('2A'!$A:$A,'ITC -Analysis'!$A7,'2A'!P:P)</f>
        <v>0</v>
      </c>
      <c r="E7" s="17">
        <f>SUMIF('2A'!$A:$A,'ITC -Analysis'!$A7,'2A'!T:T)</f>
        <v>0</v>
      </c>
      <c r="G7" s="7" t="s">
        <v>15</v>
      </c>
      <c r="H7" s="17">
        <f>SUMIF('Purchase Register'!$A:$A,'ITC -Analysis'!$G7,'Purchase Register'!E:E)</f>
        <v>601745.22000000009</v>
      </c>
      <c r="I7" s="17">
        <f>SUMIF('Purchase Register'!$A:$A,'ITC -Analysis'!$G7,'Purchase Register'!F:F)</f>
        <v>601745.22000000009</v>
      </c>
      <c r="J7" s="17">
        <f>SUMIF('Purchase Register'!$A:$A,'ITC -Analysis'!$G7,'Purchase Register'!G:G)</f>
        <v>8309.26</v>
      </c>
      <c r="K7" s="17">
        <f>SUMIF('Purchase Register'!$A:$A,'ITC -Analysis'!$G7,'Purchase Register'!H:H)</f>
        <v>0</v>
      </c>
      <c r="M7" s="7" t="s">
        <v>15</v>
      </c>
      <c r="N7" s="17">
        <f>SUMIF('3B-ITC'!$B:$B,'ITC -Analysis'!$M7,'3B-ITC'!G:G)</f>
        <v>593134.31999999995</v>
      </c>
      <c r="O7" s="17">
        <f>SUMIF('3B-ITC'!$B:$B,'ITC -Analysis'!$M7,'3B-ITC'!H:H)</f>
        <v>593134.31999999995</v>
      </c>
      <c r="P7" s="17">
        <f>SUMIF('3B-ITC'!$B:$B,'ITC -Analysis'!$M7,'3B-ITC'!F:F)</f>
        <v>8309.26</v>
      </c>
      <c r="Q7" s="17">
        <f>SUMIF('3B-ITC'!$B:$B,'ITC -Analysis'!$M7,'3B-ITC'!I:I)</f>
        <v>0</v>
      </c>
      <c r="S7" s="7" t="s">
        <v>15</v>
      </c>
      <c r="T7" s="17">
        <f t="shared" si="0"/>
        <v>-1450.9600000000792</v>
      </c>
      <c r="U7" s="17">
        <f t="shared" si="1"/>
        <v>-1450.9600000000792</v>
      </c>
      <c r="V7" s="17">
        <f t="shared" si="2"/>
        <v>-8309.26</v>
      </c>
      <c r="W7" s="17">
        <f t="shared" si="3"/>
        <v>0</v>
      </c>
    </row>
    <row r="8" spans="1:23" x14ac:dyDescent="0.25">
      <c r="A8" s="7" t="s">
        <v>18</v>
      </c>
      <c r="B8" s="17">
        <f>SUMIF('2A'!$A:$A,'ITC -Analysis'!$A8,'2A'!Q:Q)</f>
        <v>938459.37</v>
      </c>
      <c r="C8" s="17">
        <f>SUMIF('2A'!$A:$A,'ITC -Analysis'!$A8,'2A'!R:R)</f>
        <v>938459.37</v>
      </c>
      <c r="D8" s="17">
        <f>SUMIF('2A'!$A:$A,'ITC -Analysis'!$A8,'2A'!P:P)</f>
        <v>144405</v>
      </c>
      <c r="E8" s="17">
        <f>SUMIF('2A'!$A:$A,'ITC -Analysis'!$A8,'2A'!T:T)</f>
        <v>0</v>
      </c>
      <c r="G8" s="7" t="s">
        <v>18</v>
      </c>
      <c r="H8" s="17">
        <f>SUMIF('Purchase Register'!$A:$A,'ITC -Analysis'!$G8,'Purchase Register'!E:E)</f>
        <v>962543.48999999964</v>
      </c>
      <c r="I8" s="17">
        <f>SUMIF('Purchase Register'!$A:$A,'ITC -Analysis'!$G8,'Purchase Register'!F:F)</f>
        <v>962543.48999999964</v>
      </c>
      <c r="J8" s="17">
        <f>SUMIF('Purchase Register'!$A:$A,'ITC -Analysis'!$G8,'Purchase Register'!G:G)</f>
        <v>6335.5</v>
      </c>
      <c r="K8" s="17">
        <f>SUMIF('Purchase Register'!$A:$A,'ITC -Analysis'!$G8,'Purchase Register'!H:H)</f>
        <v>0</v>
      </c>
      <c r="M8" s="7" t="s">
        <v>18</v>
      </c>
      <c r="N8" s="17">
        <f>SUMIF('3B-ITC'!$B:$B,'ITC -Analysis'!$M8,'3B-ITC'!G:G)</f>
        <v>972658.94</v>
      </c>
      <c r="O8" s="17">
        <f>SUMIF('3B-ITC'!$B:$B,'ITC -Analysis'!$M8,'3B-ITC'!H:H)</f>
        <v>972658.94</v>
      </c>
      <c r="P8" s="17">
        <f>SUMIF('3B-ITC'!$B:$B,'ITC -Analysis'!$M8,'3B-ITC'!F:F)</f>
        <v>439293.5</v>
      </c>
      <c r="Q8" s="17">
        <f>SUMIF('3B-ITC'!$B:$B,'ITC -Analysis'!$M8,'3B-ITC'!I:I)</f>
        <v>0</v>
      </c>
      <c r="S8" s="7" t="s">
        <v>18</v>
      </c>
      <c r="T8" s="17">
        <f t="shared" si="0"/>
        <v>-24084.119999999646</v>
      </c>
      <c r="U8" s="17">
        <f t="shared" si="1"/>
        <v>-24084.119999999646</v>
      </c>
      <c r="V8" s="17">
        <f t="shared" si="2"/>
        <v>138069.5</v>
      </c>
      <c r="W8" s="17">
        <f t="shared" si="3"/>
        <v>0</v>
      </c>
    </row>
    <row r="9" spans="1:23" x14ac:dyDescent="0.25">
      <c r="A9" s="7" t="s">
        <v>21</v>
      </c>
      <c r="B9" s="17">
        <f>SUMIF('2A'!$A:$A,'ITC -Analysis'!$A9,'2A'!Q:Q)</f>
        <v>854391.57</v>
      </c>
      <c r="C9" s="17">
        <f>SUMIF('2A'!$A:$A,'ITC -Analysis'!$A9,'2A'!R:R)</f>
        <v>854391.57</v>
      </c>
      <c r="D9" s="17">
        <f>SUMIF('2A'!$A:$A,'ITC -Analysis'!$A9,'2A'!P:P)</f>
        <v>0</v>
      </c>
      <c r="E9" s="17">
        <f>SUMIF('2A'!$A:$A,'ITC -Analysis'!$A9,'2A'!T:T)</f>
        <v>0</v>
      </c>
      <c r="G9" s="7" t="s">
        <v>21</v>
      </c>
      <c r="H9" s="17">
        <f>SUMIF('Purchase Register'!$A:$A,'ITC -Analysis'!$G9,'Purchase Register'!E:E)</f>
        <v>867612.25000000012</v>
      </c>
      <c r="I9" s="17">
        <f>SUMIF('Purchase Register'!$A:$A,'ITC -Analysis'!$G9,'Purchase Register'!F:F)</f>
        <v>867612.25000000012</v>
      </c>
      <c r="J9" s="17">
        <f>SUMIF('Purchase Register'!$A:$A,'ITC -Analysis'!$G9,'Purchase Register'!G:G)</f>
        <v>142875</v>
      </c>
      <c r="K9" s="17">
        <f>SUMIF('Purchase Register'!$A:$A,'ITC -Analysis'!$G9,'Purchase Register'!H:H)</f>
        <v>0</v>
      </c>
      <c r="M9" s="7" t="s">
        <v>21</v>
      </c>
      <c r="N9" s="17">
        <f>SUMIF('3B-ITC'!$B:$B,'ITC -Analysis'!$M9,'3B-ITC'!G:G)</f>
        <v>868075</v>
      </c>
      <c r="O9" s="17">
        <f>SUMIF('3B-ITC'!$B:$B,'ITC -Analysis'!$M9,'3B-ITC'!H:H)</f>
        <v>868075</v>
      </c>
      <c r="P9" s="17">
        <f>SUMIF('3B-ITC'!$B:$B,'ITC -Analysis'!$M9,'3B-ITC'!F:F)</f>
        <v>535875</v>
      </c>
      <c r="Q9" s="17">
        <f>SUMIF('3B-ITC'!$B:$B,'ITC -Analysis'!$M9,'3B-ITC'!I:I)</f>
        <v>0</v>
      </c>
      <c r="S9" s="7" t="s">
        <v>21</v>
      </c>
      <c r="T9" s="17">
        <f t="shared" si="0"/>
        <v>-13220.680000000168</v>
      </c>
      <c r="U9" s="17">
        <f t="shared" si="1"/>
        <v>-13220.680000000168</v>
      </c>
      <c r="V9" s="17">
        <f t="shared" si="2"/>
        <v>-142875</v>
      </c>
      <c r="W9" s="17">
        <f t="shared" si="3"/>
        <v>0</v>
      </c>
    </row>
    <row r="10" spans="1:23" x14ac:dyDescent="0.25">
      <c r="A10" s="7" t="s">
        <v>25</v>
      </c>
      <c r="B10" s="17">
        <f>SUMIF('2A'!$A:$A,'ITC -Analysis'!$A10,'2A'!Q:Q)</f>
        <v>1087783.0699999998</v>
      </c>
      <c r="C10" s="17">
        <f>SUMIF('2A'!$A:$A,'ITC -Analysis'!$A10,'2A'!R:R)</f>
        <v>1087783.0699999998</v>
      </c>
      <c r="D10" s="17">
        <f>SUMIF('2A'!$A:$A,'ITC -Analysis'!$A10,'2A'!P:P)</f>
        <v>0</v>
      </c>
      <c r="E10" s="17">
        <f>SUMIF('2A'!$A:$A,'ITC -Analysis'!$A10,'2A'!T:T)</f>
        <v>0</v>
      </c>
      <c r="G10" s="7" t="s">
        <v>25</v>
      </c>
      <c r="H10" s="17">
        <f>SUMIF('Purchase Register'!$A:$A,'ITC -Analysis'!$G10,'Purchase Register'!E:E)</f>
        <v>1108082.8900000001</v>
      </c>
      <c r="I10" s="17">
        <f>SUMIF('Purchase Register'!$A:$A,'ITC -Analysis'!$G10,'Purchase Register'!F:F)</f>
        <v>1108082.8900000001</v>
      </c>
      <c r="J10" s="17">
        <f>SUMIF('Purchase Register'!$A:$A,'ITC -Analysis'!$G10,'Purchase Register'!G:G)</f>
        <v>450</v>
      </c>
      <c r="K10" s="17">
        <f>SUMIF('Purchase Register'!$A:$A,'ITC -Analysis'!$G10,'Purchase Register'!H:H)</f>
        <v>0</v>
      </c>
      <c r="M10" s="7" t="s">
        <v>25</v>
      </c>
      <c r="N10" s="17">
        <f>SUMIF('3B-ITC'!$B:$B,'ITC -Analysis'!$M10,'3B-ITC'!G:G)</f>
        <v>896825.99</v>
      </c>
      <c r="O10" s="17">
        <f>SUMIF('3B-ITC'!$B:$B,'ITC -Analysis'!$M10,'3B-ITC'!H:H)</f>
        <v>896825.99</v>
      </c>
      <c r="P10" s="17">
        <f>SUMIF('3B-ITC'!$B:$B,'ITC -Analysis'!$M10,'3B-ITC'!F:F)</f>
        <v>-74550</v>
      </c>
      <c r="Q10" s="17">
        <f>SUMIF('3B-ITC'!$B:$B,'ITC -Analysis'!$M10,'3B-ITC'!I:I)</f>
        <v>0</v>
      </c>
      <c r="S10" s="7" t="s">
        <v>25</v>
      </c>
      <c r="T10" s="17">
        <f t="shared" si="0"/>
        <v>-20299.820000000298</v>
      </c>
      <c r="U10" s="17">
        <f t="shared" si="1"/>
        <v>-20299.820000000298</v>
      </c>
      <c r="V10" s="17">
        <f t="shared" si="2"/>
        <v>-450</v>
      </c>
      <c r="W10" s="17">
        <f t="shared" si="3"/>
        <v>0</v>
      </c>
    </row>
    <row r="11" spans="1:23" x14ac:dyDescent="0.25">
      <c r="A11" s="7" t="s">
        <v>28</v>
      </c>
      <c r="B11" s="17">
        <f>SUMIF('2A'!$A:$A,'ITC -Analysis'!$A11,'2A'!Q:Q)</f>
        <v>1065786.5700000005</v>
      </c>
      <c r="C11" s="17">
        <f>SUMIF('2A'!$A:$A,'ITC -Analysis'!$A11,'2A'!R:R)</f>
        <v>1065786.5700000005</v>
      </c>
      <c r="D11" s="17">
        <f>SUMIF('2A'!$A:$A,'ITC -Analysis'!$A11,'2A'!P:P)</f>
        <v>7567</v>
      </c>
      <c r="E11" s="17">
        <f>SUMIF('2A'!$A:$A,'ITC -Analysis'!$A11,'2A'!T:T)</f>
        <v>0</v>
      </c>
      <c r="G11" s="7" t="s">
        <v>28</v>
      </c>
      <c r="H11" s="17">
        <f>SUMIF('Purchase Register'!$A:$A,'ITC -Analysis'!$G11,'Purchase Register'!E:E)</f>
        <v>1066197.22</v>
      </c>
      <c r="I11" s="17">
        <f>SUMIF('Purchase Register'!$A:$A,'ITC -Analysis'!$G11,'Purchase Register'!F:F)</f>
        <v>1066197.22</v>
      </c>
      <c r="J11" s="17">
        <f>SUMIF('Purchase Register'!$A:$A,'ITC -Analysis'!$G11,'Purchase Register'!G:G)</f>
        <v>0</v>
      </c>
      <c r="K11" s="17">
        <f>SUMIF('Purchase Register'!$A:$A,'ITC -Analysis'!$G11,'Purchase Register'!H:H)</f>
        <v>0</v>
      </c>
      <c r="M11" s="7" t="s">
        <v>28</v>
      </c>
      <c r="N11" s="17">
        <f>SUMIF('3B-ITC'!$B:$B,'ITC -Analysis'!$M11,'3B-ITC'!G:G)</f>
        <v>1309424.5</v>
      </c>
      <c r="O11" s="17">
        <f>SUMIF('3B-ITC'!$B:$B,'ITC -Analysis'!$M11,'3B-ITC'!H:H)</f>
        <v>1309424.5</v>
      </c>
      <c r="P11" s="17">
        <f>SUMIF('3B-ITC'!$B:$B,'ITC -Analysis'!$M11,'3B-ITC'!F:F)</f>
        <v>-769842</v>
      </c>
      <c r="Q11" s="17">
        <f>SUMIF('3B-ITC'!$B:$B,'ITC -Analysis'!$M11,'3B-ITC'!I:I)</f>
        <v>0</v>
      </c>
      <c r="S11" s="7" t="s">
        <v>28</v>
      </c>
      <c r="T11" s="17">
        <f t="shared" si="0"/>
        <v>-410.64999999944121</v>
      </c>
      <c r="U11" s="17">
        <f t="shared" si="1"/>
        <v>-410.64999999944121</v>
      </c>
      <c r="V11" s="17">
        <f t="shared" si="2"/>
        <v>7567</v>
      </c>
      <c r="W11" s="17">
        <f t="shared" si="3"/>
        <v>0</v>
      </c>
    </row>
    <row r="12" spans="1:23" x14ac:dyDescent="0.25">
      <c r="A12" s="7" t="s">
        <v>32</v>
      </c>
      <c r="B12" s="17">
        <f>SUMIF('2A'!$A:$A,'ITC -Analysis'!$A12,'2A'!Q:Q)</f>
        <v>1058852.2</v>
      </c>
      <c r="C12" s="17">
        <f>SUMIF('2A'!$A:$A,'ITC -Analysis'!$A12,'2A'!R:R)</f>
        <v>1058852.2</v>
      </c>
      <c r="D12" s="17">
        <f>SUMIF('2A'!$A:$A,'ITC -Analysis'!$A12,'2A'!P:P)</f>
        <v>26144.32</v>
      </c>
      <c r="E12" s="17">
        <f>SUMIF('2A'!$A:$A,'ITC -Analysis'!$A12,'2A'!T:T)</f>
        <v>0</v>
      </c>
      <c r="G12" s="7" t="s">
        <v>32</v>
      </c>
      <c r="H12" s="17">
        <f>SUMIF('Purchase Register'!$A:$A,'ITC -Analysis'!$G12,'Purchase Register'!E:E)</f>
        <v>949447.68999999983</v>
      </c>
      <c r="I12" s="17">
        <f>SUMIF('Purchase Register'!$A:$A,'ITC -Analysis'!$G12,'Purchase Register'!F:F)</f>
        <v>949447.68999999983</v>
      </c>
      <c r="J12" s="17">
        <f>SUMIF('Purchase Register'!$A:$A,'ITC -Analysis'!$G12,'Purchase Register'!G:G)</f>
        <v>5173.7999999999993</v>
      </c>
      <c r="K12" s="17">
        <f>SUMIF('Purchase Register'!$A:$A,'ITC -Analysis'!$G12,'Purchase Register'!H:H)</f>
        <v>0</v>
      </c>
      <c r="M12" s="7" t="s">
        <v>32</v>
      </c>
      <c r="N12" s="17">
        <f>SUMIF('3B-ITC'!$B:$B,'ITC -Analysis'!$M12,'3B-ITC'!G:G)</f>
        <v>1109686</v>
      </c>
      <c r="O12" s="17">
        <f>SUMIF('3B-ITC'!$B:$B,'ITC -Analysis'!$M12,'3B-ITC'!H:H)</f>
        <v>1109686</v>
      </c>
      <c r="P12" s="17">
        <f>SUMIF('3B-ITC'!$B:$B,'ITC -Analysis'!$M12,'3B-ITC'!F:F)</f>
        <v>5154</v>
      </c>
      <c r="Q12" s="17">
        <f>SUMIF('3B-ITC'!$B:$B,'ITC -Analysis'!$M12,'3B-ITC'!I:I)</f>
        <v>0</v>
      </c>
      <c r="S12" s="7" t="s">
        <v>32</v>
      </c>
      <c r="T12" s="17">
        <f t="shared" si="0"/>
        <v>109404.51000000013</v>
      </c>
      <c r="U12" s="17">
        <f t="shared" si="1"/>
        <v>109404.51000000013</v>
      </c>
      <c r="V12" s="17">
        <f t="shared" si="2"/>
        <v>20970.52</v>
      </c>
      <c r="W12" s="17">
        <f t="shared" si="3"/>
        <v>0</v>
      </c>
    </row>
    <row r="13" spans="1:23" x14ac:dyDescent="0.25">
      <c r="A13" s="7" t="s">
        <v>34</v>
      </c>
      <c r="B13" s="17">
        <f>SUMIF('2A'!$A:$A,'ITC -Analysis'!$A13,'2A'!Q:Q)</f>
        <v>733904.8600000001</v>
      </c>
      <c r="C13" s="17">
        <f>SUMIF('2A'!$A:$A,'ITC -Analysis'!$A13,'2A'!R:R)</f>
        <v>733904.8600000001</v>
      </c>
      <c r="D13" s="17">
        <f>SUMIF('2A'!$A:$A,'ITC -Analysis'!$A13,'2A'!P:P)</f>
        <v>86703.88</v>
      </c>
      <c r="E13" s="17">
        <f>SUMIF('2A'!$A:$A,'ITC -Analysis'!$A13,'2A'!T:T)</f>
        <v>0</v>
      </c>
      <c r="G13" s="7" t="s">
        <v>34</v>
      </c>
      <c r="H13" s="17">
        <f>SUMIF('Purchase Register'!$A:$A,'ITC -Analysis'!$G13,'Purchase Register'!E:E)</f>
        <v>822259.4</v>
      </c>
      <c r="I13" s="17">
        <f>SUMIF('Purchase Register'!$A:$A,'ITC -Analysis'!$G13,'Purchase Register'!F:F)</f>
        <v>822259.4</v>
      </c>
      <c r="J13" s="17">
        <f>SUMIF('Purchase Register'!$A:$A,'ITC -Analysis'!$G13,'Purchase Register'!G:G)</f>
        <v>28800</v>
      </c>
      <c r="K13" s="17">
        <f>SUMIF('Purchase Register'!$A:$A,'ITC -Analysis'!$G13,'Purchase Register'!H:H)</f>
        <v>0</v>
      </c>
      <c r="M13" s="7" t="s">
        <v>34</v>
      </c>
      <c r="N13" s="17">
        <f>SUMIF('3B-ITC'!$B:$B,'ITC -Analysis'!$M13,'3B-ITC'!G:G)</f>
        <v>807511</v>
      </c>
      <c r="O13" s="17">
        <f>SUMIF('3B-ITC'!$B:$B,'ITC -Analysis'!$M13,'3B-ITC'!H:H)</f>
        <v>807511</v>
      </c>
      <c r="P13" s="17">
        <f>SUMIF('3B-ITC'!$B:$B,'ITC -Analysis'!$M13,'3B-ITC'!F:F)</f>
        <v>1166317</v>
      </c>
      <c r="Q13" s="17">
        <f>SUMIF('3B-ITC'!$B:$B,'ITC -Analysis'!$M13,'3B-ITC'!I:I)</f>
        <v>0</v>
      </c>
      <c r="S13" s="7" t="s">
        <v>34</v>
      </c>
      <c r="T13" s="17">
        <f t="shared" si="0"/>
        <v>-88354.539999999921</v>
      </c>
      <c r="U13" s="17">
        <f t="shared" si="1"/>
        <v>-88354.539999999921</v>
      </c>
      <c r="V13" s="17">
        <f t="shared" si="2"/>
        <v>57903.880000000005</v>
      </c>
      <c r="W13" s="17">
        <f t="shared" si="3"/>
        <v>0</v>
      </c>
    </row>
    <row r="14" spans="1:23" ht="15.75" thickBot="1" x14ac:dyDescent="0.3">
      <c r="A14" s="10" t="s">
        <v>38</v>
      </c>
      <c r="B14" s="17">
        <f>SUMIF('2A'!$A:$A,'ITC -Analysis'!$A14,'2A'!Q:Q)</f>
        <v>1356357.1400000004</v>
      </c>
      <c r="C14" s="17">
        <f>SUMIF('2A'!$A:$A,'ITC -Analysis'!$A14,'2A'!R:R)</f>
        <v>1356357.1400000004</v>
      </c>
      <c r="D14" s="17">
        <f>SUMIF('2A'!$A:$A,'ITC -Analysis'!$A14,'2A'!P:P)</f>
        <v>176402.93</v>
      </c>
      <c r="E14" s="17">
        <f>SUMIF('2A'!$A:$A,'ITC -Analysis'!$A14,'2A'!T:T)</f>
        <v>0</v>
      </c>
      <c r="G14" s="10" t="s">
        <v>38</v>
      </c>
      <c r="H14" s="17">
        <f>SUMIF('Purchase Register'!$A:$A,'ITC -Analysis'!$G14,'Purchase Register'!E:E)</f>
        <v>1373299.4500000004</v>
      </c>
      <c r="I14" s="17">
        <f>SUMIF('Purchase Register'!$A:$A,'ITC -Analysis'!$G14,'Purchase Register'!F:F)</f>
        <v>1373299.4500000004</v>
      </c>
      <c r="J14" s="17">
        <f>SUMIF('Purchase Register'!$A:$A,'ITC -Analysis'!$G14,'Purchase Register'!G:G)</f>
        <v>164588.24</v>
      </c>
      <c r="K14" s="17">
        <f>SUMIF('Purchase Register'!$A:$A,'ITC -Analysis'!$G14,'Purchase Register'!H:H)</f>
        <v>0</v>
      </c>
      <c r="M14" s="10" t="s">
        <v>38</v>
      </c>
      <c r="N14" s="17">
        <f>SUMIF('3B-ITC'!$B:$B,'ITC -Analysis'!$M14,'3B-ITC'!G:G)</f>
        <v>1379034</v>
      </c>
      <c r="O14" s="17">
        <f>SUMIF('3B-ITC'!$B:$B,'ITC -Analysis'!$M14,'3B-ITC'!H:H)</f>
        <v>1379034</v>
      </c>
      <c r="P14" s="17">
        <f>SUMIF('3B-ITC'!$B:$B,'ITC -Analysis'!$M14,'3B-ITC'!F:F)</f>
        <v>164588</v>
      </c>
      <c r="Q14" s="17">
        <f>SUMIF('3B-ITC'!$B:$B,'ITC -Analysis'!$M14,'3B-ITC'!I:I)</f>
        <v>0</v>
      </c>
      <c r="S14" s="10" t="s">
        <v>38</v>
      </c>
      <c r="T14" s="17">
        <f t="shared" si="0"/>
        <v>-16942.310000000056</v>
      </c>
      <c r="U14" s="17">
        <f t="shared" si="1"/>
        <v>-16942.310000000056</v>
      </c>
      <c r="V14" s="17">
        <f t="shared" si="2"/>
        <v>11814.690000000002</v>
      </c>
      <c r="W14" s="17">
        <f t="shared" si="3"/>
        <v>0</v>
      </c>
    </row>
    <row r="15" spans="1:23" ht="15.75" thickBot="1" x14ac:dyDescent="0.3">
      <c r="A15" s="13" t="s">
        <v>2748</v>
      </c>
      <c r="B15" s="14">
        <f>SUM(B3:B14)</f>
        <v>11780356.6536</v>
      </c>
      <c r="C15" s="14">
        <f t="shared" ref="C15:E15" si="4">SUM(C3:C14)</f>
        <v>11780356.6536</v>
      </c>
      <c r="D15" s="14">
        <f t="shared" si="4"/>
        <v>580311.89</v>
      </c>
      <c r="E15" s="14">
        <f t="shared" si="4"/>
        <v>0</v>
      </c>
      <c r="G15" s="13" t="s">
        <v>2748</v>
      </c>
      <c r="H15" s="14">
        <f>SUM(H3:H14)</f>
        <v>12885008.819999998</v>
      </c>
      <c r="I15" s="14">
        <f t="shared" ref="I15:K15" si="5">SUM(I3:I14)</f>
        <v>12885008.819999998</v>
      </c>
      <c r="J15" s="14">
        <f t="shared" si="5"/>
        <v>642235.89999999991</v>
      </c>
      <c r="K15" s="14">
        <f t="shared" si="5"/>
        <v>0</v>
      </c>
      <c r="M15" s="13" t="s">
        <v>2748</v>
      </c>
      <c r="N15" s="14">
        <f>SUM(N3:N14)</f>
        <v>12050955.890000001</v>
      </c>
      <c r="O15" s="14">
        <f t="shared" ref="O15:Q15" si="6">SUM(O3:O14)</f>
        <v>12050955.890000001</v>
      </c>
      <c r="P15" s="14">
        <f t="shared" si="6"/>
        <v>1719377.52</v>
      </c>
      <c r="Q15" s="14">
        <f t="shared" si="6"/>
        <v>0</v>
      </c>
      <c r="S15" s="13" t="s">
        <v>2748</v>
      </c>
      <c r="T15" s="14">
        <f>SUM(T3:T14)</f>
        <v>-1104652.1663999981</v>
      </c>
      <c r="U15" s="14">
        <f t="shared" ref="U15:W15" si="7">SUM(U3:U14)</f>
        <v>-1104652.1663999981</v>
      </c>
      <c r="V15" s="14">
        <f t="shared" si="7"/>
        <v>-61924.00999999998</v>
      </c>
      <c r="W15" s="14">
        <f t="shared" si="7"/>
        <v>0</v>
      </c>
    </row>
    <row r="17" spans="1:5" ht="15.75" thickBot="1" x14ac:dyDescent="0.3"/>
    <row r="18" spans="1:5" ht="15.75" thickBot="1" x14ac:dyDescent="0.3">
      <c r="A18" s="82" t="s">
        <v>5063</v>
      </c>
      <c r="B18" s="83"/>
      <c r="C18" s="83"/>
      <c r="D18" s="83"/>
      <c r="E18" s="83"/>
    </row>
    <row r="19" spans="1:5" ht="15.75" thickBot="1" x14ac:dyDescent="0.3">
      <c r="A19" s="13" t="s">
        <v>2737</v>
      </c>
      <c r="B19" s="19" t="s">
        <v>69</v>
      </c>
      <c r="C19" s="19" t="s">
        <v>70</v>
      </c>
      <c r="D19" s="19" t="s">
        <v>68</v>
      </c>
      <c r="E19" s="19" t="s">
        <v>71</v>
      </c>
    </row>
    <row r="20" spans="1:5" x14ac:dyDescent="0.25">
      <c r="A20" s="16" t="s">
        <v>3</v>
      </c>
      <c r="B20" s="17">
        <f>N3-B3</f>
        <v>45725.510999999475</v>
      </c>
      <c r="C20" s="17">
        <f>O3-C3</f>
        <v>45725.510999999475</v>
      </c>
      <c r="D20" s="17">
        <f>P3-D3</f>
        <v>28854.410000000003</v>
      </c>
      <c r="E20" s="17">
        <f>Q3-E3</f>
        <v>0</v>
      </c>
    </row>
    <row r="21" spans="1:5" x14ac:dyDescent="0.25">
      <c r="A21" s="7" t="s">
        <v>7</v>
      </c>
      <c r="B21" s="17">
        <f t="shared" ref="B21:E21" si="8">N4-B4</f>
        <v>7722.5800000003073</v>
      </c>
      <c r="C21" s="17">
        <f t="shared" si="8"/>
        <v>7722.5800000003073</v>
      </c>
      <c r="D21" s="17">
        <f t="shared" si="8"/>
        <v>50591</v>
      </c>
      <c r="E21" s="17">
        <f t="shared" si="8"/>
        <v>0</v>
      </c>
    </row>
    <row r="22" spans="1:5" x14ac:dyDescent="0.25">
      <c r="A22" s="7" t="s">
        <v>9</v>
      </c>
      <c r="B22" s="17">
        <f t="shared" ref="B22:E22" si="9">N5-B5</f>
        <v>-21208.344599999255</v>
      </c>
      <c r="C22" s="17">
        <f t="shared" si="9"/>
        <v>-21208.344599999255</v>
      </c>
      <c r="D22" s="17">
        <f t="shared" si="9"/>
        <v>25698.59</v>
      </c>
      <c r="E22" s="17">
        <f t="shared" si="9"/>
        <v>0</v>
      </c>
    </row>
    <row r="23" spans="1:5" x14ac:dyDescent="0.25">
      <c r="A23" s="7" t="s">
        <v>11</v>
      </c>
      <c r="B23" s="17">
        <f t="shared" ref="B23:E23" si="10">N6-B6</f>
        <v>-2161.2200000000003</v>
      </c>
      <c r="C23" s="17">
        <f t="shared" si="10"/>
        <v>-2161.2200000000003</v>
      </c>
      <c r="D23" s="17">
        <f t="shared" si="10"/>
        <v>0</v>
      </c>
      <c r="E23" s="17">
        <f t="shared" si="10"/>
        <v>0</v>
      </c>
    </row>
    <row r="24" spans="1:5" x14ac:dyDescent="0.25">
      <c r="A24" s="7" t="s">
        <v>15</v>
      </c>
      <c r="B24" s="17">
        <f t="shared" ref="B24:E24" si="11">N7-B7</f>
        <v>-7159.9400000000605</v>
      </c>
      <c r="C24" s="17">
        <f t="shared" si="11"/>
        <v>-7159.9400000000605</v>
      </c>
      <c r="D24" s="17">
        <f t="shared" si="11"/>
        <v>8309.26</v>
      </c>
      <c r="E24" s="17">
        <f t="shared" si="11"/>
        <v>0</v>
      </c>
    </row>
    <row r="25" spans="1:5" x14ac:dyDescent="0.25">
      <c r="A25" s="7" t="s">
        <v>18</v>
      </c>
      <c r="B25" s="17">
        <f t="shared" ref="B25:E25" si="12">N8-B8</f>
        <v>34199.569999999949</v>
      </c>
      <c r="C25" s="17">
        <f t="shared" si="12"/>
        <v>34199.569999999949</v>
      </c>
      <c r="D25" s="17">
        <f t="shared" si="12"/>
        <v>294888.5</v>
      </c>
      <c r="E25" s="17">
        <f t="shared" si="12"/>
        <v>0</v>
      </c>
    </row>
    <row r="26" spans="1:5" x14ac:dyDescent="0.25">
      <c r="A26" s="7" t="s">
        <v>21</v>
      </c>
      <c r="B26" s="17">
        <f t="shared" ref="B26:E26" si="13">N9-B9</f>
        <v>13683.430000000051</v>
      </c>
      <c r="C26" s="17">
        <f t="shared" si="13"/>
        <v>13683.430000000051</v>
      </c>
      <c r="D26" s="17">
        <f t="shared" si="13"/>
        <v>535875</v>
      </c>
      <c r="E26" s="17">
        <f t="shared" si="13"/>
        <v>0</v>
      </c>
    </row>
    <row r="27" spans="1:5" x14ac:dyDescent="0.25">
      <c r="A27" s="7" t="s">
        <v>25</v>
      </c>
      <c r="B27" s="17">
        <f t="shared" ref="B27:E27" si="14">N10-B10</f>
        <v>-190957.07999999984</v>
      </c>
      <c r="C27" s="17">
        <f t="shared" si="14"/>
        <v>-190957.07999999984</v>
      </c>
      <c r="D27" s="17">
        <f t="shared" si="14"/>
        <v>-74550</v>
      </c>
      <c r="E27" s="17">
        <f t="shared" si="14"/>
        <v>0</v>
      </c>
    </row>
    <row r="28" spans="1:5" x14ac:dyDescent="0.25">
      <c r="A28" s="7" t="s">
        <v>28</v>
      </c>
      <c r="B28" s="17">
        <f t="shared" ref="B28:E28" si="15">N11-B11</f>
        <v>243637.92999999947</v>
      </c>
      <c r="C28" s="17">
        <f t="shared" si="15"/>
        <v>243637.92999999947</v>
      </c>
      <c r="D28" s="17">
        <f t="shared" si="15"/>
        <v>-777409</v>
      </c>
      <c r="E28" s="17">
        <f t="shared" si="15"/>
        <v>0</v>
      </c>
    </row>
    <row r="29" spans="1:5" x14ac:dyDescent="0.25">
      <c r="A29" s="7" t="s">
        <v>32</v>
      </c>
      <c r="B29" s="17">
        <f t="shared" ref="B29:E29" si="16">N12-B12</f>
        <v>50833.800000000047</v>
      </c>
      <c r="C29" s="17">
        <f t="shared" si="16"/>
        <v>50833.800000000047</v>
      </c>
      <c r="D29" s="17">
        <f t="shared" si="16"/>
        <v>-20990.32</v>
      </c>
      <c r="E29" s="17">
        <f t="shared" si="16"/>
        <v>0</v>
      </c>
    </row>
    <row r="30" spans="1:5" x14ac:dyDescent="0.25">
      <c r="A30" s="7" t="s">
        <v>34</v>
      </c>
      <c r="B30" s="17">
        <f t="shared" ref="B30:E30" si="17">N13-B13</f>
        <v>73606.139999999898</v>
      </c>
      <c r="C30" s="17">
        <f t="shared" si="17"/>
        <v>73606.139999999898</v>
      </c>
      <c r="D30" s="17">
        <f t="shared" si="17"/>
        <v>1079613.1200000001</v>
      </c>
      <c r="E30" s="17">
        <f t="shared" si="17"/>
        <v>0</v>
      </c>
    </row>
    <row r="31" spans="1:5" ht="15.75" thickBot="1" x14ac:dyDescent="0.3">
      <c r="A31" s="10" t="s">
        <v>38</v>
      </c>
      <c r="B31" s="17">
        <f t="shared" ref="B31:E31" si="18">N14-B14</f>
        <v>22676.859999999637</v>
      </c>
      <c r="C31" s="17">
        <f t="shared" si="18"/>
        <v>22676.859999999637</v>
      </c>
      <c r="D31" s="17">
        <f t="shared" si="18"/>
        <v>-11814.929999999993</v>
      </c>
      <c r="E31" s="17">
        <f t="shared" si="18"/>
        <v>0</v>
      </c>
    </row>
    <row r="32" spans="1:5" ht="15.75" thickBot="1" x14ac:dyDescent="0.3">
      <c r="A32" s="13" t="s">
        <v>2748</v>
      </c>
      <c r="B32" s="14">
        <f>SUM(B20:B31)</f>
        <v>270599.2363999997</v>
      </c>
      <c r="C32" s="14">
        <f t="shared" ref="C32:E32" si="19">SUM(C20:C31)</f>
        <v>270599.2363999997</v>
      </c>
      <c r="D32" s="14">
        <f t="shared" si="19"/>
        <v>1139065.6300000001</v>
      </c>
      <c r="E32" s="14">
        <f t="shared" si="19"/>
        <v>0</v>
      </c>
    </row>
  </sheetData>
  <mergeCells count="5">
    <mergeCell ref="A1:E1"/>
    <mergeCell ref="G1:K1"/>
    <mergeCell ref="M1:Q1"/>
    <mergeCell ref="S1:W1"/>
    <mergeCell ref="A18:E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8F3-E7C9-40EF-8B2F-2DE7B1CC4922}">
  <dimension ref="A1:O176"/>
  <sheetViews>
    <sheetView workbookViewId="0">
      <selection activeCell="I181" sqref="I181"/>
    </sheetView>
  </sheetViews>
  <sheetFormatPr defaultRowHeight="15" x14ac:dyDescent="0.25"/>
  <cols>
    <col min="1" max="1" width="18.7109375" bestFit="1" customWidth="1"/>
    <col min="2" max="3" width="11.5703125" bestFit="1" customWidth="1"/>
    <col min="4" max="4" width="9" bestFit="1" customWidth="1"/>
    <col min="5" max="5" width="4.5703125" bestFit="1" customWidth="1"/>
    <col min="6" max="7" width="11.5703125" bestFit="1" customWidth="1"/>
    <col min="8" max="8" width="9" bestFit="1" customWidth="1"/>
    <col min="9" max="9" width="4.5703125" bestFit="1" customWidth="1"/>
    <col min="10" max="11" width="10.7109375" bestFit="1" customWidth="1"/>
    <col min="12" max="12" width="9.7109375" bestFit="1" customWidth="1"/>
    <col min="13" max="13" width="4.5703125" bestFit="1" customWidth="1"/>
    <col min="14" max="14" width="10.7109375" bestFit="1" customWidth="1"/>
    <col min="15" max="15" width="13.42578125" bestFit="1" customWidth="1"/>
  </cols>
  <sheetData>
    <row r="1" spans="1:15" ht="15.75" thickBot="1" x14ac:dyDescent="0.3">
      <c r="A1" s="39" t="s">
        <v>2731</v>
      </c>
      <c r="B1" s="84" t="s">
        <v>4911</v>
      </c>
      <c r="C1" s="85"/>
      <c r="D1" s="85"/>
      <c r="E1" s="86"/>
      <c r="F1" s="84" t="s">
        <v>4909</v>
      </c>
      <c r="G1" s="85"/>
      <c r="H1" s="85"/>
      <c r="I1" s="86"/>
      <c r="J1" s="84" t="s">
        <v>5028</v>
      </c>
      <c r="K1" s="85"/>
      <c r="L1" s="85"/>
      <c r="M1" s="86"/>
    </row>
    <row r="2" spans="1:15" ht="15.75" thickBot="1" x14ac:dyDescent="0.3">
      <c r="A2" s="67"/>
      <c r="B2" s="40" t="s">
        <v>69</v>
      </c>
      <c r="C2" s="40" t="s">
        <v>70</v>
      </c>
      <c r="D2" s="40" t="s">
        <v>68</v>
      </c>
      <c r="E2" s="40" t="s">
        <v>71</v>
      </c>
      <c r="F2" s="40" t="s">
        <v>69</v>
      </c>
      <c r="G2" s="40" t="s">
        <v>70</v>
      </c>
      <c r="H2" s="40" t="s">
        <v>68</v>
      </c>
      <c r="I2" s="40" t="s">
        <v>71</v>
      </c>
      <c r="J2" s="40" t="s">
        <v>69</v>
      </c>
      <c r="K2" s="40" t="s">
        <v>70</v>
      </c>
      <c r="L2" s="40" t="s">
        <v>68</v>
      </c>
      <c r="M2" s="65" t="s">
        <v>71</v>
      </c>
      <c r="N2" s="40" t="s">
        <v>5029</v>
      </c>
      <c r="O2" s="40" t="s">
        <v>5030</v>
      </c>
    </row>
    <row r="3" spans="1:15" x14ac:dyDescent="0.25">
      <c r="A3" s="67" t="s">
        <v>2986</v>
      </c>
      <c r="B3" s="41">
        <f>SUMIF('2A'!$F:$F,'2A RECON'!$A3,'2A'!Q:Q)</f>
        <v>10253.699999999999</v>
      </c>
      <c r="C3" s="42">
        <f>SUMIF('2A'!$F:$F,'2A RECON'!$A3,'2A'!R:R)</f>
        <v>10253.699999999999</v>
      </c>
      <c r="D3" s="42">
        <f>SUMIF('2A'!$F:$F,'2A RECON'!$A3,'2A'!P:P)</f>
        <v>0</v>
      </c>
      <c r="E3" s="43">
        <f>SUMIF('2A'!$F:$F,'2A RECON'!$A3,'2A'!T:T)</f>
        <v>0</v>
      </c>
      <c r="F3" s="41">
        <f>SUMIF('Purchase Register'!$D:$D,'2A RECON'!$A3,'Purchase Register'!E:E)</f>
        <v>10253.700000000001</v>
      </c>
      <c r="G3" s="42">
        <f>SUMIF('Purchase Register'!$D:$D,'2A RECON'!$A3,'Purchase Register'!F:F)</f>
        <v>10253.700000000001</v>
      </c>
      <c r="H3" s="42">
        <f>SUMIF('Purchase Register'!$D:$D,'2A RECON'!$A3,'Purchase Register'!G:G)</f>
        <v>0</v>
      </c>
      <c r="I3" s="43">
        <f>SUMIF('Purchase Register'!$D:$D,'2A RECON'!$A3,'Purchase Register'!H:H)</f>
        <v>0</v>
      </c>
      <c r="J3" s="47">
        <f>B3-F3</f>
        <v>0</v>
      </c>
      <c r="K3" s="48">
        <f>C3-G3</f>
        <v>0</v>
      </c>
      <c r="L3" s="48">
        <f>D3-H3</f>
        <v>0</v>
      </c>
      <c r="M3" s="49">
        <f>E3-I3</f>
        <v>0</v>
      </c>
      <c r="N3" s="57">
        <f>SUM(J3:M3)</f>
        <v>0</v>
      </c>
      <c r="O3" s="59" t="str">
        <f>IF(N3&lt;0,"EXCESS IN 2A","SHORT IN 2A")</f>
        <v>SHORT IN 2A</v>
      </c>
    </row>
    <row r="4" spans="1:15" x14ac:dyDescent="0.25">
      <c r="A4" s="67" t="s">
        <v>2989</v>
      </c>
      <c r="B4" s="41">
        <f>SUMIF('2A'!$F:$F,'2A RECON'!$A4,'2A'!Q:Q)</f>
        <v>203839.75000000003</v>
      </c>
      <c r="C4" s="42">
        <f>SUMIF('2A'!$F:$F,'2A RECON'!$A4,'2A'!R:R)</f>
        <v>203839.75000000003</v>
      </c>
      <c r="D4" s="42">
        <f>SUMIF('2A'!$F:$F,'2A RECON'!$A4,'2A'!P:P)</f>
        <v>0</v>
      </c>
      <c r="E4" s="43">
        <f>SUMIF('2A'!$F:$F,'2A RECON'!$A4,'2A'!T:T)</f>
        <v>0</v>
      </c>
      <c r="F4" s="41">
        <f>SUMIF('Purchase Register'!$D:$D,'2A RECON'!$A4,'Purchase Register'!E:E)</f>
        <v>203825.47999999998</v>
      </c>
      <c r="G4" s="42">
        <f>SUMIF('Purchase Register'!$D:$D,'2A RECON'!$A4,'Purchase Register'!F:F)</f>
        <v>203825.47999999998</v>
      </c>
      <c r="H4" s="42">
        <f>SUMIF('Purchase Register'!$D:$D,'2A RECON'!$A4,'Purchase Register'!G:G)</f>
        <v>0</v>
      </c>
      <c r="I4" s="43">
        <f>SUMIF('Purchase Register'!$D:$D,'2A RECON'!$A4,'Purchase Register'!H:H)</f>
        <v>0</v>
      </c>
      <c r="J4" s="47">
        <f t="shared" ref="J4:J67" si="0">B4-F4</f>
        <v>14.27000000004773</v>
      </c>
      <c r="K4" s="48">
        <f t="shared" ref="K4:K67" si="1">C4-G4</f>
        <v>14.27000000004773</v>
      </c>
      <c r="L4" s="48">
        <f t="shared" ref="L4:L67" si="2">D4-H4</f>
        <v>0</v>
      </c>
      <c r="M4" s="49">
        <f t="shared" ref="M4:M67" si="3">E4-I4</f>
        <v>0</v>
      </c>
      <c r="N4" s="57">
        <f t="shared" ref="N4:N67" si="4">SUM(J4:M4)</f>
        <v>28.540000000095461</v>
      </c>
      <c r="O4" s="59" t="str">
        <f t="shared" ref="O4:O67" si="5">IF(N4&lt;0,"EXCESS IN 2A","SHORT IN 2A")</f>
        <v>SHORT IN 2A</v>
      </c>
    </row>
    <row r="5" spans="1:15" x14ac:dyDescent="0.25">
      <c r="A5" s="67" t="s">
        <v>1683</v>
      </c>
      <c r="B5" s="41">
        <f>SUMIF('2A'!$F:$F,'2A RECON'!$A5,'2A'!Q:Q)</f>
        <v>273280.68</v>
      </c>
      <c r="C5" s="42">
        <f>SUMIF('2A'!$F:$F,'2A RECON'!$A5,'2A'!R:R)</f>
        <v>273280.68</v>
      </c>
      <c r="D5" s="42">
        <f>SUMIF('2A'!$F:$F,'2A RECON'!$A5,'2A'!P:P)</f>
        <v>0</v>
      </c>
      <c r="E5" s="43">
        <f>SUMIF('2A'!$F:$F,'2A RECON'!$A5,'2A'!T:T)</f>
        <v>0</v>
      </c>
      <c r="F5" s="41">
        <f>SUMIF('Purchase Register'!$D:$D,'2A RECON'!$A5,'Purchase Register'!E:E)</f>
        <v>273280.57999999996</v>
      </c>
      <c r="G5" s="42">
        <f>SUMIF('Purchase Register'!$D:$D,'2A RECON'!$A5,'Purchase Register'!F:F)</f>
        <v>273280.57999999996</v>
      </c>
      <c r="H5" s="42">
        <f>SUMIF('Purchase Register'!$D:$D,'2A RECON'!$A5,'Purchase Register'!G:G)</f>
        <v>0</v>
      </c>
      <c r="I5" s="43">
        <f>SUMIF('Purchase Register'!$D:$D,'2A RECON'!$A5,'Purchase Register'!H:H)</f>
        <v>0</v>
      </c>
      <c r="J5" s="47">
        <f t="shared" si="0"/>
        <v>0.1000000000349246</v>
      </c>
      <c r="K5" s="48">
        <f t="shared" si="1"/>
        <v>0.1000000000349246</v>
      </c>
      <c r="L5" s="48">
        <f t="shared" si="2"/>
        <v>0</v>
      </c>
      <c r="M5" s="49">
        <f t="shared" si="3"/>
        <v>0</v>
      </c>
      <c r="N5" s="57">
        <f t="shared" si="4"/>
        <v>0.20000000006984919</v>
      </c>
      <c r="O5" s="59" t="str">
        <f t="shared" si="5"/>
        <v>SHORT IN 2A</v>
      </c>
    </row>
    <row r="6" spans="1:15" x14ac:dyDescent="0.25">
      <c r="A6" s="67" t="s">
        <v>4800</v>
      </c>
      <c r="B6" s="41">
        <f>SUMIF('2A'!$F:$F,'2A RECON'!$A6,'2A'!Q:Q)</f>
        <v>1431</v>
      </c>
      <c r="C6" s="42">
        <f>SUMIF('2A'!$F:$F,'2A RECON'!$A6,'2A'!R:R)</f>
        <v>1431</v>
      </c>
      <c r="D6" s="42">
        <f>SUMIF('2A'!$F:$F,'2A RECON'!$A6,'2A'!P:P)</f>
        <v>0</v>
      </c>
      <c r="E6" s="43">
        <f>SUMIF('2A'!$F:$F,'2A RECON'!$A6,'2A'!T:T)</f>
        <v>0</v>
      </c>
      <c r="F6" s="41">
        <f>SUMIF('Purchase Register'!$D:$D,'2A RECON'!$A6,'Purchase Register'!E:E)</f>
        <v>1431</v>
      </c>
      <c r="G6" s="42">
        <f>SUMIF('Purchase Register'!$D:$D,'2A RECON'!$A6,'Purchase Register'!F:F)</f>
        <v>1431</v>
      </c>
      <c r="H6" s="42">
        <f>SUMIF('Purchase Register'!$D:$D,'2A RECON'!$A6,'Purchase Register'!G:G)</f>
        <v>0</v>
      </c>
      <c r="I6" s="43">
        <f>SUMIF('Purchase Register'!$D:$D,'2A RECON'!$A6,'Purchase Register'!H:H)</f>
        <v>0</v>
      </c>
      <c r="J6" s="47">
        <f t="shared" si="0"/>
        <v>0</v>
      </c>
      <c r="K6" s="48">
        <f t="shared" si="1"/>
        <v>0</v>
      </c>
      <c r="L6" s="48">
        <f t="shared" si="2"/>
        <v>0</v>
      </c>
      <c r="M6" s="49">
        <f t="shared" si="3"/>
        <v>0</v>
      </c>
      <c r="N6" s="57">
        <f t="shared" si="4"/>
        <v>0</v>
      </c>
      <c r="O6" s="59" t="str">
        <f t="shared" si="5"/>
        <v>SHORT IN 2A</v>
      </c>
    </row>
    <row r="7" spans="1:15" x14ac:dyDescent="0.25">
      <c r="A7" s="67" t="s">
        <v>3744</v>
      </c>
      <c r="B7" s="41">
        <f>SUMIF('2A'!$F:$F,'2A RECON'!$A7,'2A'!Q:Q)</f>
        <v>8712</v>
      </c>
      <c r="C7" s="42">
        <f>SUMIF('2A'!$F:$F,'2A RECON'!$A7,'2A'!R:R)</f>
        <v>8712</v>
      </c>
      <c r="D7" s="42">
        <f>SUMIF('2A'!$F:$F,'2A RECON'!$A7,'2A'!P:P)</f>
        <v>0</v>
      </c>
      <c r="E7" s="43">
        <f>SUMIF('2A'!$F:$F,'2A RECON'!$A7,'2A'!T:T)</f>
        <v>0</v>
      </c>
      <c r="F7" s="41">
        <f>SUMIF('Purchase Register'!$D:$D,'2A RECON'!$A7,'Purchase Register'!E:E)</f>
        <v>8712</v>
      </c>
      <c r="G7" s="42">
        <f>SUMIF('Purchase Register'!$D:$D,'2A RECON'!$A7,'Purchase Register'!F:F)</f>
        <v>8712</v>
      </c>
      <c r="H7" s="42">
        <f>SUMIF('Purchase Register'!$D:$D,'2A RECON'!$A7,'Purchase Register'!G:G)</f>
        <v>0</v>
      </c>
      <c r="I7" s="43">
        <f>SUMIF('Purchase Register'!$D:$D,'2A RECON'!$A7,'Purchase Register'!H:H)</f>
        <v>0</v>
      </c>
      <c r="J7" s="47">
        <f t="shared" si="0"/>
        <v>0</v>
      </c>
      <c r="K7" s="48">
        <f t="shared" si="1"/>
        <v>0</v>
      </c>
      <c r="L7" s="48">
        <f t="shared" si="2"/>
        <v>0</v>
      </c>
      <c r="M7" s="49">
        <f t="shared" si="3"/>
        <v>0</v>
      </c>
      <c r="N7" s="57">
        <f t="shared" si="4"/>
        <v>0</v>
      </c>
      <c r="O7" s="59" t="str">
        <f t="shared" si="5"/>
        <v>SHORT IN 2A</v>
      </c>
    </row>
    <row r="8" spans="1:15" x14ac:dyDescent="0.25">
      <c r="A8" s="67" t="s">
        <v>4804</v>
      </c>
      <c r="B8" s="41">
        <f>SUMIF('2A'!$F:$F,'2A RECON'!$A8,'2A'!Q:Q)</f>
        <v>267.73</v>
      </c>
      <c r="C8" s="42">
        <f>SUMIF('2A'!$F:$F,'2A RECON'!$A8,'2A'!R:R)</f>
        <v>267.73</v>
      </c>
      <c r="D8" s="42">
        <f>SUMIF('2A'!$F:$F,'2A RECON'!$A8,'2A'!P:P)</f>
        <v>0</v>
      </c>
      <c r="E8" s="43">
        <f>SUMIF('2A'!$F:$F,'2A RECON'!$A8,'2A'!T:T)</f>
        <v>0</v>
      </c>
      <c r="F8" s="41">
        <f>SUMIF('Purchase Register'!$D:$D,'2A RECON'!$A8,'Purchase Register'!E:E)</f>
        <v>8968.41</v>
      </c>
      <c r="G8" s="42">
        <f>SUMIF('Purchase Register'!$D:$D,'2A RECON'!$A8,'Purchase Register'!F:F)</f>
        <v>8968.41</v>
      </c>
      <c r="H8" s="42">
        <f>SUMIF('Purchase Register'!$D:$D,'2A RECON'!$A8,'Purchase Register'!G:G)</f>
        <v>0</v>
      </c>
      <c r="I8" s="43">
        <f>SUMIF('Purchase Register'!$D:$D,'2A RECON'!$A8,'Purchase Register'!H:H)</f>
        <v>0</v>
      </c>
      <c r="J8" s="47">
        <f t="shared" si="0"/>
        <v>-8700.68</v>
      </c>
      <c r="K8" s="48">
        <f t="shared" si="1"/>
        <v>-8700.68</v>
      </c>
      <c r="L8" s="48">
        <f t="shared" si="2"/>
        <v>0</v>
      </c>
      <c r="M8" s="49">
        <f t="shared" si="3"/>
        <v>0</v>
      </c>
      <c r="N8" s="57">
        <f t="shared" si="4"/>
        <v>-17401.36</v>
      </c>
      <c r="O8" s="59" t="str">
        <f t="shared" si="5"/>
        <v>EXCESS IN 2A</v>
      </c>
    </row>
    <row r="9" spans="1:15" x14ac:dyDescent="0.25">
      <c r="A9" s="67" t="s">
        <v>4270</v>
      </c>
      <c r="B9" s="41">
        <f>SUMIF('2A'!$F:$F,'2A RECON'!$A9,'2A'!Q:Q)</f>
        <v>801.9</v>
      </c>
      <c r="C9" s="42">
        <f>SUMIF('2A'!$F:$F,'2A RECON'!$A9,'2A'!R:R)</f>
        <v>801.9</v>
      </c>
      <c r="D9" s="42">
        <f>SUMIF('2A'!$F:$F,'2A RECON'!$A9,'2A'!P:P)</f>
        <v>0</v>
      </c>
      <c r="E9" s="43">
        <f>SUMIF('2A'!$F:$F,'2A RECON'!$A9,'2A'!T:T)</f>
        <v>0</v>
      </c>
      <c r="F9" s="41">
        <f>SUMIF('Purchase Register'!$D:$D,'2A RECON'!$A9,'Purchase Register'!E:E)</f>
        <v>801.9</v>
      </c>
      <c r="G9" s="42">
        <f>SUMIF('Purchase Register'!$D:$D,'2A RECON'!$A9,'Purchase Register'!F:F)</f>
        <v>801.9</v>
      </c>
      <c r="H9" s="42">
        <f>SUMIF('Purchase Register'!$D:$D,'2A RECON'!$A9,'Purchase Register'!G:G)</f>
        <v>0</v>
      </c>
      <c r="I9" s="43">
        <f>SUMIF('Purchase Register'!$D:$D,'2A RECON'!$A9,'Purchase Register'!H:H)</f>
        <v>0</v>
      </c>
      <c r="J9" s="47">
        <f t="shared" si="0"/>
        <v>0</v>
      </c>
      <c r="K9" s="48">
        <f t="shared" si="1"/>
        <v>0</v>
      </c>
      <c r="L9" s="48">
        <f t="shared" si="2"/>
        <v>0</v>
      </c>
      <c r="M9" s="49">
        <f t="shared" si="3"/>
        <v>0</v>
      </c>
      <c r="N9" s="57">
        <f t="shared" si="4"/>
        <v>0</v>
      </c>
      <c r="O9" s="59" t="str">
        <f t="shared" si="5"/>
        <v>SHORT IN 2A</v>
      </c>
    </row>
    <row r="10" spans="1:15" x14ac:dyDescent="0.25">
      <c r="A10" s="67" t="s">
        <v>3235</v>
      </c>
      <c r="B10" s="41">
        <f>SUMIF('2A'!$F:$F,'2A RECON'!$A10,'2A'!Q:Q)</f>
        <v>16704</v>
      </c>
      <c r="C10" s="42">
        <f>SUMIF('2A'!$F:$F,'2A RECON'!$A10,'2A'!R:R)</f>
        <v>16704</v>
      </c>
      <c r="D10" s="42">
        <f>SUMIF('2A'!$F:$F,'2A RECON'!$A10,'2A'!P:P)</f>
        <v>0</v>
      </c>
      <c r="E10" s="43">
        <f>SUMIF('2A'!$F:$F,'2A RECON'!$A10,'2A'!T:T)</f>
        <v>0</v>
      </c>
      <c r="F10" s="41">
        <f>SUMIF('Purchase Register'!$D:$D,'2A RECON'!$A10,'Purchase Register'!E:E)</f>
        <v>0</v>
      </c>
      <c r="G10" s="42">
        <f>SUMIF('Purchase Register'!$D:$D,'2A RECON'!$A10,'Purchase Register'!F:F)</f>
        <v>0</v>
      </c>
      <c r="H10" s="42">
        <f>SUMIF('Purchase Register'!$D:$D,'2A RECON'!$A10,'Purchase Register'!G:G)</f>
        <v>0</v>
      </c>
      <c r="I10" s="43">
        <f>SUMIF('Purchase Register'!$D:$D,'2A RECON'!$A10,'Purchase Register'!H:H)</f>
        <v>0</v>
      </c>
      <c r="J10" s="47">
        <f t="shared" si="0"/>
        <v>16704</v>
      </c>
      <c r="K10" s="48">
        <f t="shared" si="1"/>
        <v>16704</v>
      </c>
      <c r="L10" s="48">
        <f t="shared" si="2"/>
        <v>0</v>
      </c>
      <c r="M10" s="49">
        <f t="shared" si="3"/>
        <v>0</v>
      </c>
      <c r="N10" s="57">
        <f t="shared" si="4"/>
        <v>33408</v>
      </c>
      <c r="O10" s="59" t="str">
        <f t="shared" si="5"/>
        <v>SHORT IN 2A</v>
      </c>
    </row>
    <row r="11" spans="1:15" x14ac:dyDescent="0.25">
      <c r="A11" s="67" t="s">
        <v>2980</v>
      </c>
      <c r="B11" s="41">
        <f>SUMIF('2A'!$F:$F,'2A RECON'!$A11,'2A'!Q:Q)</f>
        <v>172596.37900000002</v>
      </c>
      <c r="C11" s="42">
        <f>SUMIF('2A'!$F:$F,'2A RECON'!$A11,'2A'!R:R)</f>
        <v>172596.37900000002</v>
      </c>
      <c r="D11" s="42">
        <f>SUMIF('2A'!$F:$F,'2A RECON'!$A11,'2A'!P:P)</f>
        <v>0</v>
      </c>
      <c r="E11" s="43">
        <f>SUMIF('2A'!$F:$F,'2A RECON'!$A11,'2A'!T:T)</f>
        <v>0</v>
      </c>
      <c r="F11" s="41">
        <f>SUMIF('Purchase Register'!$D:$D,'2A RECON'!$A11,'Purchase Register'!E:E)</f>
        <v>169503.86</v>
      </c>
      <c r="G11" s="42">
        <f>SUMIF('Purchase Register'!$D:$D,'2A RECON'!$A11,'Purchase Register'!F:F)</f>
        <v>169503.86</v>
      </c>
      <c r="H11" s="42">
        <f>SUMIF('Purchase Register'!$D:$D,'2A RECON'!$A11,'Purchase Register'!G:G)</f>
        <v>0</v>
      </c>
      <c r="I11" s="43">
        <f>SUMIF('Purchase Register'!$D:$D,'2A RECON'!$A11,'Purchase Register'!H:H)</f>
        <v>0</v>
      </c>
      <c r="J11" s="47">
        <f t="shared" si="0"/>
        <v>3092.5190000000293</v>
      </c>
      <c r="K11" s="48">
        <f t="shared" si="1"/>
        <v>3092.5190000000293</v>
      </c>
      <c r="L11" s="48">
        <f t="shared" si="2"/>
        <v>0</v>
      </c>
      <c r="M11" s="49">
        <f t="shared" si="3"/>
        <v>0</v>
      </c>
      <c r="N11" s="57">
        <f t="shared" si="4"/>
        <v>6185.0380000000587</v>
      </c>
      <c r="O11" s="59" t="str">
        <f t="shared" si="5"/>
        <v>SHORT IN 2A</v>
      </c>
    </row>
    <row r="12" spans="1:15" x14ac:dyDescent="0.25">
      <c r="A12" s="67" t="s">
        <v>2809</v>
      </c>
      <c r="B12" s="41">
        <f>SUMIF('2A'!$F:$F,'2A RECON'!$A12,'2A'!Q:Q)</f>
        <v>3055.5</v>
      </c>
      <c r="C12" s="42">
        <f>SUMIF('2A'!$F:$F,'2A RECON'!$A12,'2A'!R:R)</f>
        <v>3055.5</v>
      </c>
      <c r="D12" s="42">
        <f>SUMIF('2A'!$F:$F,'2A RECON'!$A12,'2A'!P:P)</f>
        <v>0</v>
      </c>
      <c r="E12" s="43">
        <f>SUMIF('2A'!$F:$F,'2A RECON'!$A12,'2A'!T:T)</f>
        <v>0</v>
      </c>
      <c r="F12" s="41">
        <f>SUMIF('Purchase Register'!$D:$D,'2A RECON'!$A12,'Purchase Register'!E:E)</f>
        <v>0</v>
      </c>
      <c r="G12" s="42">
        <f>SUMIF('Purchase Register'!$D:$D,'2A RECON'!$A12,'Purchase Register'!F:F)</f>
        <v>0</v>
      </c>
      <c r="H12" s="42">
        <f>SUMIF('Purchase Register'!$D:$D,'2A RECON'!$A12,'Purchase Register'!G:G)</f>
        <v>0</v>
      </c>
      <c r="I12" s="43">
        <f>SUMIF('Purchase Register'!$D:$D,'2A RECON'!$A12,'Purchase Register'!H:H)</f>
        <v>0</v>
      </c>
      <c r="J12" s="47">
        <f t="shared" si="0"/>
        <v>3055.5</v>
      </c>
      <c r="K12" s="48">
        <f t="shared" si="1"/>
        <v>3055.5</v>
      </c>
      <c r="L12" s="48">
        <f t="shared" si="2"/>
        <v>0</v>
      </c>
      <c r="M12" s="49">
        <f t="shared" si="3"/>
        <v>0</v>
      </c>
      <c r="N12" s="57">
        <f t="shared" si="4"/>
        <v>6111</v>
      </c>
      <c r="O12" s="59" t="str">
        <f t="shared" si="5"/>
        <v>SHORT IN 2A</v>
      </c>
    </row>
    <row r="13" spans="1:15" x14ac:dyDescent="0.25">
      <c r="A13" s="67" t="s">
        <v>2976</v>
      </c>
      <c r="B13" s="41">
        <f>SUMIF('2A'!$F:$F,'2A RECON'!$A13,'2A'!Q:Q)</f>
        <v>330039.82459999999</v>
      </c>
      <c r="C13" s="42">
        <f>SUMIF('2A'!$F:$F,'2A RECON'!$A13,'2A'!R:R)</f>
        <v>330039.82459999999</v>
      </c>
      <c r="D13" s="42">
        <f>SUMIF('2A'!$F:$F,'2A RECON'!$A13,'2A'!P:P)</f>
        <v>0</v>
      </c>
      <c r="E13" s="43">
        <f>SUMIF('2A'!$F:$F,'2A RECON'!$A13,'2A'!T:T)</f>
        <v>0</v>
      </c>
      <c r="F13" s="41">
        <f>SUMIF('Purchase Register'!$D:$D,'2A RECON'!$A13,'Purchase Register'!E:E)</f>
        <v>336932.51000000007</v>
      </c>
      <c r="G13" s="42">
        <f>SUMIF('Purchase Register'!$D:$D,'2A RECON'!$A13,'Purchase Register'!F:F)</f>
        <v>336932.51000000007</v>
      </c>
      <c r="H13" s="42">
        <f>SUMIF('Purchase Register'!$D:$D,'2A RECON'!$A13,'Purchase Register'!G:G)</f>
        <v>0</v>
      </c>
      <c r="I13" s="43">
        <f>SUMIF('Purchase Register'!$D:$D,'2A RECON'!$A13,'Purchase Register'!H:H)</f>
        <v>0</v>
      </c>
      <c r="J13" s="47">
        <f t="shared" si="0"/>
        <v>-6892.6854000000749</v>
      </c>
      <c r="K13" s="48">
        <f t="shared" si="1"/>
        <v>-6892.6854000000749</v>
      </c>
      <c r="L13" s="48">
        <f t="shared" si="2"/>
        <v>0</v>
      </c>
      <c r="M13" s="49">
        <f t="shared" si="3"/>
        <v>0</v>
      </c>
      <c r="N13" s="57">
        <f t="shared" si="4"/>
        <v>-13785.37080000015</v>
      </c>
      <c r="O13" s="59" t="str">
        <f t="shared" si="5"/>
        <v>EXCESS IN 2A</v>
      </c>
    </row>
    <row r="14" spans="1:15" x14ac:dyDescent="0.25">
      <c r="A14" s="67" t="s">
        <v>2796</v>
      </c>
      <c r="B14" s="41">
        <f>SUMIF('2A'!$F:$F,'2A RECON'!$A14,'2A'!Q:Q)</f>
        <v>31607.13</v>
      </c>
      <c r="C14" s="42">
        <f>SUMIF('2A'!$F:$F,'2A RECON'!$A14,'2A'!R:R)</f>
        <v>31607.13</v>
      </c>
      <c r="D14" s="42">
        <f>SUMIF('2A'!$F:$F,'2A RECON'!$A14,'2A'!P:P)</f>
        <v>0</v>
      </c>
      <c r="E14" s="43">
        <f>SUMIF('2A'!$F:$F,'2A RECON'!$A14,'2A'!T:T)</f>
        <v>0</v>
      </c>
      <c r="F14" s="41">
        <f>SUMIF('Purchase Register'!$D:$D,'2A RECON'!$A14,'Purchase Register'!E:E)</f>
        <v>31607.13</v>
      </c>
      <c r="G14" s="42">
        <f>SUMIF('Purchase Register'!$D:$D,'2A RECON'!$A14,'Purchase Register'!F:F)</f>
        <v>31607.13</v>
      </c>
      <c r="H14" s="42">
        <f>SUMIF('Purchase Register'!$D:$D,'2A RECON'!$A14,'Purchase Register'!G:G)</f>
        <v>0</v>
      </c>
      <c r="I14" s="43">
        <f>SUMIF('Purchase Register'!$D:$D,'2A RECON'!$A14,'Purchase Register'!H:H)</f>
        <v>0</v>
      </c>
      <c r="J14" s="47">
        <f t="shared" si="0"/>
        <v>0</v>
      </c>
      <c r="K14" s="48">
        <f t="shared" si="1"/>
        <v>0</v>
      </c>
      <c r="L14" s="48">
        <f t="shared" si="2"/>
        <v>0</v>
      </c>
      <c r="M14" s="49">
        <f t="shared" si="3"/>
        <v>0</v>
      </c>
      <c r="N14" s="57">
        <f t="shared" si="4"/>
        <v>0</v>
      </c>
      <c r="O14" s="59" t="str">
        <f t="shared" si="5"/>
        <v>SHORT IN 2A</v>
      </c>
    </row>
    <row r="15" spans="1:15" x14ac:dyDescent="0.25">
      <c r="A15" s="67" t="s">
        <v>3037</v>
      </c>
      <c r="B15" s="41">
        <f>SUMIF('2A'!$F:$F,'2A RECON'!$A15,'2A'!Q:Q)</f>
        <v>1138.5</v>
      </c>
      <c r="C15" s="42">
        <f>SUMIF('2A'!$F:$F,'2A RECON'!$A15,'2A'!R:R)</f>
        <v>1138.5</v>
      </c>
      <c r="D15" s="42">
        <f>SUMIF('2A'!$F:$F,'2A RECON'!$A15,'2A'!P:P)</f>
        <v>0</v>
      </c>
      <c r="E15" s="43">
        <f>SUMIF('2A'!$F:$F,'2A RECON'!$A15,'2A'!T:T)</f>
        <v>0</v>
      </c>
      <c r="F15" s="41">
        <f>SUMIF('Purchase Register'!$D:$D,'2A RECON'!$A15,'Purchase Register'!E:E)</f>
        <v>0</v>
      </c>
      <c r="G15" s="42">
        <f>SUMIF('Purchase Register'!$D:$D,'2A RECON'!$A15,'Purchase Register'!F:F)</f>
        <v>0</v>
      </c>
      <c r="H15" s="42">
        <f>SUMIF('Purchase Register'!$D:$D,'2A RECON'!$A15,'Purchase Register'!G:G)</f>
        <v>0</v>
      </c>
      <c r="I15" s="43">
        <f>SUMIF('Purchase Register'!$D:$D,'2A RECON'!$A15,'Purchase Register'!H:H)</f>
        <v>0</v>
      </c>
      <c r="J15" s="47">
        <f t="shared" si="0"/>
        <v>1138.5</v>
      </c>
      <c r="K15" s="48">
        <f t="shared" si="1"/>
        <v>1138.5</v>
      </c>
      <c r="L15" s="48">
        <f t="shared" si="2"/>
        <v>0</v>
      </c>
      <c r="M15" s="49">
        <f t="shared" si="3"/>
        <v>0</v>
      </c>
      <c r="N15" s="57">
        <f t="shared" si="4"/>
        <v>2277</v>
      </c>
      <c r="O15" s="59" t="str">
        <f t="shared" si="5"/>
        <v>SHORT IN 2A</v>
      </c>
    </row>
    <row r="16" spans="1:15" x14ac:dyDescent="0.25">
      <c r="A16" s="67" t="s">
        <v>90</v>
      </c>
      <c r="B16" s="41">
        <f>SUMIF('2A'!$F:$F,'2A RECON'!$A16,'2A'!Q:Q)</f>
        <v>7736360.2799999965</v>
      </c>
      <c r="C16" s="42">
        <f>SUMIF('2A'!$F:$F,'2A RECON'!$A16,'2A'!R:R)</f>
        <v>7736360.2799999965</v>
      </c>
      <c r="D16" s="42">
        <f>SUMIF('2A'!$F:$F,'2A RECON'!$A16,'2A'!P:P)</f>
        <v>0</v>
      </c>
      <c r="E16" s="43">
        <f>SUMIF('2A'!$F:$F,'2A RECON'!$A16,'2A'!T:T)</f>
        <v>0</v>
      </c>
      <c r="F16" s="41">
        <f>SUMIF('Purchase Register'!$D:$D,'2A RECON'!$A16,'Purchase Register'!E:E)</f>
        <v>8137552.5999999968</v>
      </c>
      <c r="G16" s="42">
        <f>SUMIF('Purchase Register'!$D:$D,'2A RECON'!$A16,'Purchase Register'!F:F)</f>
        <v>8137552.5999999968</v>
      </c>
      <c r="H16" s="42">
        <f>SUMIF('Purchase Register'!$D:$D,'2A RECON'!$A16,'Purchase Register'!G:G)</f>
        <v>0</v>
      </c>
      <c r="I16" s="43">
        <f>SUMIF('Purchase Register'!$D:$D,'2A RECON'!$A16,'Purchase Register'!H:H)</f>
        <v>0</v>
      </c>
      <c r="J16" s="47">
        <f t="shared" si="0"/>
        <v>-401192.3200000003</v>
      </c>
      <c r="K16" s="48">
        <f t="shared" si="1"/>
        <v>-401192.3200000003</v>
      </c>
      <c r="L16" s="48">
        <f t="shared" si="2"/>
        <v>0</v>
      </c>
      <c r="M16" s="49">
        <f t="shared" si="3"/>
        <v>0</v>
      </c>
      <c r="N16" s="57">
        <f t="shared" si="4"/>
        <v>-802384.6400000006</v>
      </c>
      <c r="O16" s="59" t="str">
        <f t="shared" si="5"/>
        <v>EXCESS IN 2A</v>
      </c>
    </row>
    <row r="17" spans="1:15" x14ac:dyDescent="0.25">
      <c r="A17" s="67" t="s">
        <v>2853</v>
      </c>
      <c r="B17" s="41">
        <f>SUMIF('2A'!$F:$F,'2A RECON'!$A17,'2A'!Q:Q)</f>
        <v>399082.23999999987</v>
      </c>
      <c r="C17" s="42">
        <f>SUMIF('2A'!$F:$F,'2A RECON'!$A17,'2A'!R:R)</f>
        <v>399082.23999999987</v>
      </c>
      <c r="D17" s="42">
        <f>SUMIF('2A'!$F:$F,'2A RECON'!$A17,'2A'!P:P)</f>
        <v>0</v>
      </c>
      <c r="E17" s="43">
        <f>SUMIF('2A'!$F:$F,'2A RECON'!$A17,'2A'!T:T)</f>
        <v>0</v>
      </c>
      <c r="F17" s="41">
        <f>SUMIF('Purchase Register'!$D:$D,'2A RECON'!$A17,'Purchase Register'!E:E)</f>
        <v>403576.06000000006</v>
      </c>
      <c r="G17" s="42">
        <f>SUMIF('Purchase Register'!$D:$D,'2A RECON'!$A17,'Purchase Register'!F:F)</f>
        <v>403576.06000000006</v>
      </c>
      <c r="H17" s="42">
        <f>SUMIF('Purchase Register'!$D:$D,'2A RECON'!$A17,'Purchase Register'!G:G)</f>
        <v>0</v>
      </c>
      <c r="I17" s="43">
        <f>SUMIF('Purchase Register'!$D:$D,'2A RECON'!$A17,'Purchase Register'!H:H)</f>
        <v>0</v>
      </c>
      <c r="J17" s="47">
        <f t="shared" si="0"/>
        <v>-4493.8200000001816</v>
      </c>
      <c r="K17" s="48">
        <f t="shared" si="1"/>
        <v>-4493.8200000001816</v>
      </c>
      <c r="L17" s="48">
        <f t="shared" si="2"/>
        <v>0</v>
      </c>
      <c r="M17" s="49">
        <f t="shared" si="3"/>
        <v>0</v>
      </c>
      <c r="N17" s="57">
        <f t="shared" si="4"/>
        <v>-8987.6400000003632</v>
      </c>
      <c r="O17" s="59" t="str">
        <f t="shared" si="5"/>
        <v>EXCESS IN 2A</v>
      </c>
    </row>
    <row r="18" spans="1:15" x14ac:dyDescent="0.25">
      <c r="A18" s="67" t="s">
        <v>3320</v>
      </c>
      <c r="B18" s="41">
        <f>SUMIF('2A'!$F:$F,'2A RECON'!$A18,'2A'!Q:Q)</f>
        <v>76437.719999999987</v>
      </c>
      <c r="C18" s="42">
        <f>SUMIF('2A'!$F:$F,'2A RECON'!$A18,'2A'!R:R)</f>
        <v>76437.719999999987</v>
      </c>
      <c r="D18" s="42">
        <f>SUMIF('2A'!$F:$F,'2A RECON'!$A18,'2A'!P:P)</f>
        <v>0</v>
      </c>
      <c r="E18" s="43">
        <f>SUMIF('2A'!$F:$F,'2A RECON'!$A18,'2A'!T:T)</f>
        <v>0</v>
      </c>
      <c r="F18" s="41">
        <f>SUMIF('Purchase Register'!$D:$D,'2A RECON'!$A18,'Purchase Register'!E:E)</f>
        <v>77479.47</v>
      </c>
      <c r="G18" s="42">
        <f>SUMIF('Purchase Register'!$D:$D,'2A RECON'!$A18,'Purchase Register'!F:F)</f>
        <v>77479.47</v>
      </c>
      <c r="H18" s="42">
        <f>SUMIF('Purchase Register'!$D:$D,'2A RECON'!$A18,'Purchase Register'!G:G)</f>
        <v>0</v>
      </c>
      <c r="I18" s="43">
        <f>SUMIF('Purchase Register'!$D:$D,'2A RECON'!$A18,'Purchase Register'!H:H)</f>
        <v>0</v>
      </c>
      <c r="J18" s="47">
        <f t="shared" si="0"/>
        <v>-1041.7500000000146</v>
      </c>
      <c r="K18" s="48">
        <f t="shared" si="1"/>
        <v>-1041.7500000000146</v>
      </c>
      <c r="L18" s="48">
        <f t="shared" si="2"/>
        <v>0</v>
      </c>
      <c r="M18" s="49">
        <f t="shared" si="3"/>
        <v>0</v>
      </c>
      <c r="N18" s="57">
        <f t="shared" si="4"/>
        <v>-2083.5000000000291</v>
      </c>
      <c r="O18" s="59" t="str">
        <f t="shared" si="5"/>
        <v>EXCESS IN 2A</v>
      </c>
    </row>
    <row r="19" spans="1:15" x14ac:dyDescent="0.25">
      <c r="A19" s="67" t="s">
        <v>3535</v>
      </c>
      <c r="B19" s="41">
        <f>SUMIF('2A'!$F:$F,'2A RECON'!$A19,'2A'!Q:Q)</f>
        <v>12416.039999999999</v>
      </c>
      <c r="C19" s="42">
        <f>SUMIF('2A'!$F:$F,'2A RECON'!$A19,'2A'!R:R)</f>
        <v>12416.039999999999</v>
      </c>
      <c r="D19" s="42">
        <f>SUMIF('2A'!$F:$F,'2A RECON'!$A19,'2A'!P:P)</f>
        <v>0</v>
      </c>
      <c r="E19" s="43">
        <f>SUMIF('2A'!$F:$F,'2A RECON'!$A19,'2A'!T:T)</f>
        <v>0</v>
      </c>
      <c r="F19" s="41">
        <f>SUMIF('Purchase Register'!$D:$D,'2A RECON'!$A19,'Purchase Register'!E:E)</f>
        <v>12101.04</v>
      </c>
      <c r="G19" s="42">
        <f>SUMIF('Purchase Register'!$D:$D,'2A RECON'!$A19,'Purchase Register'!F:F)</f>
        <v>12101.04</v>
      </c>
      <c r="H19" s="42">
        <f>SUMIF('Purchase Register'!$D:$D,'2A RECON'!$A19,'Purchase Register'!G:G)</f>
        <v>0</v>
      </c>
      <c r="I19" s="43">
        <f>SUMIF('Purchase Register'!$D:$D,'2A RECON'!$A19,'Purchase Register'!H:H)</f>
        <v>0</v>
      </c>
      <c r="J19" s="47">
        <f t="shared" si="0"/>
        <v>314.99999999999818</v>
      </c>
      <c r="K19" s="48">
        <f t="shared" si="1"/>
        <v>314.99999999999818</v>
      </c>
      <c r="L19" s="48">
        <f t="shared" si="2"/>
        <v>0</v>
      </c>
      <c r="M19" s="49">
        <f t="shared" si="3"/>
        <v>0</v>
      </c>
      <c r="N19" s="57">
        <f t="shared" si="4"/>
        <v>629.99999999999636</v>
      </c>
      <c r="O19" s="59" t="str">
        <f t="shared" si="5"/>
        <v>SHORT IN 2A</v>
      </c>
    </row>
    <row r="20" spans="1:15" x14ac:dyDescent="0.25">
      <c r="A20" s="67" t="s">
        <v>2727</v>
      </c>
      <c r="B20" s="41">
        <f>SUMIF('2A'!$F:$F,'2A RECON'!$A20,'2A'!Q:Q)</f>
        <v>101690.12000000001</v>
      </c>
      <c r="C20" s="42">
        <f>SUMIF('2A'!$F:$F,'2A RECON'!$A20,'2A'!R:R)</f>
        <v>101690.12000000001</v>
      </c>
      <c r="D20" s="42">
        <f>SUMIF('2A'!$F:$F,'2A RECON'!$A20,'2A'!P:P)</f>
        <v>0</v>
      </c>
      <c r="E20" s="43">
        <f>SUMIF('2A'!$F:$F,'2A RECON'!$A20,'2A'!T:T)</f>
        <v>0</v>
      </c>
      <c r="F20" s="41">
        <f>SUMIF('Purchase Register'!$D:$D,'2A RECON'!$A20,'Purchase Register'!E:E)</f>
        <v>101949.32</v>
      </c>
      <c r="G20" s="42">
        <f>SUMIF('Purchase Register'!$D:$D,'2A RECON'!$A20,'Purchase Register'!F:F)</f>
        <v>101949.32</v>
      </c>
      <c r="H20" s="42">
        <f>SUMIF('Purchase Register'!$D:$D,'2A RECON'!$A20,'Purchase Register'!G:G)</f>
        <v>0</v>
      </c>
      <c r="I20" s="43">
        <f>SUMIF('Purchase Register'!$D:$D,'2A RECON'!$A20,'Purchase Register'!H:H)</f>
        <v>0</v>
      </c>
      <c r="J20" s="47">
        <f t="shared" si="0"/>
        <v>-259.19999999999709</v>
      </c>
      <c r="K20" s="48">
        <f t="shared" si="1"/>
        <v>-259.19999999999709</v>
      </c>
      <c r="L20" s="48">
        <f t="shared" si="2"/>
        <v>0</v>
      </c>
      <c r="M20" s="49">
        <f t="shared" si="3"/>
        <v>0</v>
      </c>
      <c r="N20" s="57">
        <f t="shared" si="4"/>
        <v>-518.39999999999418</v>
      </c>
      <c r="O20" s="59" t="str">
        <f t="shared" si="5"/>
        <v>EXCESS IN 2A</v>
      </c>
    </row>
    <row r="21" spans="1:15" x14ac:dyDescent="0.25">
      <c r="A21" s="67" t="s">
        <v>2775</v>
      </c>
      <c r="B21" s="41">
        <f>SUMIF('2A'!$F:$F,'2A RECON'!$A21,'2A'!Q:Q)</f>
        <v>44711.860000000008</v>
      </c>
      <c r="C21" s="42">
        <f>SUMIF('2A'!$F:$F,'2A RECON'!$A21,'2A'!R:R)</f>
        <v>44711.860000000008</v>
      </c>
      <c r="D21" s="42">
        <f>SUMIF('2A'!$F:$F,'2A RECON'!$A21,'2A'!P:P)</f>
        <v>0</v>
      </c>
      <c r="E21" s="43">
        <f>SUMIF('2A'!$F:$F,'2A RECON'!$A21,'2A'!T:T)</f>
        <v>0</v>
      </c>
      <c r="F21" s="41">
        <f>SUMIF('Purchase Register'!$D:$D,'2A RECON'!$A21,'Purchase Register'!E:E)</f>
        <v>43605.310000000005</v>
      </c>
      <c r="G21" s="42">
        <f>SUMIF('Purchase Register'!$D:$D,'2A RECON'!$A21,'Purchase Register'!F:F)</f>
        <v>43605.310000000005</v>
      </c>
      <c r="H21" s="42">
        <f>SUMIF('Purchase Register'!$D:$D,'2A RECON'!$A21,'Purchase Register'!G:G)</f>
        <v>0</v>
      </c>
      <c r="I21" s="43">
        <f>SUMIF('Purchase Register'!$D:$D,'2A RECON'!$A21,'Purchase Register'!H:H)</f>
        <v>0</v>
      </c>
      <c r="J21" s="47">
        <f t="shared" si="0"/>
        <v>1106.5500000000029</v>
      </c>
      <c r="K21" s="48">
        <f t="shared" si="1"/>
        <v>1106.5500000000029</v>
      </c>
      <c r="L21" s="48">
        <f t="shared" si="2"/>
        <v>0</v>
      </c>
      <c r="M21" s="49">
        <f t="shared" si="3"/>
        <v>0</v>
      </c>
      <c r="N21" s="57">
        <f t="shared" si="4"/>
        <v>2213.1000000000058</v>
      </c>
      <c r="O21" s="59" t="str">
        <f t="shared" si="5"/>
        <v>SHORT IN 2A</v>
      </c>
    </row>
    <row r="22" spans="1:15" x14ac:dyDescent="0.25">
      <c r="A22" s="67" t="s">
        <v>3555</v>
      </c>
      <c r="B22" s="41">
        <f>SUMIF('2A'!$F:$F,'2A RECON'!$A22,'2A'!Q:Q)</f>
        <v>385</v>
      </c>
      <c r="C22" s="42">
        <f>SUMIF('2A'!$F:$F,'2A RECON'!$A22,'2A'!R:R)</f>
        <v>385</v>
      </c>
      <c r="D22" s="42">
        <f>SUMIF('2A'!$F:$F,'2A RECON'!$A22,'2A'!P:P)</f>
        <v>0</v>
      </c>
      <c r="E22" s="43">
        <f>SUMIF('2A'!$F:$F,'2A RECON'!$A22,'2A'!T:T)</f>
        <v>0</v>
      </c>
      <c r="F22" s="41">
        <f>SUMIF('Purchase Register'!$D:$D,'2A RECON'!$A22,'Purchase Register'!E:E)</f>
        <v>385</v>
      </c>
      <c r="G22" s="42">
        <f>SUMIF('Purchase Register'!$D:$D,'2A RECON'!$A22,'Purchase Register'!F:F)</f>
        <v>385</v>
      </c>
      <c r="H22" s="42">
        <f>SUMIF('Purchase Register'!$D:$D,'2A RECON'!$A22,'Purchase Register'!G:G)</f>
        <v>0</v>
      </c>
      <c r="I22" s="43">
        <f>SUMIF('Purchase Register'!$D:$D,'2A RECON'!$A22,'Purchase Register'!H:H)</f>
        <v>0</v>
      </c>
      <c r="J22" s="47">
        <f t="shared" si="0"/>
        <v>0</v>
      </c>
      <c r="K22" s="48">
        <f t="shared" si="1"/>
        <v>0</v>
      </c>
      <c r="L22" s="48">
        <f t="shared" si="2"/>
        <v>0</v>
      </c>
      <c r="M22" s="49">
        <f t="shared" si="3"/>
        <v>0</v>
      </c>
      <c r="N22" s="57">
        <f t="shared" si="4"/>
        <v>0</v>
      </c>
      <c r="O22" s="59" t="str">
        <f t="shared" si="5"/>
        <v>SHORT IN 2A</v>
      </c>
    </row>
    <row r="23" spans="1:15" x14ac:dyDescent="0.25">
      <c r="A23" s="67" t="s">
        <v>2844</v>
      </c>
      <c r="B23" s="41">
        <f>SUMIF('2A'!$F:$F,'2A RECON'!$A23,'2A'!Q:Q)</f>
        <v>242294.67000000004</v>
      </c>
      <c r="C23" s="42">
        <f>SUMIF('2A'!$F:$F,'2A RECON'!$A23,'2A'!R:R)</f>
        <v>242294.67000000004</v>
      </c>
      <c r="D23" s="42">
        <f>SUMIF('2A'!$F:$F,'2A RECON'!$A23,'2A'!P:P)</f>
        <v>0</v>
      </c>
      <c r="E23" s="43">
        <f>SUMIF('2A'!$F:$F,'2A RECON'!$A23,'2A'!T:T)</f>
        <v>0</v>
      </c>
      <c r="F23" s="41">
        <f>SUMIF('Purchase Register'!$D:$D,'2A RECON'!$A23,'Purchase Register'!E:E)</f>
        <v>239284.16999999998</v>
      </c>
      <c r="G23" s="42">
        <f>SUMIF('Purchase Register'!$D:$D,'2A RECON'!$A23,'Purchase Register'!F:F)</f>
        <v>239284.16999999998</v>
      </c>
      <c r="H23" s="42">
        <f>SUMIF('Purchase Register'!$D:$D,'2A RECON'!$A23,'Purchase Register'!G:G)</f>
        <v>0</v>
      </c>
      <c r="I23" s="43">
        <f>SUMIF('Purchase Register'!$D:$D,'2A RECON'!$A23,'Purchase Register'!H:H)</f>
        <v>0</v>
      </c>
      <c r="J23" s="47">
        <f t="shared" si="0"/>
        <v>3010.5000000000582</v>
      </c>
      <c r="K23" s="48">
        <f t="shared" si="1"/>
        <v>3010.5000000000582</v>
      </c>
      <c r="L23" s="48">
        <f t="shared" si="2"/>
        <v>0</v>
      </c>
      <c r="M23" s="49">
        <f t="shared" si="3"/>
        <v>0</v>
      </c>
      <c r="N23" s="57">
        <f t="shared" si="4"/>
        <v>6021.0000000001164</v>
      </c>
      <c r="O23" s="59" t="str">
        <f t="shared" si="5"/>
        <v>SHORT IN 2A</v>
      </c>
    </row>
    <row r="24" spans="1:15" x14ac:dyDescent="0.25">
      <c r="A24" s="67" t="s">
        <v>2958</v>
      </c>
      <c r="B24" s="41">
        <f>SUMIF('2A'!$F:$F,'2A RECON'!$A24,'2A'!Q:Q)</f>
        <v>105849</v>
      </c>
      <c r="C24" s="42">
        <f>SUMIF('2A'!$F:$F,'2A RECON'!$A24,'2A'!R:R)</f>
        <v>105849</v>
      </c>
      <c r="D24" s="42">
        <f>SUMIF('2A'!$F:$F,'2A RECON'!$A24,'2A'!P:P)</f>
        <v>0</v>
      </c>
      <c r="E24" s="43">
        <f>SUMIF('2A'!$F:$F,'2A RECON'!$A24,'2A'!T:T)</f>
        <v>0</v>
      </c>
      <c r="F24" s="41">
        <f>SUMIF('Purchase Register'!$D:$D,'2A RECON'!$A24,'Purchase Register'!E:E)</f>
        <v>105848.99999999999</v>
      </c>
      <c r="G24" s="42">
        <f>SUMIF('Purchase Register'!$D:$D,'2A RECON'!$A24,'Purchase Register'!F:F)</f>
        <v>105848.99999999999</v>
      </c>
      <c r="H24" s="42">
        <f>SUMIF('Purchase Register'!$D:$D,'2A RECON'!$A24,'Purchase Register'!G:G)</f>
        <v>0</v>
      </c>
      <c r="I24" s="43">
        <f>SUMIF('Purchase Register'!$D:$D,'2A RECON'!$A24,'Purchase Register'!H:H)</f>
        <v>0</v>
      </c>
      <c r="J24" s="47">
        <f t="shared" si="0"/>
        <v>0</v>
      </c>
      <c r="K24" s="48">
        <f t="shared" si="1"/>
        <v>0</v>
      </c>
      <c r="L24" s="48">
        <f t="shared" si="2"/>
        <v>0</v>
      </c>
      <c r="M24" s="49">
        <f t="shared" si="3"/>
        <v>0</v>
      </c>
      <c r="N24" s="57">
        <f t="shared" si="4"/>
        <v>0</v>
      </c>
      <c r="O24" s="59" t="str">
        <f t="shared" si="5"/>
        <v>SHORT IN 2A</v>
      </c>
    </row>
    <row r="25" spans="1:15" x14ac:dyDescent="0.25">
      <c r="A25" s="67" t="s">
        <v>3567</v>
      </c>
      <c r="B25" s="41">
        <f>SUMIF('2A'!$F:$F,'2A RECON'!$A25,'2A'!Q:Q)</f>
        <v>184.5</v>
      </c>
      <c r="C25" s="42">
        <f>SUMIF('2A'!$F:$F,'2A RECON'!$A25,'2A'!R:R)</f>
        <v>184.5</v>
      </c>
      <c r="D25" s="42">
        <f>SUMIF('2A'!$F:$F,'2A RECON'!$A25,'2A'!P:P)</f>
        <v>0</v>
      </c>
      <c r="E25" s="43">
        <f>SUMIF('2A'!$F:$F,'2A RECON'!$A25,'2A'!T:T)</f>
        <v>0</v>
      </c>
      <c r="F25" s="41">
        <f>SUMIF('Purchase Register'!$D:$D,'2A RECON'!$A25,'Purchase Register'!E:E)</f>
        <v>184.5</v>
      </c>
      <c r="G25" s="42">
        <f>SUMIF('Purchase Register'!$D:$D,'2A RECON'!$A25,'Purchase Register'!F:F)</f>
        <v>184.5</v>
      </c>
      <c r="H25" s="42">
        <f>SUMIF('Purchase Register'!$D:$D,'2A RECON'!$A25,'Purchase Register'!G:G)</f>
        <v>0</v>
      </c>
      <c r="I25" s="43">
        <f>SUMIF('Purchase Register'!$D:$D,'2A RECON'!$A25,'Purchase Register'!H:H)</f>
        <v>0</v>
      </c>
      <c r="J25" s="47">
        <f t="shared" si="0"/>
        <v>0</v>
      </c>
      <c r="K25" s="48">
        <f t="shared" si="1"/>
        <v>0</v>
      </c>
      <c r="L25" s="48">
        <f t="shared" si="2"/>
        <v>0</v>
      </c>
      <c r="M25" s="49">
        <f t="shared" si="3"/>
        <v>0</v>
      </c>
      <c r="N25" s="57">
        <f t="shared" si="4"/>
        <v>0</v>
      </c>
      <c r="O25" s="59" t="str">
        <f t="shared" si="5"/>
        <v>SHORT IN 2A</v>
      </c>
    </row>
    <row r="26" spans="1:15" x14ac:dyDescent="0.25">
      <c r="A26" s="67" t="s">
        <v>4828</v>
      </c>
      <c r="B26" s="41">
        <f>SUMIF('2A'!$F:$F,'2A RECON'!$A26,'2A'!Q:Q)</f>
        <v>0</v>
      </c>
      <c r="C26" s="42">
        <f>SUMIF('2A'!$F:$F,'2A RECON'!$A26,'2A'!R:R)</f>
        <v>0</v>
      </c>
      <c r="D26" s="42">
        <f>SUMIF('2A'!$F:$F,'2A RECON'!$A26,'2A'!P:P)</f>
        <v>0</v>
      </c>
      <c r="E26" s="43">
        <f>SUMIF('2A'!$F:$F,'2A RECON'!$A26,'2A'!T:T)</f>
        <v>0</v>
      </c>
      <c r="F26" s="41">
        <f>SUMIF('Purchase Register'!$D:$D,'2A RECON'!$A26,'Purchase Register'!E:E)</f>
        <v>13341.6</v>
      </c>
      <c r="G26" s="42">
        <f>SUMIF('Purchase Register'!$D:$D,'2A RECON'!$A26,'Purchase Register'!F:F)</f>
        <v>13341.6</v>
      </c>
      <c r="H26" s="42">
        <f>SUMIF('Purchase Register'!$D:$D,'2A RECON'!$A26,'Purchase Register'!G:G)</f>
        <v>0</v>
      </c>
      <c r="I26" s="43">
        <f>SUMIF('Purchase Register'!$D:$D,'2A RECON'!$A26,'Purchase Register'!H:H)</f>
        <v>0</v>
      </c>
      <c r="J26" s="47">
        <f t="shared" si="0"/>
        <v>-13341.6</v>
      </c>
      <c r="K26" s="48">
        <f t="shared" si="1"/>
        <v>-13341.6</v>
      </c>
      <c r="L26" s="48">
        <f t="shared" si="2"/>
        <v>0</v>
      </c>
      <c r="M26" s="49">
        <f t="shared" si="3"/>
        <v>0</v>
      </c>
      <c r="N26" s="57">
        <f t="shared" si="4"/>
        <v>-26683.200000000001</v>
      </c>
      <c r="O26" s="59" t="str">
        <f t="shared" si="5"/>
        <v>EXCESS IN 2A</v>
      </c>
    </row>
    <row r="27" spans="1:15" x14ac:dyDescent="0.25">
      <c r="A27" s="67" t="s">
        <v>3002</v>
      </c>
      <c r="B27" s="41">
        <f>SUMIF('2A'!$F:$F,'2A RECON'!$A27,'2A'!Q:Q)</f>
        <v>39510</v>
      </c>
      <c r="C27" s="42">
        <f>SUMIF('2A'!$F:$F,'2A RECON'!$A27,'2A'!R:R)</f>
        <v>39510</v>
      </c>
      <c r="D27" s="42">
        <f>SUMIF('2A'!$F:$F,'2A RECON'!$A27,'2A'!P:P)</f>
        <v>0</v>
      </c>
      <c r="E27" s="43">
        <f>SUMIF('2A'!$F:$F,'2A RECON'!$A27,'2A'!T:T)</f>
        <v>0</v>
      </c>
      <c r="F27" s="41">
        <f>SUMIF('Purchase Register'!$D:$D,'2A RECON'!$A27,'Purchase Register'!E:E)</f>
        <v>39510.000000000007</v>
      </c>
      <c r="G27" s="42">
        <f>SUMIF('Purchase Register'!$D:$D,'2A RECON'!$A27,'Purchase Register'!F:F)</f>
        <v>39510.000000000007</v>
      </c>
      <c r="H27" s="42">
        <f>SUMIF('Purchase Register'!$D:$D,'2A RECON'!$A27,'Purchase Register'!G:G)</f>
        <v>0</v>
      </c>
      <c r="I27" s="43">
        <f>SUMIF('Purchase Register'!$D:$D,'2A RECON'!$A27,'Purchase Register'!H:H)</f>
        <v>0</v>
      </c>
      <c r="J27" s="47">
        <f t="shared" si="0"/>
        <v>0</v>
      </c>
      <c r="K27" s="48">
        <f t="shared" si="1"/>
        <v>0</v>
      </c>
      <c r="L27" s="48">
        <f t="shared" si="2"/>
        <v>0</v>
      </c>
      <c r="M27" s="49">
        <f t="shared" si="3"/>
        <v>0</v>
      </c>
      <c r="N27" s="57">
        <f t="shared" si="4"/>
        <v>0</v>
      </c>
      <c r="O27" s="59" t="str">
        <f t="shared" si="5"/>
        <v>SHORT IN 2A</v>
      </c>
    </row>
    <row r="28" spans="1:15" x14ac:dyDescent="0.25">
      <c r="A28" s="67" t="s">
        <v>2907</v>
      </c>
      <c r="B28" s="41">
        <f>SUMIF('2A'!$F:$F,'2A RECON'!$A28,'2A'!Q:Q)</f>
        <v>217672.86</v>
      </c>
      <c r="C28" s="42">
        <f>SUMIF('2A'!$F:$F,'2A RECON'!$A28,'2A'!R:R)</f>
        <v>217672.86</v>
      </c>
      <c r="D28" s="42">
        <f>SUMIF('2A'!$F:$F,'2A RECON'!$A28,'2A'!P:P)</f>
        <v>0</v>
      </c>
      <c r="E28" s="43">
        <f>SUMIF('2A'!$F:$F,'2A RECON'!$A28,'2A'!T:T)</f>
        <v>0</v>
      </c>
      <c r="F28" s="41">
        <f>SUMIF('Purchase Register'!$D:$D,'2A RECON'!$A28,'Purchase Register'!E:E)</f>
        <v>217672.69999999998</v>
      </c>
      <c r="G28" s="42">
        <f>SUMIF('Purchase Register'!$D:$D,'2A RECON'!$A28,'Purchase Register'!F:F)</f>
        <v>217672.69999999998</v>
      </c>
      <c r="H28" s="42">
        <f>SUMIF('Purchase Register'!$D:$D,'2A RECON'!$A28,'Purchase Register'!G:G)</f>
        <v>0</v>
      </c>
      <c r="I28" s="43">
        <f>SUMIF('Purchase Register'!$D:$D,'2A RECON'!$A28,'Purchase Register'!H:H)</f>
        <v>0</v>
      </c>
      <c r="J28" s="47">
        <f t="shared" si="0"/>
        <v>0.16000000000349246</v>
      </c>
      <c r="K28" s="48">
        <f t="shared" si="1"/>
        <v>0.16000000000349246</v>
      </c>
      <c r="L28" s="48">
        <f t="shared" si="2"/>
        <v>0</v>
      </c>
      <c r="M28" s="49">
        <f t="shared" si="3"/>
        <v>0</v>
      </c>
      <c r="N28" s="57">
        <f t="shared" si="4"/>
        <v>0.32000000000698492</v>
      </c>
      <c r="O28" s="59" t="str">
        <f t="shared" si="5"/>
        <v>SHORT IN 2A</v>
      </c>
    </row>
    <row r="29" spans="1:15" x14ac:dyDescent="0.25">
      <c r="A29" s="67" t="s">
        <v>4833</v>
      </c>
      <c r="B29" s="41">
        <f>SUMIF('2A'!$F:$F,'2A RECON'!$A29,'2A'!Q:Q)</f>
        <v>0</v>
      </c>
      <c r="C29" s="42">
        <f>SUMIF('2A'!$F:$F,'2A RECON'!$A29,'2A'!R:R)</f>
        <v>0</v>
      </c>
      <c r="D29" s="42">
        <f>SUMIF('2A'!$F:$F,'2A RECON'!$A29,'2A'!P:P)</f>
        <v>0</v>
      </c>
      <c r="E29" s="43">
        <f>SUMIF('2A'!$F:$F,'2A RECON'!$A29,'2A'!T:T)</f>
        <v>0</v>
      </c>
      <c r="F29" s="41">
        <f>SUMIF('Purchase Register'!$D:$D,'2A RECON'!$A29,'Purchase Register'!E:E)</f>
        <v>4458.6000000000004</v>
      </c>
      <c r="G29" s="42">
        <f>SUMIF('Purchase Register'!$D:$D,'2A RECON'!$A29,'Purchase Register'!F:F)</f>
        <v>4458.6000000000004</v>
      </c>
      <c r="H29" s="42">
        <f>SUMIF('Purchase Register'!$D:$D,'2A RECON'!$A29,'Purchase Register'!G:G)</f>
        <v>0</v>
      </c>
      <c r="I29" s="43">
        <f>SUMIF('Purchase Register'!$D:$D,'2A RECON'!$A29,'Purchase Register'!H:H)</f>
        <v>0</v>
      </c>
      <c r="J29" s="47">
        <f t="shared" si="0"/>
        <v>-4458.6000000000004</v>
      </c>
      <c r="K29" s="48">
        <f t="shared" si="1"/>
        <v>-4458.6000000000004</v>
      </c>
      <c r="L29" s="48">
        <f t="shared" si="2"/>
        <v>0</v>
      </c>
      <c r="M29" s="49">
        <f t="shared" si="3"/>
        <v>0</v>
      </c>
      <c r="N29" s="57">
        <f t="shared" si="4"/>
        <v>-8917.2000000000007</v>
      </c>
      <c r="O29" s="59" t="str">
        <f t="shared" si="5"/>
        <v>EXCESS IN 2A</v>
      </c>
    </row>
    <row r="30" spans="1:15" x14ac:dyDescent="0.25">
      <c r="A30" s="67" t="s">
        <v>2829</v>
      </c>
      <c r="B30" s="41">
        <f>SUMIF('2A'!$F:$F,'2A RECON'!$A30,'2A'!Q:Q)</f>
        <v>14960.929999999998</v>
      </c>
      <c r="C30" s="42">
        <f>SUMIF('2A'!$F:$F,'2A RECON'!$A30,'2A'!R:R)</f>
        <v>14960.929999999998</v>
      </c>
      <c r="D30" s="42">
        <f>SUMIF('2A'!$F:$F,'2A RECON'!$A30,'2A'!P:P)</f>
        <v>0</v>
      </c>
      <c r="E30" s="43">
        <f>SUMIF('2A'!$F:$F,'2A RECON'!$A30,'2A'!T:T)</f>
        <v>0</v>
      </c>
      <c r="F30" s="41">
        <f>SUMIF('Purchase Register'!$D:$D,'2A RECON'!$A30,'Purchase Register'!E:E)</f>
        <v>14960.92</v>
      </c>
      <c r="G30" s="42">
        <f>SUMIF('Purchase Register'!$D:$D,'2A RECON'!$A30,'Purchase Register'!F:F)</f>
        <v>14960.92</v>
      </c>
      <c r="H30" s="42">
        <f>SUMIF('Purchase Register'!$D:$D,'2A RECON'!$A30,'Purchase Register'!G:G)</f>
        <v>0</v>
      </c>
      <c r="I30" s="43">
        <f>SUMIF('Purchase Register'!$D:$D,'2A RECON'!$A30,'Purchase Register'!H:H)</f>
        <v>0</v>
      </c>
      <c r="J30" s="47">
        <f t="shared" si="0"/>
        <v>9.9999999983992893E-3</v>
      </c>
      <c r="K30" s="48">
        <f t="shared" si="1"/>
        <v>9.9999999983992893E-3</v>
      </c>
      <c r="L30" s="48">
        <f t="shared" si="2"/>
        <v>0</v>
      </c>
      <c r="M30" s="49">
        <f t="shared" si="3"/>
        <v>0</v>
      </c>
      <c r="N30" s="57">
        <f t="shared" si="4"/>
        <v>1.9999999996798579E-2</v>
      </c>
      <c r="O30" s="59" t="str">
        <f t="shared" si="5"/>
        <v>SHORT IN 2A</v>
      </c>
    </row>
    <row r="31" spans="1:15" x14ac:dyDescent="0.25">
      <c r="A31" s="67" t="s">
        <v>2778</v>
      </c>
      <c r="B31" s="41">
        <f>SUMIF('2A'!$F:$F,'2A RECON'!$A31,'2A'!Q:Q)</f>
        <v>95924.73</v>
      </c>
      <c r="C31" s="42">
        <f>SUMIF('2A'!$F:$F,'2A RECON'!$A31,'2A'!R:R)</f>
        <v>95924.73</v>
      </c>
      <c r="D31" s="42">
        <f>SUMIF('2A'!$F:$F,'2A RECON'!$A31,'2A'!P:P)</f>
        <v>0</v>
      </c>
      <c r="E31" s="43">
        <f>SUMIF('2A'!$F:$F,'2A RECON'!$A31,'2A'!T:T)</f>
        <v>0</v>
      </c>
      <c r="F31" s="41">
        <f>SUMIF('Purchase Register'!$D:$D,'2A RECON'!$A31,'Purchase Register'!E:E)</f>
        <v>95924.73000000001</v>
      </c>
      <c r="G31" s="42">
        <f>SUMIF('Purchase Register'!$D:$D,'2A RECON'!$A31,'Purchase Register'!F:F)</f>
        <v>95924.73000000001</v>
      </c>
      <c r="H31" s="42">
        <f>SUMIF('Purchase Register'!$D:$D,'2A RECON'!$A31,'Purchase Register'!G:G)</f>
        <v>0</v>
      </c>
      <c r="I31" s="43">
        <f>SUMIF('Purchase Register'!$D:$D,'2A RECON'!$A31,'Purchase Register'!H:H)</f>
        <v>0</v>
      </c>
      <c r="J31" s="47">
        <f t="shared" si="0"/>
        <v>0</v>
      </c>
      <c r="K31" s="48">
        <f t="shared" si="1"/>
        <v>0</v>
      </c>
      <c r="L31" s="48">
        <f t="shared" si="2"/>
        <v>0</v>
      </c>
      <c r="M31" s="49">
        <f t="shared" si="3"/>
        <v>0</v>
      </c>
      <c r="N31" s="57">
        <f t="shared" si="4"/>
        <v>0</v>
      </c>
      <c r="O31" s="59" t="str">
        <f t="shared" si="5"/>
        <v>SHORT IN 2A</v>
      </c>
    </row>
    <row r="32" spans="1:15" x14ac:dyDescent="0.25">
      <c r="A32" s="67" t="s">
        <v>3619</v>
      </c>
      <c r="B32" s="41">
        <f>SUMIF('2A'!$F:$F,'2A RECON'!$A32,'2A'!Q:Q)</f>
        <v>7632.9</v>
      </c>
      <c r="C32" s="42">
        <f>SUMIF('2A'!$F:$F,'2A RECON'!$A32,'2A'!R:R)</f>
        <v>7632.9</v>
      </c>
      <c r="D32" s="42">
        <f>SUMIF('2A'!$F:$F,'2A RECON'!$A32,'2A'!P:P)</f>
        <v>0</v>
      </c>
      <c r="E32" s="43">
        <f>SUMIF('2A'!$F:$F,'2A RECON'!$A32,'2A'!T:T)</f>
        <v>0</v>
      </c>
      <c r="F32" s="41">
        <f>SUMIF('Purchase Register'!$D:$D,'2A RECON'!$A32,'Purchase Register'!E:E)</f>
        <v>7632.9</v>
      </c>
      <c r="G32" s="42">
        <f>SUMIF('Purchase Register'!$D:$D,'2A RECON'!$A32,'Purchase Register'!F:F)</f>
        <v>7632.9</v>
      </c>
      <c r="H32" s="42">
        <f>SUMIF('Purchase Register'!$D:$D,'2A RECON'!$A32,'Purchase Register'!G:G)</f>
        <v>0</v>
      </c>
      <c r="I32" s="43">
        <f>SUMIF('Purchase Register'!$D:$D,'2A RECON'!$A32,'Purchase Register'!H:H)</f>
        <v>0</v>
      </c>
      <c r="J32" s="47">
        <f t="shared" si="0"/>
        <v>0</v>
      </c>
      <c r="K32" s="48">
        <f t="shared" si="1"/>
        <v>0</v>
      </c>
      <c r="L32" s="48">
        <f t="shared" si="2"/>
        <v>0</v>
      </c>
      <c r="M32" s="49">
        <f t="shared" si="3"/>
        <v>0</v>
      </c>
      <c r="N32" s="57">
        <f t="shared" si="4"/>
        <v>0</v>
      </c>
      <c r="O32" s="59" t="str">
        <f t="shared" si="5"/>
        <v>SHORT IN 2A</v>
      </c>
    </row>
    <row r="33" spans="1:15" x14ac:dyDescent="0.25">
      <c r="A33" s="67" t="s">
        <v>3668</v>
      </c>
      <c r="B33" s="41">
        <f>SUMIF('2A'!$F:$F,'2A RECON'!$A33,'2A'!Q:Q)</f>
        <v>435476.07</v>
      </c>
      <c r="C33" s="42">
        <f>SUMIF('2A'!$F:$F,'2A RECON'!$A33,'2A'!R:R)</f>
        <v>435476.07</v>
      </c>
      <c r="D33" s="42">
        <f>SUMIF('2A'!$F:$F,'2A RECON'!$A33,'2A'!P:P)</f>
        <v>0</v>
      </c>
      <c r="E33" s="43">
        <f>SUMIF('2A'!$F:$F,'2A RECON'!$A33,'2A'!T:T)</f>
        <v>0</v>
      </c>
      <c r="F33" s="41">
        <f>SUMIF('Purchase Register'!$D:$D,'2A RECON'!$A33,'Purchase Register'!E:E)</f>
        <v>435476.07</v>
      </c>
      <c r="G33" s="42">
        <f>SUMIF('Purchase Register'!$D:$D,'2A RECON'!$A33,'Purchase Register'!F:F)</f>
        <v>435476.07</v>
      </c>
      <c r="H33" s="42">
        <f>SUMIF('Purchase Register'!$D:$D,'2A RECON'!$A33,'Purchase Register'!G:G)</f>
        <v>0</v>
      </c>
      <c r="I33" s="43">
        <f>SUMIF('Purchase Register'!$D:$D,'2A RECON'!$A33,'Purchase Register'!H:H)</f>
        <v>0</v>
      </c>
      <c r="J33" s="47">
        <f t="shared" si="0"/>
        <v>0</v>
      </c>
      <c r="K33" s="48">
        <f t="shared" si="1"/>
        <v>0</v>
      </c>
      <c r="L33" s="48">
        <f t="shared" si="2"/>
        <v>0</v>
      </c>
      <c r="M33" s="49">
        <f t="shared" si="3"/>
        <v>0</v>
      </c>
      <c r="N33" s="57">
        <f t="shared" si="4"/>
        <v>0</v>
      </c>
      <c r="O33" s="59" t="str">
        <f t="shared" si="5"/>
        <v>SHORT IN 2A</v>
      </c>
    </row>
    <row r="34" spans="1:15" x14ac:dyDescent="0.25">
      <c r="A34" s="67" t="s">
        <v>3384</v>
      </c>
      <c r="B34" s="41">
        <f>SUMIF('2A'!$F:$F,'2A RECON'!$A34,'2A'!Q:Q)</f>
        <v>1878.75</v>
      </c>
      <c r="C34" s="42">
        <f>SUMIF('2A'!$F:$F,'2A RECON'!$A34,'2A'!R:R)</f>
        <v>1878.75</v>
      </c>
      <c r="D34" s="42">
        <f>SUMIF('2A'!$F:$F,'2A RECON'!$A34,'2A'!P:P)</f>
        <v>0</v>
      </c>
      <c r="E34" s="43">
        <f>SUMIF('2A'!$F:$F,'2A RECON'!$A34,'2A'!T:T)</f>
        <v>0</v>
      </c>
      <c r="F34" s="41">
        <f>SUMIF('Purchase Register'!$D:$D,'2A RECON'!$A34,'Purchase Register'!E:E)</f>
        <v>1878.75</v>
      </c>
      <c r="G34" s="42">
        <f>SUMIF('Purchase Register'!$D:$D,'2A RECON'!$A34,'Purchase Register'!F:F)</f>
        <v>1878.75</v>
      </c>
      <c r="H34" s="42">
        <f>SUMIF('Purchase Register'!$D:$D,'2A RECON'!$A34,'Purchase Register'!G:G)</f>
        <v>0</v>
      </c>
      <c r="I34" s="43">
        <f>SUMIF('Purchase Register'!$D:$D,'2A RECON'!$A34,'Purchase Register'!H:H)</f>
        <v>0</v>
      </c>
      <c r="J34" s="47">
        <f t="shared" si="0"/>
        <v>0</v>
      </c>
      <c r="K34" s="48">
        <f t="shared" si="1"/>
        <v>0</v>
      </c>
      <c r="L34" s="48">
        <f t="shared" si="2"/>
        <v>0</v>
      </c>
      <c r="M34" s="49">
        <f t="shared" si="3"/>
        <v>0</v>
      </c>
      <c r="N34" s="57">
        <f t="shared" si="4"/>
        <v>0</v>
      </c>
      <c r="O34" s="59" t="str">
        <f t="shared" si="5"/>
        <v>SHORT IN 2A</v>
      </c>
    </row>
    <row r="35" spans="1:15" x14ac:dyDescent="0.25">
      <c r="A35" s="67" t="s">
        <v>3443</v>
      </c>
      <c r="B35" s="41">
        <f>SUMIF('2A'!$F:$F,'2A RECON'!$A35,'2A'!Q:Q)</f>
        <v>3075.84</v>
      </c>
      <c r="C35" s="42">
        <f>SUMIF('2A'!$F:$F,'2A RECON'!$A35,'2A'!R:R)</f>
        <v>3075.84</v>
      </c>
      <c r="D35" s="42">
        <f>SUMIF('2A'!$F:$F,'2A RECON'!$A35,'2A'!P:P)</f>
        <v>0</v>
      </c>
      <c r="E35" s="43">
        <f>SUMIF('2A'!$F:$F,'2A RECON'!$A35,'2A'!T:T)</f>
        <v>0</v>
      </c>
      <c r="F35" s="41">
        <f>SUMIF('Purchase Register'!$D:$D,'2A RECON'!$A35,'Purchase Register'!E:E)</f>
        <v>2817.72</v>
      </c>
      <c r="G35" s="42">
        <f>SUMIF('Purchase Register'!$D:$D,'2A RECON'!$A35,'Purchase Register'!F:F)</f>
        <v>2817.72</v>
      </c>
      <c r="H35" s="42">
        <f>SUMIF('Purchase Register'!$D:$D,'2A RECON'!$A35,'Purchase Register'!G:G)</f>
        <v>0</v>
      </c>
      <c r="I35" s="43">
        <f>SUMIF('Purchase Register'!$D:$D,'2A RECON'!$A35,'Purchase Register'!H:H)</f>
        <v>0</v>
      </c>
      <c r="J35" s="47">
        <f t="shared" si="0"/>
        <v>258.12000000000035</v>
      </c>
      <c r="K35" s="48">
        <f t="shared" si="1"/>
        <v>258.12000000000035</v>
      </c>
      <c r="L35" s="48">
        <f t="shared" si="2"/>
        <v>0</v>
      </c>
      <c r="M35" s="49">
        <f t="shared" si="3"/>
        <v>0</v>
      </c>
      <c r="N35" s="57">
        <f t="shared" si="4"/>
        <v>516.24000000000069</v>
      </c>
      <c r="O35" s="59" t="str">
        <f t="shared" si="5"/>
        <v>SHORT IN 2A</v>
      </c>
    </row>
    <row r="36" spans="1:15" x14ac:dyDescent="0.25">
      <c r="A36" s="67" t="s">
        <v>3702</v>
      </c>
      <c r="B36" s="41">
        <f>SUMIF('2A'!$F:$F,'2A RECON'!$A36,'2A'!Q:Q)</f>
        <v>378</v>
      </c>
      <c r="C36" s="42">
        <f>SUMIF('2A'!$F:$F,'2A RECON'!$A36,'2A'!R:R)</f>
        <v>378</v>
      </c>
      <c r="D36" s="42">
        <f>SUMIF('2A'!$F:$F,'2A RECON'!$A36,'2A'!P:P)</f>
        <v>0</v>
      </c>
      <c r="E36" s="43">
        <f>SUMIF('2A'!$F:$F,'2A RECON'!$A36,'2A'!T:T)</f>
        <v>0</v>
      </c>
      <c r="F36" s="41">
        <f>SUMIF('Purchase Register'!$D:$D,'2A RECON'!$A36,'Purchase Register'!E:E)</f>
        <v>378</v>
      </c>
      <c r="G36" s="42">
        <f>SUMIF('Purchase Register'!$D:$D,'2A RECON'!$A36,'Purchase Register'!F:F)</f>
        <v>378</v>
      </c>
      <c r="H36" s="42">
        <f>SUMIF('Purchase Register'!$D:$D,'2A RECON'!$A36,'Purchase Register'!G:G)</f>
        <v>0</v>
      </c>
      <c r="I36" s="43">
        <f>SUMIF('Purchase Register'!$D:$D,'2A RECON'!$A36,'Purchase Register'!H:H)</f>
        <v>0</v>
      </c>
      <c r="J36" s="47">
        <f t="shared" si="0"/>
        <v>0</v>
      </c>
      <c r="K36" s="48">
        <f t="shared" si="1"/>
        <v>0</v>
      </c>
      <c r="L36" s="48">
        <f t="shared" si="2"/>
        <v>0</v>
      </c>
      <c r="M36" s="49">
        <f t="shared" si="3"/>
        <v>0</v>
      </c>
      <c r="N36" s="57">
        <f t="shared" si="4"/>
        <v>0</v>
      </c>
      <c r="O36" s="59" t="str">
        <f t="shared" si="5"/>
        <v>SHORT IN 2A</v>
      </c>
    </row>
    <row r="37" spans="1:15" x14ac:dyDescent="0.25">
      <c r="A37" s="67" t="s">
        <v>237</v>
      </c>
      <c r="B37" s="41">
        <f>SUMIF('2A'!$F:$F,'2A RECON'!$A37,'2A'!Q:Q)</f>
        <v>33921.9</v>
      </c>
      <c r="C37" s="42">
        <f>SUMIF('2A'!$F:$F,'2A RECON'!$A37,'2A'!R:R)</f>
        <v>33921.9</v>
      </c>
      <c r="D37" s="42">
        <f>SUMIF('2A'!$F:$F,'2A RECON'!$A37,'2A'!P:P)</f>
        <v>0</v>
      </c>
      <c r="E37" s="43">
        <f>SUMIF('2A'!$F:$F,'2A RECON'!$A37,'2A'!T:T)</f>
        <v>0</v>
      </c>
      <c r="F37" s="41">
        <f>SUMIF('Purchase Register'!$D:$D,'2A RECON'!$A37,'Purchase Register'!E:E)</f>
        <v>33921.9</v>
      </c>
      <c r="G37" s="42">
        <f>SUMIF('Purchase Register'!$D:$D,'2A RECON'!$A37,'Purchase Register'!F:F)</f>
        <v>33921.9</v>
      </c>
      <c r="H37" s="42">
        <f>SUMIF('Purchase Register'!$D:$D,'2A RECON'!$A37,'Purchase Register'!G:G)</f>
        <v>0</v>
      </c>
      <c r="I37" s="43">
        <f>SUMIF('Purchase Register'!$D:$D,'2A RECON'!$A37,'Purchase Register'!H:H)</f>
        <v>0</v>
      </c>
      <c r="J37" s="47">
        <f t="shared" si="0"/>
        <v>0</v>
      </c>
      <c r="K37" s="48">
        <f t="shared" si="1"/>
        <v>0</v>
      </c>
      <c r="L37" s="48">
        <f t="shared" si="2"/>
        <v>0</v>
      </c>
      <c r="M37" s="49">
        <f t="shared" si="3"/>
        <v>0</v>
      </c>
      <c r="N37" s="57">
        <f t="shared" si="4"/>
        <v>0</v>
      </c>
      <c r="O37" s="59" t="str">
        <f t="shared" si="5"/>
        <v>SHORT IN 2A</v>
      </c>
    </row>
    <row r="38" spans="1:15" x14ac:dyDescent="0.25">
      <c r="A38" s="67" t="s">
        <v>3748</v>
      </c>
      <c r="B38" s="41">
        <f>SUMIF('2A'!$F:$F,'2A RECON'!$A38,'2A'!Q:Q)</f>
        <v>2835</v>
      </c>
      <c r="C38" s="42">
        <f>SUMIF('2A'!$F:$F,'2A RECON'!$A38,'2A'!R:R)</f>
        <v>2835</v>
      </c>
      <c r="D38" s="42">
        <f>SUMIF('2A'!$F:$F,'2A RECON'!$A38,'2A'!P:P)</f>
        <v>0</v>
      </c>
      <c r="E38" s="43">
        <f>SUMIF('2A'!$F:$F,'2A RECON'!$A38,'2A'!T:T)</f>
        <v>0</v>
      </c>
      <c r="F38" s="41">
        <f>SUMIF('Purchase Register'!$D:$D,'2A RECON'!$A38,'Purchase Register'!E:E)</f>
        <v>2835</v>
      </c>
      <c r="G38" s="42">
        <f>SUMIF('Purchase Register'!$D:$D,'2A RECON'!$A38,'Purchase Register'!F:F)</f>
        <v>2835</v>
      </c>
      <c r="H38" s="42">
        <f>SUMIF('Purchase Register'!$D:$D,'2A RECON'!$A38,'Purchase Register'!G:G)</f>
        <v>0</v>
      </c>
      <c r="I38" s="43">
        <f>SUMIF('Purchase Register'!$D:$D,'2A RECON'!$A38,'Purchase Register'!H:H)</f>
        <v>0</v>
      </c>
      <c r="J38" s="47">
        <f t="shared" si="0"/>
        <v>0</v>
      </c>
      <c r="K38" s="48">
        <f t="shared" si="1"/>
        <v>0</v>
      </c>
      <c r="L38" s="48">
        <f t="shared" si="2"/>
        <v>0</v>
      </c>
      <c r="M38" s="49">
        <f t="shared" si="3"/>
        <v>0</v>
      </c>
      <c r="N38" s="57">
        <f t="shared" si="4"/>
        <v>0</v>
      </c>
      <c r="O38" s="59" t="str">
        <f t="shared" si="5"/>
        <v>SHORT IN 2A</v>
      </c>
    </row>
    <row r="39" spans="1:15" x14ac:dyDescent="0.25">
      <c r="A39" s="67" t="s">
        <v>3623</v>
      </c>
      <c r="B39" s="41">
        <f>SUMIF('2A'!$F:$F,'2A RECON'!$A39,'2A'!Q:Q)</f>
        <v>0</v>
      </c>
      <c r="C39" s="42">
        <f>SUMIF('2A'!$F:$F,'2A RECON'!$A39,'2A'!R:R)</f>
        <v>0</v>
      </c>
      <c r="D39" s="42">
        <f>SUMIF('2A'!$F:$F,'2A RECON'!$A39,'2A'!P:P)</f>
        <v>142875</v>
      </c>
      <c r="E39" s="43">
        <f>SUMIF('2A'!$F:$F,'2A RECON'!$A39,'2A'!T:T)</f>
        <v>0</v>
      </c>
      <c r="F39" s="41">
        <f>SUMIF('Purchase Register'!$D:$D,'2A RECON'!$A39,'Purchase Register'!E:E)</f>
        <v>0</v>
      </c>
      <c r="G39" s="42">
        <f>SUMIF('Purchase Register'!$D:$D,'2A RECON'!$A39,'Purchase Register'!F:F)</f>
        <v>0</v>
      </c>
      <c r="H39" s="42">
        <f>SUMIF('Purchase Register'!$D:$D,'2A RECON'!$A39,'Purchase Register'!G:G)</f>
        <v>142875</v>
      </c>
      <c r="I39" s="43">
        <f>SUMIF('Purchase Register'!$D:$D,'2A RECON'!$A39,'Purchase Register'!H:H)</f>
        <v>0</v>
      </c>
      <c r="J39" s="47">
        <f t="shared" si="0"/>
        <v>0</v>
      </c>
      <c r="K39" s="48">
        <f t="shared" si="1"/>
        <v>0</v>
      </c>
      <c r="L39" s="48">
        <f t="shared" si="2"/>
        <v>0</v>
      </c>
      <c r="M39" s="49">
        <f t="shared" si="3"/>
        <v>0</v>
      </c>
      <c r="N39" s="57">
        <f t="shared" si="4"/>
        <v>0</v>
      </c>
      <c r="O39" s="59" t="str">
        <f t="shared" si="5"/>
        <v>SHORT IN 2A</v>
      </c>
    </row>
    <row r="40" spans="1:15" x14ac:dyDescent="0.25">
      <c r="A40" s="67" t="s">
        <v>3565</v>
      </c>
      <c r="B40" s="41">
        <f>SUMIF('2A'!$F:$F,'2A RECON'!$A40,'2A'!Q:Q)</f>
        <v>12250.130000000001</v>
      </c>
      <c r="C40" s="42">
        <f>SUMIF('2A'!$F:$F,'2A RECON'!$A40,'2A'!R:R)</f>
        <v>12250.130000000001</v>
      </c>
      <c r="D40" s="42">
        <f>SUMIF('2A'!$F:$F,'2A RECON'!$A40,'2A'!P:P)</f>
        <v>0</v>
      </c>
      <c r="E40" s="43">
        <f>SUMIF('2A'!$F:$F,'2A RECON'!$A40,'2A'!T:T)</f>
        <v>0</v>
      </c>
      <c r="F40" s="41">
        <f>SUMIF('Purchase Register'!$D:$D,'2A RECON'!$A40,'Purchase Register'!E:E)</f>
        <v>12250.130000000001</v>
      </c>
      <c r="G40" s="42">
        <f>SUMIF('Purchase Register'!$D:$D,'2A RECON'!$A40,'Purchase Register'!F:F)</f>
        <v>12250.130000000001</v>
      </c>
      <c r="H40" s="42">
        <f>SUMIF('Purchase Register'!$D:$D,'2A RECON'!$A40,'Purchase Register'!G:G)</f>
        <v>0</v>
      </c>
      <c r="I40" s="43">
        <f>SUMIF('Purchase Register'!$D:$D,'2A RECON'!$A40,'Purchase Register'!H:H)</f>
        <v>0</v>
      </c>
      <c r="J40" s="47">
        <f t="shared" si="0"/>
        <v>0</v>
      </c>
      <c r="K40" s="48">
        <f t="shared" si="1"/>
        <v>0</v>
      </c>
      <c r="L40" s="48">
        <f t="shared" si="2"/>
        <v>0</v>
      </c>
      <c r="M40" s="49">
        <f t="shared" si="3"/>
        <v>0</v>
      </c>
      <c r="N40" s="57">
        <f t="shared" si="4"/>
        <v>0</v>
      </c>
      <c r="O40" s="59" t="str">
        <f t="shared" si="5"/>
        <v>SHORT IN 2A</v>
      </c>
    </row>
    <row r="41" spans="1:15" x14ac:dyDescent="0.25">
      <c r="A41" s="67" t="s">
        <v>2803</v>
      </c>
      <c r="B41" s="41">
        <f>SUMIF('2A'!$F:$F,'2A RECON'!$A41,'2A'!Q:Q)</f>
        <v>45635.310000000005</v>
      </c>
      <c r="C41" s="42">
        <f>SUMIF('2A'!$F:$F,'2A RECON'!$A41,'2A'!R:R)</f>
        <v>45635.310000000005</v>
      </c>
      <c r="D41" s="42">
        <f>SUMIF('2A'!$F:$F,'2A RECON'!$A41,'2A'!P:P)</f>
        <v>0</v>
      </c>
      <c r="E41" s="43">
        <f>SUMIF('2A'!$F:$F,'2A RECON'!$A41,'2A'!T:T)</f>
        <v>0</v>
      </c>
      <c r="F41" s="41">
        <f>SUMIF('Purchase Register'!$D:$D,'2A RECON'!$A41,'Purchase Register'!E:E)</f>
        <v>45635.310000000005</v>
      </c>
      <c r="G41" s="42">
        <f>SUMIF('Purchase Register'!$D:$D,'2A RECON'!$A41,'Purchase Register'!F:F)</f>
        <v>45635.310000000005</v>
      </c>
      <c r="H41" s="42">
        <f>SUMIF('Purchase Register'!$D:$D,'2A RECON'!$A41,'Purchase Register'!G:G)</f>
        <v>0</v>
      </c>
      <c r="I41" s="43">
        <f>SUMIF('Purchase Register'!$D:$D,'2A RECON'!$A41,'Purchase Register'!H:H)</f>
        <v>0</v>
      </c>
      <c r="J41" s="47">
        <f t="shared" si="0"/>
        <v>0</v>
      </c>
      <c r="K41" s="48">
        <f t="shared" si="1"/>
        <v>0</v>
      </c>
      <c r="L41" s="48">
        <f t="shared" si="2"/>
        <v>0</v>
      </c>
      <c r="M41" s="49">
        <f t="shared" si="3"/>
        <v>0</v>
      </c>
      <c r="N41" s="57">
        <f t="shared" si="4"/>
        <v>0</v>
      </c>
      <c r="O41" s="59" t="str">
        <f t="shared" si="5"/>
        <v>SHORT IN 2A</v>
      </c>
    </row>
    <row r="42" spans="1:15" x14ac:dyDescent="0.25">
      <c r="A42" s="67" t="s">
        <v>3784</v>
      </c>
      <c r="B42" s="41">
        <f>SUMIF('2A'!$F:$F,'2A RECON'!$A42,'2A'!Q:Q)</f>
        <v>318.95999999999998</v>
      </c>
      <c r="C42" s="42">
        <f>SUMIF('2A'!$F:$F,'2A RECON'!$A42,'2A'!R:R)</f>
        <v>318.95999999999998</v>
      </c>
      <c r="D42" s="42">
        <f>SUMIF('2A'!$F:$F,'2A RECON'!$A42,'2A'!P:P)</f>
        <v>0</v>
      </c>
      <c r="E42" s="43">
        <f>SUMIF('2A'!$F:$F,'2A RECON'!$A42,'2A'!T:T)</f>
        <v>0</v>
      </c>
      <c r="F42" s="41">
        <f>SUMIF('Purchase Register'!$D:$D,'2A RECON'!$A42,'Purchase Register'!E:E)</f>
        <v>318.95999999999998</v>
      </c>
      <c r="G42" s="42">
        <f>SUMIF('Purchase Register'!$D:$D,'2A RECON'!$A42,'Purchase Register'!F:F)</f>
        <v>318.95999999999998</v>
      </c>
      <c r="H42" s="42">
        <f>SUMIF('Purchase Register'!$D:$D,'2A RECON'!$A42,'Purchase Register'!G:G)</f>
        <v>0</v>
      </c>
      <c r="I42" s="43">
        <f>SUMIF('Purchase Register'!$D:$D,'2A RECON'!$A42,'Purchase Register'!H:H)</f>
        <v>0</v>
      </c>
      <c r="J42" s="47">
        <f t="shared" si="0"/>
        <v>0</v>
      </c>
      <c r="K42" s="48">
        <f t="shared" si="1"/>
        <v>0</v>
      </c>
      <c r="L42" s="48">
        <f t="shared" si="2"/>
        <v>0</v>
      </c>
      <c r="M42" s="49">
        <f t="shared" si="3"/>
        <v>0</v>
      </c>
      <c r="N42" s="57">
        <f t="shared" si="4"/>
        <v>0</v>
      </c>
      <c r="O42" s="59" t="str">
        <f t="shared" si="5"/>
        <v>SHORT IN 2A</v>
      </c>
    </row>
    <row r="43" spans="1:15" x14ac:dyDescent="0.25">
      <c r="A43" s="67" t="s">
        <v>3889</v>
      </c>
      <c r="B43" s="41">
        <f>SUMIF('2A'!$F:$F,'2A RECON'!$A43,'2A'!Q:Q)</f>
        <v>702</v>
      </c>
      <c r="C43" s="42">
        <f>SUMIF('2A'!$F:$F,'2A RECON'!$A43,'2A'!R:R)</f>
        <v>702</v>
      </c>
      <c r="D43" s="42">
        <f>SUMIF('2A'!$F:$F,'2A RECON'!$A43,'2A'!P:P)</f>
        <v>0</v>
      </c>
      <c r="E43" s="43">
        <f>SUMIF('2A'!$F:$F,'2A RECON'!$A43,'2A'!T:T)</f>
        <v>0</v>
      </c>
      <c r="F43" s="41">
        <f>SUMIF('Purchase Register'!$D:$D,'2A RECON'!$A43,'Purchase Register'!E:E)</f>
        <v>702</v>
      </c>
      <c r="G43" s="42">
        <f>SUMIF('Purchase Register'!$D:$D,'2A RECON'!$A43,'Purchase Register'!F:F)</f>
        <v>702</v>
      </c>
      <c r="H43" s="42">
        <f>SUMIF('Purchase Register'!$D:$D,'2A RECON'!$A43,'Purchase Register'!G:G)</f>
        <v>0</v>
      </c>
      <c r="I43" s="43">
        <f>SUMIF('Purchase Register'!$D:$D,'2A RECON'!$A43,'Purchase Register'!H:H)</f>
        <v>0</v>
      </c>
      <c r="J43" s="47">
        <f t="shared" si="0"/>
        <v>0</v>
      </c>
      <c r="K43" s="48">
        <f t="shared" si="1"/>
        <v>0</v>
      </c>
      <c r="L43" s="48">
        <f t="shared" si="2"/>
        <v>0</v>
      </c>
      <c r="M43" s="49">
        <f t="shared" si="3"/>
        <v>0</v>
      </c>
      <c r="N43" s="57">
        <f t="shared" si="4"/>
        <v>0</v>
      </c>
      <c r="O43" s="59" t="str">
        <f t="shared" si="5"/>
        <v>SHORT IN 2A</v>
      </c>
    </row>
    <row r="44" spans="1:15" x14ac:dyDescent="0.25">
      <c r="A44" s="67" t="s">
        <v>3916</v>
      </c>
      <c r="B44" s="41">
        <f>SUMIF('2A'!$F:$F,'2A RECON'!$A44,'2A'!Q:Q)</f>
        <v>467.5</v>
      </c>
      <c r="C44" s="42">
        <f>SUMIF('2A'!$F:$F,'2A RECON'!$A44,'2A'!R:R)</f>
        <v>467.5</v>
      </c>
      <c r="D44" s="42">
        <f>SUMIF('2A'!$F:$F,'2A RECON'!$A44,'2A'!P:P)</f>
        <v>0</v>
      </c>
      <c r="E44" s="43">
        <f>SUMIF('2A'!$F:$F,'2A RECON'!$A44,'2A'!T:T)</f>
        <v>0</v>
      </c>
      <c r="F44" s="41">
        <f>SUMIF('Purchase Register'!$D:$D,'2A RECON'!$A44,'Purchase Register'!E:E)</f>
        <v>467.5</v>
      </c>
      <c r="G44" s="42">
        <f>SUMIF('Purchase Register'!$D:$D,'2A RECON'!$A44,'Purchase Register'!F:F)</f>
        <v>467.5</v>
      </c>
      <c r="H44" s="42">
        <f>SUMIF('Purchase Register'!$D:$D,'2A RECON'!$A44,'Purchase Register'!G:G)</f>
        <v>0</v>
      </c>
      <c r="I44" s="43">
        <f>SUMIF('Purchase Register'!$D:$D,'2A RECON'!$A44,'Purchase Register'!H:H)</f>
        <v>0</v>
      </c>
      <c r="J44" s="47">
        <f t="shared" si="0"/>
        <v>0</v>
      </c>
      <c r="K44" s="48">
        <f t="shared" si="1"/>
        <v>0</v>
      </c>
      <c r="L44" s="48">
        <f t="shared" si="2"/>
        <v>0</v>
      </c>
      <c r="M44" s="49">
        <f t="shared" si="3"/>
        <v>0</v>
      </c>
      <c r="N44" s="57">
        <f t="shared" si="4"/>
        <v>0</v>
      </c>
      <c r="O44" s="59" t="str">
        <f t="shared" si="5"/>
        <v>SHORT IN 2A</v>
      </c>
    </row>
    <row r="45" spans="1:15" x14ac:dyDescent="0.25">
      <c r="A45" s="67" t="s">
        <v>3892</v>
      </c>
      <c r="B45" s="41">
        <f>SUMIF('2A'!$F:$F,'2A RECON'!$A45,'2A'!Q:Q)</f>
        <v>20857.5</v>
      </c>
      <c r="C45" s="42">
        <f>SUMIF('2A'!$F:$F,'2A RECON'!$A45,'2A'!R:R)</f>
        <v>20857.5</v>
      </c>
      <c r="D45" s="42">
        <f>SUMIF('2A'!$F:$F,'2A RECON'!$A45,'2A'!P:P)</f>
        <v>0</v>
      </c>
      <c r="E45" s="43">
        <f>SUMIF('2A'!$F:$F,'2A RECON'!$A45,'2A'!T:T)</f>
        <v>0</v>
      </c>
      <c r="F45" s="41">
        <f>SUMIF('Purchase Register'!$D:$D,'2A RECON'!$A45,'Purchase Register'!E:E)</f>
        <v>18157.5</v>
      </c>
      <c r="G45" s="42">
        <f>SUMIF('Purchase Register'!$D:$D,'2A RECON'!$A45,'Purchase Register'!F:F)</f>
        <v>18157.5</v>
      </c>
      <c r="H45" s="42">
        <f>SUMIF('Purchase Register'!$D:$D,'2A RECON'!$A45,'Purchase Register'!G:G)</f>
        <v>0</v>
      </c>
      <c r="I45" s="43">
        <f>SUMIF('Purchase Register'!$D:$D,'2A RECON'!$A45,'Purchase Register'!H:H)</f>
        <v>0</v>
      </c>
      <c r="J45" s="47">
        <f t="shared" si="0"/>
        <v>2700</v>
      </c>
      <c r="K45" s="48">
        <f t="shared" si="1"/>
        <v>2700</v>
      </c>
      <c r="L45" s="48">
        <f t="shared" si="2"/>
        <v>0</v>
      </c>
      <c r="M45" s="49">
        <f t="shared" si="3"/>
        <v>0</v>
      </c>
      <c r="N45" s="57">
        <f t="shared" si="4"/>
        <v>5400</v>
      </c>
      <c r="O45" s="59" t="str">
        <f t="shared" si="5"/>
        <v>SHORT IN 2A</v>
      </c>
    </row>
    <row r="46" spans="1:15" x14ac:dyDescent="0.25">
      <c r="A46" s="67" t="s">
        <v>2949</v>
      </c>
      <c r="B46" s="41">
        <f>SUMIF('2A'!$F:$F,'2A RECON'!$A46,'2A'!Q:Q)</f>
        <v>30591</v>
      </c>
      <c r="C46" s="42">
        <f>SUMIF('2A'!$F:$F,'2A RECON'!$A46,'2A'!R:R)</f>
        <v>30591</v>
      </c>
      <c r="D46" s="42">
        <f>SUMIF('2A'!$F:$F,'2A RECON'!$A46,'2A'!P:P)</f>
        <v>0</v>
      </c>
      <c r="E46" s="43">
        <f>SUMIF('2A'!$F:$F,'2A RECON'!$A46,'2A'!T:T)</f>
        <v>0</v>
      </c>
      <c r="F46" s="41">
        <f>SUMIF('Purchase Register'!$D:$D,'2A RECON'!$A46,'Purchase Register'!E:E)</f>
        <v>30591</v>
      </c>
      <c r="G46" s="42">
        <f>SUMIF('Purchase Register'!$D:$D,'2A RECON'!$A46,'Purchase Register'!F:F)</f>
        <v>30591</v>
      </c>
      <c r="H46" s="42">
        <f>SUMIF('Purchase Register'!$D:$D,'2A RECON'!$A46,'Purchase Register'!G:G)</f>
        <v>0</v>
      </c>
      <c r="I46" s="43">
        <f>SUMIF('Purchase Register'!$D:$D,'2A RECON'!$A46,'Purchase Register'!H:H)</f>
        <v>0</v>
      </c>
      <c r="J46" s="47">
        <f t="shared" si="0"/>
        <v>0</v>
      </c>
      <c r="K46" s="48">
        <f t="shared" si="1"/>
        <v>0</v>
      </c>
      <c r="L46" s="48">
        <f t="shared" si="2"/>
        <v>0</v>
      </c>
      <c r="M46" s="49">
        <f t="shared" si="3"/>
        <v>0</v>
      </c>
      <c r="N46" s="57">
        <f t="shared" si="4"/>
        <v>0</v>
      </c>
      <c r="O46" s="59" t="str">
        <f t="shared" si="5"/>
        <v>SHORT IN 2A</v>
      </c>
    </row>
    <row r="47" spans="1:15" x14ac:dyDescent="0.25">
      <c r="A47" s="67" t="s">
        <v>2800</v>
      </c>
      <c r="B47" s="41">
        <f>SUMIF('2A'!$F:$F,'2A RECON'!$A47,'2A'!Q:Q)</f>
        <v>24723</v>
      </c>
      <c r="C47" s="42">
        <f>SUMIF('2A'!$F:$F,'2A RECON'!$A47,'2A'!R:R)</f>
        <v>24723</v>
      </c>
      <c r="D47" s="42">
        <f>SUMIF('2A'!$F:$F,'2A RECON'!$A47,'2A'!P:P)</f>
        <v>0</v>
      </c>
      <c r="E47" s="43">
        <f>SUMIF('2A'!$F:$F,'2A RECON'!$A47,'2A'!T:T)</f>
        <v>0</v>
      </c>
      <c r="F47" s="41">
        <f>SUMIF('Purchase Register'!$D:$D,'2A RECON'!$A47,'Purchase Register'!E:E)</f>
        <v>23247</v>
      </c>
      <c r="G47" s="42">
        <f>SUMIF('Purchase Register'!$D:$D,'2A RECON'!$A47,'Purchase Register'!F:F)</f>
        <v>23247</v>
      </c>
      <c r="H47" s="42">
        <f>SUMIF('Purchase Register'!$D:$D,'2A RECON'!$A47,'Purchase Register'!G:G)</f>
        <v>0</v>
      </c>
      <c r="I47" s="43">
        <f>SUMIF('Purchase Register'!$D:$D,'2A RECON'!$A47,'Purchase Register'!H:H)</f>
        <v>0</v>
      </c>
      <c r="J47" s="47">
        <f t="shared" si="0"/>
        <v>1476</v>
      </c>
      <c r="K47" s="48">
        <f t="shared" si="1"/>
        <v>1476</v>
      </c>
      <c r="L47" s="48">
        <f t="shared" si="2"/>
        <v>0</v>
      </c>
      <c r="M47" s="49">
        <f t="shared" si="3"/>
        <v>0</v>
      </c>
      <c r="N47" s="57">
        <f t="shared" si="4"/>
        <v>2952</v>
      </c>
      <c r="O47" s="59" t="str">
        <f t="shared" si="5"/>
        <v>SHORT IN 2A</v>
      </c>
    </row>
    <row r="48" spans="1:15" x14ac:dyDescent="0.25">
      <c r="A48" s="67" t="s">
        <v>3416</v>
      </c>
      <c r="B48" s="41">
        <f>SUMIF('2A'!$F:$F,'2A RECON'!$A48,'2A'!Q:Q)</f>
        <v>8505</v>
      </c>
      <c r="C48" s="42">
        <f>SUMIF('2A'!$F:$F,'2A RECON'!$A48,'2A'!R:R)</f>
        <v>8505</v>
      </c>
      <c r="D48" s="42">
        <f>SUMIF('2A'!$F:$F,'2A RECON'!$A48,'2A'!P:P)</f>
        <v>0</v>
      </c>
      <c r="E48" s="43">
        <f>SUMIF('2A'!$F:$F,'2A RECON'!$A48,'2A'!T:T)</f>
        <v>0</v>
      </c>
      <c r="F48" s="41">
        <f>SUMIF('Purchase Register'!$D:$D,'2A RECON'!$A48,'Purchase Register'!E:E)</f>
        <v>8505</v>
      </c>
      <c r="G48" s="42">
        <f>SUMIF('Purchase Register'!$D:$D,'2A RECON'!$A48,'Purchase Register'!F:F)</f>
        <v>8505</v>
      </c>
      <c r="H48" s="42">
        <f>SUMIF('Purchase Register'!$D:$D,'2A RECON'!$A48,'Purchase Register'!G:G)</f>
        <v>0</v>
      </c>
      <c r="I48" s="43">
        <f>SUMIF('Purchase Register'!$D:$D,'2A RECON'!$A48,'Purchase Register'!H:H)</f>
        <v>0</v>
      </c>
      <c r="J48" s="47">
        <f t="shared" si="0"/>
        <v>0</v>
      </c>
      <c r="K48" s="48">
        <f t="shared" si="1"/>
        <v>0</v>
      </c>
      <c r="L48" s="48">
        <f t="shared" si="2"/>
        <v>0</v>
      </c>
      <c r="M48" s="49">
        <f t="shared" si="3"/>
        <v>0</v>
      </c>
      <c r="N48" s="57">
        <f t="shared" si="4"/>
        <v>0</v>
      </c>
      <c r="O48" s="59" t="str">
        <f t="shared" si="5"/>
        <v>SHORT IN 2A</v>
      </c>
    </row>
    <row r="49" spans="1:15" x14ac:dyDescent="0.25">
      <c r="A49" s="67" t="s">
        <v>1299</v>
      </c>
      <c r="B49" s="41">
        <f>SUMIF('2A'!$F:$F,'2A RECON'!$A49,'2A'!Q:Q)</f>
        <v>54667.099999999991</v>
      </c>
      <c r="C49" s="42">
        <f>SUMIF('2A'!$F:$F,'2A RECON'!$A49,'2A'!R:R)</f>
        <v>54667.099999999991</v>
      </c>
      <c r="D49" s="42">
        <f>SUMIF('2A'!$F:$F,'2A RECON'!$A49,'2A'!P:P)</f>
        <v>0</v>
      </c>
      <c r="E49" s="43">
        <f>SUMIF('2A'!$F:$F,'2A RECON'!$A49,'2A'!T:T)</f>
        <v>0</v>
      </c>
      <c r="F49" s="41">
        <f>SUMIF('Purchase Register'!$D:$D,'2A RECON'!$A49,'Purchase Register'!E:E)</f>
        <v>18032.310000000001</v>
      </c>
      <c r="G49" s="42">
        <f>SUMIF('Purchase Register'!$D:$D,'2A RECON'!$A49,'Purchase Register'!F:F)</f>
        <v>18032.310000000001</v>
      </c>
      <c r="H49" s="42">
        <f>SUMIF('Purchase Register'!$D:$D,'2A RECON'!$A49,'Purchase Register'!G:G)</f>
        <v>0</v>
      </c>
      <c r="I49" s="43">
        <f>SUMIF('Purchase Register'!$D:$D,'2A RECON'!$A49,'Purchase Register'!H:H)</f>
        <v>0</v>
      </c>
      <c r="J49" s="47">
        <f t="shared" si="0"/>
        <v>36634.789999999994</v>
      </c>
      <c r="K49" s="48">
        <f t="shared" si="1"/>
        <v>36634.789999999994</v>
      </c>
      <c r="L49" s="48">
        <f t="shared" si="2"/>
        <v>0</v>
      </c>
      <c r="M49" s="49">
        <f t="shared" si="3"/>
        <v>0</v>
      </c>
      <c r="N49" s="57">
        <f t="shared" si="4"/>
        <v>73269.579999999987</v>
      </c>
      <c r="O49" s="59" t="str">
        <f t="shared" si="5"/>
        <v>SHORT IN 2A</v>
      </c>
    </row>
    <row r="50" spans="1:15" x14ac:dyDescent="0.25">
      <c r="A50" s="67" t="s">
        <v>4040</v>
      </c>
      <c r="B50" s="41">
        <f>SUMIF('2A'!$F:$F,'2A RECON'!$A50,'2A'!Q:Q)</f>
        <v>27</v>
      </c>
      <c r="C50" s="42">
        <f>SUMIF('2A'!$F:$F,'2A RECON'!$A50,'2A'!R:R)</f>
        <v>27</v>
      </c>
      <c r="D50" s="42">
        <f>SUMIF('2A'!$F:$F,'2A RECON'!$A50,'2A'!P:P)</f>
        <v>0</v>
      </c>
      <c r="E50" s="43">
        <f>SUMIF('2A'!$F:$F,'2A RECON'!$A50,'2A'!T:T)</f>
        <v>0</v>
      </c>
      <c r="F50" s="41">
        <f>SUMIF('Purchase Register'!$D:$D,'2A RECON'!$A50,'Purchase Register'!E:E)</f>
        <v>27</v>
      </c>
      <c r="G50" s="42">
        <f>SUMIF('Purchase Register'!$D:$D,'2A RECON'!$A50,'Purchase Register'!F:F)</f>
        <v>27</v>
      </c>
      <c r="H50" s="42">
        <f>SUMIF('Purchase Register'!$D:$D,'2A RECON'!$A50,'Purchase Register'!G:G)</f>
        <v>0</v>
      </c>
      <c r="I50" s="43">
        <f>SUMIF('Purchase Register'!$D:$D,'2A RECON'!$A50,'Purchase Register'!H:H)</f>
        <v>0</v>
      </c>
      <c r="J50" s="47">
        <f t="shared" si="0"/>
        <v>0</v>
      </c>
      <c r="K50" s="48">
        <f t="shared" si="1"/>
        <v>0</v>
      </c>
      <c r="L50" s="48">
        <f t="shared" si="2"/>
        <v>0</v>
      </c>
      <c r="M50" s="49">
        <f t="shared" si="3"/>
        <v>0</v>
      </c>
      <c r="N50" s="57">
        <f t="shared" si="4"/>
        <v>0</v>
      </c>
      <c r="O50" s="59" t="str">
        <f t="shared" si="5"/>
        <v>SHORT IN 2A</v>
      </c>
    </row>
    <row r="51" spans="1:15" x14ac:dyDescent="0.25">
      <c r="A51" s="67" t="s">
        <v>4001</v>
      </c>
      <c r="B51" s="41">
        <f>SUMIF('2A'!$F:$F,'2A RECON'!$A51,'2A'!Q:Q)</f>
        <v>11.25</v>
      </c>
      <c r="C51" s="42">
        <f>SUMIF('2A'!$F:$F,'2A RECON'!$A51,'2A'!R:R)</f>
        <v>11.25</v>
      </c>
      <c r="D51" s="42">
        <f>SUMIF('2A'!$F:$F,'2A RECON'!$A51,'2A'!P:P)</f>
        <v>0</v>
      </c>
      <c r="E51" s="43">
        <f>SUMIF('2A'!$F:$F,'2A RECON'!$A51,'2A'!T:T)</f>
        <v>0</v>
      </c>
      <c r="F51" s="41">
        <f>SUMIF('Purchase Register'!$D:$D,'2A RECON'!$A51,'Purchase Register'!E:E)</f>
        <v>11.25</v>
      </c>
      <c r="G51" s="42">
        <f>SUMIF('Purchase Register'!$D:$D,'2A RECON'!$A51,'Purchase Register'!F:F)</f>
        <v>11.25</v>
      </c>
      <c r="H51" s="42">
        <f>SUMIF('Purchase Register'!$D:$D,'2A RECON'!$A51,'Purchase Register'!G:G)</f>
        <v>0</v>
      </c>
      <c r="I51" s="43">
        <f>SUMIF('Purchase Register'!$D:$D,'2A RECON'!$A51,'Purchase Register'!H:H)</f>
        <v>0</v>
      </c>
      <c r="J51" s="47">
        <f t="shared" si="0"/>
        <v>0</v>
      </c>
      <c r="K51" s="48">
        <f t="shared" si="1"/>
        <v>0</v>
      </c>
      <c r="L51" s="48">
        <f t="shared" si="2"/>
        <v>0</v>
      </c>
      <c r="M51" s="49">
        <f t="shared" si="3"/>
        <v>0</v>
      </c>
      <c r="N51" s="57">
        <f t="shared" si="4"/>
        <v>0</v>
      </c>
      <c r="O51" s="59" t="str">
        <f t="shared" si="5"/>
        <v>SHORT IN 2A</v>
      </c>
    </row>
    <row r="52" spans="1:15" x14ac:dyDescent="0.25">
      <c r="A52" s="67" t="s">
        <v>2785</v>
      </c>
      <c r="B52" s="41">
        <f>SUMIF('2A'!$F:$F,'2A RECON'!$A52,'2A'!Q:Q)</f>
        <v>5632.7800000000007</v>
      </c>
      <c r="C52" s="42">
        <f>SUMIF('2A'!$F:$F,'2A RECON'!$A52,'2A'!R:R)</f>
        <v>5632.7800000000007</v>
      </c>
      <c r="D52" s="42">
        <f>SUMIF('2A'!$F:$F,'2A RECON'!$A52,'2A'!P:P)</f>
        <v>0</v>
      </c>
      <c r="E52" s="43">
        <f>SUMIF('2A'!$F:$F,'2A RECON'!$A52,'2A'!T:T)</f>
        <v>0</v>
      </c>
      <c r="F52" s="41">
        <f>SUMIF('Purchase Register'!$D:$D,'2A RECON'!$A52,'Purchase Register'!E:E)</f>
        <v>7374.66</v>
      </c>
      <c r="G52" s="42">
        <f>SUMIF('Purchase Register'!$D:$D,'2A RECON'!$A52,'Purchase Register'!F:F)</f>
        <v>7374.66</v>
      </c>
      <c r="H52" s="42">
        <f>SUMIF('Purchase Register'!$D:$D,'2A RECON'!$A52,'Purchase Register'!G:G)</f>
        <v>0</v>
      </c>
      <c r="I52" s="43">
        <f>SUMIF('Purchase Register'!$D:$D,'2A RECON'!$A52,'Purchase Register'!H:H)</f>
        <v>0</v>
      </c>
      <c r="J52" s="47">
        <f t="shared" si="0"/>
        <v>-1741.8799999999992</v>
      </c>
      <c r="K52" s="48">
        <f t="shared" si="1"/>
        <v>-1741.8799999999992</v>
      </c>
      <c r="L52" s="48">
        <f t="shared" si="2"/>
        <v>0</v>
      </c>
      <c r="M52" s="49">
        <f t="shared" si="3"/>
        <v>0</v>
      </c>
      <c r="N52" s="57">
        <f t="shared" si="4"/>
        <v>-3483.7599999999984</v>
      </c>
      <c r="O52" s="59" t="str">
        <f t="shared" si="5"/>
        <v>EXCESS IN 2A</v>
      </c>
    </row>
    <row r="53" spans="1:15" x14ac:dyDescent="0.25">
      <c r="A53" s="67" t="s">
        <v>4018</v>
      </c>
      <c r="B53" s="41">
        <f>SUMIF('2A'!$F:$F,'2A RECON'!$A53,'2A'!Q:Q)</f>
        <v>90</v>
      </c>
      <c r="C53" s="42">
        <f>SUMIF('2A'!$F:$F,'2A RECON'!$A53,'2A'!R:R)</f>
        <v>90</v>
      </c>
      <c r="D53" s="42">
        <f>SUMIF('2A'!$F:$F,'2A RECON'!$A53,'2A'!P:P)</f>
        <v>0</v>
      </c>
      <c r="E53" s="43">
        <f>SUMIF('2A'!$F:$F,'2A RECON'!$A53,'2A'!T:T)</f>
        <v>0</v>
      </c>
      <c r="F53" s="41">
        <f>SUMIF('Purchase Register'!$D:$D,'2A RECON'!$A53,'Purchase Register'!E:E)</f>
        <v>90</v>
      </c>
      <c r="G53" s="42">
        <f>SUMIF('Purchase Register'!$D:$D,'2A RECON'!$A53,'Purchase Register'!F:F)</f>
        <v>90</v>
      </c>
      <c r="H53" s="42">
        <f>SUMIF('Purchase Register'!$D:$D,'2A RECON'!$A53,'Purchase Register'!G:G)</f>
        <v>0</v>
      </c>
      <c r="I53" s="43">
        <f>SUMIF('Purchase Register'!$D:$D,'2A RECON'!$A53,'Purchase Register'!H:H)</f>
        <v>0</v>
      </c>
      <c r="J53" s="47">
        <f t="shared" si="0"/>
        <v>0</v>
      </c>
      <c r="K53" s="48">
        <f t="shared" si="1"/>
        <v>0</v>
      </c>
      <c r="L53" s="48">
        <f t="shared" si="2"/>
        <v>0</v>
      </c>
      <c r="M53" s="49">
        <f t="shared" si="3"/>
        <v>0</v>
      </c>
      <c r="N53" s="57">
        <f t="shared" si="4"/>
        <v>0</v>
      </c>
      <c r="O53" s="59" t="str">
        <f t="shared" si="5"/>
        <v>SHORT IN 2A</v>
      </c>
    </row>
    <row r="54" spans="1:15" x14ac:dyDescent="0.25">
      <c r="A54" s="67" t="s">
        <v>4237</v>
      </c>
      <c r="B54" s="41">
        <f>SUMIF('2A'!$F:$F,'2A RECON'!$A54,'2A'!Q:Q)</f>
        <v>1093.5</v>
      </c>
      <c r="C54" s="42">
        <f>SUMIF('2A'!$F:$F,'2A RECON'!$A54,'2A'!R:R)</f>
        <v>1093.5</v>
      </c>
      <c r="D54" s="42">
        <f>SUMIF('2A'!$F:$F,'2A RECON'!$A54,'2A'!P:P)</f>
        <v>0</v>
      </c>
      <c r="E54" s="43">
        <f>SUMIF('2A'!$F:$F,'2A RECON'!$A54,'2A'!T:T)</f>
        <v>0</v>
      </c>
      <c r="F54" s="41">
        <f>SUMIF('Purchase Register'!$D:$D,'2A RECON'!$A54,'Purchase Register'!E:E)</f>
        <v>1093.5</v>
      </c>
      <c r="G54" s="42">
        <f>SUMIF('Purchase Register'!$D:$D,'2A RECON'!$A54,'Purchase Register'!F:F)</f>
        <v>1093.5</v>
      </c>
      <c r="H54" s="42">
        <f>SUMIF('Purchase Register'!$D:$D,'2A RECON'!$A54,'Purchase Register'!G:G)</f>
        <v>0</v>
      </c>
      <c r="I54" s="43">
        <f>SUMIF('Purchase Register'!$D:$D,'2A RECON'!$A54,'Purchase Register'!H:H)</f>
        <v>0</v>
      </c>
      <c r="J54" s="47">
        <f t="shared" si="0"/>
        <v>0</v>
      </c>
      <c r="K54" s="48">
        <f t="shared" si="1"/>
        <v>0</v>
      </c>
      <c r="L54" s="48">
        <f t="shared" si="2"/>
        <v>0</v>
      </c>
      <c r="M54" s="49">
        <f t="shared" si="3"/>
        <v>0</v>
      </c>
      <c r="N54" s="57">
        <f t="shared" si="4"/>
        <v>0</v>
      </c>
      <c r="O54" s="59" t="str">
        <f t="shared" si="5"/>
        <v>SHORT IN 2A</v>
      </c>
    </row>
    <row r="55" spans="1:15" x14ac:dyDescent="0.25">
      <c r="A55" s="67" t="s">
        <v>3130</v>
      </c>
      <c r="B55" s="41">
        <f>SUMIF('2A'!$F:$F,'2A RECON'!$A55,'2A'!Q:Q)</f>
        <v>88882.01999999999</v>
      </c>
      <c r="C55" s="42">
        <f>SUMIF('2A'!$F:$F,'2A RECON'!$A55,'2A'!R:R)</f>
        <v>88882.01999999999</v>
      </c>
      <c r="D55" s="42">
        <f>SUMIF('2A'!$F:$F,'2A RECON'!$A55,'2A'!P:P)</f>
        <v>0</v>
      </c>
      <c r="E55" s="43">
        <f>SUMIF('2A'!$F:$F,'2A RECON'!$A55,'2A'!T:T)</f>
        <v>0</v>
      </c>
      <c r="F55" s="41">
        <f>SUMIF('Purchase Register'!$D:$D,'2A RECON'!$A55,'Purchase Register'!E:E)</f>
        <v>88882.03</v>
      </c>
      <c r="G55" s="42">
        <f>SUMIF('Purchase Register'!$D:$D,'2A RECON'!$A55,'Purchase Register'!F:F)</f>
        <v>88882.03</v>
      </c>
      <c r="H55" s="42">
        <f>SUMIF('Purchase Register'!$D:$D,'2A RECON'!$A55,'Purchase Register'!G:G)</f>
        <v>0</v>
      </c>
      <c r="I55" s="43">
        <f>SUMIF('Purchase Register'!$D:$D,'2A RECON'!$A55,'Purchase Register'!H:H)</f>
        <v>0</v>
      </c>
      <c r="J55" s="47">
        <f t="shared" si="0"/>
        <v>-1.0000000009313226E-2</v>
      </c>
      <c r="K55" s="48">
        <f t="shared" si="1"/>
        <v>-1.0000000009313226E-2</v>
      </c>
      <c r="L55" s="48">
        <f t="shared" si="2"/>
        <v>0</v>
      </c>
      <c r="M55" s="49">
        <f t="shared" si="3"/>
        <v>0</v>
      </c>
      <c r="N55" s="57">
        <f t="shared" si="4"/>
        <v>-2.0000000018626451E-2</v>
      </c>
      <c r="O55" s="59" t="str">
        <f t="shared" si="5"/>
        <v>EXCESS IN 2A</v>
      </c>
    </row>
    <row r="56" spans="1:15" x14ac:dyDescent="0.25">
      <c r="A56" s="67" t="s">
        <v>3217</v>
      </c>
      <c r="B56" s="41">
        <f>SUMIF('2A'!$F:$F,'2A RECON'!$A56,'2A'!Q:Q)</f>
        <v>135.46</v>
      </c>
      <c r="C56" s="42">
        <f>SUMIF('2A'!$F:$F,'2A RECON'!$A56,'2A'!R:R)</f>
        <v>135.46</v>
      </c>
      <c r="D56" s="42">
        <f>SUMIF('2A'!$F:$F,'2A RECON'!$A56,'2A'!P:P)</f>
        <v>0</v>
      </c>
      <c r="E56" s="43">
        <f>SUMIF('2A'!$F:$F,'2A RECON'!$A56,'2A'!T:T)</f>
        <v>0</v>
      </c>
      <c r="F56" s="41">
        <f>SUMIF('Purchase Register'!$D:$D,'2A RECON'!$A56,'Purchase Register'!E:E)</f>
        <v>70.540000000000006</v>
      </c>
      <c r="G56" s="42">
        <f>SUMIF('Purchase Register'!$D:$D,'2A RECON'!$A56,'Purchase Register'!F:F)</f>
        <v>70.540000000000006</v>
      </c>
      <c r="H56" s="42">
        <f>SUMIF('Purchase Register'!$D:$D,'2A RECON'!$A56,'Purchase Register'!G:G)</f>
        <v>0</v>
      </c>
      <c r="I56" s="43">
        <f>SUMIF('Purchase Register'!$D:$D,'2A RECON'!$A56,'Purchase Register'!H:H)</f>
        <v>0</v>
      </c>
      <c r="J56" s="47">
        <f t="shared" si="0"/>
        <v>64.92</v>
      </c>
      <c r="K56" s="48">
        <f t="shared" si="1"/>
        <v>64.92</v>
      </c>
      <c r="L56" s="48">
        <f t="shared" si="2"/>
        <v>0</v>
      </c>
      <c r="M56" s="49">
        <f t="shared" si="3"/>
        <v>0</v>
      </c>
      <c r="N56" s="57">
        <f t="shared" si="4"/>
        <v>129.84</v>
      </c>
      <c r="O56" s="59" t="str">
        <f t="shared" si="5"/>
        <v>SHORT IN 2A</v>
      </c>
    </row>
    <row r="57" spans="1:15" x14ac:dyDescent="0.25">
      <c r="A57" s="67" t="s">
        <v>3272</v>
      </c>
      <c r="B57" s="41">
        <f>SUMIF('2A'!$F:$F,'2A RECON'!$A57,'2A'!Q:Q)</f>
        <v>675</v>
      </c>
      <c r="C57" s="42">
        <f>SUMIF('2A'!$F:$F,'2A RECON'!$A57,'2A'!R:R)</f>
        <v>675</v>
      </c>
      <c r="D57" s="42">
        <f>SUMIF('2A'!$F:$F,'2A RECON'!$A57,'2A'!P:P)</f>
        <v>0</v>
      </c>
      <c r="E57" s="43">
        <f>SUMIF('2A'!$F:$F,'2A RECON'!$A57,'2A'!T:T)</f>
        <v>0</v>
      </c>
      <c r="F57" s="41">
        <f>SUMIF('Purchase Register'!$D:$D,'2A RECON'!$A57,'Purchase Register'!E:E)</f>
        <v>675</v>
      </c>
      <c r="G57" s="42">
        <f>SUMIF('Purchase Register'!$D:$D,'2A RECON'!$A57,'Purchase Register'!F:F)</f>
        <v>675</v>
      </c>
      <c r="H57" s="42">
        <f>SUMIF('Purchase Register'!$D:$D,'2A RECON'!$A57,'Purchase Register'!G:G)</f>
        <v>0</v>
      </c>
      <c r="I57" s="43">
        <f>SUMIF('Purchase Register'!$D:$D,'2A RECON'!$A57,'Purchase Register'!H:H)</f>
        <v>0</v>
      </c>
      <c r="J57" s="47">
        <f t="shared" si="0"/>
        <v>0</v>
      </c>
      <c r="K57" s="48">
        <f t="shared" si="1"/>
        <v>0</v>
      </c>
      <c r="L57" s="48">
        <f t="shared" si="2"/>
        <v>0</v>
      </c>
      <c r="M57" s="49">
        <f t="shared" si="3"/>
        <v>0</v>
      </c>
      <c r="N57" s="57">
        <f t="shared" si="4"/>
        <v>0</v>
      </c>
      <c r="O57" s="59" t="str">
        <f t="shared" si="5"/>
        <v>SHORT IN 2A</v>
      </c>
    </row>
    <row r="58" spans="1:15" x14ac:dyDescent="0.25">
      <c r="A58" s="67" t="s">
        <v>4226</v>
      </c>
      <c r="B58" s="41">
        <f>SUMIF('2A'!$F:$F,'2A RECON'!$A58,'2A'!Q:Q)</f>
        <v>109.8</v>
      </c>
      <c r="C58" s="42">
        <f>SUMIF('2A'!$F:$F,'2A RECON'!$A58,'2A'!R:R)</f>
        <v>109.8</v>
      </c>
      <c r="D58" s="42">
        <f>SUMIF('2A'!$F:$F,'2A RECON'!$A58,'2A'!P:P)</f>
        <v>0</v>
      </c>
      <c r="E58" s="43">
        <f>SUMIF('2A'!$F:$F,'2A RECON'!$A58,'2A'!T:T)</f>
        <v>0</v>
      </c>
      <c r="F58" s="41">
        <f>SUMIF('Purchase Register'!$D:$D,'2A RECON'!$A58,'Purchase Register'!E:E)</f>
        <v>109.8</v>
      </c>
      <c r="G58" s="42">
        <f>SUMIF('Purchase Register'!$D:$D,'2A RECON'!$A58,'Purchase Register'!F:F)</f>
        <v>109.8</v>
      </c>
      <c r="H58" s="42">
        <f>SUMIF('Purchase Register'!$D:$D,'2A RECON'!$A58,'Purchase Register'!G:G)</f>
        <v>0</v>
      </c>
      <c r="I58" s="43">
        <f>SUMIF('Purchase Register'!$D:$D,'2A RECON'!$A58,'Purchase Register'!H:H)</f>
        <v>0</v>
      </c>
      <c r="J58" s="47">
        <f t="shared" si="0"/>
        <v>0</v>
      </c>
      <c r="K58" s="48">
        <f t="shared" si="1"/>
        <v>0</v>
      </c>
      <c r="L58" s="48">
        <f t="shared" si="2"/>
        <v>0</v>
      </c>
      <c r="M58" s="49">
        <f t="shared" si="3"/>
        <v>0</v>
      </c>
      <c r="N58" s="57">
        <f t="shared" si="4"/>
        <v>0</v>
      </c>
      <c r="O58" s="59" t="str">
        <f t="shared" si="5"/>
        <v>SHORT IN 2A</v>
      </c>
    </row>
    <row r="59" spans="1:15" x14ac:dyDescent="0.25">
      <c r="A59" s="67" t="s">
        <v>2832</v>
      </c>
      <c r="B59" s="41">
        <f>SUMIF('2A'!$F:$F,'2A RECON'!$A59,'2A'!Q:Q)</f>
        <v>15897.680000000002</v>
      </c>
      <c r="C59" s="42">
        <f>SUMIF('2A'!$F:$F,'2A RECON'!$A59,'2A'!R:R)</f>
        <v>15897.680000000002</v>
      </c>
      <c r="D59" s="42">
        <f>SUMIF('2A'!$F:$F,'2A RECON'!$A59,'2A'!P:P)</f>
        <v>0</v>
      </c>
      <c r="E59" s="43">
        <f>SUMIF('2A'!$F:$F,'2A RECON'!$A59,'2A'!T:T)</f>
        <v>0</v>
      </c>
      <c r="F59" s="41">
        <f>SUMIF('Purchase Register'!$D:$D,'2A RECON'!$A59,'Purchase Register'!E:E)</f>
        <v>20070.590000000007</v>
      </c>
      <c r="G59" s="42">
        <f>SUMIF('Purchase Register'!$D:$D,'2A RECON'!$A59,'Purchase Register'!F:F)</f>
        <v>20070.590000000007</v>
      </c>
      <c r="H59" s="42">
        <f>SUMIF('Purchase Register'!$D:$D,'2A RECON'!$A59,'Purchase Register'!G:G)</f>
        <v>0</v>
      </c>
      <c r="I59" s="43">
        <f>SUMIF('Purchase Register'!$D:$D,'2A RECON'!$A59,'Purchase Register'!H:H)</f>
        <v>0</v>
      </c>
      <c r="J59" s="47">
        <f t="shared" si="0"/>
        <v>-4172.9100000000053</v>
      </c>
      <c r="K59" s="48">
        <f t="shared" si="1"/>
        <v>-4172.9100000000053</v>
      </c>
      <c r="L59" s="48">
        <f t="shared" si="2"/>
        <v>0</v>
      </c>
      <c r="M59" s="49">
        <f t="shared" si="3"/>
        <v>0</v>
      </c>
      <c r="N59" s="57">
        <f t="shared" si="4"/>
        <v>-8345.8200000000106</v>
      </c>
      <c r="O59" s="59" t="str">
        <f t="shared" si="5"/>
        <v>EXCESS IN 2A</v>
      </c>
    </row>
    <row r="60" spans="1:15" x14ac:dyDescent="0.25">
      <c r="A60" s="67" t="s">
        <v>4208</v>
      </c>
      <c r="B60" s="41">
        <f>SUMIF('2A'!$F:$F,'2A RECON'!$A60,'2A'!Q:Q)</f>
        <v>348</v>
      </c>
      <c r="C60" s="42">
        <f>SUMIF('2A'!$F:$F,'2A RECON'!$A60,'2A'!R:R)</f>
        <v>348</v>
      </c>
      <c r="D60" s="42">
        <f>SUMIF('2A'!$F:$F,'2A RECON'!$A60,'2A'!P:P)</f>
        <v>0</v>
      </c>
      <c r="E60" s="43">
        <f>SUMIF('2A'!$F:$F,'2A RECON'!$A60,'2A'!T:T)</f>
        <v>0</v>
      </c>
      <c r="F60" s="41">
        <f>SUMIF('Purchase Register'!$D:$D,'2A RECON'!$A60,'Purchase Register'!E:E)</f>
        <v>348</v>
      </c>
      <c r="G60" s="42">
        <f>SUMIF('Purchase Register'!$D:$D,'2A RECON'!$A60,'Purchase Register'!F:F)</f>
        <v>348</v>
      </c>
      <c r="H60" s="42">
        <f>SUMIF('Purchase Register'!$D:$D,'2A RECON'!$A60,'Purchase Register'!G:G)</f>
        <v>0</v>
      </c>
      <c r="I60" s="43">
        <f>SUMIF('Purchase Register'!$D:$D,'2A RECON'!$A60,'Purchase Register'!H:H)</f>
        <v>0</v>
      </c>
      <c r="J60" s="47">
        <f t="shared" si="0"/>
        <v>0</v>
      </c>
      <c r="K60" s="48">
        <f t="shared" si="1"/>
        <v>0</v>
      </c>
      <c r="L60" s="48">
        <f t="shared" si="2"/>
        <v>0</v>
      </c>
      <c r="M60" s="49">
        <f t="shared" si="3"/>
        <v>0</v>
      </c>
      <c r="N60" s="57">
        <f t="shared" si="4"/>
        <v>0</v>
      </c>
      <c r="O60" s="59" t="str">
        <f t="shared" si="5"/>
        <v>SHORT IN 2A</v>
      </c>
    </row>
    <row r="61" spans="1:15" x14ac:dyDescent="0.25">
      <c r="A61" s="67" t="s">
        <v>4135</v>
      </c>
      <c r="B61" s="41">
        <f>SUMIF('2A'!$F:$F,'2A RECON'!$A61,'2A'!Q:Q)</f>
        <v>9427.09</v>
      </c>
      <c r="C61" s="42">
        <f>SUMIF('2A'!$F:$F,'2A RECON'!$A61,'2A'!R:R)</f>
        <v>9427.09</v>
      </c>
      <c r="D61" s="42">
        <f>SUMIF('2A'!$F:$F,'2A RECON'!$A61,'2A'!P:P)</f>
        <v>0</v>
      </c>
      <c r="E61" s="43">
        <f>SUMIF('2A'!$F:$F,'2A RECON'!$A61,'2A'!T:T)</f>
        <v>0</v>
      </c>
      <c r="F61" s="41">
        <f>SUMIF('Purchase Register'!$D:$D,'2A RECON'!$A61,'Purchase Register'!E:E)</f>
        <v>9427.09</v>
      </c>
      <c r="G61" s="42">
        <f>SUMIF('Purchase Register'!$D:$D,'2A RECON'!$A61,'Purchase Register'!F:F)</f>
        <v>9427.09</v>
      </c>
      <c r="H61" s="42">
        <f>SUMIF('Purchase Register'!$D:$D,'2A RECON'!$A61,'Purchase Register'!G:G)</f>
        <v>0</v>
      </c>
      <c r="I61" s="43">
        <f>SUMIF('Purchase Register'!$D:$D,'2A RECON'!$A61,'Purchase Register'!H:H)</f>
        <v>0</v>
      </c>
      <c r="J61" s="47">
        <f t="shared" si="0"/>
        <v>0</v>
      </c>
      <c r="K61" s="48">
        <f t="shared" si="1"/>
        <v>0</v>
      </c>
      <c r="L61" s="48">
        <f t="shared" si="2"/>
        <v>0</v>
      </c>
      <c r="M61" s="49">
        <f t="shared" si="3"/>
        <v>0</v>
      </c>
      <c r="N61" s="57">
        <f t="shared" si="4"/>
        <v>0</v>
      </c>
      <c r="O61" s="59" t="str">
        <f t="shared" si="5"/>
        <v>SHORT IN 2A</v>
      </c>
    </row>
    <row r="62" spans="1:15" x14ac:dyDescent="0.25">
      <c r="A62" s="67" t="s">
        <v>3850</v>
      </c>
      <c r="B62" s="41">
        <f>SUMIF('2A'!$F:$F,'2A RECON'!$A62,'2A'!Q:Q)</f>
        <v>1042.2</v>
      </c>
      <c r="C62" s="42">
        <f>SUMIF('2A'!$F:$F,'2A RECON'!$A62,'2A'!R:R)</f>
        <v>1042.2</v>
      </c>
      <c r="D62" s="42">
        <f>SUMIF('2A'!$F:$F,'2A RECON'!$A62,'2A'!P:P)</f>
        <v>0</v>
      </c>
      <c r="E62" s="43">
        <f>SUMIF('2A'!$F:$F,'2A RECON'!$A62,'2A'!T:T)</f>
        <v>0</v>
      </c>
      <c r="F62" s="41">
        <f>SUMIF('Purchase Register'!$D:$D,'2A RECON'!$A62,'Purchase Register'!E:E)</f>
        <v>1042.2</v>
      </c>
      <c r="G62" s="42">
        <f>SUMIF('Purchase Register'!$D:$D,'2A RECON'!$A62,'Purchase Register'!F:F)</f>
        <v>1042.2</v>
      </c>
      <c r="H62" s="42">
        <f>SUMIF('Purchase Register'!$D:$D,'2A RECON'!$A62,'Purchase Register'!G:G)</f>
        <v>0</v>
      </c>
      <c r="I62" s="43">
        <f>SUMIF('Purchase Register'!$D:$D,'2A RECON'!$A62,'Purchase Register'!H:H)</f>
        <v>0</v>
      </c>
      <c r="J62" s="47">
        <f t="shared" si="0"/>
        <v>0</v>
      </c>
      <c r="K62" s="48">
        <f t="shared" si="1"/>
        <v>0</v>
      </c>
      <c r="L62" s="48">
        <f t="shared" si="2"/>
        <v>0</v>
      </c>
      <c r="M62" s="49">
        <f t="shared" si="3"/>
        <v>0</v>
      </c>
      <c r="N62" s="57">
        <f t="shared" si="4"/>
        <v>0</v>
      </c>
      <c r="O62" s="59" t="str">
        <f t="shared" si="5"/>
        <v>SHORT IN 2A</v>
      </c>
    </row>
    <row r="63" spans="1:15" x14ac:dyDescent="0.25">
      <c r="A63" s="67" t="s">
        <v>4869</v>
      </c>
      <c r="B63" s="41">
        <f>SUMIF('2A'!$F:$F,'2A RECON'!$A63,'2A'!Q:Q)</f>
        <v>0</v>
      </c>
      <c r="C63" s="42">
        <f>SUMIF('2A'!$F:$F,'2A RECON'!$A63,'2A'!R:R)</f>
        <v>0</v>
      </c>
      <c r="D63" s="42">
        <f>SUMIF('2A'!$F:$F,'2A RECON'!$A63,'2A'!P:P)</f>
        <v>0</v>
      </c>
      <c r="E63" s="43">
        <f>SUMIF('2A'!$F:$F,'2A RECON'!$A63,'2A'!T:T)</f>
        <v>0</v>
      </c>
      <c r="F63" s="41">
        <f>SUMIF('Purchase Register'!$D:$D,'2A RECON'!$A63,'Purchase Register'!E:E)</f>
        <v>1081.17</v>
      </c>
      <c r="G63" s="42">
        <f>SUMIF('Purchase Register'!$D:$D,'2A RECON'!$A63,'Purchase Register'!F:F)</f>
        <v>1081.17</v>
      </c>
      <c r="H63" s="42">
        <f>SUMIF('Purchase Register'!$D:$D,'2A RECON'!$A63,'Purchase Register'!G:G)</f>
        <v>0</v>
      </c>
      <c r="I63" s="43">
        <f>SUMIF('Purchase Register'!$D:$D,'2A RECON'!$A63,'Purchase Register'!H:H)</f>
        <v>0</v>
      </c>
      <c r="J63" s="47">
        <f t="shared" si="0"/>
        <v>-1081.17</v>
      </c>
      <c r="K63" s="48">
        <f t="shared" si="1"/>
        <v>-1081.17</v>
      </c>
      <c r="L63" s="48">
        <f t="shared" si="2"/>
        <v>0</v>
      </c>
      <c r="M63" s="49">
        <f t="shared" si="3"/>
        <v>0</v>
      </c>
      <c r="N63" s="57">
        <f t="shared" si="4"/>
        <v>-2162.34</v>
      </c>
      <c r="O63" s="59" t="str">
        <f t="shared" si="5"/>
        <v>EXCESS IN 2A</v>
      </c>
    </row>
    <row r="64" spans="1:15" x14ac:dyDescent="0.25">
      <c r="A64" s="67" t="s">
        <v>3041</v>
      </c>
      <c r="B64" s="41">
        <f>SUMIF('2A'!$F:$F,'2A RECON'!$A64,'2A'!Q:Q)</f>
        <v>5441.5800000000008</v>
      </c>
      <c r="C64" s="42">
        <f>SUMIF('2A'!$F:$F,'2A RECON'!$A64,'2A'!R:R)</f>
        <v>5441.5800000000008</v>
      </c>
      <c r="D64" s="42">
        <f>SUMIF('2A'!$F:$F,'2A RECON'!$A64,'2A'!P:P)</f>
        <v>0</v>
      </c>
      <c r="E64" s="43">
        <f>SUMIF('2A'!$F:$F,'2A RECON'!$A64,'2A'!T:T)</f>
        <v>0</v>
      </c>
      <c r="F64" s="41">
        <f>SUMIF('Purchase Register'!$D:$D,'2A RECON'!$A64,'Purchase Register'!E:E)</f>
        <v>5621.7800000000007</v>
      </c>
      <c r="G64" s="42">
        <f>SUMIF('Purchase Register'!$D:$D,'2A RECON'!$A64,'Purchase Register'!F:F)</f>
        <v>5621.7800000000007</v>
      </c>
      <c r="H64" s="42">
        <f>SUMIF('Purchase Register'!$D:$D,'2A RECON'!$A64,'Purchase Register'!G:G)</f>
        <v>0</v>
      </c>
      <c r="I64" s="43">
        <f>SUMIF('Purchase Register'!$D:$D,'2A RECON'!$A64,'Purchase Register'!H:H)</f>
        <v>0</v>
      </c>
      <c r="J64" s="47">
        <f t="shared" si="0"/>
        <v>-180.19999999999982</v>
      </c>
      <c r="K64" s="48">
        <f t="shared" si="1"/>
        <v>-180.19999999999982</v>
      </c>
      <c r="L64" s="48">
        <f t="shared" si="2"/>
        <v>0</v>
      </c>
      <c r="M64" s="49">
        <f t="shared" si="3"/>
        <v>0</v>
      </c>
      <c r="N64" s="57">
        <f t="shared" si="4"/>
        <v>-360.39999999999964</v>
      </c>
      <c r="O64" s="59" t="str">
        <f t="shared" si="5"/>
        <v>EXCESS IN 2A</v>
      </c>
    </row>
    <row r="65" spans="1:15" x14ac:dyDescent="0.25">
      <c r="A65" s="67" t="s">
        <v>4065</v>
      </c>
      <c r="B65" s="41">
        <f>SUMIF('2A'!$F:$F,'2A RECON'!$A65,'2A'!Q:Q)</f>
        <v>1666.44</v>
      </c>
      <c r="C65" s="42">
        <f>SUMIF('2A'!$F:$F,'2A RECON'!$A65,'2A'!R:R)</f>
        <v>1666.44</v>
      </c>
      <c r="D65" s="42">
        <f>SUMIF('2A'!$F:$F,'2A RECON'!$A65,'2A'!P:P)</f>
        <v>0</v>
      </c>
      <c r="E65" s="43">
        <f>SUMIF('2A'!$F:$F,'2A RECON'!$A65,'2A'!T:T)</f>
        <v>0</v>
      </c>
      <c r="F65" s="41">
        <f>SUMIF('Purchase Register'!$D:$D,'2A RECON'!$A65,'Purchase Register'!E:E)</f>
        <v>1666.44</v>
      </c>
      <c r="G65" s="42">
        <f>SUMIF('Purchase Register'!$D:$D,'2A RECON'!$A65,'Purchase Register'!F:F)</f>
        <v>1666.44</v>
      </c>
      <c r="H65" s="42">
        <f>SUMIF('Purchase Register'!$D:$D,'2A RECON'!$A65,'Purchase Register'!G:G)</f>
        <v>0</v>
      </c>
      <c r="I65" s="43">
        <f>SUMIF('Purchase Register'!$D:$D,'2A RECON'!$A65,'Purchase Register'!H:H)</f>
        <v>0</v>
      </c>
      <c r="J65" s="47">
        <f t="shared" si="0"/>
        <v>0</v>
      </c>
      <c r="K65" s="48">
        <f t="shared" si="1"/>
        <v>0</v>
      </c>
      <c r="L65" s="48">
        <f t="shared" si="2"/>
        <v>0</v>
      </c>
      <c r="M65" s="49">
        <f t="shared" si="3"/>
        <v>0</v>
      </c>
      <c r="N65" s="57">
        <f t="shared" si="4"/>
        <v>0</v>
      </c>
      <c r="O65" s="59" t="str">
        <f t="shared" si="5"/>
        <v>SHORT IN 2A</v>
      </c>
    </row>
    <row r="66" spans="1:15" x14ac:dyDescent="0.25">
      <c r="A66" s="67" t="s">
        <v>2822</v>
      </c>
      <c r="B66" s="41">
        <f>SUMIF('2A'!$F:$F,'2A RECON'!$A66,'2A'!Q:Q)</f>
        <v>8788.5</v>
      </c>
      <c r="C66" s="42">
        <f>SUMIF('2A'!$F:$F,'2A RECON'!$A66,'2A'!R:R)</f>
        <v>8788.5</v>
      </c>
      <c r="D66" s="42">
        <f>SUMIF('2A'!$F:$F,'2A RECON'!$A66,'2A'!P:P)</f>
        <v>0</v>
      </c>
      <c r="E66" s="43">
        <f>SUMIF('2A'!$F:$F,'2A RECON'!$A66,'2A'!T:T)</f>
        <v>0</v>
      </c>
      <c r="F66" s="41">
        <f>SUMIF('Purchase Register'!$D:$D,'2A RECON'!$A66,'Purchase Register'!E:E)</f>
        <v>8788.5</v>
      </c>
      <c r="G66" s="42">
        <f>SUMIF('Purchase Register'!$D:$D,'2A RECON'!$A66,'Purchase Register'!F:F)</f>
        <v>8788.5</v>
      </c>
      <c r="H66" s="42">
        <f>SUMIF('Purchase Register'!$D:$D,'2A RECON'!$A66,'Purchase Register'!G:G)</f>
        <v>0</v>
      </c>
      <c r="I66" s="43">
        <f>SUMIF('Purchase Register'!$D:$D,'2A RECON'!$A66,'Purchase Register'!H:H)</f>
        <v>0</v>
      </c>
      <c r="J66" s="47">
        <f t="shared" si="0"/>
        <v>0</v>
      </c>
      <c r="K66" s="48">
        <f t="shared" si="1"/>
        <v>0</v>
      </c>
      <c r="L66" s="48">
        <f t="shared" si="2"/>
        <v>0</v>
      </c>
      <c r="M66" s="49">
        <f t="shared" si="3"/>
        <v>0</v>
      </c>
      <c r="N66" s="57">
        <f t="shared" si="4"/>
        <v>0</v>
      </c>
      <c r="O66" s="59" t="str">
        <f t="shared" si="5"/>
        <v>SHORT IN 2A</v>
      </c>
    </row>
    <row r="67" spans="1:15" x14ac:dyDescent="0.25">
      <c r="A67" s="67" t="s">
        <v>3281</v>
      </c>
      <c r="B67" s="41">
        <f>SUMIF('2A'!$F:$F,'2A RECON'!$A67,'2A'!Q:Q)</f>
        <v>718.2</v>
      </c>
      <c r="C67" s="42">
        <f>SUMIF('2A'!$F:$F,'2A RECON'!$A67,'2A'!R:R)</f>
        <v>718.2</v>
      </c>
      <c r="D67" s="42">
        <f>SUMIF('2A'!$F:$F,'2A RECON'!$A67,'2A'!P:P)</f>
        <v>0</v>
      </c>
      <c r="E67" s="43">
        <f>SUMIF('2A'!$F:$F,'2A RECON'!$A67,'2A'!T:T)</f>
        <v>0</v>
      </c>
      <c r="F67" s="41">
        <f>SUMIF('Purchase Register'!$D:$D,'2A RECON'!$A67,'Purchase Register'!E:E)</f>
        <v>718.2</v>
      </c>
      <c r="G67" s="42">
        <f>SUMIF('Purchase Register'!$D:$D,'2A RECON'!$A67,'Purchase Register'!F:F)</f>
        <v>718.2</v>
      </c>
      <c r="H67" s="42">
        <f>SUMIF('Purchase Register'!$D:$D,'2A RECON'!$A67,'Purchase Register'!G:G)</f>
        <v>0</v>
      </c>
      <c r="I67" s="43">
        <f>SUMIF('Purchase Register'!$D:$D,'2A RECON'!$A67,'Purchase Register'!H:H)</f>
        <v>0</v>
      </c>
      <c r="J67" s="47">
        <f t="shared" si="0"/>
        <v>0</v>
      </c>
      <c r="K67" s="48">
        <f t="shared" si="1"/>
        <v>0</v>
      </c>
      <c r="L67" s="48">
        <f t="shared" si="2"/>
        <v>0</v>
      </c>
      <c r="M67" s="49">
        <f t="shared" si="3"/>
        <v>0</v>
      </c>
      <c r="N67" s="57">
        <f t="shared" si="4"/>
        <v>0</v>
      </c>
      <c r="O67" s="59" t="str">
        <f t="shared" si="5"/>
        <v>SHORT IN 2A</v>
      </c>
    </row>
    <row r="68" spans="1:15" x14ac:dyDescent="0.25">
      <c r="A68" s="67" t="s">
        <v>4300</v>
      </c>
      <c r="B68" s="41">
        <f>SUMIF('2A'!$F:$F,'2A RECON'!$A68,'2A'!Q:Q)</f>
        <v>32772.6</v>
      </c>
      <c r="C68" s="42">
        <f>SUMIF('2A'!$F:$F,'2A RECON'!$A68,'2A'!R:R)</f>
        <v>32772.6</v>
      </c>
      <c r="D68" s="42">
        <f>SUMIF('2A'!$F:$F,'2A RECON'!$A68,'2A'!P:P)</f>
        <v>0</v>
      </c>
      <c r="E68" s="43">
        <f>SUMIF('2A'!$F:$F,'2A RECON'!$A68,'2A'!T:T)</f>
        <v>0</v>
      </c>
      <c r="F68" s="41">
        <f>SUMIF('Purchase Register'!$D:$D,'2A RECON'!$A68,'Purchase Register'!E:E)</f>
        <v>32772.6</v>
      </c>
      <c r="G68" s="42">
        <f>SUMIF('Purchase Register'!$D:$D,'2A RECON'!$A68,'Purchase Register'!F:F)</f>
        <v>32772.6</v>
      </c>
      <c r="H68" s="42">
        <f>SUMIF('Purchase Register'!$D:$D,'2A RECON'!$A68,'Purchase Register'!G:G)</f>
        <v>0</v>
      </c>
      <c r="I68" s="43">
        <f>SUMIF('Purchase Register'!$D:$D,'2A RECON'!$A68,'Purchase Register'!H:H)</f>
        <v>0</v>
      </c>
      <c r="J68" s="47">
        <f t="shared" ref="J68:J131" si="6">B68-F68</f>
        <v>0</v>
      </c>
      <c r="K68" s="48">
        <f t="shared" ref="K68:K131" si="7">C68-G68</f>
        <v>0</v>
      </c>
      <c r="L68" s="48">
        <f t="shared" ref="L68:L131" si="8">D68-H68</f>
        <v>0</v>
      </c>
      <c r="M68" s="49">
        <f t="shared" ref="M68:M131" si="9">E68-I68</f>
        <v>0</v>
      </c>
      <c r="N68" s="57">
        <f t="shared" ref="N68:N131" si="10">SUM(J68:M68)</f>
        <v>0</v>
      </c>
      <c r="O68" s="59" t="str">
        <f t="shared" ref="O68:O131" si="11">IF(N68&lt;0,"EXCESS IN 2A","SHORT IN 2A")</f>
        <v>SHORT IN 2A</v>
      </c>
    </row>
    <row r="69" spans="1:15" x14ac:dyDescent="0.25">
      <c r="A69" s="67" t="s">
        <v>2941</v>
      </c>
      <c r="B69" s="41">
        <f>SUMIF('2A'!$F:$F,'2A RECON'!$A69,'2A'!Q:Q)</f>
        <v>49732.49</v>
      </c>
      <c r="C69" s="42">
        <f>SUMIF('2A'!$F:$F,'2A RECON'!$A69,'2A'!R:R)</f>
        <v>49732.49</v>
      </c>
      <c r="D69" s="42">
        <f>SUMIF('2A'!$F:$F,'2A RECON'!$A69,'2A'!P:P)</f>
        <v>0</v>
      </c>
      <c r="E69" s="43">
        <f>SUMIF('2A'!$F:$F,'2A RECON'!$A69,'2A'!T:T)</f>
        <v>0</v>
      </c>
      <c r="F69" s="41">
        <f>SUMIF('Purchase Register'!$D:$D,'2A RECON'!$A69,'Purchase Register'!E:E)</f>
        <v>48247.44999999999</v>
      </c>
      <c r="G69" s="42">
        <f>SUMIF('Purchase Register'!$D:$D,'2A RECON'!$A69,'Purchase Register'!F:F)</f>
        <v>48247.44999999999</v>
      </c>
      <c r="H69" s="42">
        <f>SUMIF('Purchase Register'!$D:$D,'2A RECON'!$A69,'Purchase Register'!G:G)</f>
        <v>0</v>
      </c>
      <c r="I69" s="43">
        <f>SUMIF('Purchase Register'!$D:$D,'2A RECON'!$A69,'Purchase Register'!H:H)</f>
        <v>0</v>
      </c>
      <c r="J69" s="47">
        <f t="shared" si="6"/>
        <v>1485.0400000000081</v>
      </c>
      <c r="K69" s="48">
        <f t="shared" si="7"/>
        <v>1485.0400000000081</v>
      </c>
      <c r="L69" s="48">
        <f t="shared" si="8"/>
        <v>0</v>
      </c>
      <c r="M69" s="49">
        <f t="shared" si="9"/>
        <v>0</v>
      </c>
      <c r="N69" s="57">
        <f t="shared" si="10"/>
        <v>2970.0800000000163</v>
      </c>
      <c r="O69" s="59" t="str">
        <f t="shared" si="11"/>
        <v>SHORT IN 2A</v>
      </c>
    </row>
    <row r="70" spans="1:15" x14ac:dyDescent="0.25">
      <c r="A70" s="67" t="s">
        <v>4297</v>
      </c>
      <c r="B70" s="41">
        <f>SUMIF('2A'!$F:$F,'2A RECON'!$A70,'2A'!Q:Q)</f>
        <v>54</v>
      </c>
      <c r="C70" s="42">
        <f>SUMIF('2A'!$F:$F,'2A RECON'!$A70,'2A'!R:R)</f>
        <v>54</v>
      </c>
      <c r="D70" s="42">
        <f>SUMIF('2A'!$F:$F,'2A RECON'!$A70,'2A'!P:P)</f>
        <v>0</v>
      </c>
      <c r="E70" s="43">
        <f>SUMIF('2A'!$F:$F,'2A RECON'!$A70,'2A'!T:T)</f>
        <v>0</v>
      </c>
      <c r="F70" s="41">
        <f>SUMIF('Purchase Register'!$D:$D,'2A RECON'!$A70,'Purchase Register'!E:E)</f>
        <v>54</v>
      </c>
      <c r="G70" s="42">
        <f>SUMIF('Purchase Register'!$D:$D,'2A RECON'!$A70,'Purchase Register'!F:F)</f>
        <v>54</v>
      </c>
      <c r="H70" s="42">
        <f>SUMIF('Purchase Register'!$D:$D,'2A RECON'!$A70,'Purchase Register'!G:G)</f>
        <v>0</v>
      </c>
      <c r="I70" s="43">
        <f>SUMIF('Purchase Register'!$D:$D,'2A RECON'!$A70,'Purchase Register'!H:H)</f>
        <v>0</v>
      </c>
      <c r="J70" s="47">
        <f t="shared" si="6"/>
        <v>0</v>
      </c>
      <c r="K70" s="48">
        <f t="shared" si="7"/>
        <v>0</v>
      </c>
      <c r="L70" s="48">
        <f t="shared" si="8"/>
        <v>0</v>
      </c>
      <c r="M70" s="49">
        <f t="shared" si="9"/>
        <v>0</v>
      </c>
      <c r="N70" s="57">
        <f t="shared" si="10"/>
        <v>0</v>
      </c>
      <c r="O70" s="59" t="str">
        <f t="shared" si="11"/>
        <v>SHORT IN 2A</v>
      </c>
    </row>
    <row r="71" spans="1:15" x14ac:dyDescent="0.25">
      <c r="A71" s="67" t="s">
        <v>3012</v>
      </c>
      <c r="B71" s="41">
        <f>SUMIF('2A'!$F:$F,'2A RECON'!$A71,'2A'!Q:Q)</f>
        <v>2106.52</v>
      </c>
      <c r="C71" s="42">
        <f>SUMIF('2A'!$F:$F,'2A RECON'!$A71,'2A'!R:R)</f>
        <v>2106.52</v>
      </c>
      <c r="D71" s="42">
        <f>SUMIF('2A'!$F:$F,'2A RECON'!$A71,'2A'!P:P)</f>
        <v>0</v>
      </c>
      <c r="E71" s="43">
        <f>SUMIF('2A'!$F:$F,'2A RECON'!$A71,'2A'!T:T)</f>
        <v>0</v>
      </c>
      <c r="F71" s="41">
        <f>SUMIF('Purchase Register'!$D:$D,'2A RECON'!$A71,'Purchase Register'!E:E)</f>
        <v>2107.2800000000002</v>
      </c>
      <c r="G71" s="42">
        <f>SUMIF('Purchase Register'!$D:$D,'2A RECON'!$A71,'Purchase Register'!F:F)</f>
        <v>2107.2800000000002</v>
      </c>
      <c r="H71" s="42">
        <f>SUMIF('Purchase Register'!$D:$D,'2A RECON'!$A71,'Purchase Register'!G:G)</f>
        <v>0</v>
      </c>
      <c r="I71" s="43">
        <f>SUMIF('Purchase Register'!$D:$D,'2A RECON'!$A71,'Purchase Register'!H:H)</f>
        <v>0</v>
      </c>
      <c r="J71" s="47">
        <f t="shared" si="6"/>
        <v>-0.76000000000021828</v>
      </c>
      <c r="K71" s="48">
        <f t="shared" si="7"/>
        <v>-0.76000000000021828</v>
      </c>
      <c r="L71" s="48">
        <f t="shared" si="8"/>
        <v>0</v>
      </c>
      <c r="M71" s="49">
        <f t="shared" si="9"/>
        <v>0</v>
      </c>
      <c r="N71" s="57">
        <f t="shared" si="10"/>
        <v>-1.5200000000004366</v>
      </c>
      <c r="O71" s="59" t="str">
        <f t="shared" si="11"/>
        <v>EXCESS IN 2A</v>
      </c>
    </row>
    <row r="72" spans="1:15" x14ac:dyDescent="0.25">
      <c r="A72" s="67" t="s">
        <v>3407</v>
      </c>
      <c r="B72" s="41">
        <f>SUMIF('2A'!$F:$F,'2A RECON'!$A72,'2A'!Q:Q)</f>
        <v>9052.2000000000007</v>
      </c>
      <c r="C72" s="42">
        <f>SUMIF('2A'!$F:$F,'2A RECON'!$A72,'2A'!R:R)</f>
        <v>9052.2000000000007</v>
      </c>
      <c r="D72" s="42">
        <f>SUMIF('2A'!$F:$F,'2A RECON'!$A72,'2A'!P:P)</f>
        <v>0</v>
      </c>
      <c r="E72" s="43">
        <f>SUMIF('2A'!$F:$F,'2A RECON'!$A72,'2A'!T:T)</f>
        <v>0</v>
      </c>
      <c r="F72" s="41">
        <f>SUMIF('Purchase Register'!$D:$D,'2A RECON'!$A72,'Purchase Register'!E:E)</f>
        <v>9052.2000000000007</v>
      </c>
      <c r="G72" s="42">
        <f>SUMIF('Purchase Register'!$D:$D,'2A RECON'!$A72,'Purchase Register'!F:F)</f>
        <v>9052.2000000000007</v>
      </c>
      <c r="H72" s="42">
        <f>SUMIF('Purchase Register'!$D:$D,'2A RECON'!$A72,'Purchase Register'!G:G)</f>
        <v>0</v>
      </c>
      <c r="I72" s="43">
        <f>SUMIF('Purchase Register'!$D:$D,'2A RECON'!$A72,'Purchase Register'!H:H)</f>
        <v>0</v>
      </c>
      <c r="J72" s="47">
        <f t="shared" si="6"/>
        <v>0</v>
      </c>
      <c r="K72" s="48">
        <f t="shared" si="7"/>
        <v>0</v>
      </c>
      <c r="L72" s="48">
        <f t="shared" si="8"/>
        <v>0</v>
      </c>
      <c r="M72" s="49">
        <f t="shared" si="9"/>
        <v>0</v>
      </c>
      <c r="N72" s="57">
        <f t="shared" si="10"/>
        <v>0</v>
      </c>
      <c r="O72" s="59" t="str">
        <f t="shared" si="11"/>
        <v>SHORT IN 2A</v>
      </c>
    </row>
    <row r="73" spans="1:15" x14ac:dyDescent="0.25">
      <c r="A73" s="67" t="s">
        <v>4502</v>
      </c>
      <c r="B73" s="41">
        <f>SUMIF('2A'!$F:$F,'2A RECON'!$A73,'2A'!Q:Q)</f>
        <v>734.7</v>
      </c>
      <c r="C73" s="42">
        <f>SUMIF('2A'!$F:$F,'2A RECON'!$A73,'2A'!R:R)</f>
        <v>734.7</v>
      </c>
      <c r="D73" s="42">
        <f>SUMIF('2A'!$F:$F,'2A RECON'!$A73,'2A'!P:P)</f>
        <v>0</v>
      </c>
      <c r="E73" s="43">
        <f>SUMIF('2A'!$F:$F,'2A RECON'!$A73,'2A'!T:T)</f>
        <v>0</v>
      </c>
      <c r="F73" s="41">
        <f>SUMIF('Purchase Register'!$D:$D,'2A RECON'!$A73,'Purchase Register'!E:E)</f>
        <v>734.7</v>
      </c>
      <c r="G73" s="42">
        <f>SUMIF('Purchase Register'!$D:$D,'2A RECON'!$A73,'Purchase Register'!F:F)</f>
        <v>734.7</v>
      </c>
      <c r="H73" s="42">
        <f>SUMIF('Purchase Register'!$D:$D,'2A RECON'!$A73,'Purchase Register'!G:G)</f>
        <v>0</v>
      </c>
      <c r="I73" s="43">
        <f>SUMIF('Purchase Register'!$D:$D,'2A RECON'!$A73,'Purchase Register'!H:H)</f>
        <v>0</v>
      </c>
      <c r="J73" s="47">
        <f t="shared" si="6"/>
        <v>0</v>
      </c>
      <c r="K73" s="48">
        <f t="shared" si="7"/>
        <v>0</v>
      </c>
      <c r="L73" s="48">
        <f t="shared" si="8"/>
        <v>0</v>
      </c>
      <c r="M73" s="49">
        <f t="shared" si="9"/>
        <v>0</v>
      </c>
      <c r="N73" s="57">
        <f t="shared" si="10"/>
        <v>0</v>
      </c>
      <c r="O73" s="59" t="str">
        <f t="shared" si="11"/>
        <v>SHORT IN 2A</v>
      </c>
    </row>
    <row r="74" spans="1:15" x14ac:dyDescent="0.25">
      <c r="A74" s="67" t="s">
        <v>2926</v>
      </c>
      <c r="B74" s="41">
        <f>SUMIF('2A'!$F:$F,'2A RECON'!$A74,'2A'!Q:Q)</f>
        <v>18458.55</v>
      </c>
      <c r="C74" s="42">
        <f>SUMIF('2A'!$F:$F,'2A RECON'!$A74,'2A'!R:R)</f>
        <v>18458.55</v>
      </c>
      <c r="D74" s="42">
        <f>SUMIF('2A'!$F:$F,'2A RECON'!$A74,'2A'!P:P)</f>
        <v>0</v>
      </c>
      <c r="E74" s="43">
        <f>SUMIF('2A'!$F:$F,'2A RECON'!$A74,'2A'!T:T)</f>
        <v>0</v>
      </c>
      <c r="F74" s="41">
        <f>SUMIF('Purchase Register'!$D:$D,'2A RECON'!$A74,'Purchase Register'!E:E)</f>
        <v>17257.890000000003</v>
      </c>
      <c r="G74" s="42">
        <f>SUMIF('Purchase Register'!$D:$D,'2A RECON'!$A74,'Purchase Register'!F:F)</f>
        <v>17257.890000000003</v>
      </c>
      <c r="H74" s="42">
        <f>SUMIF('Purchase Register'!$D:$D,'2A RECON'!$A74,'Purchase Register'!G:G)</f>
        <v>0</v>
      </c>
      <c r="I74" s="43">
        <f>SUMIF('Purchase Register'!$D:$D,'2A RECON'!$A74,'Purchase Register'!H:H)</f>
        <v>0</v>
      </c>
      <c r="J74" s="47">
        <f t="shared" si="6"/>
        <v>1200.6599999999962</v>
      </c>
      <c r="K74" s="48">
        <f t="shared" si="7"/>
        <v>1200.6599999999962</v>
      </c>
      <c r="L74" s="48">
        <f t="shared" si="8"/>
        <v>0</v>
      </c>
      <c r="M74" s="49">
        <f t="shared" si="9"/>
        <v>0</v>
      </c>
      <c r="N74" s="57">
        <f t="shared" si="10"/>
        <v>2401.3199999999924</v>
      </c>
      <c r="O74" s="59" t="str">
        <f t="shared" si="11"/>
        <v>SHORT IN 2A</v>
      </c>
    </row>
    <row r="75" spans="1:15" x14ac:dyDescent="0.25">
      <c r="A75" s="67" t="s">
        <v>4499</v>
      </c>
      <c r="B75" s="41">
        <f>SUMIF('2A'!$F:$F,'2A RECON'!$A75,'2A'!Q:Q)</f>
        <v>360</v>
      </c>
      <c r="C75" s="42">
        <f>SUMIF('2A'!$F:$F,'2A RECON'!$A75,'2A'!R:R)</f>
        <v>360</v>
      </c>
      <c r="D75" s="42">
        <f>SUMIF('2A'!$F:$F,'2A RECON'!$A75,'2A'!P:P)</f>
        <v>0</v>
      </c>
      <c r="E75" s="43">
        <f>SUMIF('2A'!$F:$F,'2A RECON'!$A75,'2A'!T:T)</f>
        <v>0</v>
      </c>
      <c r="F75" s="41">
        <f>SUMIF('Purchase Register'!$D:$D,'2A RECON'!$A75,'Purchase Register'!E:E)</f>
        <v>360</v>
      </c>
      <c r="G75" s="42">
        <f>SUMIF('Purchase Register'!$D:$D,'2A RECON'!$A75,'Purchase Register'!F:F)</f>
        <v>360</v>
      </c>
      <c r="H75" s="42">
        <f>SUMIF('Purchase Register'!$D:$D,'2A RECON'!$A75,'Purchase Register'!G:G)</f>
        <v>0</v>
      </c>
      <c r="I75" s="43">
        <f>SUMIF('Purchase Register'!$D:$D,'2A RECON'!$A75,'Purchase Register'!H:H)</f>
        <v>0</v>
      </c>
      <c r="J75" s="47">
        <f t="shared" si="6"/>
        <v>0</v>
      </c>
      <c r="K75" s="48">
        <f t="shared" si="7"/>
        <v>0</v>
      </c>
      <c r="L75" s="48">
        <f t="shared" si="8"/>
        <v>0</v>
      </c>
      <c r="M75" s="49">
        <f t="shared" si="9"/>
        <v>0</v>
      </c>
      <c r="N75" s="57">
        <f t="shared" si="10"/>
        <v>0</v>
      </c>
      <c r="O75" s="59" t="str">
        <f t="shared" si="11"/>
        <v>SHORT IN 2A</v>
      </c>
    </row>
    <row r="76" spans="1:15" x14ac:dyDescent="0.25">
      <c r="A76" s="67" t="s">
        <v>2875</v>
      </c>
      <c r="B76" s="41">
        <f>SUMIF('2A'!$F:$F,'2A RECON'!$A76,'2A'!Q:Q)</f>
        <v>10260.81</v>
      </c>
      <c r="C76" s="42">
        <f>SUMIF('2A'!$F:$F,'2A RECON'!$A76,'2A'!R:R)</f>
        <v>10260.81</v>
      </c>
      <c r="D76" s="42">
        <f>SUMIF('2A'!$F:$F,'2A RECON'!$A76,'2A'!P:P)</f>
        <v>0</v>
      </c>
      <c r="E76" s="43">
        <f>SUMIF('2A'!$F:$F,'2A RECON'!$A76,'2A'!T:T)</f>
        <v>0</v>
      </c>
      <c r="F76" s="41">
        <f>SUMIF('Purchase Register'!$D:$D,'2A RECON'!$A76,'Purchase Register'!E:E)</f>
        <v>10260.81</v>
      </c>
      <c r="G76" s="42">
        <f>SUMIF('Purchase Register'!$D:$D,'2A RECON'!$A76,'Purchase Register'!F:F)</f>
        <v>10260.81</v>
      </c>
      <c r="H76" s="42">
        <f>SUMIF('Purchase Register'!$D:$D,'2A RECON'!$A76,'Purchase Register'!G:G)</f>
        <v>0</v>
      </c>
      <c r="I76" s="43">
        <f>SUMIF('Purchase Register'!$D:$D,'2A RECON'!$A76,'Purchase Register'!H:H)</f>
        <v>0</v>
      </c>
      <c r="J76" s="47">
        <f t="shared" si="6"/>
        <v>0</v>
      </c>
      <c r="K76" s="48">
        <f t="shared" si="7"/>
        <v>0</v>
      </c>
      <c r="L76" s="48">
        <f t="shared" si="8"/>
        <v>0</v>
      </c>
      <c r="M76" s="49">
        <f t="shared" si="9"/>
        <v>0</v>
      </c>
      <c r="N76" s="57">
        <f t="shared" si="10"/>
        <v>0</v>
      </c>
      <c r="O76" s="59" t="str">
        <f t="shared" si="11"/>
        <v>SHORT IN 2A</v>
      </c>
    </row>
    <row r="77" spans="1:15" x14ac:dyDescent="0.25">
      <c r="A77" s="67" t="s">
        <v>243</v>
      </c>
      <c r="B77" s="41">
        <f>SUMIF('2A'!$F:$F,'2A RECON'!$A77,'2A'!Q:Q)</f>
        <v>0</v>
      </c>
      <c r="C77" s="42">
        <f>SUMIF('2A'!$F:$F,'2A RECON'!$A77,'2A'!R:R)</f>
        <v>0</v>
      </c>
      <c r="D77" s="42">
        <f>SUMIF('2A'!$F:$F,'2A RECON'!$A77,'2A'!P:P)</f>
        <v>335679.91000000003</v>
      </c>
      <c r="E77" s="43">
        <f>SUMIF('2A'!$F:$F,'2A RECON'!$A77,'2A'!T:T)</f>
        <v>0</v>
      </c>
      <c r="F77" s="41">
        <f>SUMIF('Purchase Register'!$D:$D,'2A RECON'!$A77,'Purchase Register'!E:E)</f>
        <v>0</v>
      </c>
      <c r="G77" s="42">
        <f>SUMIF('Purchase Register'!$D:$D,'2A RECON'!$A77,'Purchase Register'!F:F)</f>
        <v>0</v>
      </c>
      <c r="H77" s="42">
        <f>SUMIF('Purchase Register'!$D:$D,'2A RECON'!$A77,'Purchase Register'!G:G)</f>
        <v>364773.22000000003</v>
      </c>
      <c r="I77" s="43">
        <f>SUMIF('Purchase Register'!$D:$D,'2A RECON'!$A77,'Purchase Register'!H:H)</f>
        <v>0</v>
      </c>
      <c r="J77" s="47">
        <f t="shared" si="6"/>
        <v>0</v>
      </c>
      <c r="K77" s="48">
        <f t="shared" si="7"/>
        <v>0</v>
      </c>
      <c r="L77" s="48">
        <f t="shared" si="8"/>
        <v>-29093.309999999998</v>
      </c>
      <c r="M77" s="49">
        <f t="shared" si="9"/>
        <v>0</v>
      </c>
      <c r="N77" s="57">
        <f t="shared" si="10"/>
        <v>-29093.309999999998</v>
      </c>
      <c r="O77" s="59" t="str">
        <f t="shared" si="11"/>
        <v>EXCESS IN 2A</v>
      </c>
    </row>
    <row r="78" spans="1:15" x14ac:dyDescent="0.25">
      <c r="A78" s="67" t="s">
        <v>2820</v>
      </c>
      <c r="B78" s="41">
        <f>SUMIF('2A'!$F:$F,'2A RECON'!$A78,'2A'!Q:Q)</f>
        <v>20932.650000000001</v>
      </c>
      <c r="C78" s="42">
        <f>SUMIF('2A'!$F:$F,'2A RECON'!$A78,'2A'!R:R)</f>
        <v>20932.650000000001</v>
      </c>
      <c r="D78" s="42">
        <f>SUMIF('2A'!$F:$F,'2A RECON'!$A78,'2A'!P:P)</f>
        <v>0</v>
      </c>
      <c r="E78" s="43">
        <f>SUMIF('2A'!$F:$F,'2A RECON'!$A78,'2A'!T:T)</f>
        <v>0</v>
      </c>
      <c r="F78" s="41">
        <f>SUMIF('Purchase Register'!$D:$D,'2A RECON'!$A78,'Purchase Register'!E:E)</f>
        <v>20932.650000000001</v>
      </c>
      <c r="G78" s="42">
        <f>SUMIF('Purchase Register'!$D:$D,'2A RECON'!$A78,'Purchase Register'!F:F)</f>
        <v>20932.650000000001</v>
      </c>
      <c r="H78" s="42">
        <f>SUMIF('Purchase Register'!$D:$D,'2A RECON'!$A78,'Purchase Register'!G:G)</f>
        <v>0</v>
      </c>
      <c r="I78" s="43">
        <f>SUMIF('Purchase Register'!$D:$D,'2A RECON'!$A78,'Purchase Register'!H:H)</f>
        <v>0</v>
      </c>
      <c r="J78" s="47">
        <f t="shared" si="6"/>
        <v>0</v>
      </c>
      <c r="K78" s="48">
        <f t="shared" si="7"/>
        <v>0</v>
      </c>
      <c r="L78" s="48">
        <f t="shared" si="8"/>
        <v>0</v>
      </c>
      <c r="M78" s="49">
        <f t="shared" si="9"/>
        <v>0</v>
      </c>
      <c r="N78" s="57">
        <f t="shared" si="10"/>
        <v>0</v>
      </c>
      <c r="O78" s="59" t="str">
        <f t="shared" si="11"/>
        <v>SHORT IN 2A</v>
      </c>
    </row>
    <row r="79" spans="1:15" x14ac:dyDescent="0.25">
      <c r="A79" s="67" t="s">
        <v>3028</v>
      </c>
      <c r="B79" s="41">
        <f>SUMIF('2A'!$F:$F,'2A RECON'!$A79,'2A'!Q:Q)</f>
        <v>125418.51000000001</v>
      </c>
      <c r="C79" s="42">
        <f>SUMIF('2A'!$F:$F,'2A RECON'!$A79,'2A'!R:R)</f>
        <v>125418.51000000001</v>
      </c>
      <c r="D79" s="42">
        <f>SUMIF('2A'!$F:$F,'2A RECON'!$A79,'2A'!P:P)</f>
        <v>0</v>
      </c>
      <c r="E79" s="43">
        <f>SUMIF('2A'!$F:$F,'2A RECON'!$A79,'2A'!T:T)</f>
        <v>0</v>
      </c>
      <c r="F79" s="41">
        <f>SUMIF('Purchase Register'!$D:$D,'2A RECON'!$A79,'Purchase Register'!E:E)</f>
        <v>125418.51000000001</v>
      </c>
      <c r="G79" s="42">
        <f>SUMIF('Purchase Register'!$D:$D,'2A RECON'!$A79,'Purchase Register'!F:F)</f>
        <v>125418.51000000001</v>
      </c>
      <c r="H79" s="42">
        <f>SUMIF('Purchase Register'!$D:$D,'2A RECON'!$A79,'Purchase Register'!G:G)</f>
        <v>0</v>
      </c>
      <c r="I79" s="43">
        <f>SUMIF('Purchase Register'!$D:$D,'2A RECON'!$A79,'Purchase Register'!H:H)</f>
        <v>0</v>
      </c>
      <c r="J79" s="47">
        <f t="shared" si="6"/>
        <v>0</v>
      </c>
      <c r="K79" s="48">
        <f t="shared" si="7"/>
        <v>0</v>
      </c>
      <c r="L79" s="48">
        <f t="shared" si="8"/>
        <v>0</v>
      </c>
      <c r="M79" s="49">
        <f t="shared" si="9"/>
        <v>0</v>
      </c>
      <c r="N79" s="57">
        <f t="shared" si="10"/>
        <v>0</v>
      </c>
      <c r="O79" s="59" t="str">
        <f t="shared" si="11"/>
        <v>SHORT IN 2A</v>
      </c>
    </row>
    <row r="80" spans="1:15" x14ac:dyDescent="0.25">
      <c r="A80" s="67" t="s">
        <v>4617</v>
      </c>
      <c r="B80" s="41">
        <f>SUMIF('2A'!$F:$F,'2A RECON'!$A80,'2A'!Q:Q)</f>
        <v>1440</v>
      </c>
      <c r="C80" s="42">
        <f>SUMIF('2A'!$F:$F,'2A RECON'!$A80,'2A'!R:R)</f>
        <v>1440</v>
      </c>
      <c r="D80" s="42">
        <f>SUMIF('2A'!$F:$F,'2A RECON'!$A80,'2A'!P:P)</f>
        <v>0</v>
      </c>
      <c r="E80" s="43">
        <f>SUMIF('2A'!$F:$F,'2A RECON'!$A80,'2A'!T:T)</f>
        <v>0</v>
      </c>
      <c r="F80" s="41">
        <f>SUMIF('Purchase Register'!$D:$D,'2A RECON'!$A80,'Purchase Register'!E:E)</f>
        <v>1440</v>
      </c>
      <c r="G80" s="42">
        <f>SUMIF('Purchase Register'!$D:$D,'2A RECON'!$A80,'Purchase Register'!F:F)</f>
        <v>1440</v>
      </c>
      <c r="H80" s="42">
        <f>SUMIF('Purchase Register'!$D:$D,'2A RECON'!$A80,'Purchase Register'!G:G)</f>
        <v>0</v>
      </c>
      <c r="I80" s="43">
        <f>SUMIF('Purchase Register'!$D:$D,'2A RECON'!$A80,'Purchase Register'!H:H)</f>
        <v>0</v>
      </c>
      <c r="J80" s="47">
        <f t="shared" si="6"/>
        <v>0</v>
      </c>
      <c r="K80" s="48">
        <f t="shared" si="7"/>
        <v>0</v>
      </c>
      <c r="L80" s="48">
        <f t="shared" si="8"/>
        <v>0</v>
      </c>
      <c r="M80" s="49">
        <f t="shared" si="9"/>
        <v>0</v>
      </c>
      <c r="N80" s="57">
        <f t="shared" si="10"/>
        <v>0</v>
      </c>
      <c r="O80" s="59" t="str">
        <f t="shared" si="11"/>
        <v>SHORT IN 2A</v>
      </c>
    </row>
    <row r="81" spans="1:15" x14ac:dyDescent="0.25">
      <c r="A81" s="67" t="s">
        <v>4757</v>
      </c>
      <c r="B81" s="41">
        <f>SUMIF('2A'!$F:$F,'2A RECON'!$A81,'2A'!Q:Q)</f>
        <v>0</v>
      </c>
      <c r="C81" s="42">
        <f>SUMIF('2A'!$F:$F,'2A RECON'!$A81,'2A'!R:R)</f>
        <v>0</v>
      </c>
      <c r="D81" s="42">
        <f>SUMIF('2A'!$F:$F,'2A RECON'!$A81,'2A'!P:P)</f>
        <v>17236.8</v>
      </c>
      <c r="E81" s="43">
        <f>SUMIF('2A'!$F:$F,'2A RECON'!$A81,'2A'!T:T)</f>
        <v>0</v>
      </c>
      <c r="F81" s="41">
        <f>SUMIF('Purchase Register'!$D:$D,'2A RECON'!$A81,'Purchase Register'!E:E)</f>
        <v>0</v>
      </c>
      <c r="G81" s="42">
        <f>SUMIF('Purchase Register'!$D:$D,'2A RECON'!$A81,'Purchase Register'!F:F)</f>
        <v>0</v>
      </c>
      <c r="H81" s="42">
        <f>SUMIF('Purchase Register'!$D:$D,'2A RECON'!$A81,'Purchase Register'!G:G)</f>
        <v>17236.8</v>
      </c>
      <c r="I81" s="43">
        <f>SUMIF('Purchase Register'!$D:$D,'2A RECON'!$A81,'Purchase Register'!H:H)</f>
        <v>0</v>
      </c>
      <c r="J81" s="47">
        <f t="shared" si="6"/>
        <v>0</v>
      </c>
      <c r="K81" s="48">
        <f t="shared" si="7"/>
        <v>0</v>
      </c>
      <c r="L81" s="48">
        <f t="shared" si="8"/>
        <v>0</v>
      </c>
      <c r="M81" s="49">
        <f t="shared" si="9"/>
        <v>0</v>
      </c>
      <c r="N81" s="57">
        <f t="shared" si="10"/>
        <v>0</v>
      </c>
      <c r="O81" s="59" t="str">
        <f t="shared" si="11"/>
        <v>SHORT IN 2A</v>
      </c>
    </row>
    <row r="82" spans="1:15" x14ac:dyDescent="0.25">
      <c r="A82" s="67" t="s">
        <v>1180</v>
      </c>
      <c r="B82" s="41">
        <f>SUMIF('2A'!$F:$F,'2A RECON'!$A82,'2A'!Q:Q)</f>
        <v>6709.2100000000009</v>
      </c>
      <c r="C82" s="42">
        <f>SUMIF('2A'!$F:$F,'2A RECON'!$A82,'2A'!R:R)</f>
        <v>6709.2100000000009</v>
      </c>
      <c r="D82" s="42">
        <f>SUMIF('2A'!$F:$F,'2A RECON'!$A82,'2A'!P:P)</f>
        <v>0</v>
      </c>
      <c r="E82" s="43">
        <f>SUMIF('2A'!$F:$F,'2A RECON'!$A82,'2A'!T:T)</f>
        <v>0</v>
      </c>
      <c r="F82" s="41">
        <f>SUMIF('Purchase Register'!$D:$D,'2A RECON'!$A82,'Purchase Register'!E:E)</f>
        <v>6705.54</v>
      </c>
      <c r="G82" s="42">
        <f>SUMIF('Purchase Register'!$D:$D,'2A RECON'!$A82,'Purchase Register'!F:F)</f>
        <v>6705.54</v>
      </c>
      <c r="H82" s="42">
        <f>SUMIF('Purchase Register'!$D:$D,'2A RECON'!$A82,'Purchase Register'!G:G)</f>
        <v>0</v>
      </c>
      <c r="I82" s="43">
        <f>SUMIF('Purchase Register'!$D:$D,'2A RECON'!$A82,'Purchase Register'!H:H)</f>
        <v>0</v>
      </c>
      <c r="J82" s="47">
        <f t="shared" si="6"/>
        <v>3.6700000000009823</v>
      </c>
      <c r="K82" s="48">
        <f t="shared" si="7"/>
        <v>3.6700000000009823</v>
      </c>
      <c r="L82" s="48">
        <f t="shared" si="8"/>
        <v>0</v>
      </c>
      <c r="M82" s="49">
        <f t="shared" si="9"/>
        <v>0</v>
      </c>
      <c r="N82" s="57">
        <f t="shared" si="10"/>
        <v>7.3400000000019645</v>
      </c>
      <c r="O82" s="59" t="str">
        <f t="shared" si="11"/>
        <v>SHORT IN 2A</v>
      </c>
    </row>
    <row r="83" spans="1:15" x14ac:dyDescent="0.25">
      <c r="A83" s="67" t="s">
        <v>2826</v>
      </c>
      <c r="B83" s="41">
        <f>SUMIF('2A'!$F:$F,'2A RECON'!$A83,'2A'!Q:Q)</f>
        <v>56617.11</v>
      </c>
      <c r="C83" s="42">
        <f>SUMIF('2A'!$F:$F,'2A RECON'!$A83,'2A'!R:R)</f>
        <v>56617.11</v>
      </c>
      <c r="D83" s="42">
        <f>SUMIF('2A'!$F:$F,'2A RECON'!$A83,'2A'!P:P)</f>
        <v>0</v>
      </c>
      <c r="E83" s="43">
        <f>SUMIF('2A'!$F:$F,'2A RECON'!$A83,'2A'!T:T)</f>
        <v>0</v>
      </c>
      <c r="F83" s="41">
        <f>SUMIF('Purchase Register'!$D:$D,'2A RECON'!$A83,'Purchase Register'!E:E)</f>
        <v>56617.11</v>
      </c>
      <c r="G83" s="42">
        <f>SUMIF('Purchase Register'!$D:$D,'2A RECON'!$A83,'Purchase Register'!F:F)</f>
        <v>56617.11</v>
      </c>
      <c r="H83" s="42">
        <f>SUMIF('Purchase Register'!$D:$D,'2A RECON'!$A83,'Purchase Register'!G:G)</f>
        <v>0</v>
      </c>
      <c r="I83" s="43">
        <f>SUMIF('Purchase Register'!$D:$D,'2A RECON'!$A83,'Purchase Register'!H:H)</f>
        <v>0</v>
      </c>
      <c r="J83" s="47">
        <f t="shared" si="6"/>
        <v>0</v>
      </c>
      <c r="K83" s="48">
        <f t="shared" si="7"/>
        <v>0</v>
      </c>
      <c r="L83" s="48">
        <f t="shared" si="8"/>
        <v>0</v>
      </c>
      <c r="M83" s="49">
        <f t="shared" si="9"/>
        <v>0</v>
      </c>
      <c r="N83" s="57">
        <f t="shared" si="10"/>
        <v>0</v>
      </c>
      <c r="O83" s="59" t="str">
        <f t="shared" si="11"/>
        <v>SHORT IN 2A</v>
      </c>
    </row>
    <row r="84" spans="1:15" x14ac:dyDescent="0.25">
      <c r="A84" s="67" t="s">
        <v>453</v>
      </c>
      <c r="B84" s="41">
        <f>SUMIF('2A'!$F:$F,'2A RECON'!$A84,'2A'!Q:Q)</f>
        <v>562.5</v>
      </c>
      <c r="C84" s="42">
        <f>SUMIF('2A'!$F:$F,'2A RECON'!$A84,'2A'!R:R)</f>
        <v>562.5</v>
      </c>
      <c r="D84" s="42">
        <f>SUMIF('2A'!$F:$F,'2A RECON'!$A84,'2A'!P:P)</f>
        <v>0</v>
      </c>
      <c r="E84" s="43">
        <f>SUMIF('2A'!$F:$F,'2A RECON'!$A84,'2A'!T:T)</f>
        <v>0</v>
      </c>
      <c r="F84" s="41">
        <f>SUMIF('Purchase Register'!$D:$D,'2A RECON'!$A84,'Purchase Register'!E:E)</f>
        <v>562.5</v>
      </c>
      <c r="G84" s="42">
        <f>SUMIF('Purchase Register'!$D:$D,'2A RECON'!$A84,'Purchase Register'!F:F)</f>
        <v>562.5</v>
      </c>
      <c r="H84" s="42">
        <f>SUMIF('Purchase Register'!$D:$D,'2A RECON'!$A84,'Purchase Register'!G:G)</f>
        <v>0</v>
      </c>
      <c r="I84" s="43">
        <f>SUMIF('Purchase Register'!$D:$D,'2A RECON'!$A84,'Purchase Register'!H:H)</f>
        <v>0</v>
      </c>
      <c r="J84" s="47">
        <f t="shared" si="6"/>
        <v>0</v>
      </c>
      <c r="K84" s="48">
        <f t="shared" si="7"/>
        <v>0</v>
      </c>
      <c r="L84" s="48">
        <f t="shared" si="8"/>
        <v>0</v>
      </c>
      <c r="M84" s="49">
        <f t="shared" si="9"/>
        <v>0</v>
      </c>
      <c r="N84" s="57">
        <f t="shared" si="10"/>
        <v>0</v>
      </c>
      <c r="O84" s="59" t="str">
        <f t="shared" si="11"/>
        <v>SHORT IN 2A</v>
      </c>
    </row>
    <row r="85" spans="1:15" x14ac:dyDescent="0.25">
      <c r="A85" s="67" t="s">
        <v>2967</v>
      </c>
      <c r="B85" s="41">
        <f>SUMIF('2A'!$F:$F,'2A RECON'!$A85,'2A'!Q:Q)</f>
        <v>1891.8</v>
      </c>
      <c r="C85" s="42">
        <f>SUMIF('2A'!$F:$F,'2A RECON'!$A85,'2A'!R:R)</f>
        <v>1891.8</v>
      </c>
      <c r="D85" s="42">
        <f>SUMIF('2A'!$F:$F,'2A RECON'!$A85,'2A'!P:P)</f>
        <v>0</v>
      </c>
      <c r="E85" s="43">
        <f>SUMIF('2A'!$F:$F,'2A RECON'!$A85,'2A'!T:T)</f>
        <v>0</v>
      </c>
      <c r="F85" s="41">
        <f>SUMIF('Purchase Register'!$D:$D,'2A RECON'!$A85,'Purchase Register'!E:E)</f>
        <v>1891.8</v>
      </c>
      <c r="G85" s="42">
        <f>SUMIF('Purchase Register'!$D:$D,'2A RECON'!$A85,'Purchase Register'!F:F)</f>
        <v>1891.8</v>
      </c>
      <c r="H85" s="42">
        <f>SUMIF('Purchase Register'!$D:$D,'2A RECON'!$A85,'Purchase Register'!G:G)</f>
        <v>0</v>
      </c>
      <c r="I85" s="43">
        <f>SUMIF('Purchase Register'!$D:$D,'2A RECON'!$A85,'Purchase Register'!H:H)</f>
        <v>0</v>
      </c>
      <c r="J85" s="47">
        <f t="shared" si="6"/>
        <v>0</v>
      </c>
      <c r="K85" s="48">
        <f t="shared" si="7"/>
        <v>0</v>
      </c>
      <c r="L85" s="48">
        <f t="shared" si="8"/>
        <v>0</v>
      </c>
      <c r="M85" s="49">
        <f t="shared" si="9"/>
        <v>0</v>
      </c>
      <c r="N85" s="57">
        <f t="shared" si="10"/>
        <v>0</v>
      </c>
      <c r="O85" s="59" t="str">
        <f t="shared" si="11"/>
        <v>SHORT IN 2A</v>
      </c>
    </row>
    <row r="86" spans="1:15" x14ac:dyDescent="0.25">
      <c r="A86" s="67" t="s">
        <v>2767</v>
      </c>
      <c r="B86" s="41">
        <f>SUMIF('2A'!$F:$F,'2A RECON'!$A86,'2A'!Q:Q)</f>
        <v>980</v>
      </c>
      <c r="C86" s="42">
        <f>SUMIF('2A'!$F:$F,'2A RECON'!$A86,'2A'!R:R)</f>
        <v>980</v>
      </c>
      <c r="D86" s="42">
        <f>SUMIF('2A'!$F:$F,'2A RECON'!$A86,'2A'!P:P)</f>
        <v>0</v>
      </c>
      <c r="E86" s="43">
        <f>SUMIF('2A'!$F:$F,'2A RECON'!$A86,'2A'!T:T)</f>
        <v>0</v>
      </c>
      <c r="F86" s="41">
        <f>SUMIF('Purchase Register'!$D:$D,'2A RECON'!$A86,'Purchase Register'!E:E)</f>
        <v>980</v>
      </c>
      <c r="G86" s="42">
        <f>SUMIF('Purchase Register'!$D:$D,'2A RECON'!$A86,'Purchase Register'!F:F)</f>
        <v>980</v>
      </c>
      <c r="H86" s="42">
        <f>SUMIF('Purchase Register'!$D:$D,'2A RECON'!$A86,'Purchase Register'!G:G)</f>
        <v>0</v>
      </c>
      <c r="I86" s="43">
        <f>SUMIF('Purchase Register'!$D:$D,'2A RECON'!$A86,'Purchase Register'!H:H)</f>
        <v>0</v>
      </c>
      <c r="J86" s="47">
        <f t="shared" si="6"/>
        <v>0</v>
      </c>
      <c r="K86" s="48">
        <f t="shared" si="7"/>
        <v>0</v>
      </c>
      <c r="L86" s="48">
        <f t="shared" si="8"/>
        <v>0</v>
      </c>
      <c r="M86" s="49">
        <f t="shared" si="9"/>
        <v>0</v>
      </c>
      <c r="N86" s="57">
        <f t="shared" si="10"/>
        <v>0</v>
      </c>
      <c r="O86" s="59" t="str">
        <f t="shared" si="11"/>
        <v>SHORT IN 2A</v>
      </c>
    </row>
    <row r="87" spans="1:15" x14ac:dyDescent="0.25">
      <c r="A87" s="67" t="s">
        <v>3006</v>
      </c>
      <c r="B87" s="41">
        <f>SUMIF('2A'!$F:$F,'2A RECON'!$A87,'2A'!Q:Q)</f>
        <v>1398.48</v>
      </c>
      <c r="C87" s="42">
        <f>SUMIF('2A'!$F:$F,'2A RECON'!$A87,'2A'!R:R)</f>
        <v>1398.48</v>
      </c>
      <c r="D87" s="42">
        <f>SUMIF('2A'!$F:$F,'2A RECON'!$A87,'2A'!P:P)</f>
        <v>0</v>
      </c>
      <c r="E87" s="43">
        <f>SUMIF('2A'!$F:$F,'2A RECON'!$A87,'2A'!T:T)</f>
        <v>0</v>
      </c>
      <c r="F87" s="41">
        <f>SUMIF('Purchase Register'!$D:$D,'2A RECON'!$A87,'Purchase Register'!E:E)</f>
        <v>1398.48</v>
      </c>
      <c r="G87" s="42">
        <f>SUMIF('Purchase Register'!$D:$D,'2A RECON'!$A87,'Purchase Register'!F:F)</f>
        <v>1398.48</v>
      </c>
      <c r="H87" s="42">
        <f>SUMIF('Purchase Register'!$D:$D,'2A RECON'!$A87,'Purchase Register'!G:G)</f>
        <v>0</v>
      </c>
      <c r="I87" s="43">
        <f>SUMIF('Purchase Register'!$D:$D,'2A RECON'!$A87,'Purchase Register'!H:H)</f>
        <v>0</v>
      </c>
      <c r="J87" s="47">
        <f t="shared" si="6"/>
        <v>0</v>
      </c>
      <c r="K87" s="48">
        <f t="shared" si="7"/>
        <v>0</v>
      </c>
      <c r="L87" s="48">
        <f t="shared" si="8"/>
        <v>0</v>
      </c>
      <c r="M87" s="49">
        <f t="shared" si="9"/>
        <v>0</v>
      </c>
      <c r="N87" s="57">
        <f t="shared" si="10"/>
        <v>0</v>
      </c>
      <c r="O87" s="59" t="str">
        <f t="shared" si="11"/>
        <v>SHORT IN 2A</v>
      </c>
    </row>
    <row r="88" spans="1:15" x14ac:dyDescent="0.25">
      <c r="A88" s="67" t="s">
        <v>4896</v>
      </c>
      <c r="B88" s="41">
        <f>SUMIF('2A'!$F:$F,'2A RECON'!$A88,'2A'!Q:Q)</f>
        <v>0</v>
      </c>
      <c r="C88" s="42">
        <f>SUMIF('2A'!$F:$F,'2A RECON'!$A88,'2A'!R:R)</f>
        <v>0</v>
      </c>
      <c r="D88" s="42">
        <f>SUMIF('2A'!$F:$F,'2A RECON'!$A88,'2A'!P:P)</f>
        <v>0</v>
      </c>
      <c r="E88" s="43">
        <f>SUMIF('2A'!$F:$F,'2A RECON'!$A88,'2A'!T:T)</f>
        <v>0</v>
      </c>
      <c r="F88" s="41">
        <f>SUMIF('Purchase Register'!$D:$D,'2A RECON'!$A88,'Purchase Register'!E:E)</f>
        <v>43.13</v>
      </c>
      <c r="G88" s="42">
        <f>SUMIF('Purchase Register'!$D:$D,'2A RECON'!$A88,'Purchase Register'!F:F)</f>
        <v>43.13</v>
      </c>
      <c r="H88" s="42">
        <f>SUMIF('Purchase Register'!$D:$D,'2A RECON'!$A88,'Purchase Register'!G:G)</f>
        <v>0</v>
      </c>
      <c r="I88" s="43">
        <f>SUMIF('Purchase Register'!$D:$D,'2A RECON'!$A88,'Purchase Register'!H:H)</f>
        <v>0</v>
      </c>
      <c r="J88" s="47">
        <f t="shared" si="6"/>
        <v>-43.13</v>
      </c>
      <c r="K88" s="48">
        <f t="shared" si="7"/>
        <v>-43.13</v>
      </c>
      <c r="L88" s="48">
        <f t="shared" si="8"/>
        <v>0</v>
      </c>
      <c r="M88" s="49">
        <f t="shared" si="9"/>
        <v>0</v>
      </c>
      <c r="N88" s="57">
        <f t="shared" si="10"/>
        <v>-86.26</v>
      </c>
      <c r="O88" s="59" t="str">
        <f t="shared" si="11"/>
        <v>EXCESS IN 2A</v>
      </c>
    </row>
    <row r="89" spans="1:15" x14ac:dyDescent="0.25">
      <c r="A89" s="67" t="s">
        <v>2849</v>
      </c>
      <c r="B89" s="41">
        <f>SUMIF('2A'!$F:$F,'2A RECON'!$A89,'2A'!Q:Q)</f>
        <v>30825</v>
      </c>
      <c r="C89" s="42">
        <f>SUMIF('2A'!$F:$F,'2A RECON'!$A89,'2A'!R:R)</f>
        <v>30825</v>
      </c>
      <c r="D89" s="42">
        <f>SUMIF('2A'!$F:$F,'2A RECON'!$A89,'2A'!P:P)</f>
        <v>0</v>
      </c>
      <c r="E89" s="43">
        <f>SUMIF('2A'!$F:$F,'2A RECON'!$A89,'2A'!T:T)</f>
        <v>0</v>
      </c>
      <c r="F89" s="41">
        <f>SUMIF('Purchase Register'!$D:$D,'2A RECON'!$A89,'Purchase Register'!E:E)</f>
        <v>45945</v>
      </c>
      <c r="G89" s="42">
        <f>SUMIF('Purchase Register'!$D:$D,'2A RECON'!$A89,'Purchase Register'!F:F)</f>
        <v>45945</v>
      </c>
      <c r="H89" s="42">
        <f>SUMIF('Purchase Register'!$D:$D,'2A RECON'!$A89,'Purchase Register'!G:G)</f>
        <v>0</v>
      </c>
      <c r="I89" s="43">
        <f>SUMIF('Purchase Register'!$D:$D,'2A RECON'!$A89,'Purchase Register'!H:H)</f>
        <v>0</v>
      </c>
      <c r="J89" s="47">
        <f t="shared" si="6"/>
        <v>-15120</v>
      </c>
      <c r="K89" s="48">
        <f t="shared" si="7"/>
        <v>-15120</v>
      </c>
      <c r="L89" s="48">
        <f t="shared" si="8"/>
        <v>0</v>
      </c>
      <c r="M89" s="49">
        <f t="shared" si="9"/>
        <v>0</v>
      </c>
      <c r="N89" s="57">
        <f t="shared" si="10"/>
        <v>-30240</v>
      </c>
      <c r="O89" s="59" t="str">
        <f t="shared" si="11"/>
        <v>EXCESS IN 2A</v>
      </c>
    </row>
    <row r="90" spans="1:15" x14ac:dyDescent="0.25">
      <c r="A90" s="67" t="s">
        <v>3225</v>
      </c>
      <c r="B90" s="41">
        <f>SUMIF('2A'!$F:$F,'2A RECON'!$A90,'2A'!Q:Q)</f>
        <v>1647</v>
      </c>
      <c r="C90" s="42">
        <f>SUMIF('2A'!$F:$F,'2A RECON'!$A90,'2A'!R:R)</f>
        <v>1647</v>
      </c>
      <c r="D90" s="42">
        <f>SUMIF('2A'!$F:$F,'2A RECON'!$A90,'2A'!P:P)</f>
        <v>0</v>
      </c>
      <c r="E90" s="43">
        <f>SUMIF('2A'!$F:$F,'2A RECON'!$A90,'2A'!T:T)</f>
        <v>0</v>
      </c>
      <c r="F90" s="41">
        <f>SUMIF('Purchase Register'!$D:$D,'2A RECON'!$A90,'Purchase Register'!E:E)</f>
        <v>1647</v>
      </c>
      <c r="G90" s="42">
        <f>SUMIF('Purchase Register'!$D:$D,'2A RECON'!$A90,'Purchase Register'!F:F)</f>
        <v>1647</v>
      </c>
      <c r="H90" s="42">
        <f>SUMIF('Purchase Register'!$D:$D,'2A RECON'!$A90,'Purchase Register'!G:G)</f>
        <v>0</v>
      </c>
      <c r="I90" s="43">
        <f>SUMIF('Purchase Register'!$D:$D,'2A RECON'!$A90,'Purchase Register'!H:H)</f>
        <v>0</v>
      </c>
      <c r="J90" s="47">
        <f t="shared" si="6"/>
        <v>0</v>
      </c>
      <c r="K90" s="48">
        <f t="shared" si="7"/>
        <v>0</v>
      </c>
      <c r="L90" s="48">
        <f t="shared" si="8"/>
        <v>0</v>
      </c>
      <c r="M90" s="49">
        <f t="shared" si="9"/>
        <v>0</v>
      </c>
      <c r="N90" s="57">
        <f t="shared" si="10"/>
        <v>0</v>
      </c>
      <c r="O90" s="59" t="str">
        <f t="shared" si="11"/>
        <v>SHORT IN 2A</v>
      </c>
    </row>
    <row r="91" spans="1:15" x14ac:dyDescent="0.25">
      <c r="A91" s="67" t="s">
        <v>3228</v>
      </c>
      <c r="B91" s="41">
        <f>SUMIF('2A'!$F:$F,'2A RECON'!$A91,'2A'!Q:Q)</f>
        <v>1674</v>
      </c>
      <c r="C91" s="42">
        <f>SUMIF('2A'!$F:$F,'2A RECON'!$A91,'2A'!R:R)</f>
        <v>1674</v>
      </c>
      <c r="D91" s="42">
        <f>SUMIF('2A'!$F:$F,'2A RECON'!$A91,'2A'!P:P)</f>
        <v>0</v>
      </c>
      <c r="E91" s="43">
        <f>SUMIF('2A'!$F:$F,'2A RECON'!$A91,'2A'!T:T)</f>
        <v>0</v>
      </c>
      <c r="F91" s="41">
        <f>SUMIF('Purchase Register'!$D:$D,'2A RECON'!$A91,'Purchase Register'!E:E)</f>
        <v>1674</v>
      </c>
      <c r="G91" s="42">
        <f>SUMIF('Purchase Register'!$D:$D,'2A RECON'!$A91,'Purchase Register'!F:F)</f>
        <v>1674</v>
      </c>
      <c r="H91" s="42">
        <f>SUMIF('Purchase Register'!$D:$D,'2A RECON'!$A91,'Purchase Register'!G:G)</f>
        <v>0</v>
      </c>
      <c r="I91" s="43">
        <f>SUMIF('Purchase Register'!$D:$D,'2A RECON'!$A91,'Purchase Register'!H:H)</f>
        <v>0</v>
      </c>
      <c r="J91" s="47">
        <f t="shared" si="6"/>
        <v>0</v>
      </c>
      <c r="K91" s="48">
        <f t="shared" si="7"/>
        <v>0</v>
      </c>
      <c r="L91" s="48">
        <f t="shared" si="8"/>
        <v>0</v>
      </c>
      <c r="M91" s="49">
        <f t="shared" si="9"/>
        <v>0</v>
      </c>
      <c r="N91" s="57">
        <f t="shared" si="10"/>
        <v>0</v>
      </c>
      <c r="O91" s="59" t="str">
        <f t="shared" si="11"/>
        <v>SHORT IN 2A</v>
      </c>
    </row>
    <row r="92" spans="1:15" x14ac:dyDescent="0.25">
      <c r="A92" s="67" t="s">
        <v>3483</v>
      </c>
      <c r="B92" s="41">
        <f>SUMIF('2A'!$F:$F,'2A RECON'!$A92,'2A'!Q:Q)</f>
        <v>225.1</v>
      </c>
      <c r="C92" s="42">
        <f>SUMIF('2A'!$F:$F,'2A RECON'!$A92,'2A'!R:R)</f>
        <v>225.1</v>
      </c>
      <c r="D92" s="42">
        <f>SUMIF('2A'!$F:$F,'2A RECON'!$A92,'2A'!P:P)</f>
        <v>0</v>
      </c>
      <c r="E92" s="43">
        <f>SUMIF('2A'!$F:$F,'2A RECON'!$A92,'2A'!T:T)</f>
        <v>0</v>
      </c>
      <c r="F92" s="41">
        <f>SUMIF('Purchase Register'!$D:$D,'2A RECON'!$A92,'Purchase Register'!E:E)</f>
        <v>225.1</v>
      </c>
      <c r="G92" s="42">
        <f>SUMIF('Purchase Register'!$D:$D,'2A RECON'!$A92,'Purchase Register'!F:F)</f>
        <v>225.1</v>
      </c>
      <c r="H92" s="42">
        <f>SUMIF('Purchase Register'!$D:$D,'2A RECON'!$A92,'Purchase Register'!G:G)</f>
        <v>0</v>
      </c>
      <c r="I92" s="43">
        <f>SUMIF('Purchase Register'!$D:$D,'2A RECON'!$A92,'Purchase Register'!H:H)</f>
        <v>0</v>
      </c>
      <c r="J92" s="47">
        <f t="shared" si="6"/>
        <v>0</v>
      </c>
      <c r="K92" s="48">
        <f t="shared" si="7"/>
        <v>0</v>
      </c>
      <c r="L92" s="48">
        <f t="shared" si="8"/>
        <v>0</v>
      </c>
      <c r="M92" s="49">
        <f t="shared" si="9"/>
        <v>0</v>
      </c>
      <c r="N92" s="57">
        <f t="shared" si="10"/>
        <v>0</v>
      </c>
      <c r="O92" s="59" t="str">
        <f t="shared" si="11"/>
        <v>SHORT IN 2A</v>
      </c>
    </row>
    <row r="93" spans="1:15" x14ac:dyDescent="0.25">
      <c r="A93" s="67" t="s">
        <v>3477</v>
      </c>
      <c r="B93" s="41">
        <f>SUMIF('2A'!$F:$F,'2A RECON'!$A93,'2A'!Q:Q)</f>
        <v>1854</v>
      </c>
      <c r="C93" s="42">
        <f>SUMIF('2A'!$F:$F,'2A RECON'!$A93,'2A'!R:R)</f>
        <v>1854</v>
      </c>
      <c r="D93" s="42">
        <f>SUMIF('2A'!$F:$F,'2A RECON'!$A93,'2A'!P:P)</f>
        <v>0</v>
      </c>
      <c r="E93" s="43">
        <f>SUMIF('2A'!$F:$F,'2A RECON'!$A93,'2A'!T:T)</f>
        <v>0</v>
      </c>
      <c r="F93" s="41">
        <f>SUMIF('Purchase Register'!$D:$D,'2A RECON'!$A93,'Purchase Register'!E:E)</f>
        <v>1854</v>
      </c>
      <c r="G93" s="42">
        <f>SUMIF('Purchase Register'!$D:$D,'2A RECON'!$A93,'Purchase Register'!F:F)</f>
        <v>1854</v>
      </c>
      <c r="H93" s="42">
        <f>SUMIF('Purchase Register'!$D:$D,'2A RECON'!$A93,'Purchase Register'!G:G)</f>
        <v>0</v>
      </c>
      <c r="I93" s="43">
        <f>SUMIF('Purchase Register'!$D:$D,'2A RECON'!$A93,'Purchase Register'!H:H)</f>
        <v>0</v>
      </c>
      <c r="J93" s="47">
        <f t="shared" si="6"/>
        <v>0</v>
      </c>
      <c r="K93" s="48">
        <f t="shared" si="7"/>
        <v>0</v>
      </c>
      <c r="L93" s="48">
        <f t="shared" si="8"/>
        <v>0</v>
      </c>
      <c r="M93" s="49">
        <f t="shared" si="9"/>
        <v>0</v>
      </c>
      <c r="N93" s="57">
        <f t="shared" si="10"/>
        <v>0</v>
      </c>
      <c r="O93" s="59" t="str">
        <f t="shared" si="11"/>
        <v>SHORT IN 2A</v>
      </c>
    </row>
    <row r="94" spans="1:15" x14ac:dyDescent="0.25">
      <c r="A94" s="67" t="s">
        <v>3430</v>
      </c>
      <c r="B94" s="41">
        <f>SUMIF('2A'!$F:$F,'2A RECON'!$A94,'2A'!Q:Q)</f>
        <v>983.88</v>
      </c>
      <c r="C94" s="42">
        <f>SUMIF('2A'!$F:$F,'2A RECON'!$A94,'2A'!R:R)</f>
        <v>983.88</v>
      </c>
      <c r="D94" s="42">
        <f>SUMIF('2A'!$F:$F,'2A RECON'!$A94,'2A'!P:P)</f>
        <v>0</v>
      </c>
      <c r="E94" s="43">
        <f>SUMIF('2A'!$F:$F,'2A RECON'!$A94,'2A'!T:T)</f>
        <v>0</v>
      </c>
      <c r="F94" s="41">
        <f>SUMIF('Purchase Register'!$D:$D,'2A RECON'!$A94,'Purchase Register'!E:E)</f>
        <v>983.88</v>
      </c>
      <c r="G94" s="42">
        <f>SUMIF('Purchase Register'!$D:$D,'2A RECON'!$A94,'Purchase Register'!F:F)</f>
        <v>983.88</v>
      </c>
      <c r="H94" s="42">
        <f>SUMIF('Purchase Register'!$D:$D,'2A RECON'!$A94,'Purchase Register'!G:G)</f>
        <v>0</v>
      </c>
      <c r="I94" s="43">
        <f>SUMIF('Purchase Register'!$D:$D,'2A RECON'!$A94,'Purchase Register'!H:H)</f>
        <v>0</v>
      </c>
      <c r="J94" s="47">
        <f t="shared" si="6"/>
        <v>0</v>
      </c>
      <c r="K94" s="48">
        <f t="shared" si="7"/>
        <v>0</v>
      </c>
      <c r="L94" s="48">
        <f t="shared" si="8"/>
        <v>0</v>
      </c>
      <c r="M94" s="49">
        <f t="shared" si="9"/>
        <v>0</v>
      </c>
      <c r="N94" s="57">
        <f t="shared" si="10"/>
        <v>0</v>
      </c>
      <c r="O94" s="59" t="str">
        <f t="shared" si="11"/>
        <v>SHORT IN 2A</v>
      </c>
    </row>
    <row r="95" spans="1:15" x14ac:dyDescent="0.25">
      <c r="A95" s="67" t="s">
        <v>5013</v>
      </c>
      <c r="B95" s="41">
        <f>SUMIF('2A'!$F:$F,'2A RECON'!$A95,'2A'!Q:Q)</f>
        <v>0</v>
      </c>
      <c r="C95" s="42">
        <f>SUMIF('2A'!$F:$F,'2A RECON'!$A95,'2A'!R:R)</f>
        <v>0</v>
      </c>
      <c r="D95" s="42">
        <f>SUMIF('2A'!$F:$F,'2A RECON'!$A95,'2A'!P:P)</f>
        <v>0</v>
      </c>
      <c r="E95" s="43">
        <f>SUMIF('2A'!$F:$F,'2A RECON'!$A95,'2A'!T:T)</f>
        <v>0</v>
      </c>
      <c r="F95" s="41">
        <f>SUMIF('Purchase Register'!$D:$D,'2A RECON'!$A95,'Purchase Register'!E:E)</f>
        <v>0</v>
      </c>
      <c r="G95" s="42">
        <f>SUMIF('Purchase Register'!$D:$D,'2A RECON'!$A95,'Purchase Register'!F:F)</f>
        <v>0</v>
      </c>
      <c r="H95" s="42">
        <f>SUMIF('Purchase Register'!$D:$D,'2A RECON'!$A95,'Purchase Register'!G:G)</f>
        <v>52414.080000000002</v>
      </c>
      <c r="I95" s="43">
        <f>SUMIF('Purchase Register'!$D:$D,'2A RECON'!$A95,'Purchase Register'!H:H)</f>
        <v>0</v>
      </c>
      <c r="J95" s="47">
        <f t="shared" si="6"/>
        <v>0</v>
      </c>
      <c r="K95" s="48">
        <f t="shared" si="7"/>
        <v>0</v>
      </c>
      <c r="L95" s="48">
        <f t="shared" si="8"/>
        <v>-52414.080000000002</v>
      </c>
      <c r="M95" s="49">
        <f t="shared" si="9"/>
        <v>0</v>
      </c>
      <c r="N95" s="57">
        <f t="shared" si="10"/>
        <v>-52414.080000000002</v>
      </c>
      <c r="O95" s="59" t="str">
        <f t="shared" si="11"/>
        <v>EXCESS IN 2A</v>
      </c>
    </row>
    <row r="96" spans="1:15" x14ac:dyDescent="0.25">
      <c r="A96" s="67" t="s">
        <v>3488</v>
      </c>
      <c r="B96" s="41">
        <f>SUMIF('2A'!$F:$F,'2A RECON'!$A96,'2A'!Q:Q)</f>
        <v>900</v>
      </c>
      <c r="C96" s="42">
        <f>SUMIF('2A'!$F:$F,'2A RECON'!$A96,'2A'!R:R)</f>
        <v>900</v>
      </c>
      <c r="D96" s="42">
        <f>SUMIF('2A'!$F:$F,'2A RECON'!$A96,'2A'!P:P)</f>
        <v>0</v>
      </c>
      <c r="E96" s="43">
        <f>SUMIF('2A'!$F:$F,'2A RECON'!$A96,'2A'!T:T)</f>
        <v>0</v>
      </c>
      <c r="F96" s="41">
        <f>SUMIF('Purchase Register'!$D:$D,'2A RECON'!$A96,'Purchase Register'!E:E)</f>
        <v>900</v>
      </c>
      <c r="G96" s="42">
        <f>SUMIF('Purchase Register'!$D:$D,'2A RECON'!$A96,'Purchase Register'!F:F)</f>
        <v>900</v>
      </c>
      <c r="H96" s="42">
        <f>SUMIF('Purchase Register'!$D:$D,'2A RECON'!$A96,'Purchase Register'!G:G)</f>
        <v>0</v>
      </c>
      <c r="I96" s="43">
        <f>SUMIF('Purchase Register'!$D:$D,'2A RECON'!$A96,'Purchase Register'!H:H)</f>
        <v>0</v>
      </c>
      <c r="J96" s="47">
        <f t="shared" si="6"/>
        <v>0</v>
      </c>
      <c r="K96" s="48">
        <f t="shared" si="7"/>
        <v>0</v>
      </c>
      <c r="L96" s="48">
        <f t="shared" si="8"/>
        <v>0</v>
      </c>
      <c r="M96" s="49">
        <f t="shared" si="9"/>
        <v>0</v>
      </c>
      <c r="N96" s="57">
        <f t="shared" si="10"/>
        <v>0</v>
      </c>
      <c r="O96" s="59" t="str">
        <f t="shared" si="11"/>
        <v>SHORT IN 2A</v>
      </c>
    </row>
    <row r="97" spans="1:15" x14ac:dyDescent="0.25">
      <c r="A97" s="67" t="s">
        <v>2916</v>
      </c>
      <c r="B97" s="41">
        <f>SUMIF('2A'!$F:$F,'2A RECON'!$A97,'2A'!Q:Q)</f>
        <v>4642.9199999999992</v>
      </c>
      <c r="C97" s="42">
        <f>SUMIF('2A'!$F:$F,'2A RECON'!$A97,'2A'!R:R)</f>
        <v>4642.9199999999992</v>
      </c>
      <c r="D97" s="42">
        <f>SUMIF('2A'!$F:$F,'2A RECON'!$A97,'2A'!P:P)</f>
        <v>0</v>
      </c>
      <c r="E97" s="43">
        <f>SUMIF('2A'!$F:$F,'2A RECON'!$A97,'2A'!T:T)</f>
        <v>0</v>
      </c>
      <c r="F97" s="41">
        <f>SUMIF('Purchase Register'!$D:$D,'2A RECON'!$A97,'Purchase Register'!E:E)</f>
        <v>3869.0999999999995</v>
      </c>
      <c r="G97" s="42">
        <f>SUMIF('Purchase Register'!$D:$D,'2A RECON'!$A97,'Purchase Register'!F:F)</f>
        <v>3869.0999999999995</v>
      </c>
      <c r="H97" s="42">
        <f>SUMIF('Purchase Register'!$D:$D,'2A RECON'!$A97,'Purchase Register'!G:G)</f>
        <v>0</v>
      </c>
      <c r="I97" s="43">
        <f>SUMIF('Purchase Register'!$D:$D,'2A RECON'!$A97,'Purchase Register'!H:H)</f>
        <v>0</v>
      </c>
      <c r="J97" s="47">
        <f t="shared" si="6"/>
        <v>773.81999999999971</v>
      </c>
      <c r="K97" s="48">
        <f t="shared" si="7"/>
        <v>773.81999999999971</v>
      </c>
      <c r="L97" s="48">
        <f t="shared" si="8"/>
        <v>0</v>
      </c>
      <c r="M97" s="49">
        <f t="shared" si="9"/>
        <v>0</v>
      </c>
      <c r="N97" s="57">
        <f t="shared" si="10"/>
        <v>1547.6399999999994</v>
      </c>
      <c r="O97" s="59" t="str">
        <f t="shared" si="11"/>
        <v>SHORT IN 2A</v>
      </c>
    </row>
    <row r="98" spans="1:15" x14ac:dyDescent="0.25">
      <c r="A98" s="67" t="s">
        <v>5014</v>
      </c>
      <c r="B98" s="41">
        <f>SUMIF('2A'!$F:$F,'2A RECON'!$A98,'2A'!Q:Q)</f>
        <v>0</v>
      </c>
      <c r="C98" s="42">
        <f>SUMIF('2A'!$F:$F,'2A RECON'!$A98,'2A'!R:R)</f>
        <v>0</v>
      </c>
      <c r="D98" s="42">
        <f>SUMIF('2A'!$F:$F,'2A RECON'!$A98,'2A'!P:P)</f>
        <v>0</v>
      </c>
      <c r="E98" s="43">
        <f>SUMIF('2A'!$F:$F,'2A RECON'!$A98,'2A'!T:T)</f>
        <v>0</v>
      </c>
      <c r="F98" s="41">
        <f>SUMIF('Purchase Register'!$D:$D,'2A RECON'!$A98,'Purchase Register'!E:E)</f>
        <v>16704</v>
      </c>
      <c r="G98" s="42">
        <f>SUMIF('Purchase Register'!$D:$D,'2A RECON'!$A98,'Purchase Register'!F:F)</f>
        <v>16704</v>
      </c>
      <c r="H98" s="42">
        <f>SUMIF('Purchase Register'!$D:$D,'2A RECON'!$A98,'Purchase Register'!G:G)</f>
        <v>0</v>
      </c>
      <c r="I98" s="43">
        <f>SUMIF('Purchase Register'!$D:$D,'2A RECON'!$A98,'Purchase Register'!H:H)</f>
        <v>0</v>
      </c>
      <c r="J98" s="47">
        <f t="shared" si="6"/>
        <v>-16704</v>
      </c>
      <c r="K98" s="48">
        <f t="shared" si="7"/>
        <v>-16704</v>
      </c>
      <c r="L98" s="48">
        <f t="shared" si="8"/>
        <v>0</v>
      </c>
      <c r="M98" s="49">
        <f t="shared" si="9"/>
        <v>0</v>
      </c>
      <c r="N98" s="57">
        <f t="shared" si="10"/>
        <v>-33408</v>
      </c>
      <c r="O98" s="59" t="str">
        <f t="shared" si="11"/>
        <v>EXCESS IN 2A</v>
      </c>
    </row>
    <row r="99" spans="1:15" x14ac:dyDescent="0.25">
      <c r="A99" s="67" t="s">
        <v>2922</v>
      </c>
      <c r="B99" s="41">
        <f>SUMIF('2A'!$F:$F,'2A RECON'!$A99,'2A'!Q:Q)</f>
        <v>3285.16</v>
      </c>
      <c r="C99" s="42">
        <f>SUMIF('2A'!$F:$F,'2A RECON'!$A99,'2A'!R:R)</f>
        <v>3285.16</v>
      </c>
      <c r="D99" s="42">
        <f>SUMIF('2A'!$F:$F,'2A RECON'!$A99,'2A'!P:P)</f>
        <v>0</v>
      </c>
      <c r="E99" s="43">
        <f>SUMIF('2A'!$F:$F,'2A RECON'!$A99,'2A'!T:T)</f>
        <v>0</v>
      </c>
      <c r="F99" s="41">
        <f>SUMIF('Purchase Register'!$D:$D,'2A RECON'!$A99,'Purchase Register'!E:E)</f>
        <v>3815.6299999999997</v>
      </c>
      <c r="G99" s="42">
        <f>SUMIF('Purchase Register'!$D:$D,'2A RECON'!$A99,'Purchase Register'!F:F)</f>
        <v>3815.6299999999997</v>
      </c>
      <c r="H99" s="42">
        <f>SUMIF('Purchase Register'!$D:$D,'2A RECON'!$A99,'Purchase Register'!G:G)</f>
        <v>0</v>
      </c>
      <c r="I99" s="43">
        <f>SUMIF('Purchase Register'!$D:$D,'2A RECON'!$A99,'Purchase Register'!H:H)</f>
        <v>0</v>
      </c>
      <c r="J99" s="47">
        <f t="shared" si="6"/>
        <v>-530.4699999999998</v>
      </c>
      <c r="K99" s="48">
        <f t="shared" si="7"/>
        <v>-530.4699999999998</v>
      </c>
      <c r="L99" s="48">
        <f t="shared" si="8"/>
        <v>0</v>
      </c>
      <c r="M99" s="49">
        <f t="shared" si="9"/>
        <v>0</v>
      </c>
      <c r="N99" s="57">
        <f t="shared" si="10"/>
        <v>-1060.9399999999996</v>
      </c>
      <c r="O99" s="59" t="str">
        <f t="shared" si="11"/>
        <v>EXCESS IN 2A</v>
      </c>
    </row>
    <row r="100" spans="1:15" x14ac:dyDescent="0.25">
      <c r="A100" s="67" t="s">
        <v>3526</v>
      </c>
      <c r="B100" s="41">
        <f>SUMIF('2A'!$F:$F,'2A RECON'!$A100,'2A'!Q:Q)</f>
        <v>3790.53</v>
      </c>
      <c r="C100" s="42">
        <f>SUMIF('2A'!$F:$F,'2A RECON'!$A100,'2A'!R:R)</f>
        <v>3790.53</v>
      </c>
      <c r="D100" s="42">
        <f>SUMIF('2A'!$F:$F,'2A RECON'!$A100,'2A'!P:P)</f>
        <v>0</v>
      </c>
      <c r="E100" s="43">
        <f>SUMIF('2A'!$F:$F,'2A RECON'!$A100,'2A'!T:T)</f>
        <v>0</v>
      </c>
      <c r="F100" s="41">
        <f>SUMIF('Purchase Register'!$D:$D,'2A RECON'!$A100,'Purchase Register'!E:E)</f>
        <v>3790.53</v>
      </c>
      <c r="G100" s="42">
        <f>SUMIF('Purchase Register'!$D:$D,'2A RECON'!$A100,'Purchase Register'!F:F)</f>
        <v>3790.53</v>
      </c>
      <c r="H100" s="42">
        <f>SUMIF('Purchase Register'!$D:$D,'2A RECON'!$A100,'Purchase Register'!G:G)</f>
        <v>0</v>
      </c>
      <c r="I100" s="43">
        <f>SUMIF('Purchase Register'!$D:$D,'2A RECON'!$A100,'Purchase Register'!H:H)</f>
        <v>0</v>
      </c>
      <c r="J100" s="47">
        <f t="shared" si="6"/>
        <v>0</v>
      </c>
      <c r="K100" s="48">
        <f t="shared" si="7"/>
        <v>0</v>
      </c>
      <c r="L100" s="48">
        <f t="shared" si="8"/>
        <v>0</v>
      </c>
      <c r="M100" s="49">
        <f t="shared" si="9"/>
        <v>0</v>
      </c>
      <c r="N100" s="57">
        <f t="shared" si="10"/>
        <v>0</v>
      </c>
      <c r="O100" s="59" t="str">
        <f t="shared" si="11"/>
        <v>SHORT IN 2A</v>
      </c>
    </row>
    <row r="101" spans="1:15" x14ac:dyDescent="0.25">
      <c r="A101" s="67" t="s">
        <v>5015</v>
      </c>
      <c r="B101" s="41">
        <f>SUMIF('2A'!$F:$F,'2A RECON'!$A101,'2A'!Q:Q)</f>
        <v>0</v>
      </c>
      <c r="C101" s="42">
        <f>SUMIF('2A'!$F:$F,'2A RECON'!$A101,'2A'!R:R)</f>
        <v>0</v>
      </c>
      <c r="D101" s="42">
        <f>SUMIF('2A'!$F:$F,'2A RECON'!$A101,'2A'!P:P)</f>
        <v>0</v>
      </c>
      <c r="E101" s="43">
        <f>SUMIF('2A'!$F:$F,'2A RECON'!$A101,'2A'!T:T)</f>
        <v>0</v>
      </c>
      <c r="F101" s="41">
        <f>SUMIF('Purchase Register'!$D:$D,'2A RECON'!$A101,'Purchase Register'!E:E)</f>
        <v>191</v>
      </c>
      <c r="G101" s="42">
        <f>SUMIF('Purchase Register'!$D:$D,'2A RECON'!$A101,'Purchase Register'!F:F)</f>
        <v>191</v>
      </c>
      <c r="H101" s="42">
        <f>SUMIF('Purchase Register'!$D:$D,'2A RECON'!$A101,'Purchase Register'!G:G)</f>
        <v>0</v>
      </c>
      <c r="I101" s="43">
        <f>SUMIF('Purchase Register'!$D:$D,'2A RECON'!$A101,'Purchase Register'!H:H)</f>
        <v>0</v>
      </c>
      <c r="J101" s="47">
        <f t="shared" si="6"/>
        <v>-191</v>
      </c>
      <c r="K101" s="48">
        <f t="shared" si="7"/>
        <v>-191</v>
      </c>
      <c r="L101" s="48">
        <f t="shared" si="8"/>
        <v>0</v>
      </c>
      <c r="M101" s="49">
        <f t="shared" si="9"/>
        <v>0</v>
      </c>
      <c r="N101" s="57">
        <f t="shared" si="10"/>
        <v>-382</v>
      </c>
      <c r="O101" s="59" t="str">
        <f t="shared" si="11"/>
        <v>EXCESS IN 2A</v>
      </c>
    </row>
    <row r="102" spans="1:15" x14ac:dyDescent="0.25">
      <c r="A102" s="67" t="s">
        <v>3699</v>
      </c>
      <c r="B102" s="41">
        <f>SUMIF('2A'!$F:$F,'2A RECON'!$A102,'2A'!Q:Q)</f>
        <v>1035</v>
      </c>
      <c r="C102" s="42">
        <f>SUMIF('2A'!$F:$F,'2A RECON'!$A102,'2A'!R:R)</f>
        <v>1035</v>
      </c>
      <c r="D102" s="42">
        <f>SUMIF('2A'!$F:$F,'2A RECON'!$A102,'2A'!P:P)</f>
        <v>0</v>
      </c>
      <c r="E102" s="43">
        <f>SUMIF('2A'!$F:$F,'2A RECON'!$A102,'2A'!T:T)</f>
        <v>0</v>
      </c>
      <c r="F102" s="41">
        <f>SUMIF('Purchase Register'!$D:$D,'2A RECON'!$A102,'Purchase Register'!E:E)</f>
        <v>1035</v>
      </c>
      <c r="G102" s="42">
        <f>SUMIF('Purchase Register'!$D:$D,'2A RECON'!$A102,'Purchase Register'!F:F)</f>
        <v>1035</v>
      </c>
      <c r="H102" s="42">
        <f>SUMIF('Purchase Register'!$D:$D,'2A RECON'!$A102,'Purchase Register'!G:G)</f>
        <v>0</v>
      </c>
      <c r="I102" s="43">
        <f>SUMIF('Purchase Register'!$D:$D,'2A RECON'!$A102,'Purchase Register'!H:H)</f>
        <v>0</v>
      </c>
      <c r="J102" s="47">
        <f t="shared" si="6"/>
        <v>0</v>
      </c>
      <c r="K102" s="48">
        <f t="shared" si="7"/>
        <v>0</v>
      </c>
      <c r="L102" s="48">
        <f t="shared" si="8"/>
        <v>0</v>
      </c>
      <c r="M102" s="49">
        <f t="shared" si="9"/>
        <v>0</v>
      </c>
      <c r="N102" s="57">
        <f t="shared" si="10"/>
        <v>0</v>
      </c>
      <c r="O102" s="59" t="str">
        <f t="shared" si="11"/>
        <v>SHORT IN 2A</v>
      </c>
    </row>
    <row r="103" spans="1:15" x14ac:dyDescent="0.25">
      <c r="A103" s="67" t="s">
        <v>3532</v>
      </c>
      <c r="B103" s="41">
        <f>SUMIF('2A'!$F:$F,'2A RECON'!$A103,'2A'!Q:Q)</f>
        <v>124.65</v>
      </c>
      <c r="C103" s="42">
        <f>SUMIF('2A'!$F:$F,'2A RECON'!$A103,'2A'!R:R)</f>
        <v>124.65</v>
      </c>
      <c r="D103" s="42">
        <f>SUMIF('2A'!$F:$F,'2A RECON'!$A103,'2A'!P:P)</f>
        <v>0</v>
      </c>
      <c r="E103" s="43">
        <f>SUMIF('2A'!$F:$F,'2A RECON'!$A103,'2A'!T:T)</f>
        <v>0</v>
      </c>
      <c r="F103" s="41">
        <f>SUMIF('Purchase Register'!$D:$D,'2A RECON'!$A103,'Purchase Register'!E:E)</f>
        <v>124.65</v>
      </c>
      <c r="G103" s="42">
        <f>SUMIF('Purchase Register'!$D:$D,'2A RECON'!$A103,'Purchase Register'!F:F)</f>
        <v>124.65</v>
      </c>
      <c r="H103" s="42">
        <f>SUMIF('Purchase Register'!$D:$D,'2A RECON'!$A103,'Purchase Register'!G:G)</f>
        <v>0</v>
      </c>
      <c r="I103" s="43">
        <f>SUMIF('Purchase Register'!$D:$D,'2A RECON'!$A103,'Purchase Register'!H:H)</f>
        <v>0</v>
      </c>
      <c r="J103" s="47">
        <f t="shared" si="6"/>
        <v>0</v>
      </c>
      <c r="K103" s="48">
        <f t="shared" si="7"/>
        <v>0</v>
      </c>
      <c r="L103" s="48">
        <f t="shared" si="8"/>
        <v>0</v>
      </c>
      <c r="M103" s="49">
        <f t="shared" si="9"/>
        <v>0</v>
      </c>
      <c r="N103" s="57">
        <f t="shared" si="10"/>
        <v>0</v>
      </c>
      <c r="O103" s="59" t="str">
        <f t="shared" si="11"/>
        <v>SHORT IN 2A</v>
      </c>
    </row>
    <row r="104" spans="1:15" x14ac:dyDescent="0.25">
      <c r="A104" s="67" t="s">
        <v>3502</v>
      </c>
      <c r="B104" s="41">
        <f>SUMIF('2A'!$F:$F,'2A RECON'!$A104,'2A'!Q:Q)</f>
        <v>135</v>
      </c>
      <c r="C104" s="42">
        <f>SUMIF('2A'!$F:$F,'2A RECON'!$A104,'2A'!R:R)</f>
        <v>135</v>
      </c>
      <c r="D104" s="42">
        <f>SUMIF('2A'!$F:$F,'2A RECON'!$A104,'2A'!P:P)</f>
        <v>0</v>
      </c>
      <c r="E104" s="43">
        <f>SUMIF('2A'!$F:$F,'2A RECON'!$A104,'2A'!T:T)</f>
        <v>0</v>
      </c>
      <c r="F104" s="41">
        <f>SUMIF('Purchase Register'!$D:$D,'2A RECON'!$A104,'Purchase Register'!E:E)</f>
        <v>135</v>
      </c>
      <c r="G104" s="42">
        <f>SUMIF('Purchase Register'!$D:$D,'2A RECON'!$A104,'Purchase Register'!F:F)</f>
        <v>135</v>
      </c>
      <c r="H104" s="42">
        <f>SUMIF('Purchase Register'!$D:$D,'2A RECON'!$A104,'Purchase Register'!G:G)</f>
        <v>0</v>
      </c>
      <c r="I104" s="43">
        <f>SUMIF('Purchase Register'!$D:$D,'2A RECON'!$A104,'Purchase Register'!H:H)</f>
        <v>0</v>
      </c>
      <c r="J104" s="47">
        <f t="shared" si="6"/>
        <v>0</v>
      </c>
      <c r="K104" s="48">
        <f t="shared" si="7"/>
        <v>0</v>
      </c>
      <c r="L104" s="48">
        <f t="shared" si="8"/>
        <v>0</v>
      </c>
      <c r="M104" s="49">
        <f t="shared" si="9"/>
        <v>0</v>
      </c>
      <c r="N104" s="57">
        <f t="shared" si="10"/>
        <v>0</v>
      </c>
      <c r="O104" s="59" t="str">
        <f t="shared" si="11"/>
        <v>SHORT IN 2A</v>
      </c>
    </row>
    <row r="105" spans="1:15" x14ac:dyDescent="0.25">
      <c r="A105" s="67" t="s">
        <v>5016</v>
      </c>
      <c r="B105" s="41">
        <f>SUMIF('2A'!$F:$F,'2A RECON'!$A105,'2A'!Q:Q)</f>
        <v>0</v>
      </c>
      <c r="C105" s="42">
        <f>SUMIF('2A'!$F:$F,'2A RECON'!$A105,'2A'!R:R)</f>
        <v>0</v>
      </c>
      <c r="D105" s="42">
        <f>SUMIF('2A'!$F:$F,'2A RECON'!$A105,'2A'!P:P)</f>
        <v>0</v>
      </c>
      <c r="E105" s="43">
        <f>SUMIF('2A'!$F:$F,'2A RECON'!$A105,'2A'!T:T)</f>
        <v>0</v>
      </c>
      <c r="F105" s="41">
        <f>SUMIF('Purchase Register'!$D:$D,'2A RECON'!$A105,'Purchase Register'!E:E)</f>
        <v>63000</v>
      </c>
      <c r="G105" s="42">
        <f>SUMIF('Purchase Register'!$D:$D,'2A RECON'!$A105,'Purchase Register'!F:F)</f>
        <v>63000</v>
      </c>
      <c r="H105" s="42">
        <f>SUMIF('Purchase Register'!$D:$D,'2A RECON'!$A105,'Purchase Register'!G:G)</f>
        <v>0</v>
      </c>
      <c r="I105" s="43">
        <f>SUMIF('Purchase Register'!$D:$D,'2A RECON'!$A105,'Purchase Register'!H:H)</f>
        <v>0</v>
      </c>
      <c r="J105" s="47">
        <f t="shared" si="6"/>
        <v>-63000</v>
      </c>
      <c r="K105" s="48">
        <f t="shared" si="7"/>
        <v>-63000</v>
      </c>
      <c r="L105" s="48">
        <f t="shared" si="8"/>
        <v>0</v>
      </c>
      <c r="M105" s="49">
        <f t="shared" si="9"/>
        <v>0</v>
      </c>
      <c r="N105" s="57">
        <f t="shared" si="10"/>
        <v>-126000</v>
      </c>
      <c r="O105" s="59" t="str">
        <f t="shared" si="11"/>
        <v>EXCESS IN 2A</v>
      </c>
    </row>
    <row r="106" spans="1:15" x14ac:dyDescent="0.25">
      <c r="A106" s="67" t="s">
        <v>3656</v>
      </c>
      <c r="B106" s="41">
        <f>SUMIF('2A'!$F:$F,'2A RECON'!$A106,'2A'!Q:Q)</f>
        <v>174.78</v>
      </c>
      <c r="C106" s="42">
        <f>SUMIF('2A'!$F:$F,'2A RECON'!$A106,'2A'!R:R)</f>
        <v>174.78</v>
      </c>
      <c r="D106" s="42">
        <f>SUMIF('2A'!$F:$F,'2A RECON'!$A106,'2A'!P:P)</f>
        <v>0</v>
      </c>
      <c r="E106" s="43">
        <f>SUMIF('2A'!$F:$F,'2A RECON'!$A106,'2A'!T:T)</f>
        <v>0</v>
      </c>
      <c r="F106" s="41">
        <f>SUMIF('Purchase Register'!$D:$D,'2A RECON'!$A106,'Purchase Register'!E:E)</f>
        <v>657.63</v>
      </c>
      <c r="G106" s="42">
        <f>SUMIF('Purchase Register'!$D:$D,'2A RECON'!$A106,'Purchase Register'!F:F)</f>
        <v>657.63</v>
      </c>
      <c r="H106" s="42">
        <f>SUMIF('Purchase Register'!$D:$D,'2A RECON'!$A106,'Purchase Register'!G:G)</f>
        <v>0</v>
      </c>
      <c r="I106" s="43">
        <f>SUMIF('Purchase Register'!$D:$D,'2A RECON'!$A106,'Purchase Register'!H:H)</f>
        <v>0</v>
      </c>
      <c r="J106" s="47">
        <f t="shared" si="6"/>
        <v>-482.85</v>
      </c>
      <c r="K106" s="48">
        <f t="shared" si="7"/>
        <v>-482.85</v>
      </c>
      <c r="L106" s="48">
        <f t="shared" si="8"/>
        <v>0</v>
      </c>
      <c r="M106" s="49">
        <f t="shared" si="9"/>
        <v>0</v>
      </c>
      <c r="N106" s="57">
        <f t="shared" si="10"/>
        <v>-965.7</v>
      </c>
      <c r="O106" s="59" t="str">
        <f t="shared" si="11"/>
        <v>EXCESS IN 2A</v>
      </c>
    </row>
    <row r="107" spans="1:15" x14ac:dyDescent="0.25">
      <c r="A107" s="67" t="s">
        <v>5017</v>
      </c>
      <c r="B107" s="41">
        <f>SUMIF('2A'!$F:$F,'2A RECON'!$A107,'2A'!Q:Q)</f>
        <v>0</v>
      </c>
      <c r="C107" s="42">
        <f>SUMIF('2A'!$F:$F,'2A RECON'!$A107,'2A'!R:R)</f>
        <v>0</v>
      </c>
      <c r="D107" s="42">
        <f>SUMIF('2A'!$F:$F,'2A RECON'!$A107,'2A'!P:P)</f>
        <v>0</v>
      </c>
      <c r="E107" s="43">
        <f>SUMIF('2A'!$F:$F,'2A RECON'!$A107,'2A'!T:T)</f>
        <v>0</v>
      </c>
      <c r="F107" s="41">
        <f>SUMIF('Purchase Register'!$D:$D,'2A RECON'!$A107,'Purchase Register'!E:E)</f>
        <v>1834.65</v>
      </c>
      <c r="G107" s="42">
        <f>SUMIF('Purchase Register'!$D:$D,'2A RECON'!$A107,'Purchase Register'!F:F)</f>
        <v>1834.65</v>
      </c>
      <c r="H107" s="42">
        <f>SUMIF('Purchase Register'!$D:$D,'2A RECON'!$A107,'Purchase Register'!G:G)</f>
        <v>0</v>
      </c>
      <c r="I107" s="43">
        <f>SUMIF('Purchase Register'!$D:$D,'2A RECON'!$A107,'Purchase Register'!H:H)</f>
        <v>0</v>
      </c>
      <c r="J107" s="47">
        <f t="shared" si="6"/>
        <v>-1834.65</v>
      </c>
      <c r="K107" s="48">
        <f t="shared" si="7"/>
        <v>-1834.65</v>
      </c>
      <c r="L107" s="48">
        <f t="shared" si="8"/>
        <v>0</v>
      </c>
      <c r="M107" s="49">
        <f t="shared" si="9"/>
        <v>0</v>
      </c>
      <c r="N107" s="57">
        <f t="shared" si="10"/>
        <v>-3669.3</v>
      </c>
      <c r="O107" s="59" t="str">
        <f t="shared" si="11"/>
        <v>EXCESS IN 2A</v>
      </c>
    </row>
    <row r="108" spans="1:15" x14ac:dyDescent="0.25">
      <c r="A108" s="67" t="s">
        <v>3704</v>
      </c>
      <c r="B108" s="41">
        <f>SUMIF('2A'!$F:$F,'2A RECON'!$A108,'2A'!Q:Q)</f>
        <v>803.15</v>
      </c>
      <c r="C108" s="42">
        <f>SUMIF('2A'!$F:$F,'2A RECON'!$A108,'2A'!R:R)</f>
        <v>803.15</v>
      </c>
      <c r="D108" s="42">
        <f>SUMIF('2A'!$F:$F,'2A RECON'!$A108,'2A'!P:P)</f>
        <v>0</v>
      </c>
      <c r="E108" s="43">
        <f>SUMIF('2A'!$F:$F,'2A RECON'!$A108,'2A'!T:T)</f>
        <v>0</v>
      </c>
      <c r="F108" s="41">
        <f>SUMIF('Purchase Register'!$D:$D,'2A RECON'!$A108,'Purchase Register'!E:E)</f>
        <v>803.15</v>
      </c>
      <c r="G108" s="42">
        <f>SUMIF('Purchase Register'!$D:$D,'2A RECON'!$A108,'Purchase Register'!F:F)</f>
        <v>803.15</v>
      </c>
      <c r="H108" s="42">
        <f>SUMIF('Purchase Register'!$D:$D,'2A RECON'!$A108,'Purchase Register'!G:G)</f>
        <v>0</v>
      </c>
      <c r="I108" s="43">
        <f>SUMIF('Purchase Register'!$D:$D,'2A RECON'!$A108,'Purchase Register'!H:H)</f>
        <v>0</v>
      </c>
      <c r="J108" s="47">
        <f t="shared" si="6"/>
        <v>0</v>
      </c>
      <c r="K108" s="48">
        <f t="shared" si="7"/>
        <v>0</v>
      </c>
      <c r="L108" s="48">
        <f t="shared" si="8"/>
        <v>0</v>
      </c>
      <c r="M108" s="49">
        <f t="shared" si="9"/>
        <v>0</v>
      </c>
      <c r="N108" s="57">
        <f t="shared" si="10"/>
        <v>0</v>
      </c>
      <c r="O108" s="59" t="str">
        <f t="shared" si="11"/>
        <v>SHORT IN 2A</v>
      </c>
    </row>
    <row r="109" spans="1:15" x14ac:dyDescent="0.25">
      <c r="A109" s="67" t="s">
        <v>3653</v>
      </c>
      <c r="B109" s="41">
        <f>SUMIF('2A'!$F:$F,'2A RECON'!$A109,'2A'!Q:Q)</f>
        <v>1680.04</v>
      </c>
      <c r="C109" s="42">
        <f>SUMIF('2A'!$F:$F,'2A RECON'!$A109,'2A'!R:R)</f>
        <v>1680.04</v>
      </c>
      <c r="D109" s="42">
        <f>SUMIF('2A'!$F:$F,'2A RECON'!$A109,'2A'!P:P)</f>
        <v>0</v>
      </c>
      <c r="E109" s="43">
        <f>SUMIF('2A'!$F:$F,'2A RECON'!$A109,'2A'!T:T)</f>
        <v>0</v>
      </c>
      <c r="F109" s="41">
        <f>SUMIF('Purchase Register'!$D:$D,'2A RECON'!$A109,'Purchase Register'!E:E)</f>
        <v>1680.04</v>
      </c>
      <c r="G109" s="42">
        <f>SUMIF('Purchase Register'!$D:$D,'2A RECON'!$A109,'Purchase Register'!F:F)</f>
        <v>1680.04</v>
      </c>
      <c r="H109" s="42">
        <f>SUMIF('Purchase Register'!$D:$D,'2A RECON'!$A109,'Purchase Register'!G:G)</f>
        <v>0</v>
      </c>
      <c r="I109" s="43">
        <f>SUMIF('Purchase Register'!$D:$D,'2A RECON'!$A109,'Purchase Register'!H:H)</f>
        <v>0</v>
      </c>
      <c r="J109" s="47">
        <f t="shared" si="6"/>
        <v>0</v>
      </c>
      <c r="K109" s="48">
        <f t="shared" si="7"/>
        <v>0</v>
      </c>
      <c r="L109" s="48">
        <f t="shared" si="8"/>
        <v>0</v>
      </c>
      <c r="M109" s="49">
        <f t="shared" si="9"/>
        <v>0</v>
      </c>
      <c r="N109" s="57">
        <f t="shared" si="10"/>
        <v>0</v>
      </c>
      <c r="O109" s="59" t="str">
        <f t="shared" si="11"/>
        <v>SHORT IN 2A</v>
      </c>
    </row>
    <row r="110" spans="1:15" x14ac:dyDescent="0.25">
      <c r="A110" s="67" t="s">
        <v>2955</v>
      </c>
      <c r="B110" s="41">
        <f>SUMIF('2A'!$F:$F,'2A RECON'!$A110,'2A'!Q:Q)</f>
        <v>3216.05</v>
      </c>
      <c r="C110" s="42">
        <f>SUMIF('2A'!$F:$F,'2A RECON'!$A110,'2A'!R:R)</f>
        <v>3216.05</v>
      </c>
      <c r="D110" s="42">
        <f>SUMIF('2A'!$F:$F,'2A RECON'!$A110,'2A'!P:P)</f>
        <v>0</v>
      </c>
      <c r="E110" s="43">
        <f>SUMIF('2A'!$F:$F,'2A RECON'!$A110,'2A'!T:T)</f>
        <v>0</v>
      </c>
      <c r="F110" s="41">
        <f>SUMIF('Purchase Register'!$D:$D,'2A RECON'!$A110,'Purchase Register'!E:E)</f>
        <v>3398.2799999999997</v>
      </c>
      <c r="G110" s="42">
        <f>SUMIF('Purchase Register'!$D:$D,'2A RECON'!$A110,'Purchase Register'!F:F)</f>
        <v>3398.2799999999997</v>
      </c>
      <c r="H110" s="42">
        <f>SUMIF('Purchase Register'!$D:$D,'2A RECON'!$A110,'Purchase Register'!G:G)</f>
        <v>0</v>
      </c>
      <c r="I110" s="43">
        <f>SUMIF('Purchase Register'!$D:$D,'2A RECON'!$A110,'Purchase Register'!H:H)</f>
        <v>0</v>
      </c>
      <c r="J110" s="47">
        <f t="shared" si="6"/>
        <v>-182.22999999999956</v>
      </c>
      <c r="K110" s="48">
        <f t="shared" si="7"/>
        <v>-182.22999999999956</v>
      </c>
      <c r="L110" s="48">
        <f t="shared" si="8"/>
        <v>0</v>
      </c>
      <c r="M110" s="49">
        <f t="shared" si="9"/>
        <v>0</v>
      </c>
      <c r="N110" s="57">
        <f t="shared" si="10"/>
        <v>-364.45999999999913</v>
      </c>
      <c r="O110" s="59" t="str">
        <f t="shared" si="11"/>
        <v>EXCESS IN 2A</v>
      </c>
    </row>
    <row r="111" spans="1:15" x14ac:dyDescent="0.25">
      <c r="A111" s="67" t="s">
        <v>4260</v>
      </c>
      <c r="B111" s="41">
        <f>SUMIF('2A'!$F:$F,'2A RECON'!$A111,'2A'!Q:Q)</f>
        <v>2520</v>
      </c>
      <c r="C111" s="42">
        <f>SUMIF('2A'!$F:$F,'2A RECON'!$A111,'2A'!R:R)</f>
        <v>2520</v>
      </c>
      <c r="D111" s="42">
        <f>SUMIF('2A'!$F:$F,'2A RECON'!$A111,'2A'!P:P)</f>
        <v>0</v>
      </c>
      <c r="E111" s="43">
        <f>SUMIF('2A'!$F:$F,'2A RECON'!$A111,'2A'!T:T)</f>
        <v>0</v>
      </c>
      <c r="F111" s="41">
        <f>SUMIF('Purchase Register'!$D:$D,'2A RECON'!$A111,'Purchase Register'!E:E)</f>
        <v>3060</v>
      </c>
      <c r="G111" s="42">
        <f>SUMIF('Purchase Register'!$D:$D,'2A RECON'!$A111,'Purchase Register'!F:F)</f>
        <v>3060</v>
      </c>
      <c r="H111" s="42">
        <f>SUMIF('Purchase Register'!$D:$D,'2A RECON'!$A111,'Purchase Register'!G:G)</f>
        <v>0</v>
      </c>
      <c r="I111" s="43">
        <f>SUMIF('Purchase Register'!$D:$D,'2A RECON'!$A111,'Purchase Register'!H:H)</f>
        <v>0</v>
      </c>
      <c r="J111" s="47">
        <f t="shared" si="6"/>
        <v>-540</v>
      </c>
      <c r="K111" s="48">
        <f t="shared" si="7"/>
        <v>-540</v>
      </c>
      <c r="L111" s="48">
        <f t="shared" si="8"/>
        <v>0</v>
      </c>
      <c r="M111" s="49">
        <f t="shared" si="9"/>
        <v>0</v>
      </c>
      <c r="N111" s="57">
        <f t="shared" si="10"/>
        <v>-1080</v>
      </c>
      <c r="O111" s="59" t="str">
        <f t="shared" si="11"/>
        <v>EXCESS IN 2A</v>
      </c>
    </row>
    <row r="112" spans="1:15" x14ac:dyDescent="0.25">
      <c r="A112" s="67" t="s">
        <v>5018</v>
      </c>
      <c r="B112" s="41">
        <f>SUMIF('2A'!$F:$F,'2A RECON'!$A112,'2A'!Q:Q)</f>
        <v>0</v>
      </c>
      <c r="C112" s="42">
        <f>SUMIF('2A'!$F:$F,'2A RECON'!$A112,'2A'!R:R)</f>
        <v>0</v>
      </c>
      <c r="D112" s="42">
        <f>SUMIF('2A'!$F:$F,'2A RECON'!$A112,'2A'!P:P)</f>
        <v>0</v>
      </c>
      <c r="E112" s="43">
        <f>SUMIF('2A'!$F:$F,'2A RECON'!$A112,'2A'!T:T)</f>
        <v>0</v>
      </c>
      <c r="F112" s="41">
        <f>SUMIF('Purchase Register'!$D:$D,'2A RECON'!$A112,'Purchase Register'!E:E)</f>
        <v>14290.3</v>
      </c>
      <c r="G112" s="42">
        <f>SUMIF('Purchase Register'!$D:$D,'2A RECON'!$A112,'Purchase Register'!F:F)</f>
        <v>14290.3</v>
      </c>
      <c r="H112" s="42">
        <f>SUMIF('Purchase Register'!$D:$D,'2A RECON'!$A112,'Purchase Register'!G:G)</f>
        <v>0</v>
      </c>
      <c r="I112" s="43">
        <f>SUMIF('Purchase Register'!$D:$D,'2A RECON'!$A112,'Purchase Register'!H:H)</f>
        <v>0</v>
      </c>
      <c r="J112" s="47">
        <f t="shared" si="6"/>
        <v>-14290.3</v>
      </c>
      <c r="K112" s="48">
        <f t="shared" si="7"/>
        <v>-14290.3</v>
      </c>
      <c r="L112" s="48">
        <f t="shared" si="8"/>
        <v>0</v>
      </c>
      <c r="M112" s="49">
        <f t="shared" si="9"/>
        <v>0</v>
      </c>
      <c r="N112" s="57">
        <f t="shared" si="10"/>
        <v>-28580.6</v>
      </c>
      <c r="O112" s="59" t="str">
        <f t="shared" si="11"/>
        <v>EXCESS IN 2A</v>
      </c>
    </row>
    <row r="113" spans="1:15" x14ac:dyDescent="0.25">
      <c r="A113" s="67" t="s">
        <v>2964</v>
      </c>
      <c r="B113" s="41">
        <f>SUMIF('2A'!$F:$F,'2A RECON'!$A113,'2A'!Q:Q)</f>
        <v>3345.66</v>
      </c>
      <c r="C113" s="42">
        <f>SUMIF('2A'!$F:$F,'2A RECON'!$A113,'2A'!R:R)</f>
        <v>3345.66</v>
      </c>
      <c r="D113" s="42">
        <f>SUMIF('2A'!$F:$F,'2A RECON'!$A113,'2A'!P:P)</f>
        <v>0</v>
      </c>
      <c r="E113" s="43">
        <f>SUMIF('2A'!$F:$F,'2A RECON'!$A113,'2A'!T:T)</f>
        <v>0</v>
      </c>
      <c r="F113" s="41">
        <f>SUMIF('Purchase Register'!$D:$D,'2A RECON'!$A113,'Purchase Register'!E:E)</f>
        <v>2265.66</v>
      </c>
      <c r="G113" s="42">
        <f>SUMIF('Purchase Register'!$D:$D,'2A RECON'!$A113,'Purchase Register'!F:F)</f>
        <v>2265.66</v>
      </c>
      <c r="H113" s="42">
        <f>SUMIF('Purchase Register'!$D:$D,'2A RECON'!$A113,'Purchase Register'!G:G)</f>
        <v>0</v>
      </c>
      <c r="I113" s="43">
        <f>SUMIF('Purchase Register'!$D:$D,'2A RECON'!$A113,'Purchase Register'!H:H)</f>
        <v>0</v>
      </c>
      <c r="J113" s="47">
        <f t="shared" si="6"/>
        <v>1080</v>
      </c>
      <c r="K113" s="48">
        <f t="shared" si="7"/>
        <v>1080</v>
      </c>
      <c r="L113" s="48">
        <f t="shared" si="8"/>
        <v>0</v>
      </c>
      <c r="M113" s="49">
        <f t="shared" si="9"/>
        <v>0</v>
      </c>
      <c r="N113" s="57">
        <f t="shared" si="10"/>
        <v>2160</v>
      </c>
      <c r="O113" s="59" t="str">
        <f t="shared" si="11"/>
        <v>SHORT IN 2A</v>
      </c>
    </row>
    <row r="114" spans="1:15" x14ac:dyDescent="0.25">
      <c r="A114" s="67" t="s">
        <v>4630</v>
      </c>
      <c r="B114" s="41">
        <f>SUMIF('2A'!$F:$F,'2A RECON'!$A114,'2A'!Q:Q)</f>
        <v>57.06</v>
      </c>
      <c r="C114" s="42">
        <f>SUMIF('2A'!$F:$F,'2A RECON'!$A114,'2A'!R:R)</f>
        <v>57.06</v>
      </c>
      <c r="D114" s="42">
        <f>SUMIF('2A'!$F:$F,'2A RECON'!$A114,'2A'!P:P)</f>
        <v>0</v>
      </c>
      <c r="E114" s="43">
        <f>SUMIF('2A'!$F:$F,'2A RECON'!$A114,'2A'!T:T)</f>
        <v>0</v>
      </c>
      <c r="F114" s="41">
        <f>SUMIF('Purchase Register'!$D:$D,'2A RECON'!$A114,'Purchase Register'!E:E)</f>
        <v>148.5</v>
      </c>
      <c r="G114" s="42">
        <f>SUMIF('Purchase Register'!$D:$D,'2A RECON'!$A114,'Purchase Register'!F:F)</f>
        <v>148.5</v>
      </c>
      <c r="H114" s="42">
        <f>SUMIF('Purchase Register'!$D:$D,'2A RECON'!$A114,'Purchase Register'!G:G)</f>
        <v>0</v>
      </c>
      <c r="I114" s="43">
        <f>SUMIF('Purchase Register'!$D:$D,'2A RECON'!$A114,'Purchase Register'!H:H)</f>
        <v>0</v>
      </c>
      <c r="J114" s="47">
        <f t="shared" si="6"/>
        <v>-91.44</v>
      </c>
      <c r="K114" s="48">
        <f t="shared" si="7"/>
        <v>-91.44</v>
      </c>
      <c r="L114" s="48">
        <f t="shared" si="8"/>
        <v>0</v>
      </c>
      <c r="M114" s="49">
        <f t="shared" si="9"/>
        <v>0</v>
      </c>
      <c r="N114" s="57">
        <f t="shared" si="10"/>
        <v>-182.88</v>
      </c>
      <c r="O114" s="59" t="str">
        <f t="shared" si="11"/>
        <v>EXCESS IN 2A</v>
      </c>
    </row>
    <row r="115" spans="1:15" x14ac:dyDescent="0.25">
      <c r="A115" s="67" t="s">
        <v>3841</v>
      </c>
      <c r="B115" s="41">
        <f>SUMIF('2A'!$F:$F,'2A RECON'!$A115,'2A'!Q:Q)</f>
        <v>585</v>
      </c>
      <c r="C115" s="42">
        <f>SUMIF('2A'!$F:$F,'2A RECON'!$A115,'2A'!R:R)</f>
        <v>585</v>
      </c>
      <c r="D115" s="42">
        <f>SUMIF('2A'!$F:$F,'2A RECON'!$A115,'2A'!P:P)</f>
        <v>0</v>
      </c>
      <c r="E115" s="43">
        <f>SUMIF('2A'!$F:$F,'2A RECON'!$A115,'2A'!T:T)</f>
        <v>0</v>
      </c>
      <c r="F115" s="41">
        <f>SUMIF('Purchase Register'!$D:$D,'2A RECON'!$A115,'Purchase Register'!E:E)</f>
        <v>585</v>
      </c>
      <c r="G115" s="42">
        <f>SUMIF('Purchase Register'!$D:$D,'2A RECON'!$A115,'Purchase Register'!F:F)</f>
        <v>585</v>
      </c>
      <c r="H115" s="42">
        <f>SUMIF('Purchase Register'!$D:$D,'2A RECON'!$A115,'Purchase Register'!G:G)</f>
        <v>0</v>
      </c>
      <c r="I115" s="43">
        <f>SUMIF('Purchase Register'!$D:$D,'2A RECON'!$A115,'Purchase Register'!H:H)</f>
        <v>0</v>
      </c>
      <c r="J115" s="47">
        <f t="shared" si="6"/>
        <v>0</v>
      </c>
      <c r="K115" s="48">
        <f t="shared" si="7"/>
        <v>0</v>
      </c>
      <c r="L115" s="48">
        <f t="shared" si="8"/>
        <v>0</v>
      </c>
      <c r="M115" s="49">
        <f t="shared" si="9"/>
        <v>0</v>
      </c>
      <c r="N115" s="57">
        <f t="shared" si="10"/>
        <v>0</v>
      </c>
      <c r="O115" s="59" t="str">
        <f t="shared" si="11"/>
        <v>SHORT IN 2A</v>
      </c>
    </row>
    <row r="116" spans="1:15" x14ac:dyDescent="0.25">
      <c r="A116" s="67" t="s">
        <v>3764</v>
      </c>
      <c r="B116" s="41">
        <f>SUMIF('2A'!$F:$F,'2A RECON'!$A116,'2A'!Q:Q)</f>
        <v>225.09</v>
      </c>
      <c r="C116" s="42">
        <f>SUMIF('2A'!$F:$F,'2A RECON'!$A116,'2A'!R:R)</f>
        <v>225.09</v>
      </c>
      <c r="D116" s="42">
        <f>SUMIF('2A'!$F:$F,'2A RECON'!$A116,'2A'!P:P)</f>
        <v>0</v>
      </c>
      <c r="E116" s="43">
        <f>SUMIF('2A'!$F:$F,'2A RECON'!$A116,'2A'!T:T)</f>
        <v>0</v>
      </c>
      <c r="F116" s="41">
        <f>SUMIF('Purchase Register'!$D:$D,'2A RECON'!$A116,'Purchase Register'!E:E)</f>
        <v>225.09</v>
      </c>
      <c r="G116" s="42">
        <f>SUMIF('Purchase Register'!$D:$D,'2A RECON'!$A116,'Purchase Register'!F:F)</f>
        <v>225.09</v>
      </c>
      <c r="H116" s="42">
        <f>SUMIF('Purchase Register'!$D:$D,'2A RECON'!$A116,'Purchase Register'!G:G)</f>
        <v>0</v>
      </c>
      <c r="I116" s="43">
        <f>SUMIF('Purchase Register'!$D:$D,'2A RECON'!$A116,'Purchase Register'!H:H)</f>
        <v>0</v>
      </c>
      <c r="J116" s="47">
        <f t="shared" si="6"/>
        <v>0</v>
      </c>
      <c r="K116" s="48">
        <f t="shared" si="7"/>
        <v>0</v>
      </c>
      <c r="L116" s="48">
        <f t="shared" si="8"/>
        <v>0</v>
      </c>
      <c r="M116" s="49">
        <f t="shared" si="9"/>
        <v>0</v>
      </c>
      <c r="N116" s="57">
        <f t="shared" si="10"/>
        <v>0</v>
      </c>
      <c r="O116" s="59" t="str">
        <f t="shared" si="11"/>
        <v>SHORT IN 2A</v>
      </c>
    </row>
    <row r="117" spans="1:15" x14ac:dyDescent="0.25">
      <c r="A117" s="67" t="s">
        <v>3869</v>
      </c>
      <c r="B117" s="41">
        <f>SUMIF('2A'!$F:$F,'2A RECON'!$A117,'2A'!Q:Q)</f>
        <v>9360</v>
      </c>
      <c r="C117" s="42">
        <f>SUMIF('2A'!$F:$F,'2A RECON'!$A117,'2A'!R:R)</f>
        <v>9360</v>
      </c>
      <c r="D117" s="42">
        <f>SUMIF('2A'!$F:$F,'2A RECON'!$A117,'2A'!P:P)</f>
        <v>0</v>
      </c>
      <c r="E117" s="43">
        <f>SUMIF('2A'!$F:$F,'2A RECON'!$A117,'2A'!T:T)</f>
        <v>0</v>
      </c>
      <c r="F117" s="41">
        <f>SUMIF('Purchase Register'!$D:$D,'2A RECON'!$A117,'Purchase Register'!E:E)</f>
        <v>9360</v>
      </c>
      <c r="G117" s="42">
        <f>SUMIF('Purchase Register'!$D:$D,'2A RECON'!$A117,'Purchase Register'!F:F)</f>
        <v>9360</v>
      </c>
      <c r="H117" s="42">
        <f>SUMIF('Purchase Register'!$D:$D,'2A RECON'!$A117,'Purchase Register'!G:G)</f>
        <v>0</v>
      </c>
      <c r="I117" s="43">
        <f>SUMIF('Purchase Register'!$D:$D,'2A RECON'!$A117,'Purchase Register'!H:H)</f>
        <v>0</v>
      </c>
      <c r="J117" s="47">
        <f t="shared" si="6"/>
        <v>0</v>
      </c>
      <c r="K117" s="48">
        <f t="shared" si="7"/>
        <v>0</v>
      </c>
      <c r="L117" s="48">
        <f t="shared" si="8"/>
        <v>0</v>
      </c>
      <c r="M117" s="49">
        <f t="shared" si="9"/>
        <v>0</v>
      </c>
      <c r="N117" s="57">
        <f t="shared" si="10"/>
        <v>0</v>
      </c>
      <c r="O117" s="59" t="str">
        <f t="shared" si="11"/>
        <v>SHORT IN 2A</v>
      </c>
    </row>
    <row r="118" spans="1:15" x14ac:dyDescent="0.25">
      <c r="A118" s="67" t="s">
        <v>3798</v>
      </c>
      <c r="B118" s="41">
        <f>SUMIF('2A'!$F:$F,'2A RECON'!$A118,'2A'!Q:Q)</f>
        <v>129.6</v>
      </c>
      <c r="C118" s="42">
        <f>SUMIF('2A'!$F:$F,'2A RECON'!$A118,'2A'!R:R)</f>
        <v>129.6</v>
      </c>
      <c r="D118" s="42">
        <f>SUMIF('2A'!$F:$F,'2A RECON'!$A118,'2A'!P:P)</f>
        <v>0</v>
      </c>
      <c r="E118" s="43">
        <f>SUMIF('2A'!$F:$F,'2A RECON'!$A118,'2A'!T:T)</f>
        <v>0</v>
      </c>
      <c r="F118" s="41">
        <f>SUMIF('Purchase Register'!$D:$D,'2A RECON'!$A118,'Purchase Register'!E:E)</f>
        <v>129.6</v>
      </c>
      <c r="G118" s="42">
        <f>SUMIF('Purchase Register'!$D:$D,'2A RECON'!$A118,'Purchase Register'!F:F)</f>
        <v>129.6</v>
      </c>
      <c r="H118" s="42">
        <f>SUMIF('Purchase Register'!$D:$D,'2A RECON'!$A118,'Purchase Register'!G:G)</f>
        <v>0</v>
      </c>
      <c r="I118" s="43">
        <f>SUMIF('Purchase Register'!$D:$D,'2A RECON'!$A118,'Purchase Register'!H:H)</f>
        <v>0</v>
      </c>
      <c r="J118" s="47">
        <f t="shared" si="6"/>
        <v>0</v>
      </c>
      <c r="K118" s="48">
        <f t="shared" si="7"/>
        <v>0</v>
      </c>
      <c r="L118" s="48">
        <f t="shared" si="8"/>
        <v>0</v>
      </c>
      <c r="M118" s="49">
        <f t="shared" si="9"/>
        <v>0</v>
      </c>
      <c r="N118" s="57">
        <f t="shared" si="10"/>
        <v>0</v>
      </c>
      <c r="O118" s="59" t="str">
        <f t="shared" si="11"/>
        <v>SHORT IN 2A</v>
      </c>
    </row>
    <row r="119" spans="1:15" x14ac:dyDescent="0.25">
      <c r="A119" s="67" t="s">
        <v>3752</v>
      </c>
      <c r="B119" s="41">
        <f>SUMIF('2A'!$F:$F,'2A RECON'!$A119,'2A'!Q:Q)</f>
        <v>90</v>
      </c>
      <c r="C119" s="42">
        <f>SUMIF('2A'!$F:$F,'2A RECON'!$A119,'2A'!R:R)</f>
        <v>90</v>
      </c>
      <c r="D119" s="42">
        <f>SUMIF('2A'!$F:$F,'2A RECON'!$A119,'2A'!P:P)</f>
        <v>0</v>
      </c>
      <c r="E119" s="43">
        <f>SUMIF('2A'!$F:$F,'2A RECON'!$A119,'2A'!T:T)</f>
        <v>0</v>
      </c>
      <c r="F119" s="41">
        <f>SUMIF('Purchase Register'!$D:$D,'2A RECON'!$A119,'Purchase Register'!E:E)</f>
        <v>90</v>
      </c>
      <c r="G119" s="42">
        <f>SUMIF('Purchase Register'!$D:$D,'2A RECON'!$A119,'Purchase Register'!F:F)</f>
        <v>90</v>
      </c>
      <c r="H119" s="42">
        <f>SUMIF('Purchase Register'!$D:$D,'2A RECON'!$A119,'Purchase Register'!G:G)</f>
        <v>0</v>
      </c>
      <c r="I119" s="43">
        <f>SUMIF('Purchase Register'!$D:$D,'2A RECON'!$A119,'Purchase Register'!H:H)</f>
        <v>0</v>
      </c>
      <c r="J119" s="47">
        <f t="shared" si="6"/>
        <v>0</v>
      </c>
      <c r="K119" s="48">
        <f t="shared" si="7"/>
        <v>0</v>
      </c>
      <c r="L119" s="48">
        <f t="shared" si="8"/>
        <v>0</v>
      </c>
      <c r="M119" s="49">
        <f t="shared" si="9"/>
        <v>0</v>
      </c>
      <c r="N119" s="57">
        <f t="shared" si="10"/>
        <v>0</v>
      </c>
      <c r="O119" s="59" t="str">
        <f t="shared" si="11"/>
        <v>SHORT IN 2A</v>
      </c>
    </row>
    <row r="120" spans="1:15" x14ac:dyDescent="0.25">
      <c r="A120" s="67" t="s">
        <v>2772</v>
      </c>
      <c r="B120" s="41">
        <f>SUMIF('2A'!$F:$F,'2A RECON'!$A120,'2A'!Q:Q)</f>
        <v>12960</v>
      </c>
      <c r="C120" s="42">
        <f>SUMIF('2A'!$F:$F,'2A RECON'!$A120,'2A'!R:R)</f>
        <v>12960</v>
      </c>
      <c r="D120" s="42">
        <f>SUMIF('2A'!$F:$F,'2A RECON'!$A120,'2A'!P:P)</f>
        <v>0</v>
      </c>
      <c r="E120" s="43">
        <f>SUMIF('2A'!$F:$F,'2A RECON'!$A120,'2A'!T:T)</f>
        <v>0</v>
      </c>
      <c r="F120" s="41">
        <f>SUMIF('Purchase Register'!$D:$D,'2A RECON'!$A120,'Purchase Register'!E:E)</f>
        <v>12960</v>
      </c>
      <c r="G120" s="42">
        <f>SUMIF('Purchase Register'!$D:$D,'2A RECON'!$A120,'Purchase Register'!F:F)</f>
        <v>12960</v>
      </c>
      <c r="H120" s="42">
        <f>SUMIF('Purchase Register'!$D:$D,'2A RECON'!$A120,'Purchase Register'!G:G)</f>
        <v>0</v>
      </c>
      <c r="I120" s="43">
        <f>SUMIF('Purchase Register'!$D:$D,'2A RECON'!$A120,'Purchase Register'!H:H)</f>
        <v>0</v>
      </c>
      <c r="J120" s="47">
        <f t="shared" si="6"/>
        <v>0</v>
      </c>
      <c r="K120" s="48">
        <f t="shared" si="7"/>
        <v>0</v>
      </c>
      <c r="L120" s="48">
        <f t="shared" si="8"/>
        <v>0</v>
      </c>
      <c r="M120" s="49">
        <f t="shared" si="9"/>
        <v>0</v>
      </c>
      <c r="N120" s="57">
        <f t="shared" si="10"/>
        <v>0</v>
      </c>
      <c r="O120" s="59" t="str">
        <f t="shared" si="11"/>
        <v>SHORT IN 2A</v>
      </c>
    </row>
    <row r="121" spans="1:15" x14ac:dyDescent="0.25">
      <c r="A121" s="67" t="s">
        <v>5019</v>
      </c>
      <c r="B121" s="41">
        <f>SUMIF('2A'!$F:$F,'2A RECON'!$A121,'2A'!Q:Q)</f>
        <v>0</v>
      </c>
      <c r="C121" s="42">
        <f>SUMIF('2A'!$F:$F,'2A RECON'!$A121,'2A'!R:R)</f>
        <v>0</v>
      </c>
      <c r="D121" s="42">
        <f>SUMIF('2A'!$F:$F,'2A RECON'!$A121,'2A'!P:P)</f>
        <v>0</v>
      </c>
      <c r="E121" s="43">
        <f>SUMIF('2A'!$F:$F,'2A RECON'!$A121,'2A'!T:T)</f>
        <v>0</v>
      </c>
      <c r="F121" s="41">
        <f>SUMIF('Purchase Register'!$D:$D,'2A RECON'!$A121,'Purchase Register'!E:E)</f>
        <v>144207</v>
      </c>
      <c r="G121" s="42">
        <f>SUMIF('Purchase Register'!$D:$D,'2A RECON'!$A121,'Purchase Register'!F:F)</f>
        <v>144207</v>
      </c>
      <c r="H121" s="42">
        <f>SUMIF('Purchase Register'!$D:$D,'2A RECON'!$A121,'Purchase Register'!G:G)</f>
        <v>0</v>
      </c>
      <c r="I121" s="43">
        <f>SUMIF('Purchase Register'!$D:$D,'2A RECON'!$A121,'Purchase Register'!H:H)</f>
        <v>0</v>
      </c>
      <c r="J121" s="47">
        <f t="shared" si="6"/>
        <v>-144207</v>
      </c>
      <c r="K121" s="48">
        <f t="shared" si="7"/>
        <v>-144207</v>
      </c>
      <c r="L121" s="48">
        <f t="shared" si="8"/>
        <v>0</v>
      </c>
      <c r="M121" s="49">
        <f t="shared" si="9"/>
        <v>0</v>
      </c>
      <c r="N121" s="57">
        <f t="shared" si="10"/>
        <v>-288414</v>
      </c>
      <c r="O121" s="59" t="str">
        <f t="shared" si="11"/>
        <v>EXCESS IN 2A</v>
      </c>
    </row>
    <row r="122" spans="1:15" x14ac:dyDescent="0.25">
      <c r="A122" s="67" t="s">
        <v>3152</v>
      </c>
      <c r="B122" s="41">
        <f>SUMIF('2A'!$F:$F,'2A RECON'!$A122,'2A'!Q:Q)</f>
        <v>2040</v>
      </c>
      <c r="C122" s="42">
        <f>SUMIF('2A'!$F:$F,'2A RECON'!$A122,'2A'!R:R)</f>
        <v>2040</v>
      </c>
      <c r="D122" s="42">
        <f>SUMIF('2A'!$F:$F,'2A RECON'!$A122,'2A'!P:P)</f>
        <v>0</v>
      </c>
      <c r="E122" s="43">
        <f>SUMIF('2A'!$F:$F,'2A RECON'!$A122,'2A'!T:T)</f>
        <v>0</v>
      </c>
      <c r="F122" s="41">
        <f>SUMIF('Purchase Register'!$D:$D,'2A RECON'!$A122,'Purchase Register'!E:E)</f>
        <v>2040</v>
      </c>
      <c r="G122" s="42">
        <f>SUMIF('Purchase Register'!$D:$D,'2A RECON'!$A122,'Purchase Register'!F:F)</f>
        <v>2040</v>
      </c>
      <c r="H122" s="42">
        <f>SUMIF('Purchase Register'!$D:$D,'2A RECON'!$A122,'Purchase Register'!G:G)</f>
        <v>0</v>
      </c>
      <c r="I122" s="43">
        <f>SUMIF('Purchase Register'!$D:$D,'2A RECON'!$A122,'Purchase Register'!H:H)</f>
        <v>0</v>
      </c>
      <c r="J122" s="47">
        <f t="shared" si="6"/>
        <v>0</v>
      </c>
      <c r="K122" s="48">
        <f t="shared" si="7"/>
        <v>0</v>
      </c>
      <c r="L122" s="48">
        <f t="shared" si="8"/>
        <v>0</v>
      </c>
      <c r="M122" s="49">
        <f t="shared" si="9"/>
        <v>0</v>
      </c>
      <c r="N122" s="57">
        <f t="shared" si="10"/>
        <v>0</v>
      </c>
      <c r="O122" s="59" t="str">
        <f t="shared" si="11"/>
        <v>SHORT IN 2A</v>
      </c>
    </row>
    <row r="123" spans="1:15" x14ac:dyDescent="0.25">
      <c r="A123" s="67" t="s">
        <v>3134</v>
      </c>
      <c r="B123" s="41">
        <f>SUMIF('2A'!$F:$F,'2A RECON'!$A123,'2A'!Q:Q)</f>
        <v>8064</v>
      </c>
      <c r="C123" s="42">
        <f>SUMIF('2A'!$F:$F,'2A RECON'!$A123,'2A'!R:R)</f>
        <v>8064</v>
      </c>
      <c r="D123" s="42">
        <f>SUMIF('2A'!$F:$F,'2A RECON'!$A123,'2A'!P:P)</f>
        <v>0</v>
      </c>
      <c r="E123" s="43">
        <f>SUMIF('2A'!$F:$F,'2A RECON'!$A123,'2A'!T:T)</f>
        <v>0</v>
      </c>
      <c r="F123" s="41">
        <f>SUMIF('Purchase Register'!$D:$D,'2A RECON'!$A123,'Purchase Register'!E:E)</f>
        <v>8064</v>
      </c>
      <c r="G123" s="42">
        <f>SUMIF('Purchase Register'!$D:$D,'2A RECON'!$A123,'Purchase Register'!F:F)</f>
        <v>8064</v>
      </c>
      <c r="H123" s="42">
        <f>SUMIF('Purchase Register'!$D:$D,'2A RECON'!$A123,'Purchase Register'!G:G)</f>
        <v>0</v>
      </c>
      <c r="I123" s="43">
        <f>SUMIF('Purchase Register'!$D:$D,'2A RECON'!$A123,'Purchase Register'!H:H)</f>
        <v>0</v>
      </c>
      <c r="J123" s="47">
        <f t="shared" si="6"/>
        <v>0</v>
      </c>
      <c r="K123" s="48">
        <f t="shared" si="7"/>
        <v>0</v>
      </c>
      <c r="L123" s="48">
        <f t="shared" si="8"/>
        <v>0</v>
      </c>
      <c r="M123" s="49">
        <f t="shared" si="9"/>
        <v>0</v>
      </c>
      <c r="N123" s="57">
        <f t="shared" si="10"/>
        <v>0</v>
      </c>
      <c r="O123" s="59" t="str">
        <f t="shared" si="11"/>
        <v>SHORT IN 2A</v>
      </c>
    </row>
    <row r="124" spans="1:15" x14ac:dyDescent="0.25">
      <c r="A124" s="67" t="s">
        <v>4204</v>
      </c>
      <c r="B124" s="41">
        <f>SUMIF('2A'!$F:$F,'2A RECON'!$A124,'2A'!Q:Q)</f>
        <v>270</v>
      </c>
      <c r="C124" s="42">
        <f>SUMIF('2A'!$F:$F,'2A RECON'!$A124,'2A'!R:R)</f>
        <v>270</v>
      </c>
      <c r="D124" s="42">
        <f>SUMIF('2A'!$F:$F,'2A RECON'!$A124,'2A'!P:P)</f>
        <v>0</v>
      </c>
      <c r="E124" s="43">
        <f>SUMIF('2A'!$F:$F,'2A RECON'!$A124,'2A'!T:T)</f>
        <v>0</v>
      </c>
      <c r="F124" s="41">
        <f>SUMIF('Purchase Register'!$D:$D,'2A RECON'!$A124,'Purchase Register'!E:E)</f>
        <v>270</v>
      </c>
      <c r="G124" s="42">
        <f>SUMIF('Purchase Register'!$D:$D,'2A RECON'!$A124,'Purchase Register'!F:F)</f>
        <v>270</v>
      </c>
      <c r="H124" s="42">
        <f>SUMIF('Purchase Register'!$D:$D,'2A RECON'!$A124,'Purchase Register'!G:G)</f>
        <v>0</v>
      </c>
      <c r="I124" s="43">
        <f>SUMIF('Purchase Register'!$D:$D,'2A RECON'!$A124,'Purchase Register'!H:H)</f>
        <v>0</v>
      </c>
      <c r="J124" s="47">
        <f t="shared" si="6"/>
        <v>0</v>
      </c>
      <c r="K124" s="48">
        <f t="shared" si="7"/>
        <v>0</v>
      </c>
      <c r="L124" s="48">
        <f t="shared" si="8"/>
        <v>0</v>
      </c>
      <c r="M124" s="49">
        <f t="shared" si="9"/>
        <v>0</v>
      </c>
      <c r="N124" s="57">
        <f t="shared" si="10"/>
        <v>0</v>
      </c>
      <c r="O124" s="59" t="str">
        <f t="shared" si="11"/>
        <v>SHORT IN 2A</v>
      </c>
    </row>
    <row r="125" spans="1:15" x14ac:dyDescent="0.25">
      <c r="A125" s="67" t="s">
        <v>3865</v>
      </c>
      <c r="B125" s="41">
        <f>SUMIF('2A'!$F:$F,'2A RECON'!$A125,'2A'!Q:Q)</f>
        <v>11103.75</v>
      </c>
      <c r="C125" s="42">
        <f>SUMIF('2A'!$F:$F,'2A RECON'!$A125,'2A'!R:R)</f>
        <v>11103.75</v>
      </c>
      <c r="D125" s="42">
        <f>SUMIF('2A'!$F:$F,'2A RECON'!$A125,'2A'!P:P)</f>
        <v>0</v>
      </c>
      <c r="E125" s="43">
        <f>SUMIF('2A'!$F:$F,'2A RECON'!$A125,'2A'!T:T)</f>
        <v>0</v>
      </c>
      <c r="F125" s="41">
        <f>SUMIF('Purchase Register'!$D:$D,'2A RECON'!$A125,'Purchase Register'!E:E)</f>
        <v>11103.75</v>
      </c>
      <c r="G125" s="42">
        <f>SUMIF('Purchase Register'!$D:$D,'2A RECON'!$A125,'Purchase Register'!F:F)</f>
        <v>11103.75</v>
      </c>
      <c r="H125" s="42">
        <f>SUMIF('Purchase Register'!$D:$D,'2A RECON'!$A125,'Purchase Register'!G:G)</f>
        <v>0</v>
      </c>
      <c r="I125" s="43">
        <f>SUMIF('Purchase Register'!$D:$D,'2A RECON'!$A125,'Purchase Register'!H:H)</f>
        <v>0</v>
      </c>
      <c r="J125" s="47">
        <f t="shared" si="6"/>
        <v>0</v>
      </c>
      <c r="K125" s="48">
        <f t="shared" si="7"/>
        <v>0</v>
      </c>
      <c r="L125" s="48">
        <f t="shared" si="8"/>
        <v>0</v>
      </c>
      <c r="M125" s="49">
        <f t="shared" si="9"/>
        <v>0</v>
      </c>
      <c r="N125" s="57">
        <f t="shared" si="10"/>
        <v>0</v>
      </c>
      <c r="O125" s="59" t="str">
        <f t="shared" si="11"/>
        <v>SHORT IN 2A</v>
      </c>
    </row>
    <row r="126" spans="1:15" x14ac:dyDescent="0.25">
      <c r="A126" s="67" t="s">
        <v>3768</v>
      </c>
      <c r="B126" s="41">
        <f>SUMIF('2A'!$F:$F,'2A RECON'!$A126,'2A'!Q:Q)</f>
        <v>4920.7099999999991</v>
      </c>
      <c r="C126" s="42">
        <f>SUMIF('2A'!$F:$F,'2A RECON'!$A126,'2A'!R:R)</f>
        <v>4920.7099999999991</v>
      </c>
      <c r="D126" s="42">
        <f>SUMIF('2A'!$F:$F,'2A RECON'!$A126,'2A'!P:P)</f>
        <v>0</v>
      </c>
      <c r="E126" s="43">
        <f>SUMIF('2A'!$F:$F,'2A RECON'!$A126,'2A'!T:T)</f>
        <v>0</v>
      </c>
      <c r="F126" s="41">
        <f>SUMIF('Purchase Register'!$D:$D,'2A RECON'!$A126,'Purchase Register'!E:E)</f>
        <v>371.88</v>
      </c>
      <c r="G126" s="42">
        <f>SUMIF('Purchase Register'!$D:$D,'2A RECON'!$A126,'Purchase Register'!F:F)</f>
        <v>371.88</v>
      </c>
      <c r="H126" s="42">
        <f>SUMIF('Purchase Register'!$D:$D,'2A RECON'!$A126,'Purchase Register'!G:G)</f>
        <v>0</v>
      </c>
      <c r="I126" s="43">
        <f>SUMIF('Purchase Register'!$D:$D,'2A RECON'!$A126,'Purchase Register'!H:H)</f>
        <v>0</v>
      </c>
      <c r="J126" s="47">
        <f t="shared" si="6"/>
        <v>4548.829999999999</v>
      </c>
      <c r="K126" s="48">
        <f t="shared" si="7"/>
        <v>4548.829999999999</v>
      </c>
      <c r="L126" s="48">
        <f t="shared" si="8"/>
        <v>0</v>
      </c>
      <c r="M126" s="49">
        <f t="shared" si="9"/>
        <v>0</v>
      </c>
      <c r="N126" s="57">
        <f t="shared" si="10"/>
        <v>9097.659999999998</v>
      </c>
      <c r="O126" s="59" t="str">
        <f t="shared" si="11"/>
        <v>SHORT IN 2A</v>
      </c>
    </row>
    <row r="127" spans="1:15" x14ac:dyDescent="0.25">
      <c r="A127" s="67" t="s">
        <v>3411</v>
      </c>
      <c r="B127" s="41">
        <f>SUMIF('2A'!$F:$F,'2A RECON'!$A127,'2A'!Q:Q)</f>
        <v>2388.92</v>
      </c>
      <c r="C127" s="42">
        <f>SUMIF('2A'!$F:$F,'2A RECON'!$A127,'2A'!R:R)</f>
        <v>2388.92</v>
      </c>
      <c r="D127" s="42">
        <f>SUMIF('2A'!$F:$F,'2A RECON'!$A127,'2A'!P:P)</f>
        <v>0</v>
      </c>
      <c r="E127" s="43">
        <f>SUMIF('2A'!$F:$F,'2A RECON'!$A127,'2A'!T:T)</f>
        <v>0</v>
      </c>
      <c r="F127" s="41">
        <f>SUMIF('Purchase Register'!$D:$D,'2A RECON'!$A127,'Purchase Register'!E:E)</f>
        <v>1931.9</v>
      </c>
      <c r="G127" s="42">
        <f>SUMIF('Purchase Register'!$D:$D,'2A RECON'!$A127,'Purchase Register'!F:F)</f>
        <v>1931.9</v>
      </c>
      <c r="H127" s="42">
        <f>SUMIF('Purchase Register'!$D:$D,'2A RECON'!$A127,'Purchase Register'!G:G)</f>
        <v>0</v>
      </c>
      <c r="I127" s="43">
        <f>SUMIF('Purchase Register'!$D:$D,'2A RECON'!$A127,'Purchase Register'!H:H)</f>
        <v>0</v>
      </c>
      <c r="J127" s="47">
        <f t="shared" si="6"/>
        <v>457.02</v>
      </c>
      <c r="K127" s="48">
        <f t="shared" si="7"/>
        <v>457.02</v>
      </c>
      <c r="L127" s="48">
        <f t="shared" si="8"/>
        <v>0</v>
      </c>
      <c r="M127" s="49">
        <f t="shared" si="9"/>
        <v>0</v>
      </c>
      <c r="N127" s="57">
        <f t="shared" si="10"/>
        <v>914.04</v>
      </c>
      <c r="O127" s="59" t="str">
        <f t="shared" si="11"/>
        <v>SHORT IN 2A</v>
      </c>
    </row>
    <row r="128" spans="1:15" x14ac:dyDescent="0.25">
      <c r="A128" s="67" t="s">
        <v>5020</v>
      </c>
      <c r="B128" s="41">
        <f>SUMIF('2A'!$F:$F,'2A RECON'!$A128,'2A'!Q:Q)</f>
        <v>0</v>
      </c>
      <c r="C128" s="42">
        <f>SUMIF('2A'!$F:$F,'2A RECON'!$A128,'2A'!R:R)</f>
        <v>0</v>
      </c>
      <c r="D128" s="42">
        <f>SUMIF('2A'!$F:$F,'2A RECON'!$A128,'2A'!P:P)</f>
        <v>0</v>
      </c>
      <c r="E128" s="43">
        <f>SUMIF('2A'!$F:$F,'2A RECON'!$A128,'2A'!T:T)</f>
        <v>0</v>
      </c>
      <c r="F128" s="41">
        <f>SUMIF('Purchase Register'!$D:$D,'2A RECON'!$A128,'Purchase Register'!E:E)</f>
        <v>0</v>
      </c>
      <c r="G128" s="42">
        <f>SUMIF('Purchase Register'!$D:$D,'2A RECON'!$A128,'Purchase Register'!F:F)</f>
        <v>0</v>
      </c>
      <c r="H128" s="42">
        <f>SUMIF('Purchase Register'!$D:$D,'2A RECON'!$A128,'Purchase Register'!G:G)</f>
        <v>1080</v>
      </c>
      <c r="I128" s="43">
        <f>SUMIF('Purchase Register'!$D:$D,'2A RECON'!$A128,'Purchase Register'!H:H)</f>
        <v>0</v>
      </c>
      <c r="J128" s="47">
        <f t="shared" si="6"/>
        <v>0</v>
      </c>
      <c r="K128" s="48">
        <f t="shared" si="7"/>
        <v>0</v>
      </c>
      <c r="L128" s="48">
        <f t="shared" si="8"/>
        <v>-1080</v>
      </c>
      <c r="M128" s="49">
        <f t="shared" si="9"/>
        <v>0</v>
      </c>
      <c r="N128" s="57">
        <f t="shared" si="10"/>
        <v>-1080</v>
      </c>
      <c r="O128" s="59" t="str">
        <f t="shared" si="11"/>
        <v>EXCESS IN 2A</v>
      </c>
    </row>
    <row r="129" spans="1:15" x14ac:dyDescent="0.25">
      <c r="A129" s="67" t="s">
        <v>3139</v>
      </c>
      <c r="B129" s="41">
        <f>SUMIF('2A'!$F:$F,'2A RECON'!$A129,'2A'!Q:Q)</f>
        <v>1786.4</v>
      </c>
      <c r="C129" s="42">
        <f>SUMIF('2A'!$F:$F,'2A RECON'!$A129,'2A'!R:R)</f>
        <v>1786.4</v>
      </c>
      <c r="D129" s="42">
        <f>SUMIF('2A'!$F:$F,'2A RECON'!$A129,'2A'!P:P)</f>
        <v>0</v>
      </c>
      <c r="E129" s="43">
        <f>SUMIF('2A'!$F:$F,'2A RECON'!$A129,'2A'!T:T)</f>
        <v>0</v>
      </c>
      <c r="F129" s="41">
        <f>SUMIF('Purchase Register'!$D:$D,'2A RECON'!$A129,'Purchase Register'!E:E)</f>
        <v>1786.3899999999999</v>
      </c>
      <c r="G129" s="42">
        <f>SUMIF('Purchase Register'!$D:$D,'2A RECON'!$A129,'Purchase Register'!F:F)</f>
        <v>1786.3899999999999</v>
      </c>
      <c r="H129" s="42">
        <f>SUMIF('Purchase Register'!$D:$D,'2A RECON'!$A129,'Purchase Register'!G:G)</f>
        <v>0</v>
      </c>
      <c r="I129" s="43">
        <f>SUMIF('Purchase Register'!$D:$D,'2A RECON'!$A129,'Purchase Register'!H:H)</f>
        <v>0</v>
      </c>
      <c r="J129" s="47">
        <f t="shared" si="6"/>
        <v>1.0000000000218279E-2</v>
      </c>
      <c r="K129" s="48">
        <f t="shared" si="7"/>
        <v>1.0000000000218279E-2</v>
      </c>
      <c r="L129" s="48">
        <f t="shared" si="8"/>
        <v>0</v>
      </c>
      <c r="M129" s="49">
        <f t="shared" si="9"/>
        <v>0</v>
      </c>
      <c r="N129" s="57">
        <f t="shared" si="10"/>
        <v>2.0000000000436557E-2</v>
      </c>
      <c r="O129" s="59" t="str">
        <f t="shared" si="11"/>
        <v>SHORT IN 2A</v>
      </c>
    </row>
    <row r="130" spans="1:15" x14ac:dyDescent="0.25">
      <c r="A130" s="67" t="s">
        <v>4062</v>
      </c>
      <c r="B130" s="41">
        <f>SUMIF('2A'!$F:$F,'2A RECON'!$A130,'2A'!Q:Q)</f>
        <v>797.03</v>
      </c>
      <c r="C130" s="42">
        <f>SUMIF('2A'!$F:$F,'2A RECON'!$A130,'2A'!R:R)</f>
        <v>797.03</v>
      </c>
      <c r="D130" s="42">
        <f>SUMIF('2A'!$F:$F,'2A RECON'!$A130,'2A'!P:P)</f>
        <v>0</v>
      </c>
      <c r="E130" s="43">
        <f>SUMIF('2A'!$F:$F,'2A RECON'!$A130,'2A'!T:T)</f>
        <v>0</v>
      </c>
      <c r="F130" s="41">
        <f>SUMIF('Purchase Register'!$D:$D,'2A RECON'!$A130,'Purchase Register'!E:E)</f>
        <v>797.04</v>
      </c>
      <c r="G130" s="42">
        <f>SUMIF('Purchase Register'!$D:$D,'2A RECON'!$A130,'Purchase Register'!F:F)</f>
        <v>797.04</v>
      </c>
      <c r="H130" s="42">
        <f>SUMIF('Purchase Register'!$D:$D,'2A RECON'!$A130,'Purchase Register'!G:G)</f>
        <v>0</v>
      </c>
      <c r="I130" s="43">
        <f>SUMIF('Purchase Register'!$D:$D,'2A RECON'!$A130,'Purchase Register'!H:H)</f>
        <v>0</v>
      </c>
      <c r="J130" s="47">
        <f t="shared" si="6"/>
        <v>-9.9999999999909051E-3</v>
      </c>
      <c r="K130" s="48">
        <f t="shared" si="7"/>
        <v>-9.9999999999909051E-3</v>
      </c>
      <c r="L130" s="48">
        <f t="shared" si="8"/>
        <v>0</v>
      </c>
      <c r="M130" s="49">
        <f t="shared" si="9"/>
        <v>0</v>
      </c>
      <c r="N130" s="57">
        <f t="shared" si="10"/>
        <v>-1.999999999998181E-2</v>
      </c>
      <c r="O130" s="59" t="str">
        <f t="shared" si="11"/>
        <v>EXCESS IN 2A</v>
      </c>
    </row>
    <row r="131" spans="1:15" x14ac:dyDescent="0.25">
      <c r="A131" s="67" t="s">
        <v>2812</v>
      </c>
      <c r="B131" s="41">
        <f>SUMIF('2A'!$F:$F,'2A RECON'!$A131,'2A'!Q:Q)</f>
        <v>1395</v>
      </c>
      <c r="C131" s="42">
        <f>SUMIF('2A'!$F:$F,'2A RECON'!$A131,'2A'!R:R)</f>
        <v>1395</v>
      </c>
      <c r="D131" s="42">
        <f>SUMIF('2A'!$F:$F,'2A RECON'!$A131,'2A'!P:P)</f>
        <v>0</v>
      </c>
      <c r="E131" s="43">
        <f>SUMIF('2A'!$F:$F,'2A RECON'!$A131,'2A'!T:T)</f>
        <v>0</v>
      </c>
      <c r="F131" s="41">
        <f>SUMIF('Purchase Register'!$D:$D,'2A RECON'!$A131,'Purchase Register'!E:E)</f>
        <v>1233</v>
      </c>
      <c r="G131" s="42">
        <f>SUMIF('Purchase Register'!$D:$D,'2A RECON'!$A131,'Purchase Register'!F:F)</f>
        <v>1233</v>
      </c>
      <c r="H131" s="42">
        <f>SUMIF('Purchase Register'!$D:$D,'2A RECON'!$A131,'Purchase Register'!G:G)</f>
        <v>0</v>
      </c>
      <c r="I131" s="43">
        <f>SUMIF('Purchase Register'!$D:$D,'2A RECON'!$A131,'Purchase Register'!H:H)</f>
        <v>0</v>
      </c>
      <c r="J131" s="47">
        <f t="shared" si="6"/>
        <v>162</v>
      </c>
      <c r="K131" s="48">
        <f t="shared" si="7"/>
        <v>162</v>
      </c>
      <c r="L131" s="48">
        <f t="shared" si="8"/>
        <v>0</v>
      </c>
      <c r="M131" s="49">
        <f t="shared" si="9"/>
        <v>0</v>
      </c>
      <c r="N131" s="57">
        <f t="shared" si="10"/>
        <v>324</v>
      </c>
      <c r="O131" s="59" t="str">
        <f t="shared" si="11"/>
        <v>SHORT IN 2A</v>
      </c>
    </row>
    <row r="132" spans="1:15" x14ac:dyDescent="0.25">
      <c r="A132" s="67" t="s">
        <v>3955</v>
      </c>
      <c r="B132" s="41">
        <f>SUMIF('2A'!$F:$F,'2A RECON'!$A132,'2A'!Q:Q)</f>
        <v>9000</v>
      </c>
      <c r="C132" s="42">
        <f>SUMIF('2A'!$F:$F,'2A RECON'!$A132,'2A'!R:R)</f>
        <v>9000</v>
      </c>
      <c r="D132" s="42">
        <f>SUMIF('2A'!$F:$F,'2A RECON'!$A132,'2A'!P:P)</f>
        <v>0</v>
      </c>
      <c r="E132" s="43">
        <f>SUMIF('2A'!$F:$F,'2A RECON'!$A132,'2A'!T:T)</f>
        <v>0</v>
      </c>
      <c r="F132" s="41">
        <f>SUMIF('Purchase Register'!$D:$D,'2A RECON'!$A132,'Purchase Register'!E:E)</f>
        <v>9000</v>
      </c>
      <c r="G132" s="42">
        <f>SUMIF('Purchase Register'!$D:$D,'2A RECON'!$A132,'Purchase Register'!F:F)</f>
        <v>9000</v>
      </c>
      <c r="H132" s="42">
        <f>SUMIF('Purchase Register'!$D:$D,'2A RECON'!$A132,'Purchase Register'!G:G)</f>
        <v>0</v>
      </c>
      <c r="I132" s="43">
        <f>SUMIF('Purchase Register'!$D:$D,'2A RECON'!$A132,'Purchase Register'!H:H)</f>
        <v>0</v>
      </c>
      <c r="J132" s="47">
        <f t="shared" ref="J132:J174" si="12">B132-F132</f>
        <v>0</v>
      </c>
      <c r="K132" s="48">
        <f t="shared" ref="K132:K174" si="13">C132-G132</f>
        <v>0</v>
      </c>
      <c r="L132" s="48">
        <f t="shared" ref="L132:L174" si="14">D132-H132</f>
        <v>0</v>
      </c>
      <c r="M132" s="49">
        <f t="shared" ref="M132:M174" si="15">E132-I132</f>
        <v>0</v>
      </c>
      <c r="N132" s="57">
        <f t="shared" ref="N132:N174" si="16">SUM(J132:M132)</f>
        <v>0</v>
      </c>
      <c r="O132" s="59" t="str">
        <f t="shared" ref="O132:O174" si="17">IF(N132&lt;0,"EXCESS IN 2A","SHORT IN 2A")</f>
        <v>SHORT IN 2A</v>
      </c>
    </row>
    <row r="133" spans="1:15" x14ac:dyDescent="0.25">
      <c r="A133" s="67" t="s">
        <v>5021</v>
      </c>
      <c r="B133" s="41">
        <f>SUMIF('2A'!$F:$F,'2A RECON'!$A133,'2A'!Q:Q)</f>
        <v>0</v>
      </c>
      <c r="C133" s="42">
        <f>SUMIF('2A'!$F:$F,'2A RECON'!$A133,'2A'!R:R)</f>
        <v>0</v>
      </c>
      <c r="D133" s="42">
        <f>SUMIF('2A'!$F:$F,'2A RECON'!$A133,'2A'!P:P)</f>
        <v>0</v>
      </c>
      <c r="E133" s="43">
        <f>SUMIF('2A'!$F:$F,'2A RECON'!$A133,'2A'!T:T)</f>
        <v>0</v>
      </c>
      <c r="F133" s="41">
        <f>SUMIF('Purchase Register'!$D:$D,'2A RECON'!$A133,'Purchase Register'!E:E)</f>
        <v>6323</v>
      </c>
      <c r="G133" s="42">
        <f>SUMIF('Purchase Register'!$D:$D,'2A RECON'!$A133,'Purchase Register'!F:F)</f>
        <v>6323</v>
      </c>
      <c r="H133" s="42">
        <f>SUMIF('Purchase Register'!$D:$D,'2A RECON'!$A133,'Purchase Register'!G:G)</f>
        <v>0</v>
      </c>
      <c r="I133" s="43">
        <f>SUMIF('Purchase Register'!$D:$D,'2A RECON'!$A133,'Purchase Register'!H:H)</f>
        <v>0</v>
      </c>
      <c r="J133" s="47">
        <f t="shared" si="12"/>
        <v>-6323</v>
      </c>
      <c r="K133" s="48">
        <f t="shared" si="13"/>
        <v>-6323</v>
      </c>
      <c r="L133" s="48">
        <f t="shared" si="14"/>
        <v>0</v>
      </c>
      <c r="M133" s="49">
        <f t="shared" si="15"/>
        <v>0</v>
      </c>
      <c r="N133" s="57">
        <f t="shared" si="16"/>
        <v>-12646</v>
      </c>
      <c r="O133" s="59" t="str">
        <f t="shared" si="17"/>
        <v>EXCESS IN 2A</v>
      </c>
    </row>
    <row r="134" spans="1:15" x14ac:dyDescent="0.25">
      <c r="A134" s="67" t="s">
        <v>5022</v>
      </c>
      <c r="B134" s="41">
        <f>SUMIF('2A'!$F:$F,'2A RECON'!$A134,'2A'!Q:Q)</f>
        <v>0</v>
      </c>
      <c r="C134" s="42">
        <f>SUMIF('2A'!$F:$F,'2A RECON'!$A134,'2A'!R:R)</f>
        <v>0</v>
      </c>
      <c r="D134" s="42">
        <f>SUMIF('2A'!$F:$F,'2A RECON'!$A134,'2A'!P:P)</f>
        <v>0</v>
      </c>
      <c r="E134" s="43">
        <f>SUMIF('2A'!$F:$F,'2A RECON'!$A134,'2A'!T:T)</f>
        <v>0</v>
      </c>
      <c r="F134" s="41">
        <f>SUMIF('Purchase Register'!$D:$D,'2A RECON'!$A134,'Purchase Register'!E:E)</f>
        <v>1259</v>
      </c>
      <c r="G134" s="42">
        <f>SUMIF('Purchase Register'!$D:$D,'2A RECON'!$A134,'Purchase Register'!F:F)</f>
        <v>1259</v>
      </c>
      <c r="H134" s="42">
        <f>SUMIF('Purchase Register'!$D:$D,'2A RECON'!$A134,'Purchase Register'!G:G)</f>
        <v>0</v>
      </c>
      <c r="I134" s="43">
        <f>SUMIF('Purchase Register'!$D:$D,'2A RECON'!$A134,'Purchase Register'!H:H)</f>
        <v>0</v>
      </c>
      <c r="J134" s="47">
        <f t="shared" si="12"/>
        <v>-1259</v>
      </c>
      <c r="K134" s="48">
        <f t="shared" si="13"/>
        <v>-1259</v>
      </c>
      <c r="L134" s="48">
        <f t="shared" si="14"/>
        <v>0</v>
      </c>
      <c r="M134" s="49">
        <f t="shared" si="15"/>
        <v>0</v>
      </c>
      <c r="N134" s="57">
        <f t="shared" si="16"/>
        <v>-2518</v>
      </c>
      <c r="O134" s="59" t="str">
        <f t="shared" si="17"/>
        <v>EXCESS IN 2A</v>
      </c>
    </row>
    <row r="135" spans="1:15" x14ac:dyDescent="0.25">
      <c r="A135" s="67" t="s">
        <v>3928</v>
      </c>
      <c r="B135" s="41">
        <f>SUMIF('2A'!$F:$F,'2A RECON'!$A135,'2A'!Q:Q)</f>
        <v>3506.28</v>
      </c>
      <c r="C135" s="42">
        <f>SUMIF('2A'!$F:$F,'2A RECON'!$A135,'2A'!R:R)</f>
        <v>3506.28</v>
      </c>
      <c r="D135" s="42">
        <f>SUMIF('2A'!$F:$F,'2A RECON'!$A135,'2A'!P:P)</f>
        <v>0</v>
      </c>
      <c r="E135" s="43">
        <f>SUMIF('2A'!$F:$F,'2A RECON'!$A135,'2A'!T:T)</f>
        <v>0</v>
      </c>
      <c r="F135" s="41">
        <f>SUMIF('Purchase Register'!$D:$D,'2A RECON'!$A135,'Purchase Register'!E:E)</f>
        <v>3506.28</v>
      </c>
      <c r="G135" s="42">
        <f>SUMIF('Purchase Register'!$D:$D,'2A RECON'!$A135,'Purchase Register'!F:F)</f>
        <v>3506.28</v>
      </c>
      <c r="H135" s="42">
        <f>SUMIF('Purchase Register'!$D:$D,'2A RECON'!$A135,'Purchase Register'!G:G)</f>
        <v>0</v>
      </c>
      <c r="I135" s="43">
        <f>SUMIF('Purchase Register'!$D:$D,'2A RECON'!$A135,'Purchase Register'!H:H)</f>
        <v>0</v>
      </c>
      <c r="J135" s="47">
        <f t="shared" si="12"/>
        <v>0</v>
      </c>
      <c r="K135" s="48">
        <f t="shared" si="13"/>
        <v>0</v>
      </c>
      <c r="L135" s="48">
        <f t="shared" si="14"/>
        <v>0</v>
      </c>
      <c r="M135" s="49">
        <f t="shared" si="15"/>
        <v>0</v>
      </c>
      <c r="N135" s="57">
        <f t="shared" si="16"/>
        <v>0</v>
      </c>
      <c r="O135" s="59" t="str">
        <f t="shared" si="17"/>
        <v>SHORT IN 2A</v>
      </c>
    </row>
    <row r="136" spans="1:15" x14ac:dyDescent="0.25">
      <c r="A136" s="67" t="s">
        <v>4083</v>
      </c>
      <c r="B136" s="41">
        <f>SUMIF('2A'!$F:$F,'2A RECON'!$A136,'2A'!Q:Q)</f>
        <v>135</v>
      </c>
      <c r="C136" s="42">
        <f>SUMIF('2A'!$F:$F,'2A RECON'!$A136,'2A'!R:R)</f>
        <v>135</v>
      </c>
      <c r="D136" s="42">
        <f>SUMIF('2A'!$F:$F,'2A RECON'!$A136,'2A'!P:P)</f>
        <v>0</v>
      </c>
      <c r="E136" s="43">
        <f>SUMIF('2A'!$F:$F,'2A RECON'!$A136,'2A'!T:T)</f>
        <v>0</v>
      </c>
      <c r="F136" s="41">
        <f>SUMIF('Purchase Register'!$D:$D,'2A RECON'!$A136,'Purchase Register'!E:E)</f>
        <v>135</v>
      </c>
      <c r="G136" s="42">
        <f>SUMIF('Purchase Register'!$D:$D,'2A RECON'!$A136,'Purchase Register'!F:F)</f>
        <v>135</v>
      </c>
      <c r="H136" s="42">
        <f>SUMIF('Purchase Register'!$D:$D,'2A RECON'!$A136,'Purchase Register'!G:G)</f>
        <v>0</v>
      </c>
      <c r="I136" s="43">
        <f>SUMIF('Purchase Register'!$D:$D,'2A RECON'!$A136,'Purchase Register'!H:H)</f>
        <v>0</v>
      </c>
      <c r="J136" s="47">
        <f t="shared" si="12"/>
        <v>0</v>
      </c>
      <c r="K136" s="48">
        <f t="shared" si="13"/>
        <v>0</v>
      </c>
      <c r="L136" s="48">
        <f t="shared" si="14"/>
        <v>0</v>
      </c>
      <c r="M136" s="49">
        <f t="shared" si="15"/>
        <v>0</v>
      </c>
      <c r="N136" s="57">
        <f t="shared" si="16"/>
        <v>0</v>
      </c>
      <c r="O136" s="59" t="str">
        <f t="shared" si="17"/>
        <v>SHORT IN 2A</v>
      </c>
    </row>
    <row r="137" spans="1:15" x14ac:dyDescent="0.25">
      <c r="A137" s="67" t="s">
        <v>4069</v>
      </c>
      <c r="B137" s="41">
        <f>SUMIF('2A'!$F:$F,'2A RECON'!$A137,'2A'!Q:Q)</f>
        <v>352.8</v>
      </c>
      <c r="C137" s="42">
        <f>SUMIF('2A'!$F:$F,'2A RECON'!$A137,'2A'!R:R)</f>
        <v>352.8</v>
      </c>
      <c r="D137" s="42">
        <f>SUMIF('2A'!$F:$F,'2A RECON'!$A137,'2A'!P:P)</f>
        <v>0</v>
      </c>
      <c r="E137" s="43">
        <f>SUMIF('2A'!$F:$F,'2A RECON'!$A137,'2A'!T:T)</f>
        <v>0</v>
      </c>
      <c r="F137" s="41">
        <f>SUMIF('Purchase Register'!$D:$D,'2A RECON'!$A137,'Purchase Register'!E:E)</f>
        <v>352.8</v>
      </c>
      <c r="G137" s="42">
        <f>SUMIF('Purchase Register'!$D:$D,'2A RECON'!$A137,'Purchase Register'!F:F)</f>
        <v>352.8</v>
      </c>
      <c r="H137" s="42">
        <f>SUMIF('Purchase Register'!$D:$D,'2A RECON'!$A137,'Purchase Register'!G:G)</f>
        <v>0</v>
      </c>
      <c r="I137" s="43">
        <f>SUMIF('Purchase Register'!$D:$D,'2A RECON'!$A137,'Purchase Register'!H:H)</f>
        <v>0</v>
      </c>
      <c r="J137" s="47">
        <f t="shared" si="12"/>
        <v>0</v>
      </c>
      <c r="K137" s="48">
        <f t="shared" si="13"/>
        <v>0</v>
      </c>
      <c r="L137" s="48">
        <f t="shared" si="14"/>
        <v>0</v>
      </c>
      <c r="M137" s="49">
        <f t="shared" si="15"/>
        <v>0</v>
      </c>
      <c r="N137" s="57">
        <f t="shared" si="16"/>
        <v>0</v>
      </c>
      <c r="O137" s="59" t="str">
        <f t="shared" si="17"/>
        <v>SHORT IN 2A</v>
      </c>
    </row>
    <row r="138" spans="1:15" x14ac:dyDescent="0.25">
      <c r="A138" s="67" t="s">
        <v>4265</v>
      </c>
      <c r="B138" s="41">
        <f>SUMIF('2A'!$F:$F,'2A RECON'!$A138,'2A'!Q:Q)</f>
        <v>2289.6</v>
      </c>
      <c r="C138" s="42">
        <f>SUMIF('2A'!$F:$F,'2A RECON'!$A138,'2A'!R:R)</f>
        <v>2289.6</v>
      </c>
      <c r="D138" s="42">
        <f>SUMIF('2A'!$F:$F,'2A RECON'!$A138,'2A'!P:P)</f>
        <v>0</v>
      </c>
      <c r="E138" s="43">
        <f>SUMIF('2A'!$F:$F,'2A RECON'!$A138,'2A'!T:T)</f>
        <v>0</v>
      </c>
      <c r="F138" s="41">
        <f>SUMIF('Purchase Register'!$D:$D,'2A RECON'!$A138,'Purchase Register'!E:E)</f>
        <v>2289.6</v>
      </c>
      <c r="G138" s="42">
        <f>SUMIF('Purchase Register'!$D:$D,'2A RECON'!$A138,'Purchase Register'!F:F)</f>
        <v>2289.6</v>
      </c>
      <c r="H138" s="42">
        <f>SUMIF('Purchase Register'!$D:$D,'2A RECON'!$A138,'Purchase Register'!G:G)</f>
        <v>0</v>
      </c>
      <c r="I138" s="43">
        <f>SUMIF('Purchase Register'!$D:$D,'2A RECON'!$A138,'Purchase Register'!H:H)</f>
        <v>0</v>
      </c>
      <c r="J138" s="47">
        <f t="shared" si="12"/>
        <v>0</v>
      </c>
      <c r="K138" s="48">
        <f t="shared" si="13"/>
        <v>0</v>
      </c>
      <c r="L138" s="48">
        <f t="shared" si="14"/>
        <v>0</v>
      </c>
      <c r="M138" s="49">
        <f t="shared" si="15"/>
        <v>0</v>
      </c>
      <c r="N138" s="57">
        <f t="shared" si="16"/>
        <v>0</v>
      </c>
      <c r="O138" s="59" t="str">
        <f t="shared" si="17"/>
        <v>SHORT IN 2A</v>
      </c>
    </row>
    <row r="139" spans="1:15" x14ac:dyDescent="0.25">
      <c r="A139" s="67" t="s">
        <v>5023</v>
      </c>
      <c r="B139" s="41">
        <f>SUMIF('2A'!$F:$F,'2A RECON'!$A139,'2A'!Q:Q)</f>
        <v>0</v>
      </c>
      <c r="C139" s="42">
        <f>SUMIF('2A'!$F:$F,'2A RECON'!$A139,'2A'!R:R)</f>
        <v>0</v>
      </c>
      <c r="D139" s="42">
        <f>SUMIF('2A'!$F:$F,'2A RECON'!$A139,'2A'!P:P)</f>
        <v>0</v>
      </c>
      <c r="E139" s="43">
        <f>SUMIF('2A'!$F:$F,'2A RECON'!$A139,'2A'!T:T)</f>
        <v>0</v>
      </c>
      <c r="F139" s="41">
        <f>SUMIF('Purchase Register'!$D:$D,'2A RECON'!$A139,'Purchase Register'!E:E)</f>
        <v>467.95</v>
      </c>
      <c r="G139" s="42">
        <f>SUMIF('Purchase Register'!$D:$D,'2A RECON'!$A139,'Purchase Register'!F:F)</f>
        <v>467.95</v>
      </c>
      <c r="H139" s="42">
        <f>SUMIF('Purchase Register'!$D:$D,'2A RECON'!$A139,'Purchase Register'!G:G)</f>
        <v>0</v>
      </c>
      <c r="I139" s="43">
        <f>SUMIF('Purchase Register'!$D:$D,'2A RECON'!$A139,'Purchase Register'!H:H)</f>
        <v>0</v>
      </c>
      <c r="J139" s="47">
        <f t="shared" si="12"/>
        <v>-467.95</v>
      </c>
      <c r="K139" s="48">
        <f t="shared" si="13"/>
        <v>-467.95</v>
      </c>
      <c r="L139" s="48">
        <f t="shared" si="14"/>
        <v>0</v>
      </c>
      <c r="M139" s="49">
        <f t="shared" si="15"/>
        <v>0</v>
      </c>
      <c r="N139" s="57">
        <f t="shared" si="16"/>
        <v>-935.9</v>
      </c>
      <c r="O139" s="59" t="str">
        <f t="shared" si="17"/>
        <v>EXCESS IN 2A</v>
      </c>
    </row>
    <row r="140" spans="1:15" x14ac:dyDescent="0.25">
      <c r="A140" s="67" t="s">
        <v>4442</v>
      </c>
      <c r="B140" s="41">
        <f>SUMIF('2A'!$F:$F,'2A RECON'!$A140,'2A'!Q:Q)</f>
        <v>0</v>
      </c>
      <c r="C140" s="42">
        <f>SUMIF('2A'!$F:$F,'2A RECON'!$A140,'2A'!R:R)</f>
        <v>0</v>
      </c>
      <c r="D140" s="42">
        <f>SUMIF('2A'!$F:$F,'2A RECON'!$A140,'2A'!P:P)</f>
        <v>1944</v>
      </c>
      <c r="E140" s="43">
        <f>SUMIF('2A'!$F:$F,'2A RECON'!$A140,'2A'!T:T)</f>
        <v>0</v>
      </c>
      <c r="F140" s="41">
        <f>SUMIF('Purchase Register'!$D:$D,'2A RECON'!$A140,'Purchase Register'!E:E)</f>
        <v>0</v>
      </c>
      <c r="G140" s="42">
        <f>SUMIF('Purchase Register'!$D:$D,'2A RECON'!$A140,'Purchase Register'!F:F)</f>
        <v>0</v>
      </c>
      <c r="H140" s="42">
        <f>SUMIF('Purchase Register'!$D:$D,'2A RECON'!$A140,'Purchase Register'!G:G)</f>
        <v>1944</v>
      </c>
      <c r="I140" s="43">
        <f>SUMIF('Purchase Register'!$D:$D,'2A RECON'!$A140,'Purchase Register'!H:H)</f>
        <v>0</v>
      </c>
      <c r="J140" s="47">
        <f t="shared" si="12"/>
        <v>0</v>
      </c>
      <c r="K140" s="48">
        <f t="shared" si="13"/>
        <v>0</v>
      </c>
      <c r="L140" s="48">
        <f t="shared" si="14"/>
        <v>0</v>
      </c>
      <c r="M140" s="49">
        <f t="shared" si="15"/>
        <v>0</v>
      </c>
      <c r="N140" s="57">
        <f t="shared" si="16"/>
        <v>0</v>
      </c>
      <c r="O140" s="59" t="str">
        <f t="shared" si="17"/>
        <v>SHORT IN 2A</v>
      </c>
    </row>
    <row r="141" spans="1:15" x14ac:dyDescent="0.25">
      <c r="A141" s="67" t="s">
        <v>4447</v>
      </c>
      <c r="B141" s="41">
        <f>SUMIF('2A'!$F:$F,'2A RECON'!$A141,'2A'!Q:Q)</f>
        <v>6729</v>
      </c>
      <c r="C141" s="42">
        <f>SUMIF('2A'!$F:$F,'2A RECON'!$A141,'2A'!R:R)</f>
        <v>6729</v>
      </c>
      <c r="D141" s="42">
        <f>SUMIF('2A'!$F:$F,'2A RECON'!$A141,'2A'!P:P)</f>
        <v>0</v>
      </c>
      <c r="E141" s="43">
        <f>SUMIF('2A'!$F:$F,'2A RECON'!$A141,'2A'!T:T)</f>
        <v>0</v>
      </c>
      <c r="F141" s="41">
        <f>SUMIF('Purchase Register'!$D:$D,'2A RECON'!$A141,'Purchase Register'!E:E)</f>
        <v>6729</v>
      </c>
      <c r="G141" s="42">
        <f>SUMIF('Purchase Register'!$D:$D,'2A RECON'!$A141,'Purchase Register'!F:F)</f>
        <v>6729</v>
      </c>
      <c r="H141" s="42">
        <f>SUMIF('Purchase Register'!$D:$D,'2A RECON'!$A141,'Purchase Register'!G:G)</f>
        <v>0</v>
      </c>
      <c r="I141" s="43">
        <f>SUMIF('Purchase Register'!$D:$D,'2A RECON'!$A141,'Purchase Register'!H:H)</f>
        <v>0</v>
      </c>
      <c r="J141" s="47">
        <f t="shared" si="12"/>
        <v>0</v>
      </c>
      <c r="K141" s="48">
        <f t="shared" si="13"/>
        <v>0</v>
      </c>
      <c r="L141" s="48">
        <f t="shared" si="14"/>
        <v>0</v>
      </c>
      <c r="M141" s="49">
        <f t="shared" si="15"/>
        <v>0</v>
      </c>
      <c r="N141" s="57">
        <f t="shared" si="16"/>
        <v>0</v>
      </c>
      <c r="O141" s="59" t="str">
        <f t="shared" si="17"/>
        <v>SHORT IN 2A</v>
      </c>
    </row>
    <row r="142" spans="1:15" x14ac:dyDescent="0.25">
      <c r="A142" s="67" t="s">
        <v>4411</v>
      </c>
      <c r="B142" s="41">
        <f>SUMIF('2A'!$F:$F,'2A RECON'!$A142,'2A'!Q:Q)</f>
        <v>783</v>
      </c>
      <c r="C142" s="42">
        <f>SUMIF('2A'!$F:$F,'2A RECON'!$A142,'2A'!R:R)</f>
        <v>783</v>
      </c>
      <c r="D142" s="42">
        <f>SUMIF('2A'!$F:$F,'2A RECON'!$A142,'2A'!P:P)</f>
        <v>0</v>
      </c>
      <c r="E142" s="43">
        <f>SUMIF('2A'!$F:$F,'2A RECON'!$A142,'2A'!T:T)</f>
        <v>0</v>
      </c>
      <c r="F142" s="41">
        <f>SUMIF('Purchase Register'!$D:$D,'2A RECON'!$A142,'Purchase Register'!E:E)</f>
        <v>783</v>
      </c>
      <c r="G142" s="42">
        <f>SUMIF('Purchase Register'!$D:$D,'2A RECON'!$A142,'Purchase Register'!F:F)</f>
        <v>783</v>
      </c>
      <c r="H142" s="42">
        <f>SUMIF('Purchase Register'!$D:$D,'2A RECON'!$A142,'Purchase Register'!G:G)</f>
        <v>0</v>
      </c>
      <c r="I142" s="43">
        <f>SUMIF('Purchase Register'!$D:$D,'2A RECON'!$A142,'Purchase Register'!H:H)</f>
        <v>0</v>
      </c>
      <c r="J142" s="47">
        <f t="shared" si="12"/>
        <v>0</v>
      </c>
      <c r="K142" s="48">
        <f t="shared" si="13"/>
        <v>0</v>
      </c>
      <c r="L142" s="48">
        <f t="shared" si="14"/>
        <v>0</v>
      </c>
      <c r="M142" s="49">
        <f t="shared" si="15"/>
        <v>0</v>
      </c>
      <c r="N142" s="57">
        <f t="shared" si="16"/>
        <v>0</v>
      </c>
      <c r="O142" s="59" t="str">
        <f t="shared" si="17"/>
        <v>SHORT IN 2A</v>
      </c>
    </row>
    <row r="143" spans="1:15" x14ac:dyDescent="0.25">
      <c r="A143" s="67" t="s">
        <v>4383</v>
      </c>
      <c r="B143" s="41">
        <f>SUMIF('2A'!$F:$F,'2A RECON'!$A143,'2A'!Q:Q)</f>
        <v>0</v>
      </c>
      <c r="C143" s="42">
        <f>SUMIF('2A'!$F:$F,'2A RECON'!$A143,'2A'!R:R)</f>
        <v>0</v>
      </c>
      <c r="D143" s="42">
        <f>SUMIF('2A'!$F:$F,'2A RECON'!$A143,'2A'!P:P)</f>
        <v>546.12</v>
      </c>
      <c r="E143" s="43">
        <f>SUMIF('2A'!$F:$F,'2A RECON'!$A143,'2A'!T:T)</f>
        <v>0</v>
      </c>
      <c r="F143" s="41">
        <f>SUMIF('Purchase Register'!$D:$D,'2A RECON'!$A143,'Purchase Register'!E:E)</f>
        <v>0</v>
      </c>
      <c r="G143" s="42">
        <f>SUMIF('Purchase Register'!$D:$D,'2A RECON'!$A143,'Purchase Register'!F:F)</f>
        <v>0</v>
      </c>
      <c r="H143" s="42">
        <f>SUMIF('Purchase Register'!$D:$D,'2A RECON'!$A143,'Purchase Register'!G:G)</f>
        <v>546</v>
      </c>
      <c r="I143" s="43">
        <f>SUMIF('Purchase Register'!$D:$D,'2A RECON'!$A143,'Purchase Register'!H:H)</f>
        <v>0</v>
      </c>
      <c r="J143" s="47">
        <f t="shared" si="12"/>
        <v>0</v>
      </c>
      <c r="K143" s="48">
        <f t="shared" si="13"/>
        <v>0</v>
      </c>
      <c r="L143" s="48">
        <f t="shared" si="14"/>
        <v>0.12000000000000455</v>
      </c>
      <c r="M143" s="49">
        <f t="shared" si="15"/>
        <v>0</v>
      </c>
      <c r="N143" s="57">
        <f t="shared" si="16"/>
        <v>0.12000000000000455</v>
      </c>
      <c r="O143" s="59" t="str">
        <f t="shared" si="17"/>
        <v>SHORT IN 2A</v>
      </c>
    </row>
    <row r="144" spans="1:15" x14ac:dyDescent="0.25">
      <c r="A144" s="67" t="s">
        <v>4283</v>
      </c>
      <c r="B144" s="41">
        <f>SUMIF('2A'!$F:$F,'2A RECON'!$A144,'2A'!Q:Q)</f>
        <v>0</v>
      </c>
      <c r="C144" s="42">
        <f>SUMIF('2A'!$F:$F,'2A RECON'!$A144,'2A'!R:R)</f>
        <v>0</v>
      </c>
      <c r="D144" s="42">
        <f>SUMIF('2A'!$F:$F,'2A RECON'!$A144,'2A'!P:P)</f>
        <v>556.20000000000005</v>
      </c>
      <c r="E144" s="43">
        <f>SUMIF('2A'!$F:$F,'2A RECON'!$A144,'2A'!T:T)</f>
        <v>0</v>
      </c>
      <c r="F144" s="41">
        <f>SUMIF('Purchase Register'!$D:$D,'2A RECON'!$A144,'Purchase Register'!E:E)</f>
        <v>0</v>
      </c>
      <c r="G144" s="42">
        <f>SUMIF('Purchase Register'!$D:$D,'2A RECON'!$A144,'Purchase Register'!F:F)</f>
        <v>0</v>
      </c>
      <c r="H144" s="42">
        <f>SUMIF('Purchase Register'!$D:$D,'2A RECON'!$A144,'Purchase Register'!G:G)</f>
        <v>556.20000000000005</v>
      </c>
      <c r="I144" s="43">
        <f>SUMIF('Purchase Register'!$D:$D,'2A RECON'!$A144,'Purchase Register'!H:H)</f>
        <v>0</v>
      </c>
      <c r="J144" s="47">
        <f t="shared" si="12"/>
        <v>0</v>
      </c>
      <c r="K144" s="48">
        <f t="shared" si="13"/>
        <v>0</v>
      </c>
      <c r="L144" s="48">
        <f t="shared" si="14"/>
        <v>0</v>
      </c>
      <c r="M144" s="49">
        <f t="shared" si="15"/>
        <v>0</v>
      </c>
      <c r="N144" s="57">
        <f t="shared" si="16"/>
        <v>0</v>
      </c>
      <c r="O144" s="59" t="str">
        <f t="shared" si="17"/>
        <v>SHORT IN 2A</v>
      </c>
    </row>
    <row r="145" spans="1:15" x14ac:dyDescent="0.25">
      <c r="A145" s="67" t="s">
        <v>5024</v>
      </c>
      <c r="B145" s="41">
        <f>SUMIF('2A'!$F:$F,'2A RECON'!$A145,'2A'!Q:Q)</f>
        <v>0</v>
      </c>
      <c r="C145" s="42">
        <f>SUMIF('2A'!$F:$F,'2A RECON'!$A145,'2A'!R:R)</f>
        <v>0</v>
      </c>
      <c r="D145" s="42">
        <f>SUMIF('2A'!$F:$F,'2A RECON'!$A145,'2A'!P:P)</f>
        <v>0</v>
      </c>
      <c r="E145" s="43">
        <f>SUMIF('2A'!$F:$F,'2A RECON'!$A145,'2A'!T:T)</f>
        <v>0</v>
      </c>
      <c r="F145" s="41">
        <f>SUMIF('Purchase Register'!$D:$D,'2A RECON'!$A145,'Purchase Register'!E:E)</f>
        <v>0</v>
      </c>
      <c r="G145" s="42">
        <f>SUMIF('Purchase Register'!$D:$D,'2A RECON'!$A145,'Purchase Register'!F:F)</f>
        <v>0</v>
      </c>
      <c r="H145" s="42">
        <f>SUMIF('Purchase Register'!$D:$D,'2A RECON'!$A145,'Purchase Register'!G:G)</f>
        <v>1497.6</v>
      </c>
      <c r="I145" s="43">
        <f>SUMIF('Purchase Register'!$D:$D,'2A RECON'!$A145,'Purchase Register'!H:H)</f>
        <v>0</v>
      </c>
      <c r="J145" s="47">
        <f t="shared" si="12"/>
        <v>0</v>
      </c>
      <c r="K145" s="48">
        <f t="shared" si="13"/>
        <v>0</v>
      </c>
      <c r="L145" s="48">
        <f t="shared" si="14"/>
        <v>-1497.6</v>
      </c>
      <c r="M145" s="49">
        <f t="shared" si="15"/>
        <v>0</v>
      </c>
      <c r="N145" s="57">
        <f t="shared" si="16"/>
        <v>-1497.6</v>
      </c>
      <c r="O145" s="59" t="str">
        <f t="shared" si="17"/>
        <v>EXCESS IN 2A</v>
      </c>
    </row>
    <row r="146" spans="1:15" x14ac:dyDescent="0.25">
      <c r="A146" s="67" t="s">
        <v>4319</v>
      </c>
      <c r="B146" s="41">
        <f>SUMIF('2A'!$F:$F,'2A RECON'!$A146,'2A'!Q:Q)</f>
        <v>3435</v>
      </c>
      <c r="C146" s="42">
        <f>SUMIF('2A'!$F:$F,'2A RECON'!$A146,'2A'!R:R)</f>
        <v>3435</v>
      </c>
      <c r="D146" s="42">
        <f>SUMIF('2A'!$F:$F,'2A RECON'!$A146,'2A'!P:P)</f>
        <v>0</v>
      </c>
      <c r="E146" s="43">
        <f>SUMIF('2A'!$F:$F,'2A RECON'!$A146,'2A'!T:T)</f>
        <v>0</v>
      </c>
      <c r="F146" s="41">
        <f>SUMIF('Purchase Register'!$D:$D,'2A RECON'!$A146,'Purchase Register'!E:E)</f>
        <v>3435</v>
      </c>
      <c r="G146" s="42">
        <f>SUMIF('Purchase Register'!$D:$D,'2A RECON'!$A146,'Purchase Register'!F:F)</f>
        <v>3435</v>
      </c>
      <c r="H146" s="42">
        <f>SUMIF('Purchase Register'!$D:$D,'2A RECON'!$A146,'Purchase Register'!G:G)</f>
        <v>0</v>
      </c>
      <c r="I146" s="43">
        <f>SUMIF('Purchase Register'!$D:$D,'2A RECON'!$A146,'Purchase Register'!H:H)</f>
        <v>0</v>
      </c>
      <c r="J146" s="47">
        <f t="shared" si="12"/>
        <v>0</v>
      </c>
      <c r="K146" s="48">
        <f t="shared" si="13"/>
        <v>0</v>
      </c>
      <c r="L146" s="48">
        <f t="shared" si="14"/>
        <v>0</v>
      </c>
      <c r="M146" s="49">
        <f t="shared" si="15"/>
        <v>0</v>
      </c>
      <c r="N146" s="57">
        <f t="shared" si="16"/>
        <v>0</v>
      </c>
      <c r="O146" s="59" t="str">
        <f t="shared" si="17"/>
        <v>SHORT IN 2A</v>
      </c>
    </row>
    <row r="147" spans="1:15" x14ac:dyDescent="0.25">
      <c r="A147" s="67" t="s">
        <v>4377</v>
      </c>
      <c r="B147" s="41">
        <f>SUMIF('2A'!$F:$F,'2A RECON'!$A147,'2A'!Q:Q)</f>
        <v>28.8</v>
      </c>
      <c r="C147" s="42">
        <f>SUMIF('2A'!$F:$F,'2A RECON'!$A147,'2A'!R:R)</f>
        <v>28.8</v>
      </c>
      <c r="D147" s="42">
        <f>SUMIF('2A'!$F:$F,'2A RECON'!$A147,'2A'!P:P)</f>
        <v>0</v>
      </c>
      <c r="E147" s="43">
        <f>SUMIF('2A'!$F:$F,'2A RECON'!$A147,'2A'!T:T)</f>
        <v>0</v>
      </c>
      <c r="F147" s="41">
        <f>SUMIF('Purchase Register'!$D:$D,'2A RECON'!$A147,'Purchase Register'!E:E)</f>
        <v>28.8</v>
      </c>
      <c r="G147" s="42">
        <f>SUMIF('Purchase Register'!$D:$D,'2A RECON'!$A147,'Purchase Register'!F:F)</f>
        <v>28.8</v>
      </c>
      <c r="H147" s="42">
        <f>SUMIF('Purchase Register'!$D:$D,'2A RECON'!$A147,'Purchase Register'!G:G)</f>
        <v>0</v>
      </c>
      <c r="I147" s="43">
        <f>SUMIF('Purchase Register'!$D:$D,'2A RECON'!$A147,'Purchase Register'!H:H)</f>
        <v>0</v>
      </c>
      <c r="J147" s="47">
        <f t="shared" si="12"/>
        <v>0</v>
      </c>
      <c r="K147" s="48">
        <f t="shared" si="13"/>
        <v>0</v>
      </c>
      <c r="L147" s="48">
        <f t="shared" si="14"/>
        <v>0</v>
      </c>
      <c r="M147" s="49">
        <f t="shared" si="15"/>
        <v>0</v>
      </c>
      <c r="N147" s="57">
        <f t="shared" si="16"/>
        <v>0</v>
      </c>
      <c r="O147" s="59" t="str">
        <f t="shared" si="17"/>
        <v>SHORT IN 2A</v>
      </c>
    </row>
    <row r="148" spans="1:15" x14ac:dyDescent="0.25">
      <c r="A148" s="67" t="s">
        <v>3082</v>
      </c>
      <c r="B148" s="41">
        <f>SUMIF('2A'!$F:$F,'2A RECON'!$A148,'2A'!Q:Q)</f>
        <v>2849.4</v>
      </c>
      <c r="C148" s="42">
        <f>SUMIF('2A'!$F:$F,'2A RECON'!$A148,'2A'!R:R)</f>
        <v>2849.4</v>
      </c>
      <c r="D148" s="42">
        <f>SUMIF('2A'!$F:$F,'2A RECON'!$A148,'2A'!P:P)</f>
        <v>0</v>
      </c>
      <c r="E148" s="43">
        <f>SUMIF('2A'!$F:$F,'2A RECON'!$A148,'2A'!T:T)</f>
        <v>0</v>
      </c>
      <c r="F148" s="41">
        <f>SUMIF('Purchase Register'!$D:$D,'2A RECON'!$A148,'Purchase Register'!E:E)</f>
        <v>2579.4</v>
      </c>
      <c r="G148" s="42">
        <f>SUMIF('Purchase Register'!$D:$D,'2A RECON'!$A148,'Purchase Register'!F:F)</f>
        <v>2579.4</v>
      </c>
      <c r="H148" s="42">
        <f>SUMIF('Purchase Register'!$D:$D,'2A RECON'!$A148,'Purchase Register'!G:G)</f>
        <v>0</v>
      </c>
      <c r="I148" s="43">
        <f>SUMIF('Purchase Register'!$D:$D,'2A RECON'!$A148,'Purchase Register'!H:H)</f>
        <v>0</v>
      </c>
      <c r="J148" s="47">
        <f t="shared" si="12"/>
        <v>270</v>
      </c>
      <c r="K148" s="48">
        <f t="shared" si="13"/>
        <v>270</v>
      </c>
      <c r="L148" s="48">
        <f t="shared" si="14"/>
        <v>0</v>
      </c>
      <c r="M148" s="49">
        <f t="shared" si="15"/>
        <v>0</v>
      </c>
      <c r="N148" s="57">
        <f t="shared" si="16"/>
        <v>540</v>
      </c>
      <c r="O148" s="59" t="str">
        <f t="shared" si="17"/>
        <v>SHORT IN 2A</v>
      </c>
    </row>
    <row r="149" spans="1:15" x14ac:dyDescent="0.25">
      <c r="A149" s="67" t="s">
        <v>4560</v>
      </c>
      <c r="B149" s="41">
        <f>SUMIF('2A'!$F:$F,'2A RECON'!$A149,'2A'!Q:Q)</f>
        <v>338.25</v>
      </c>
      <c r="C149" s="42">
        <f>SUMIF('2A'!$F:$F,'2A RECON'!$A149,'2A'!R:R)</f>
        <v>338.25</v>
      </c>
      <c r="D149" s="42">
        <f>SUMIF('2A'!$F:$F,'2A RECON'!$A149,'2A'!P:P)</f>
        <v>0</v>
      </c>
      <c r="E149" s="43">
        <f>SUMIF('2A'!$F:$F,'2A RECON'!$A149,'2A'!T:T)</f>
        <v>0</v>
      </c>
      <c r="F149" s="41">
        <f>SUMIF('Purchase Register'!$D:$D,'2A RECON'!$A149,'Purchase Register'!E:E)</f>
        <v>338.25</v>
      </c>
      <c r="G149" s="42">
        <f>SUMIF('Purchase Register'!$D:$D,'2A RECON'!$A149,'Purchase Register'!F:F)</f>
        <v>338.25</v>
      </c>
      <c r="H149" s="42">
        <f>SUMIF('Purchase Register'!$D:$D,'2A RECON'!$A149,'Purchase Register'!G:G)</f>
        <v>0</v>
      </c>
      <c r="I149" s="43">
        <f>SUMIF('Purchase Register'!$D:$D,'2A RECON'!$A149,'Purchase Register'!H:H)</f>
        <v>0</v>
      </c>
      <c r="J149" s="47">
        <f t="shared" si="12"/>
        <v>0</v>
      </c>
      <c r="K149" s="48">
        <f t="shared" si="13"/>
        <v>0</v>
      </c>
      <c r="L149" s="48">
        <f t="shared" si="14"/>
        <v>0</v>
      </c>
      <c r="M149" s="49">
        <f t="shared" si="15"/>
        <v>0</v>
      </c>
      <c r="N149" s="57">
        <f t="shared" si="16"/>
        <v>0</v>
      </c>
      <c r="O149" s="59" t="str">
        <f t="shared" si="17"/>
        <v>SHORT IN 2A</v>
      </c>
    </row>
    <row r="150" spans="1:15" x14ac:dyDescent="0.25">
      <c r="A150" s="67" t="s">
        <v>4483</v>
      </c>
      <c r="B150" s="41">
        <f>SUMIF('2A'!$F:$F,'2A RECON'!$A150,'2A'!Q:Q)</f>
        <v>406.3</v>
      </c>
      <c r="C150" s="42">
        <f>SUMIF('2A'!$F:$F,'2A RECON'!$A150,'2A'!R:R)</f>
        <v>406.3</v>
      </c>
      <c r="D150" s="42">
        <f>SUMIF('2A'!$F:$F,'2A RECON'!$A150,'2A'!P:P)</f>
        <v>0</v>
      </c>
      <c r="E150" s="43">
        <f>SUMIF('2A'!$F:$F,'2A RECON'!$A150,'2A'!T:T)</f>
        <v>0</v>
      </c>
      <c r="F150" s="41">
        <f>SUMIF('Purchase Register'!$D:$D,'2A RECON'!$A150,'Purchase Register'!E:E)</f>
        <v>406.3</v>
      </c>
      <c r="G150" s="42">
        <f>SUMIF('Purchase Register'!$D:$D,'2A RECON'!$A150,'Purchase Register'!F:F)</f>
        <v>406.3</v>
      </c>
      <c r="H150" s="42">
        <f>SUMIF('Purchase Register'!$D:$D,'2A RECON'!$A150,'Purchase Register'!G:G)</f>
        <v>0</v>
      </c>
      <c r="I150" s="43">
        <f>SUMIF('Purchase Register'!$D:$D,'2A RECON'!$A150,'Purchase Register'!H:H)</f>
        <v>0</v>
      </c>
      <c r="J150" s="47">
        <f t="shared" si="12"/>
        <v>0</v>
      </c>
      <c r="K150" s="48">
        <f t="shared" si="13"/>
        <v>0</v>
      </c>
      <c r="L150" s="48">
        <f t="shared" si="14"/>
        <v>0</v>
      </c>
      <c r="M150" s="49">
        <f t="shared" si="15"/>
        <v>0</v>
      </c>
      <c r="N150" s="57">
        <f t="shared" si="16"/>
        <v>0</v>
      </c>
      <c r="O150" s="59" t="str">
        <f t="shared" si="17"/>
        <v>SHORT IN 2A</v>
      </c>
    </row>
    <row r="151" spans="1:15" x14ac:dyDescent="0.25">
      <c r="A151" s="67" t="s">
        <v>4449</v>
      </c>
      <c r="B151" s="41">
        <f>SUMIF('2A'!$F:$F,'2A RECON'!$A151,'2A'!Q:Q)</f>
        <v>13050</v>
      </c>
      <c r="C151" s="42">
        <f>SUMIF('2A'!$F:$F,'2A RECON'!$A151,'2A'!R:R)</f>
        <v>13050</v>
      </c>
      <c r="D151" s="42">
        <f>SUMIF('2A'!$F:$F,'2A RECON'!$A151,'2A'!P:P)</f>
        <v>0</v>
      </c>
      <c r="E151" s="43">
        <f>SUMIF('2A'!$F:$F,'2A RECON'!$A151,'2A'!T:T)</f>
        <v>0</v>
      </c>
      <c r="F151" s="41">
        <f>SUMIF('Purchase Register'!$D:$D,'2A RECON'!$A151,'Purchase Register'!E:E)</f>
        <v>13050</v>
      </c>
      <c r="G151" s="42">
        <f>SUMIF('Purchase Register'!$D:$D,'2A RECON'!$A151,'Purchase Register'!F:F)</f>
        <v>13050</v>
      </c>
      <c r="H151" s="42">
        <f>SUMIF('Purchase Register'!$D:$D,'2A RECON'!$A151,'Purchase Register'!G:G)</f>
        <v>0</v>
      </c>
      <c r="I151" s="43">
        <f>SUMIF('Purchase Register'!$D:$D,'2A RECON'!$A151,'Purchase Register'!H:H)</f>
        <v>0</v>
      </c>
      <c r="J151" s="47">
        <f t="shared" si="12"/>
        <v>0</v>
      </c>
      <c r="K151" s="48">
        <f t="shared" si="13"/>
        <v>0</v>
      </c>
      <c r="L151" s="48">
        <f t="shared" si="14"/>
        <v>0</v>
      </c>
      <c r="M151" s="49">
        <f t="shared" si="15"/>
        <v>0</v>
      </c>
      <c r="N151" s="57">
        <f t="shared" si="16"/>
        <v>0</v>
      </c>
      <c r="O151" s="59" t="str">
        <f t="shared" si="17"/>
        <v>SHORT IN 2A</v>
      </c>
    </row>
    <row r="152" spans="1:15" x14ac:dyDescent="0.25">
      <c r="A152" s="67" t="s">
        <v>3009</v>
      </c>
      <c r="B152" s="41">
        <f>SUMIF('2A'!$F:$F,'2A RECON'!$A152,'2A'!Q:Q)</f>
        <v>2096.5500000000002</v>
      </c>
      <c r="C152" s="42">
        <f>SUMIF('2A'!$F:$F,'2A RECON'!$A152,'2A'!R:R)</f>
        <v>2096.5500000000002</v>
      </c>
      <c r="D152" s="42">
        <f>SUMIF('2A'!$F:$F,'2A RECON'!$A152,'2A'!P:P)</f>
        <v>0</v>
      </c>
      <c r="E152" s="43">
        <f>SUMIF('2A'!$F:$F,'2A RECON'!$A152,'2A'!T:T)</f>
        <v>0</v>
      </c>
      <c r="F152" s="41">
        <f>SUMIF('Purchase Register'!$D:$D,'2A RECON'!$A152,'Purchase Register'!E:E)</f>
        <v>2096.5500000000002</v>
      </c>
      <c r="G152" s="42">
        <f>SUMIF('Purchase Register'!$D:$D,'2A RECON'!$A152,'Purchase Register'!F:F)</f>
        <v>2096.5500000000002</v>
      </c>
      <c r="H152" s="42">
        <f>SUMIF('Purchase Register'!$D:$D,'2A RECON'!$A152,'Purchase Register'!G:G)</f>
        <v>0</v>
      </c>
      <c r="I152" s="43">
        <f>SUMIF('Purchase Register'!$D:$D,'2A RECON'!$A152,'Purchase Register'!H:H)</f>
        <v>0</v>
      </c>
      <c r="J152" s="47">
        <f t="shared" si="12"/>
        <v>0</v>
      </c>
      <c r="K152" s="48">
        <f t="shared" si="13"/>
        <v>0</v>
      </c>
      <c r="L152" s="48">
        <f t="shared" si="14"/>
        <v>0</v>
      </c>
      <c r="M152" s="49">
        <f t="shared" si="15"/>
        <v>0</v>
      </c>
      <c r="N152" s="57">
        <f t="shared" si="16"/>
        <v>0</v>
      </c>
      <c r="O152" s="59" t="str">
        <f t="shared" si="17"/>
        <v>SHORT IN 2A</v>
      </c>
    </row>
    <row r="153" spans="1:15" x14ac:dyDescent="0.25">
      <c r="A153" s="67" t="s">
        <v>5025</v>
      </c>
      <c r="B153" s="41">
        <f>SUMIF('2A'!$F:$F,'2A RECON'!$A153,'2A'!Q:Q)</f>
        <v>0</v>
      </c>
      <c r="C153" s="42">
        <f>SUMIF('2A'!$F:$F,'2A RECON'!$A153,'2A'!R:R)</f>
        <v>0</v>
      </c>
      <c r="D153" s="42">
        <f>SUMIF('2A'!$F:$F,'2A RECON'!$A153,'2A'!P:P)</f>
        <v>0</v>
      </c>
      <c r="E153" s="43">
        <f>SUMIF('2A'!$F:$F,'2A RECON'!$A153,'2A'!T:T)</f>
        <v>0</v>
      </c>
      <c r="F153" s="41">
        <f>SUMIF('Purchase Register'!$D:$D,'2A RECON'!$A153,'Purchase Register'!E:E)</f>
        <v>3055.5</v>
      </c>
      <c r="G153" s="42">
        <f>SUMIF('Purchase Register'!$D:$D,'2A RECON'!$A153,'Purchase Register'!F:F)</f>
        <v>3055.5</v>
      </c>
      <c r="H153" s="42">
        <f>SUMIF('Purchase Register'!$D:$D,'2A RECON'!$A153,'Purchase Register'!G:G)</f>
        <v>0</v>
      </c>
      <c r="I153" s="43">
        <f>SUMIF('Purchase Register'!$D:$D,'2A RECON'!$A153,'Purchase Register'!H:H)</f>
        <v>0</v>
      </c>
      <c r="J153" s="47">
        <f t="shared" si="12"/>
        <v>-3055.5</v>
      </c>
      <c r="K153" s="48">
        <f t="shared" si="13"/>
        <v>-3055.5</v>
      </c>
      <c r="L153" s="48">
        <f t="shared" si="14"/>
        <v>0</v>
      </c>
      <c r="M153" s="49">
        <f t="shared" si="15"/>
        <v>0</v>
      </c>
      <c r="N153" s="57">
        <f t="shared" si="16"/>
        <v>-6111</v>
      </c>
      <c r="O153" s="59" t="str">
        <f t="shared" si="17"/>
        <v>EXCESS IN 2A</v>
      </c>
    </row>
    <row r="154" spans="1:15" x14ac:dyDescent="0.25">
      <c r="A154" s="67" t="s">
        <v>2837</v>
      </c>
      <c r="B154" s="41">
        <f>SUMIF('2A'!$F:$F,'2A RECON'!$A154,'2A'!Q:Q)</f>
        <v>1215.58</v>
      </c>
      <c r="C154" s="42">
        <f>SUMIF('2A'!$F:$F,'2A RECON'!$A154,'2A'!R:R)</f>
        <v>1215.58</v>
      </c>
      <c r="D154" s="42">
        <f>SUMIF('2A'!$F:$F,'2A RECON'!$A154,'2A'!P:P)</f>
        <v>0</v>
      </c>
      <c r="E154" s="43">
        <f>SUMIF('2A'!$F:$F,'2A RECON'!$A154,'2A'!T:T)</f>
        <v>0</v>
      </c>
      <c r="F154" s="41">
        <f>SUMIF('Purchase Register'!$D:$D,'2A RECON'!$A154,'Purchase Register'!E:E)</f>
        <v>1215.58</v>
      </c>
      <c r="G154" s="42">
        <f>SUMIF('Purchase Register'!$D:$D,'2A RECON'!$A154,'Purchase Register'!F:F)</f>
        <v>1215.58</v>
      </c>
      <c r="H154" s="42">
        <f>SUMIF('Purchase Register'!$D:$D,'2A RECON'!$A154,'Purchase Register'!G:G)</f>
        <v>0</v>
      </c>
      <c r="I154" s="43">
        <f>SUMIF('Purchase Register'!$D:$D,'2A RECON'!$A154,'Purchase Register'!H:H)</f>
        <v>0</v>
      </c>
      <c r="J154" s="47">
        <f t="shared" si="12"/>
        <v>0</v>
      </c>
      <c r="K154" s="48">
        <f t="shared" si="13"/>
        <v>0</v>
      </c>
      <c r="L154" s="48">
        <f t="shared" si="14"/>
        <v>0</v>
      </c>
      <c r="M154" s="49">
        <f t="shared" si="15"/>
        <v>0</v>
      </c>
      <c r="N154" s="57">
        <f t="shared" si="16"/>
        <v>0</v>
      </c>
      <c r="O154" s="59" t="str">
        <f t="shared" si="17"/>
        <v>SHORT IN 2A</v>
      </c>
    </row>
    <row r="155" spans="1:15" x14ac:dyDescent="0.25">
      <c r="A155" s="67" t="s">
        <v>4614</v>
      </c>
      <c r="B155" s="41">
        <f>SUMIF('2A'!$F:$F,'2A RECON'!$A155,'2A'!Q:Q)</f>
        <v>150.30000000000001</v>
      </c>
      <c r="C155" s="42">
        <f>SUMIF('2A'!$F:$F,'2A RECON'!$A155,'2A'!R:R)</f>
        <v>150.30000000000001</v>
      </c>
      <c r="D155" s="42">
        <f>SUMIF('2A'!$F:$F,'2A RECON'!$A155,'2A'!P:P)</f>
        <v>0</v>
      </c>
      <c r="E155" s="43">
        <f>SUMIF('2A'!$F:$F,'2A RECON'!$A155,'2A'!T:T)</f>
        <v>0</v>
      </c>
      <c r="F155" s="41">
        <f>SUMIF('Purchase Register'!$D:$D,'2A RECON'!$A155,'Purchase Register'!E:E)</f>
        <v>150.30000000000001</v>
      </c>
      <c r="G155" s="42">
        <f>SUMIF('Purchase Register'!$D:$D,'2A RECON'!$A155,'Purchase Register'!F:F)</f>
        <v>150.30000000000001</v>
      </c>
      <c r="H155" s="42">
        <f>SUMIF('Purchase Register'!$D:$D,'2A RECON'!$A155,'Purchase Register'!G:G)</f>
        <v>0</v>
      </c>
      <c r="I155" s="43">
        <f>SUMIF('Purchase Register'!$D:$D,'2A RECON'!$A155,'Purchase Register'!H:H)</f>
        <v>0</v>
      </c>
      <c r="J155" s="47">
        <f t="shared" si="12"/>
        <v>0</v>
      </c>
      <c r="K155" s="48">
        <f t="shared" si="13"/>
        <v>0</v>
      </c>
      <c r="L155" s="48">
        <f t="shared" si="14"/>
        <v>0</v>
      </c>
      <c r="M155" s="49">
        <f t="shared" si="15"/>
        <v>0</v>
      </c>
      <c r="N155" s="57">
        <f t="shared" si="16"/>
        <v>0</v>
      </c>
      <c r="O155" s="59" t="str">
        <f t="shared" si="17"/>
        <v>SHORT IN 2A</v>
      </c>
    </row>
    <row r="156" spans="1:15" x14ac:dyDescent="0.25">
      <c r="A156" s="67" t="s">
        <v>4589</v>
      </c>
      <c r="B156" s="41">
        <f>SUMIF('2A'!$F:$F,'2A RECON'!$A156,'2A'!Q:Q)</f>
        <v>3384</v>
      </c>
      <c r="C156" s="42">
        <f>SUMIF('2A'!$F:$F,'2A RECON'!$A156,'2A'!R:R)</f>
        <v>3384</v>
      </c>
      <c r="D156" s="42">
        <f>SUMIF('2A'!$F:$F,'2A RECON'!$A156,'2A'!P:P)</f>
        <v>0</v>
      </c>
      <c r="E156" s="43">
        <f>SUMIF('2A'!$F:$F,'2A RECON'!$A156,'2A'!T:T)</f>
        <v>0</v>
      </c>
      <c r="F156" s="41">
        <f>SUMIF('Purchase Register'!$D:$D,'2A RECON'!$A156,'Purchase Register'!E:E)</f>
        <v>3384</v>
      </c>
      <c r="G156" s="42">
        <f>SUMIF('Purchase Register'!$D:$D,'2A RECON'!$A156,'Purchase Register'!F:F)</f>
        <v>3384</v>
      </c>
      <c r="H156" s="42">
        <f>SUMIF('Purchase Register'!$D:$D,'2A RECON'!$A156,'Purchase Register'!G:G)</f>
        <v>0</v>
      </c>
      <c r="I156" s="43">
        <f>SUMIF('Purchase Register'!$D:$D,'2A RECON'!$A156,'Purchase Register'!H:H)</f>
        <v>0</v>
      </c>
      <c r="J156" s="47">
        <f t="shared" si="12"/>
        <v>0</v>
      </c>
      <c r="K156" s="48">
        <f t="shared" si="13"/>
        <v>0</v>
      </c>
      <c r="L156" s="48">
        <f t="shared" si="14"/>
        <v>0</v>
      </c>
      <c r="M156" s="49">
        <f t="shared" si="15"/>
        <v>0</v>
      </c>
      <c r="N156" s="57">
        <f t="shared" si="16"/>
        <v>0</v>
      </c>
      <c r="O156" s="59" t="str">
        <f t="shared" si="17"/>
        <v>SHORT IN 2A</v>
      </c>
    </row>
    <row r="157" spans="1:15" x14ac:dyDescent="0.25">
      <c r="A157" s="67" t="s">
        <v>2983</v>
      </c>
      <c r="B157" s="41">
        <f>SUMIF('2A'!$F:$F,'2A RECON'!$A157,'2A'!Q:Q)</f>
        <v>3511.52</v>
      </c>
      <c r="C157" s="42">
        <f>SUMIF('2A'!$F:$F,'2A RECON'!$A157,'2A'!R:R)</f>
        <v>3511.52</v>
      </c>
      <c r="D157" s="42">
        <f>SUMIF('2A'!$F:$F,'2A RECON'!$A157,'2A'!P:P)</f>
        <v>0</v>
      </c>
      <c r="E157" s="43">
        <f>SUMIF('2A'!$F:$F,'2A RECON'!$A157,'2A'!T:T)</f>
        <v>0</v>
      </c>
      <c r="F157" s="41">
        <f>SUMIF('Purchase Register'!$D:$D,'2A RECON'!$A157,'Purchase Register'!E:E)</f>
        <v>3511.52</v>
      </c>
      <c r="G157" s="42">
        <f>SUMIF('Purchase Register'!$D:$D,'2A RECON'!$A157,'Purchase Register'!F:F)</f>
        <v>3511.52</v>
      </c>
      <c r="H157" s="42">
        <f>SUMIF('Purchase Register'!$D:$D,'2A RECON'!$A157,'Purchase Register'!G:G)</f>
        <v>0</v>
      </c>
      <c r="I157" s="43">
        <f>SUMIF('Purchase Register'!$D:$D,'2A RECON'!$A157,'Purchase Register'!H:H)</f>
        <v>0</v>
      </c>
      <c r="J157" s="47">
        <f t="shared" si="12"/>
        <v>0</v>
      </c>
      <c r="K157" s="48">
        <f t="shared" si="13"/>
        <v>0</v>
      </c>
      <c r="L157" s="48">
        <f t="shared" si="14"/>
        <v>0</v>
      </c>
      <c r="M157" s="49">
        <f t="shared" si="15"/>
        <v>0</v>
      </c>
      <c r="N157" s="57">
        <f t="shared" si="16"/>
        <v>0</v>
      </c>
      <c r="O157" s="59" t="str">
        <f t="shared" si="17"/>
        <v>SHORT IN 2A</v>
      </c>
    </row>
    <row r="158" spans="1:15" x14ac:dyDescent="0.25">
      <c r="A158" s="67" t="s">
        <v>4745</v>
      </c>
      <c r="B158" s="41">
        <f>SUMIF('2A'!$F:$F,'2A RECON'!$A158,'2A'!Q:Q)</f>
        <v>220.5</v>
      </c>
      <c r="C158" s="42">
        <f>SUMIF('2A'!$F:$F,'2A RECON'!$A158,'2A'!R:R)</f>
        <v>220.5</v>
      </c>
      <c r="D158" s="42">
        <f>SUMIF('2A'!$F:$F,'2A RECON'!$A158,'2A'!P:P)</f>
        <v>0</v>
      </c>
      <c r="E158" s="43">
        <f>SUMIF('2A'!$F:$F,'2A RECON'!$A158,'2A'!T:T)</f>
        <v>0</v>
      </c>
      <c r="F158" s="41">
        <f>SUMIF('Purchase Register'!$D:$D,'2A RECON'!$A158,'Purchase Register'!E:E)</f>
        <v>220.5</v>
      </c>
      <c r="G158" s="42">
        <f>SUMIF('Purchase Register'!$D:$D,'2A RECON'!$A158,'Purchase Register'!F:F)</f>
        <v>220.5</v>
      </c>
      <c r="H158" s="42">
        <f>SUMIF('Purchase Register'!$D:$D,'2A RECON'!$A158,'Purchase Register'!G:G)</f>
        <v>0</v>
      </c>
      <c r="I158" s="43">
        <f>SUMIF('Purchase Register'!$D:$D,'2A RECON'!$A158,'Purchase Register'!H:H)</f>
        <v>0</v>
      </c>
      <c r="J158" s="47">
        <f t="shared" si="12"/>
        <v>0</v>
      </c>
      <c r="K158" s="48">
        <f t="shared" si="13"/>
        <v>0</v>
      </c>
      <c r="L158" s="48">
        <f t="shared" si="14"/>
        <v>0</v>
      </c>
      <c r="M158" s="49">
        <f t="shared" si="15"/>
        <v>0</v>
      </c>
      <c r="N158" s="57">
        <f t="shared" si="16"/>
        <v>0</v>
      </c>
      <c r="O158" s="59" t="str">
        <f t="shared" si="17"/>
        <v>SHORT IN 2A</v>
      </c>
    </row>
    <row r="159" spans="1:15" x14ac:dyDescent="0.25">
      <c r="A159" s="67" t="s">
        <v>4223</v>
      </c>
      <c r="B159" s="41">
        <f>SUMIF('2A'!$F:$F,'2A RECON'!$A159,'2A'!Q:Q)</f>
        <v>3879</v>
      </c>
      <c r="C159" s="42">
        <f>SUMIF('2A'!$F:$F,'2A RECON'!$A159,'2A'!R:R)</f>
        <v>3879</v>
      </c>
      <c r="D159" s="42">
        <f>SUMIF('2A'!$F:$F,'2A RECON'!$A159,'2A'!P:P)</f>
        <v>0</v>
      </c>
      <c r="E159" s="43">
        <f>SUMIF('2A'!$F:$F,'2A RECON'!$A159,'2A'!T:T)</f>
        <v>0</v>
      </c>
      <c r="F159" s="41">
        <f>SUMIF('Purchase Register'!$D:$D,'2A RECON'!$A159,'Purchase Register'!E:E)</f>
        <v>3879</v>
      </c>
      <c r="G159" s="42">
        <f>SUMIF('Purchase Register'!$D:$D,'2A RECON'!$A159,'Purchase Register'!F:F)</f>
        <v>3879</v>
      </c>
      <c r="H159" s="42">
        <f>SUMIF('Purchase Register'!$D:$D,'2A RECON'!$A159,'Purchase Register'!G:G)</f>
        <v>0</v>
      </c>
      <c r="I159" s="43">
        <f>SUMIF('Purchase Register'!$D:$D,'2A RECON'!$A159,'Purchase Register'!H:H)</f>
        <v>0</v>
      </c>
      <c r="J159" s="47">
        <f t="shared" si="12"/>
        <v>0</v>
      </c>
      <c r="K159" s="48">
        <f t="shared" si="13"/>
        <v>0</v>
      </c>
      <c r="L159" s="48">
        <f t="shared" si="14"/>
        <v>0</v>
      </c>
      <c r="M159" s="49">
        <f t="shared" si="15"/>
        <v>0</v>
      </c>
      <c r="N159" s="57">
        <f t="shared" si="16"/>
        <v>0</v>
      </c>
      <c r="O159" s="59" t="str">
        <f t="shared" si="17"/>
        <v>SHORT IN 2A</v>
      </c>
    </row>
    <row r="160" spans="1:15" x14ac:dyDescent="0.25">
      <c r="A160" s="67" t="s">
        <v>2817</v>
      </c>
      <c r="B160" s="41">
        <f>SUMIF('2A'!$F:$F,'2A RECON'!$A160,'2A'!Q:Q)</f>
        <v>18828</v>
      </c>
      <c r="C160" s="42">
        <f>SUMIF('2A'!$F:$F,'2A RECON'!$A160,'2A'!R:R)</f>
        <v>18828</v>
      </c>
      <c r="D160" s="42">
        <f>SUMIF('2A'!$F:$F,'2A RECON'!$A160,'2A'!P:P)</f>
        <v>0</v>
      </c>
      <c r="E160" s="43">
        <f>SUMIF('2A'!$F:$F,'2A RECON'!$A160,'2A'!T:T)</f>
        <v>0</v>
      </c>
      <c r="F160" s="41">
        <f>SUMIF('Purchase Register'!$D:$D,'2A RECON'!$A160,'Purchase Register'!E:E)</f>
        <v>18828</v>
      </c>
      <c r="G160" s="42">
        <f>SUMIF('Purchase Register'!$D:$D,'2A RECON'!$A160,'Purchase Register'!F:F)</f>
        <v>18828</v>
      </c>
      <c r="H160" s="42">
        <f>SUMIF('Purchase Register'!$D:$D,'2A RECON'!$A160,'Purchase Register'!G:G)</f>
        <v>0</v>
      </c>
      <c r="I160" s="43">
        <f>SUMIF('Purchase Register'!$D:$D,'2A RECON'!$A160,'Purchase Register'!H:H)</f>
        <v>0</v>
      </c>
      <c r="J160" s="47">
        <f t="shared" si="12"/>
        <v>0</v>
      </c>
      <c r="K160" s="48">
        <f t="shared" si="13"/>
        <v>0</v>
      </c>
      <c r="L160" s="48">
        <f t="shared" si="14"/>
        <v>0</v>
      </c>
      <c r="M160" s="49">
        <f t="shared" si="15"/>
        <v>0</v>
      </c>
      <c r="N160" s="57">
        <f t="shared" si="16"/>
        <v>0</v>
      </c>
      <c r="O160" s="59" t="str">
        <f t="shared" si="17"/>
        <v>SHORT IN 2A</v>
      </c>
    </row>
    <row r="161" spans="1:15" x14ac:dyDescent="0.25">
      <c r="A161" s="67" t="s">
        <v>2933</v>
      </c>
      <c r="B161" s="41">
        <f>SUMIF('2A'!$F:$F,'2A RECON'!$A161,'2A'!Q:Q)</f>
        <v>0</v>
      </c>
      <c r="C161" s="42">
        <f>SUMIF('2A'!$F:$F,'2A RECON'!$A161,'2A'!R:R)</f>
        <v>0</v>
      </c>
      <c r="D161" s="42">
        <f>SUMIF('2A'!$F:$F,'2A RECON'!$A161,'2A'!P:P)</f>
        <v>25646.5</v>
      </c>
      <c r="E161" s="43">
        <f>SUMIF('2A'!$F:$F,'2A RECON'!$A161,'2A'!T:T)</f>
        <v>0</v>
      </c>
      <c r="F161" s="41">
        <f>SUMIF('Purchase Register'!$D:$D,'2A RECON'!$A161,'Purchase Register'!E:E)</f>
        <v>0</v>
      </c>
      <c r="G161" s="42">
        <f>SUMIF('Purchase Register'!$D:$D,'2A RECON'!$A161,'Purchase Register'!F:F)</f>
        <v>0</v>
      </c>
      <c r="H161" s="42">
        <f>SUMIF('Purchase Register'!$D:$D,'2A RECON'!$A161,'Purchase Register'!G:G)</f>
        <v>5718</v>
      </c>
      <c r="I161" s="43">
        <f>SUMIF('Purchase Register'!$D:$D,'2A RECON'!$A161,'Purchase Register'!H:H)</f>
        <v>0</v>
      </c>
      <c r="J161" s="47">
        <f t="shared" si="12"/>
        <v>0</v>
      </c>
      <c r="K161" s="48">
        <f t="shared" si="13"/>
        <v>0</v>
      </c>
      <c r="L161" s="48">
        <f t="shared" si="14"/>
        <v>19928.5</v>
      </c>
      <c r="M161" s="49">
        <f t="shared" si="15"/>
        <v>0</v>
      </c>
      <c r="N161" s="57">
        <f t="shared" si="16"/>
        <v>19928.5</v>
      </c>
      <c r="O161" s="59" t="str">
        <f t="shared" si="17"/>
        <v>SHORT IN 2A</v>
      </c>
    </row>
    <row r="162" spans="1:15" x14ac:dyDescent="0.25">
      <c r="A162" s="67" t="s">
        <v>2911</v>
      </c>
      <c r="B162" s="41">
        <f>SUMIF('2A'!$F:$F,'2A RECON'!$A162,'2A'!Q:Q)</f>
        <v>7669.4400000000005</v>
      </c>
      <c r="C162" s="42">
        <f>SUMIF('2A'!$F:$F,'2A RECON'!$A162,'2A'!R:R)</f>
        <v>7669.4400000000005</v>
      </c>
      <c r="D162" s="42">
        <f>SUMIF('2A'!$F:$F,'2A RECON'!$A162,'2A'!P:P)</f>
        <v>0</v>
      </c>
      <c r="E162" s="43">
        <f>SUMIF('2A'!$F:$F,'2A RECON'!$A162,'2A'!T:T)</f>
        <v>0</v>
      </c>
      <c r="F162" s="41">
        <f>SUMIF('Purchase Register'!$D:$D,'2A RECON'!$A162,'Purchase Register'!E:E)</f>
        <v>6558.39</v>
      </c>
      <c r="G162" s="42">
        <f>SUMIF('Purchase Register'!$D:$D,'2A RECON'!$A162,'Purchase Register'!F:F)</f>
        <v>6558.39</v>
      </c>
      <c r="H162" s="42">
        <f>SUMIF('Purchase Register'!$D:$D,'2A RECON'!$A162,'Purchase Register'!G:G)</f>
        <v>0</v>
      </c>
      <c r="I162" s="43">
        <f>SUMIF('Purchase Register'!$D:$D,'2A RECON'!$A162,'Purchase Register'!H:H)</f>
        <v>0</v>
      </c>
      <c r="J162" s="47">
        <f t="shared" si="12"/>
        <v>1111.0500000000002</v>
      </c>
      <c r="K162" s="48">
        <f t="shared" si="13"/>
        <v>1111.0500000000002</v>
      </c>
      <c r="L162" s="48">
        <f t="shared" si="14"/>
        <v>0</v>
      </c>
      <c r="M162" s="49">
        <f t="shared" si="15"/>
        <v>0</v>
      </c>
      <c r="N162" s="57">
        <f t="shared" si="16"/>
        <v>2222.1000000000004</v>
      </c>
      <c r="O162" s="59" t="str">
        <f t="shared" si="17"/>
        <v>SHORT IN 2A</v>
      </c>
    </row>
    <row r="163" spans="1:15" x14ac:dyDescent="0.25">
      <c r="A163" s="67" t="s">
        <v>3436</v>
      </c>
      <c r="B163" s="41">
        <f>SUMIF('2A'!$F:$F,'2A RECON'!$A163,'2A'!Q:Q)</f>
        <v>144</v>
      </c>
      <c r="C163" s="42">
        <f>SUMIF('2A'!$F:$F,'2A RECON'!$A163,'2A'!R:R)</f>
        <v>144</v>
      </c>
      <c r="D163" s="42">
        <f>SUMIF('2A'!$F:$F,'2A RECON'!$A163,'2A'!P:P)</f>
        <v>0</v>
      </c>
      <c r="E163" s="43">
        <f>SUMIF('2A'!$F:$F,'2A RECON'!$A163,'2A'!T:T)</f>
        <v>0</v>
      </c>
      <c r="F163" s="41">
        <f>SUMIF('Purchase Register'!$D:$D,'2A RECON'!$A163,'Purchase Register'!E:E)</f>
        <v>144</v>
      </c>
      <c r="G163" s="42">
        <f>SUMIF('Purchase Register'!$D:$D,'2A RECON'!$A163,'Purchase Register'!F:F)</f>
        <v>144</v>
      </c>
      <c r="H163" s="42">
        <f>SUMIF('Purchase Register'!$D:$D,'2A RECON'!$A163,'Purchase Register'!G:G)</f>
        <v>0</v>
      </c>
      <c r="I163" s="43">
        <f>SUMIF('Purchase Register'!$D:$D,'2A RECON'!$A163,'Purchase Register'!H:H)</f>
        <v>0</v>
      </c>
      <c r="J163" s="47">
        <f t="shared" si="12"/>
        <v>0</v>
      </c>
      <c r="K163" s="48">
        <f t="shared" si="13"/>
        <v>0</v>
      </c>
      <c r="L163" s="48">
        <f t="shared" si="14"/>
        <v>0</v>
      </c>
      <c r="M163" s="49">
        <f t="shared" si="15"/>
        <v>0</v>
      </c>
      <c r="N163" s="57">
        <f t="shared" si="16"/>
        <v>0</v>
      </c>
      <c r="O163" s="59" t="str">
        <f t="shared" si="17"/>
        <v>SHORT IN 2A</v>
      </c>
    </row>
    <row r="164" spans="1:15" x14ac:dyDescent="0.25">
      <c r="A164" s="67" t="s">
        <v>4534</v>
      </c>
      <c r="B164" s="41">
        <f>SUMIF('2A'!$F:$F,'2A RECON'!$A164,'2A'!Q:Q)</f>
        <v>2339.1</v>
      </c>
      <c r="C164" s="42">
        <f>SUMIF('2A'!$F:$F,'2A RECON'!$A164,'2A'!R:R)</f>
        <v>2339.1</v>
      </c>
      <c r="D164" s="42">
        <f>SUMIF('2A'!$F:$F,'2A RECON'!$A164,'2A'!P:P)</f>
        <v>0</v>
      </c>
      <c r="E164" s="43">
        <f>SUMIF('2A'!$F:$F,'2A RECON'!$A164,'2A'!T:T)</f>
        <v>0</v>
      </c>
      <c r="F164" s="41">
        <f>SUMIF('Purchase Register'!$D:$D,'2A RECON'!$A164,'Purchase Register'!E:E)</f>
        <v>2339.1</v>
      </c>
      <c r="G164" s="42">
        <f>SUMIF('Purchase Register'!$D:$D,'2A RECON'!$A164,'Purchase Register'!F:F)</f>
        <v>2339.1</v>
      </c>
      <c r="H164" s="42">
        <f>SUMIF('Purchase Register'!$D:$D,'2A RECON'!$A164,'Purchase Register'!G:G)</f>
        <v>0</v>
      </c>
      <c r="I164" s="43">
        <f>SUMIF('Purchase Register'!$D:$D,'2A RECON'!$A164,'Purchase Register'!H:H)</f>
        <v>0</v>
      </c>
      <c r="J164" s="47">
        <f t="shared" si="12"/>
        <v>0</v>
      </c>
      <c r="K164" s="48">
        <f t="shared" si="13"/>
        <v>0</v>
      </c>
      <c r="L164" s="48">
        <f t="shared" si="14"/>
        <v>0</v>
      </c>
      <c r="M164" s="49">
        <f t="shared" si="15"/>
        <v>0</v>
      </c>
      <c r="N164" s="57">
        <f t="shared" si="16"/>
        <v>0</v>
      </c>
      <c r="O164" s="59" t="str">
        <f t="shared" si="17"/>
        <v>SHORT IN 2A</v>
      </c>
    </row>
    <row r="165" spans="1:15" x14ac:dyDescent="0.25">
      <c r="A165" s="67" t="s">
        <v>3075</v>
      </c>
      <c r="B165" s="41">
        <f>SUMIF('2A'!$F:$F,'2A RECON'!$A165,'2A'!Q:Q)</f>
        <v>348</v>
      </c>
      <c r="C165" s="42">
        <f>SUMIF('2A'!$F:$F,'2A RECON'!$A165,'2A'!R:R)</f>
        <v>348</v>
      </c>
      <c r="D165" s="42">
        <f>SUMIF('2A'!$F:$F,'2A RECON'!$A165,'2A'!P:P)</f>
        <v>0</v>
      </c>
      <c r="E165" s="43">
        <f>SUMIF('2A'!$F:$F,'2A RECON'!$A165,'2A'!T:T)</f>
        <v>0</v>
      </c>
      <c r="F165" s="41">
        <f>SUMIF('Purchase Register'!$D:$D,'2A RECON'!$A165,'Purchase Register'!E:E)</f>
        <v>348</v>
      </c>
      <c r="G165" s="42">
        <f>SUMIF('Purchase Register'!$D:$D,'2A RECON'!$A165,'Purchase Register'!F:F)</f>
        <v>348</v>
      </c>
      <c r="H165" s="42">
        <f>SUMIF('Purchase Register'!$D:$D,'2A RECON'!$A165,'Purchase Register'!G:G)</f>
        <v>0</v>
      </c>
      <c r="I165" s="43">
        <f>SUMIF('Purchase Register'!$D:$D,'2A RECON'!$A165,'Purchase Register'!H:H)</f>
        <v>0</v>
      </c>
      <c r="J165" s="47">
        <f t="shared" si="12"/>
        <v>0</v>
      </c>
      <c r="K165" s="48">
        <f t="shared" si="13"/>
        <v>0</v>
      </c>
      <c r="L165" s="48">
        <f t="shared" si="14"/>
        <v>0</v>
      </c>
      <c r="M165" s="49">
        <f t="shared" si="15"/>
        <v>0</v>
      </c>
      <c r="N165" s="57">
        <f t="shared" si="16"/>
        <v>0</v>
      </c>
      <c r="O165" s="59" t="str">
        <f t="shared" si="17"/>
        <v>SHORT IN 2A</v>
      </c>
    </row>
    <row r="166" spans="1:15" x14ac:dyDescent="0.25">
      <c r="A166" s="67" t="s">
        <v>3264</v>
      </c>
      <c r="B166" s="41">
        <f>SUMIF('2A'!$F:$F,'2A RECON'!$A166,'2A'!Q:Q)</f>
        <v>2710.62</v>
      </c>
      <c r="C166" s="42">
        <f>SUMIF('2A'!$F:$F,'2A RECON'!$A166,'2A'!R:R)</f>
        <v>2710.62</v>
      </c>
      <c r="D166" s="42">
        <f>SUMIF('2A'!$F:$F,'2A RECON'!$A166,'2A'!P:P)</f>
        <v>0</v>
      </c>
      <c r="E166" s="43">
        <f>SUMIF('2A'!$F:$F,'2A RECON'!$A166,'2A'!T:T)</f>
        <v>0</v>
      </c>
      <c r="F166" s="41">
        <f>SUMIF('Purchase Register'!$D:$D,'2A RECON'!$A166,'Purchase Register'!E:E)</f>
        <v>2710.62</v>
      </c>
      <c r="G166" s="42">
        <f>SUMIF('Purchase Register'!$D:$D,'2A RECON'!$A166,'Purchase Register'!F:F)</f>
        <v>2710.62</v>
      </c>
      <c r="H166" s="42">
        <f>SUMIF('Purchase Register'!$D:$D,'2A RECON'!$A166,'Purchase Register'!G:G)</f>
        <v>0</v>
      </c>
      <c r="I166" s="43">
        <f>SUMIF('Purchase Register'!$D:$D,'2A RECON'!$A166,'Purchase Register'!H:H)</f>
        <v>0</v>
      </c>
      <c r="J166" s="47">
        <f t="shared" si="12"/>
        <v>0</v>
      </c>
      <c r="K166" s="48">
        <f t="shared" si="13"/>
        <v>0</v>
      </c>
      <c r="L166" s="48">
        <f t="shared" si="14"/>
        <v>0</v>
      </c>
      <c r="M166" s="49">
        <f t="shared" si="15"/>
        <v>0</v>
      </c>
      <c r="N166" s="57">
        <f t="shared" si="16"/>
        <v>0</v>
      </c>
      <c r="O166" s="59" t="str">
        <f t="shared" si="17"/>
        <v>SHORT IN 2A</v>
      </c>
    </row>
    <row r="167" spans="1:15" x14ac:dyDescent="0.25">
      <c r="A167" s="67" t="s">
        <v>3259</v>
      </c>
      <c r="B167" s="41">
        <f>SUMIF('2A'!$F:$F,'2A RECON'!$A167,'2A'!Q:Q)</f>
        <v>53.760000000000005</v>
      </c>
      <c r="C167" s="42">
        <f>SUMIF('2A'!$F:$F,'2A RECON'!$A167,'2A'!R:R)</f>
        <v>53.760000000000005</v>
      </c>
      <c r="D167" s="42">
        <f>SUMIF('2A'!$F:$F,'2A RECON'!$A167,'2A'!P:P)</f>
        <v>0</v>
      </c>
      <c r="E167" s="43">
        <f>SUMIF('2A'!$F:$F,'2A RECON'!$A167,'2A'!T:T)</f>
        <v>0</v>
      </c>
      <c r="F167" s="41">
        <f>SUMIF('Purchase Register'!$D:$D,'2A RECON'!$A167,'Purchase Register'!E:E)</f>
        <v>53.7</v>
      </c>
      <c r="G167" s="42">
        <f>SUMIF('Purchase Register'!$D:$D,'2A RECON'!$A167,'Purchase Register'!F:F)</f>
        <v>53.7</v>
      </c>
      <c r="H167" s="42">
        <f>SUMIF('Purchase Register'!$D:$D,'2A RECON'!$A167,'Purchase Register'!G:G)</f>
        <v>0</v>
      </c>
      <c r="I167" s="43">
        <f>SUMIF('Purchase Register'!$D:$D,'2A RECON'!$A167,'Purchase Register'!H:H)</f>
        <v>0</v>
      </c>
      <c r="J167" s="61">
        <f t="shared" si="12"/>
        <v>6.0000000000002274E-2</v>
      </c>
      <c r="K167" s="62">
        <f t="shared" si="13"/>
        <v>6.0000000000002274E-2</v>
      </c>
      <c r="L167" s="62">
        <f t="shared" si="14"/>
        <v>0</v>
      </c>
      <c r="M167" s="63">
        <f t="shared" si="15"/>
        <v>0</v>
      </c>
      <c r="N167" s="64">
        <f t="shared" si="16"/>
        <v>0.12000000000000455</v>
      </c>
      <c r="O167" s="59" t="str">
        <f t="shared" si="17"/>
        <v>SHORT IN 2A</v>
      </c>
    </row>
    <row r="168" spans="1:15" x14ac:dyDescent="0.25">
      <c r="A168" s="67" t="s">
        <v>3473</v>
      </c>
      <c r="B168" s="41">
        <f>SUMIF('2A'!$F:$F,'2A RECON'!$A168,'2A'!Q:Q)</f>
        <v>427.5</v>
      </c>
      <c r="C168" s="42">
        <f>SUMIF('2A'!$F:$F,'2A RECON'!$A168,'2A'!R:R)</f>
        <v>427.5</v>
      </c>
      <c r="D168" s="42">
        <f>SUMIF('2A'!$F:$F,'2A RECON'!$A168,'2A'!P:P)</f>
        <v>0</v>
      </c>
      <c r="E168" s="43">
        <f>SUMIF('2A'!$F:$F,'2A RECON'!$A168,'2A'!T:T)</f>
        <v>0</v>
      </c>
      <c r="F168" s="41">
        <f>SUMIF('Purchase Register'!$D:$D,'2A RECON'!$A168,'Purchase Register'!E:E)</f>
        <v>427.5</v>
      </c>
      <c r="G168" s="42">
        <f>SUMIF('Purchase Register'!$D:$D,'2A RECON'!$A168,'Purchase Register'!F:F)</f>
        <v>427.5</v>
      </c>
      <c r="H168" s="42">
        <f>SUMIF('Purchase Register'!$D:$D,'2A RECON'!$A168,'Purchase Register'!G:G)</f>
        <v>0</v>
      </c>
      <c r="I168" s="43">
        <f>SUMIF('Purchase Register'!$D:$D,'2A RECON'!$A168,'Purchase Register'!H:H)</f>
        <v>0</v>
      </c>
      <c r="J168" s="47">
        <f t="shared" si="12"/>
        <v>0</v>
      </c>
      <c r="K168" s="48">
        <f t="shared" si="13"/>
        <v>0</v>
      </c>
      <c r="L168" s="48">
        <f t="shared" si="14"/>
        <v>0</v>
      </c>
      <c r="M168" s="49">
        <f t="shared" si="15"/>
        <v>0</v>
      </c>
      <c r="N168" s="57">
        <f t="shared" si="16"/>
        <v>0</v>
      </c>
      <c r="O168" s="59" t="str">
        <f t="shared" si="17"/>
        <v>SHORT IN 2A</v>
      </c>
    </row>
    <row r="169" spans="1:15" x14ac:dyDescent="0.25">
      <c r="A169" s="67" t="s">
        <v>3452</v>
      </c>
      <c r="B169" s="41">
        <f>SUMIF('2A'!$F:$F,'2A RECON'!$A169,'2A'!Q:Q)</f>
        <v>4500</v>
      </c>
      <c r="C169" s="42">
        <f>SUMIF('2A'!$F:$F,'2A RECON'!$A169,'2A'!R:R)</f>
        <v>4500</v>
      </c>
      <c r="D169" s="42">
        <f>SUMIF('2A'!$F:$F,'2A RECON'!$A169,'2A'!P:P)</f>
        <v>0</v>
      </c>
      <c r="E169" s="43">
        <f>SUMIF('2A'!$F:$F,'2A RECON'!$A169,'2A'!T:T)</f>
        <v>0</v>
      </c>
      <c r="F169" s="41">
        <f>SUMIF('Purchase Register'!$D:$D,'2A RECON'!$A169,'Purchase Register'!E:E)</f>
        <v>4500</v>
      </c>
      <c r="G169" s="42">
        <f>SUMIF('Purchase Register'!$D:$D,'2A RECON'!$A169,'Purchase Register'!F:F)</f>
        <v>4500</v>
      </c>
      <c r="H169" s="42">
        <f>SUMIF('Purchase Register'!$D:$D,'2A RECON'!$A169,'Purchase Register'!G:G)</f>
        <v>0</v>
      </c>
      <c r="I169" s="43">
        <f>SUMIF('Purchase Register'!$D:$D,'2A RECON'!$A169,'Purchase Register'!H:H)</f>
        <v>0</v>
      </c>
      <c r="J169" s="47">
        <f t="shared" si="12"/>
        <v>0</v>
      </c>
      <c r="K169" s="48">
        <f t="shared" si="13"/>
        <v>0</v>
      </c>
      <c r="L169" s="48">
        <f t="shared" si="14"/>
        <v>0</v>
      </c>
      <c r="M169" s="49">
        <f t="shared" si="15"/>
        <v>0</v>
      </c>
      <c r="N169" s="57">
        <f t="shared" si="16"/>
        <v>0</v>
      </c>
      <c r="O169" s="59" t="str">
        <f t="shared" si="17"/>
        <v>SHORT IN 2A</v>
      </c>
    </row>
    <row r="170" spans="1:15" x14ac:dyDescent="0.25">
      <c r="A170" s="67" t="s">
        <v>3419</v>
      </c>
      <c r="B170" s="41">
        <f>SUMIF('2A'!$F:$F,'2A RECON'!$A170,'2A'!Q:Q)</f>
        <v>409.5</v>
      </c>
      <c r="C170" s="42">
        <f>SUMIF('2A'!$F:$F,'2A RECON'!$A170,'2A'!R:R)</f>
        <v>409.5</v>
      </c>
      <c r="D170" s="42">
        <f>SUMIF('2A'!$F:$F,'2A RECON'!$A170,'2A'!P:P)</f>
        <v>0</v>
      </c>
      <c r="E170" s="43">
        <f>SUMIF('2A'!$F:$F,'2A RECON'!$A170,'2A'!T:T)</f>
        <v>0</v>
      </c>
      <c r="F170" s="41">
        <f>SUMIF('Purchase Register'!$D:$D,'2A RECON'!$A170,'Purchase Register'!E:E)</f>
        <v>409.5</v>
      </c>
      <c r="G170" s="42">
        <f>SUMIF('Purchase Register'!$D:$D,'2A RECON'!$A170,'Purchase Register'!F:F)</f>
        <v>409.5</v>
      </c>
      <c r="H170" s="42">
        <f>SUMIF('Purchase Register'!$D:$D,'2A RECON'!$A170,'Purchase Register'!G:G)</f>
        <v>0</v>
      </c>
      <c r="I170" s="43">
        <f>SUMIF('Purchase Register'!$D:$D,'2A RECON'!$A170,'Purchase Register'!H:H)</f>
        <v>0</v>
      </c>
      <c r="J170" s="47">
        <f t="shared" si="12"/>
        <v>0</v>
      </c>
      <c r="K170" s="48">
        <f t="shared" si="13"/>
        <v>0</v>
      </c>
      <c r="L170" s="48">
        <f t="shared" si="14"/>
        <v>0</v>
      </c>
      <c r="M170" s="49">
        <f t="shared" si="15"/>
        <v>0</v>
      </c>
      <c r="N170" s="57">
        <f t="shared" si="16"/>
        <v>0</v>
      </c>
      <c r="O170" s="59" t="str">
        <f t="shared" si="17"/>
        <v>SHORT IN 2A</v>
      </c>
    </row>
    <row r="171" spans="1:15" x14ac:dyDescent="0.25">
      <c r="A171" s="67" t="s">
        <v>3433</v>
      </c>
      <c r="B171" s="41">
        <f>SUMIF('2A'!$F:$F,'2A RECON'!$A171,'2A'!Q:Q)</f>
        <v>225.39</v>
      </c>
      <c r="C171" s="42">
        <f>SUMIF('2A'!$F:$F,'2A RECON'!$A171,'2A'!R:R)</f>
        <v>225.39</v>
      </c>
      <c r="D171" s="42">
        <f>SUMIF('2A'!$F:$F,'2A RECON'!$A171,'2A'!P:P)</f>
        <v>0</v>
      </c>
      <c r="E171" s="43">
        <f>SUMIF('2A'!$F:$F,'2A RECON'!$A171,'2A'!T:T)</f>
        <v>0</v>
      </c>
      <c r="F171" s="41">
        <f>SUMIF('Purchase Register'!$D:$D,'2A RECON'!$A171,'Purchase Register'!E:E)</f>
        <v>225.39</v>
      </c>
      <c r="G171" s="42">
        <f>SUMIF('Purchase Register'!$D:$D,'2A RECON'!$A171,'Purchase Register'!F:F)</f>
        <v>225.39</v>
      </c>
      <c r="H171" s="42">
        <f>SUMIF('Purchase Register'!$D:$D,'2A RECON'!$A171,'Purchase Register'!G:G)</f>
        <v>0</v>
      </c>
      <c r="I171" s="43">
        <f>SUMIF('Purchase Register'!$D:$D,'2A RECON'!$A171,'Purchase Register'!H:H)</f>
        <v>0</v>
      </c>
      <c r="J171" s="47">
        <f t="shared" si="12"/>
        <v>0</v>
      </c>
      <c r="K171" s="48">
        <f t="shared" si="13"/>
        <v>0</v>
      </c>
      <c r="L171" s="48">
        <f t="shared" si="14"/>
        <v>0</v>
      </c>
      <c r="M171" s="49">
        <f t="shared" si="15"/>
        <v>0</v>
      </c>
      <c r="N171" s="57">
        <f t="shared" si="16"/>
        <v>0</v>
      </c>
      <c r="O171" s="59" t="str">
        <f t="shared" si="17"/>
        <v>SHORT IN 2A</v>
      </c>
    </row>
    <row r="172" spans="1:15" x14ac:dyDescent="0.25">
      <c r="A172" s="67" t="s">
        <v>5026</v>
      </c>
      <c r="B172" s="41">
        <f>SUMIF('2A'!$F:$F,'2A RECON'!$A172,'2A'!Q:Q)</f>
        <v>0</v>
      </c>
      <c r="C172" s="42">
        <f>SUMIF('2A'!$F:$F,'2A RECON'!$A172,'2A'!R:R)</f>
        <v>0</v>
      </c>
      <c r="D172" s="42">
        <f>SUMIF('2A'!$F:$F,'2A RECON'!$A172,'2A'!P:P)</f>
        <v>0</v>
      </c>
      <c r="E172" s="43">
        <f>SUMIF('2A'!$F:$F,'2A RECON'!$A172,'2A'!T:T)</f>
        <v>0</v>
      </c>
      <c r="F172" s="41">
        <f>SUMIF('Purchase Register'!$D:$D,'2A RECON'!$A172,'Purchase Register'!E:E)</f>
        <v>658800</v>
      </c>
      <c r="G172" s="42">
        <f>SUMIF('Purchase Register'!$D:$D,'2A RECON'!$A172,'Purchase Register'!F:F)</f>
        <v>658800</v>
      </c>
      <c r="H172" s="42">
        <f>SUMIF('Purchase Register'!$D:$D,'2A RECON'!$A172,'Purchase Register'!G:G)</f>
        <v>0</v>
      </c>
      <c r="I172" s="43">
        <f>SUMIF('Purchase Register'!$D:$D,'2A RECON'!$A172,'Purchase Register'!H:H)</f>
        <v>0</v>
      </c>
      <c r="J172" s="47">
        <f t="shared" si="12"/>
        <v>-658800</v>
      </c>
      <c r="K172" s="48">
        <f t="shared" si="13"/>
        <v>-658800</v>
      </c>
      <c r="L172" s="48">
        <f t="shared" si="14"/>
        <v>0</v>
      </c>
      <c r="M172" s="49">
        <f t="shared" si="15"/>
        <v>0</v>
      </c>
      <c r="N172" s="57">
        <f t="shared" si="16"/>
        <v>-1317600</v>
      </c>
      <c r="O172" s="59" t="str">
        <f t="shared" si="17"/>
        <v>EXCESS IN 2A</v>
      </c>
    </row>
    <row r="173" spans="1:15" x14ac:dyDescent="0.25">
      <c r="A173" s="68" t="s">
        <v>240</v>
      </c>
      <c r="B173" s="41">
        <f>SUMIF('2A'!$F:$F,'2A RECON'!$A173,'2A'!Q:Q)</f>
        <v>0</v>
      </c>
      <c r="C173" s="42">
        <f>SUMIF('2A'!$F:$F,'2A RECON'!$A173,'2A'!R:R)</f>
        <v>0</v>
      </c>
      <c r="D173" s="42">
        <f>SUMIF('2A'!$F:$F,'2A RECON'!$A173,'2A'!P:P)</f>
        <v>0</v>
      </c>
      <c r="E173" s="43">
        <f>SUMIF('2A'!$F:$F,'2A RECON'!$A173,'2A'!T:T)</f>
        <v>0</v>
      </c>
      <c r="F173" s="41">
        <f>SUMIF('Purchase Register'!$D:$D,'2A RECON'!$A173,'Purchase Register'!E:E)</f>
        <v>0</v>
      </c>
      <c r="G173" s="42">
        <f>SUMIF('Purchase Register'!$D:$D,'2A RECON'!$A173,'Purchase Register'!F:F)</f>
        <v>0</v>
      </c>
      <c r="H173" s="42">
        <f>SUMIF('Purchase Register'!$D:$D,'2A RECON'!$A173,'Purchase Register'!G:G)</f>
        <v>53595</v>
      </c>
      <c r="I173" s="43">
        <f>SUMIF('Purchase Register'!$D:$D,'2A RECON'!$A173,'Purchase Register'!H:H)</f>
        <v>0</v>
      </c>
      <c r="J173" s="47">
        <f t="shared" si="12"/>
        <v>0</v>
      </c>
      <c r="K173" s="48">
        <f t="shared" si="13"/>
        <v>0</v>
      </c>
      <c r="L173" s="48">
        <f t="shared" si="14"/>
        <v>-53595</v>
      </c>
      <c r="M173" s="49">
        <f t="shared" si="15"/>
        <v>0</v>
      </c>
      <c r="N173" s="57">
        <f t="shared" si="16"/>
        <v>-53595</v>
      </c>
      <c r="O173" s="59" t="str">
        <f t="shared" si="17"/>
        <v>EXCESS IN 2A</v>
      </c>
    </row>
    <row r="174" spans="1:15" ht="15.75" thickBot="1" x14ac:dyDescent="0.3">
      <c r="A174" s="69" t="s">
        <v>76</v>
      </c>
      <c r="B174" s="44">
        <f>SUMIF('2A'!$F:$F,'2A RECON'!$A174,'2A'!Q:Q)</f>
        <v>0</v>
      </c>
      <c r="C174" s="45">
        <f>SUMIF('2A'!$F:$F,'2A RECON'!$A174,'2A'!R:R)</f>
        <v>0</v>
      </c>
      <c r="D174" s="45">
        <f>SUMIF('2A'!$F:$F,'2A RECON'!$A174,'2A'!P:P)</f>
        <v>0</v>
      </c>
      <c r="E174" s="46">
        <f>SUMIF('2A'!$F:$F,'2A RECON'!$A174,'2A'!T:T)</f>
        <v>0</v>
      </c>
      <c r="F174" s="44">
        <f>SUMIF('Purchase Register'!$D:$D,'2A RECON'!$A174,'Purchase Register'!E:E)</f>
        <v>72348.499999999985</v>
      </c>
      <c r="G174" s="45">
        <f>SUMIF('Purchase Register'!$D:$D,'2A RECON'!$A174,'Purchase Register'!F:F)</f>
        <v>72348.499999999985</v>
      </c>
      <c r="H174" s="45">
        <f>SUMIF('Purchase Register'!$D:$D,'2A RECON'!$A174,'Purchase Register'!G:G)</f>
        <v>0</v>
      </c>
      <c r="I174" s="46">
        <f>SUMIF('Purchase Register'!$D:$D,'2A RECON'!$A174,'Purchase Register'!H:H)</f>
        <v>0</v>
      </c>
      <c r="J174" s="50">
        <f t="shared" si="12"/>
        <v>-72348.499999999985</v>
      </c>
      <c r="K174" s="51">
        <f t="shared" si="13"/>
        <v>-72348.499999999985</v>
      </c>
      <c r="L174" s="51">
        <f t="shared" si="14"/>
        <v>0</v>
      </c>
      <c r="M174" s="52">
        <f t="shared" si="15"/>
        <v>0</v>
      </c>
      <c r="N174" s="58">
        <f t="shared" si="16"/>
        <v>-144696.99999999997</v>
      </c>
      <c r="O174" s="60" t="str">
        <f t="shared" si="17"/>
        <v>EXCESS IN 2A</v>
      </c>
    </row>
    <row r="176" spans="1:15" x14ac:dyDescent="0.25">
      <c r="B176" s="6">
        <f>SUM(B3:B175)</f>
        <v>11518643.303599998</v>
      </c>
      <c r="C176" s="6">
        <f t="shared" ref="C176:N176" si="18">SUM(C3:C175)</f>
        <v>11518643.303599998</v>
      </c>
      <c r="D176" s="6">
        <f t="shared" si="18"/>
        <v>524484.53</v>
      </c>
      <c r="E176" s="6">
        <f t="shared" si="18"/>
        <v>0</v>
      </c>
      <c r="F176" s="6">
        <f t="shared" si="18"/>
        <v>12885008.819999998</v>
      </c>
      <c r="G176" s="6">
        <f t="shared" si="18"/>
        <v>12885008.819999998</v>
      </c>
      <c r="H176" s="6">
        <f t="shared" si="18"/>
        <v>642235.89999999991</v>
      </c>
      <c r="I176" s="6">
        <f t="shared" si="18"/>
        <v>0</v>
      </c>
      <c r="J176" s="6">
        <f t="shared" si="18"/>
        <v>-1366365.5164000001</v>
      </c>
      <c r="K176" s="6">
        <f t="shared" si="18"/>
        <v>-1366365.5164000001</v>
      </c>
      <c r="L176" s="6">
        <f t="shared" si="18"/>
        <v>-117751.37000000001</v>
      </c>
      <c r="M176" s="6">
        <f t="shared" si="18"/>
        <v>0</v>
      </c>
      <c r="N176" s="6">
        <f t="shared" si="18"/>
        <v>-2850482.4028000003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7B7D-D311-407E-A4A3-58F3318F8B81}">
  <dimension ref="A1:O31"/>
  <sheetViews>
    <sheetView workbookViewId="0">
      <selection activeCell="F30" sqref="F30"/>
    </sheetView>
  </sheetViews>
  <sheetFormatPr defaultRowHeight="15" x14ac:dyDescent="0.25"/>
  <cols>
    <col min="1" max="1" width="19.5703125" style="76" bestFit="1" customWidth="1"/>
    <col min="2" max="3" width="11.5703125" style="76" bestFit="1" customWidth="1"/>
    <col min="4" max="4" width="9" style="76" bestFit="1" customWidth="1"/>
    <col min="5" max="5" width="6" style="76" bestFit="1" customWidth="1"/>
    <col min="6" max="7" width="11.5703125" style="76" bestFit="1" customWidth="1"/>
    <col min="8" max="8" width="9" style="76" bestFit="1" customWidth="1"/>
    <col min="9" max="9" width="6" style="76" bestFit="1" customWidth="1"/>
    <col min="10" max="11" width="7.140625" style="76" bestFit="1" customWidth="1"/>
    <col min="12" max="12" width="5.7109375" style="76" bestFit="1" customWidth="1"/>
    <col min="13" max="13" width="6" style="76" bestFit="1" customWidth="1"/>
    <col min="14" max="14" width="8.140625" style="76" bestFit="1" customWidth="1"/>
    <col min="15" max="15" width="12" style="76" bestFit="1" customWidth="1"/>
    <col min="16" max="16384" width="9.140625" style="76"/>
  </cols>
  <sheetData>
    <row r="1" spans="1:15" ht="15.75" thickBot="1" x14ac:dyDescent="0.3">
      <c r="A1" s="77" t="s">
        <v>2731</v>
      </c>
      <c r="B1" s="87" t="s">
        <v>4</v>
      </c>
      <c r="C1" s="88"/>
      <c r="D1" s="88"/>
      <c r="E1" s="89"/>
      <c r="F1" s="87" t="s">
        <v>4909</v>
      </c>
      <c r="G1" s="88"/>
      <c r="H1" s="88"/>
      <c r="I1" s="89"/>
      <c r="J1" s="87" t="s">
        <v>5028</v>
      </c>
      <c r="K1" s="88"/>
      <c r="L1" s="88"/>
      <c r="M1" s="89"/>
    </row>
    <row r="2" spans="1:15" x14ac:dyDescent="0.25">
      <c r="A2" s="42"/>
      <c r="B2" s="74" t="s">
        <v>69</v>
      </c>
      <c r="C2" s="74" t="s">
        <v>70</v>
      </c>
      <c r="D2" s="74" t="s">
        <v>68</v>
      </c>
      <c r="E2" s="74" t="s">
        <v>71</v>
      </c>
      <c r="F2" s="74" t="s">
        <v>69</v>
      </c>
      <c r="G2" s="74" t="s">
        <v>70</v>
      </c>
      <c r="H2" s="74" t="s">
        <v>68</v>
      </c>
      <c r="I2" s="74" t="s">
        <v>71</v>
      </c>
      <c r="J2" s="74" t="s">
        <v>69</v>
      </c>
      <c r="K2" s="74" t="s">
        <v>70</v>
      </c>
      <c r="L2" s="74" t="s">
        <v>68</v>
      </c>
      <c r="M2" s="74" t="s">
        <v>71</v>
      </c>
      <c r="N2" s="74" t="s">
        <v>5029</v>
      </c>
      <c r="O2" s="74" t="s">
        <v>5030</v>
      </c>
    </row>
    <row r="3" spans="1:15" x14ac:dyDescent="0.25">
      <c r="A3" s="8" t="s">
        <v>90</v>
      </c>
      <c r="B3" s="8">
        <f>SUMIF(CONSO!$C:$C,'GSTR1 VS BOOKS'!$A3,CONSO!M:M)</f>
        <v>11091322.800000029</v>
      </c>
      <c r="C3" s="8">
        <f>SUMIF(CONSO!$C:$C,'GSTR1 VS BOOKS'!$A3,CONSO!N:N)</f>
        <v>11091322.800000029</v>
      </c>
      <c r="D3" s="8">
        <f>SUMIF(CONSO!$C:$C,'GSTR1 VS BOOKS'!$A3,CONSO!L:L)</f>
        <v>0</v>
      </c>
      <c r="E3" s="8">
        <f>SUMIF(CONSO!$C:$C,'GSTR1 VS BOOKS'!$A3,CONSO!P:P)</f>
        <v>0</v>
      </c>
      <c r="F3" s="8">
        <f>SUMIF('Sales- Books'!$E:$E,'GSTR1 VS BOOKS'!$A3,'Sales- Books'!G:G)</f>
        <v>145445492.20999959</v>
      </c>
      <c r="G3" s="8">
        <f>SUMIF('Sales- Books'!$E:$E,'GSTR1 VS BOOKS'!$A3,'Sales- Books'!H:H)</f>
        <v>123206055</v>
      </c>
      <c r="H3" s="8">
        <f>SUMIF('Sales- Books'!$E:$E,'GSTR1 VS BOOKS'!$A3,'Sales- Books'!I:I)</f>
        <v>11088544.949999994</v>
      </c>
      <c r="I3" s="8">
        <f>SUMIF('Sales- Books'!$E:$E,'GSTR1 VS BOOKS'!$A3,'Sales- Books'!J:J)</f>
        <v>11088544.949999994</v>
      </c>
      <c r="J3" s="8">
        <f>B3-F3</f>
        <v>-134354169.40999955</v>
      </c>
      <c r="K3" s="8">
        <f>C3-G3</f>
        <v>-112114732.19999997</v>
      </c>
      <c r="L3" s="8">
        <f>D3-H3</f>
        <v>-11088544.949999994</v>
      </c>
      <c r="M3" s="8">
        <f>E3-I3</f>
        <v>-11088544.949999994</v>
      </c>
      <c r="N3" s="73">
        <f>SUM(J3:M3)</f>
        <v>-268645991.50999951</v>
      </c>
      <c r="O3" s="73" t="str">
        <f>IF(N3&gt;0,"EXCESS IN 1","SHORT IN 1")</f>
        <v>SHORT IN 1</v>
      </c>
    </row>
    <row r="4" spans="1:15" x14ac:dyDescent="0.25">
      <c r="A4" s="8" t="s">
        <v>907</v>
      </c>
      <c r="B4" s="8">
        <f>SUMIF(CONSO!$C:$C,'GSTR1 VS BOOKS'!$A4,CONSO!M:M)</f>
        <v>774</v>
      </c>
      <c r="C4" s="8">
        <f>SUMIF(CONSO!$C:$C,'GSTR1 VS BOOKS'!$A4,CONSO!N:N)</f>
        <v>774</v>
      </c>
      <c r="D4" s="8">
        <f>SUMIF(CONSO!$C:$C,'GSTR1 VS BOOKS'!$A4,CONSO!L:L)</f>
        <v>0</v>
      </c>
      <c r="E4" s="8">
        <f>SUMIF(CONSO!$C:$C,'GSTR1 VS BOOKS'!$A4,CONSO!P:P)</f>
        <v>0</v>
      </c>
      <c r="F4" s="8">
        <f>SUMIF('Sales- Books'!$E:$E,'GSTR1 VS BOOKS'!$A4,'Sales- Books'!G:G)</f>
        <v>10148</v>
      </c>
      <c r="G4" s="8">
        <f>SUMIF('Sales- Books'!$E:$E,'GSTR1 VS BOOKS'!$A4,'Sales- Books'!H:H)</f>
        <v>8600</v>
      </c>
      <c r="H4" s="8">
        <f>SUMIF('Sales- Books'!$E:$E,'GSTR1 VS BOOKS'!$A4,'Sales- Books'!I:I)</f>
        <v>774</v>
      </c>
      <c r="I4" s="8">
        <f>SUMIF('Sales- Books'!$E:$E,'GSTR1 VS BOOKS'!$A4,'Sales- Books'!J:J)</f>
        <v>774</v>
      </c>
      <c r="J4" s="8">
        <f t="shared" ref="J4:J31" si="0">B4-F4</f>
        <v>-9374</v>
      </c>
      <c r="K4" s="8">
        <f t="shared" ref="K4:K31" si="1">C4-G4</f>
        <v>-7826</v>
      </c>
      <c r="L4" s="8">
        <f t="shared" ref="L4:L31" si="2">D4-H4</f>
        <v>-774</v>
      </c>
      <c r="M4" s="8">
        <f t="shared" ref="M4:M31" si="3">E4-I4</f>
        <v>-774</v>
      </c>
      <c r="N4" s="73">
        <f t="shared" ref="N4:N31" si="4">SUM(J4:M4)</f>
        <v>-18748</v>
      </c>
      <c r="O4" s="73" t="str">
        <f t="shared" ref="O4:O31" si="5">IF(N4&gt;0,"EXCESS IN 1","SHORT IN 1")</f>
        <v>SHORT IN 1</v>
      </c>
    </row>
    <row r="5" spans="1:15" x14ac:dyDescent="0.25">
      <c r="A5" s="8" t="s">
        <v>909</v>
      </c>
      <c r="B5" s="8">
        <f>SUMIF(CONSO!$C:$C,'GSTR1 VS BOOKS'!$A5,CONSO!M:M)</f>
        <v>0</v>
      </c>
      <c r="C5" s="8">
        <f>SUMIF(CONSO!$C:$C,'GSTR1 VS BOOKS'!$A5,CONSO!N:N)</f>
        <v>0</v>
      </c>
      <c r="D5" s="8">
        <f>SUMIF(CONSO!$C:$C,'GSTR1 VS BOOKS'!$A5,CONSO!L:L)</f>
        <v>96660</v>
      </c>
      <c r="E5" s="8">
        <f>SUMIF(CONSO!$C:$C,'GSTR1 VS BOOKS'!$A5,CONSO!P:P)</f>
        <v>0</v>
      </c>
      <c r="F5" s="8">
        <f>SUMIF('Sales- Books'!$E:$E,'GSTR1 VS BOOKS'!$A5,'Sales- Books'!G:G)</f>
        <v>633660</v>
      </c>
      <c r="G5" s="8">
        <f>SUMIF('Sales- Books'!$E:$E,'GSTR1 VS BOOKS'!$A5,'Sales- Books'!H:H)</f>
        <v>525000</v>
      </c>
      <c r="H5" s="8">
        <f>SUMIF('Sales- Books'!$E:$E,'GSTR1 VS BOOKS'!$A5,'Sales- Books'!I:I)</f>
        <v>0</v>
      </c>
      <c r="I5" s="8">
        <f>SUMIF('Sales- Books'!$E:$E,'GSTR1 VS BOOKS'!$A5,'Sales- Books'!J:J)</f>
        <v>0</v>
      </c>
      <c r="J5" s="8">
        <f t="shared" si="0"/>
        <v>-633660</v>
      </c>
      <c r="K5" s="8">
        <f t="shared" si="1"/>
        <v>-525000</v>
      </c>
      <c r="L5" s="8">
        <f t="shared" si="2"/>
        <v>96660</v>
      </c>
      <c r="M5" s="8">
        <f t="shared" si="3"/>
        <v>0</v>
      </c>
      <c r="N5" s="73">
        <f t="shared" si="4"/>
        <v>-1062000</v>
      </c>
      <c r="O5" s="73" t="str">
        <f t="shared" si="5"/>
        <v>SHORT IN 1</v>
      </c>
    </row>
    <row r="6" spans="1:15" x14ac:dyDescent="0.25">
      <c r="A6" s="8" t="s">
        <v>74</v>
      </c>
      <c r="B6" s="8">
        <f>SUMIF(CONSO!$C:$C,'GSTR1 VS BOOKS'!$A6,CONSO!M:M)</f>
        <v>413897.59</v>
      </c>
      <c r="C6" s="8">
        <f>SUMIF(CONSO!$C:$C,'GSTR1 VS BOOKS'!$A6,CONSO!N:N)</f>
        <v>413897.59</v>
      </c>
      <c r="D6" s="8">
        <f>SUMIF(CONSO!$C:$C,'GSTR1 VS BOOKS'!$A6,CONSO!L:L)</f>
        <v>0</v>
      </c>
      <c r="E6" s="8">
        <f>SUMIF(CONSO!$C:$C,'GSTR1 VS BOOKS'!$A6,CONSO!P:P)</f>
        <v>0</v>
      </c>
      <c r="F6" s="8">
        <f>SUMIF('Sales- Books'!$E:$E,'GSTR1 VS BOOKS'!$A6,'Sales- Books'!G:G)</f>
        <v>5426657.3100000005</v>
      </c>
      <c r="G6" s="8">
        <f>SUMIF('Sales- Books'!$E:$E,'GSTR1 VS BOOKS'!$A6,'Sales- Books'!H:H)</f>
        <v>4598862.13</v>
      </c>
      <c r="H6" s="8">
        <f>SUMIF('Sales- Books'!$E:$E,'GSTR1 VS BOOKS'!$A6,'Sales- Books'!I:I)</f>
        <v>413897.59</v>
      </c>
      <c r="I6" s="8">
        <f>SUMIF('Sales- Books'!$E:$E,'GSTR1 VS BOOKS'!$A6,'Sales- Books'!J:J)</f>
        <v>413897.59</v>
      </c>
      <c r="J6" s="8">
        <f t="shared" si="0"/>
        <v>-5012759.7200000007</v>
      </c>
      <c r="K6" s="8">
        <f t="shared" si="1"/>
        <v>-4184964.54</v>
      </c>
      <c r="L6" s="8">
        <f t="shared" si="2"/>
        <v>-413897.59</v>
      </c>
      <c r="M6" s="8">
        <f t="shared" si="3"/>
        <v>-413897.59</v>
      </c>
      <c r="N6" s="73">
        <f t="shared" si="4"/>
        <v>-10025519.440000001</v>
      </c>
      <c r="O6" s="73" t="str">
        <f t="shared" si="5"/>
        <v>SHORT IN 1</v>
      </c>
    </row>
    <row r="7" spans="1:15" x14ac:dyDescent="0.25">
      <c r="A7" s="8" t="s">
        <v>1027</v>
      </c>
      <c r="B7" s="8">
        <f>SUMIF(CONSO!$C:$C,'GSTR1 VS BOOKS'!$A7,CONSO!M:M)</f>
        <v>0</v>
      </c>
      <c r="C7" s="8">
        <f>SUMIF(CONSO!$C:$C,'GSTR1 VS BOOKS'!$A7,CONSO!N:N)</f>
        <v>0</v>
      </c>
      <c r="D7" s="8">
        <f>SUMIF(CONSO!$C:$C,'GSTR1 VS BOOKS'!$A7,CONSO!L:L)</f>
        <v>27360</v>
      </c>
      <c r="E7" s="8">
        <f>SUMIF(CONSO!$C:$C,'GSTR1 VS BOOKS'!$A7,CONSO!P:P)</f>
        <v>0</v>
      </c>
      <c r="F7" s="8">
        <f>SUMIF('Sales- Books'!$E:$E,'GSTR1 VS BOOKS'!$A7,'Sales- Books'!G:G)</f>
        <v>179360</v>
      </c>
      <c r="G7" s="8">
        <f>SUMIF('Sales- Books'!$E:$E,'GSTR1 VS BOOKS'!$A7,'Sales- Books'!H:H)</f>
        <v>152000</v>
      </c>
      <c r="H7" s="8">
        <f>SUMIF('Sales- Books'!$E:$E,'GSTR1 VS BOOKS'!$A7,'Sales- Books'!I:I)</f>
        <v>0</v>
      </c>
      <c r="I7" s="8">
        <f>SUMIF('Sales- Books'!$E:$E,'GSTR1 VS BOOKS'!$A7,'Sales- Books'!J:J)</f>
        <v>0</v>
      </c>
      <c r="J7" s="8">
        <f t="shared" si="0"/>
        <v>-179360</v>
      </c>
      <c r="K7" s="8">
        <f t="shared" si="1"/>
        <v>-152000</v>
      </c>
      <c r="L7" s="8">
        <f t="shared" si="2"/>
        <v>27360</v>
      </c>
      <c r="M7" s="8">
        <f t="shared" si="3"/>
        <v>0</v>
      </c>
      <c r="N7" s="73">
        <f t="shared" si="4"/>
        <v>-304000</v>
      </c>
      <c r="O7" s="73" t="str">
        <f t="shared" si="5"/>
        <v>SHORT IN 1</v>
      </c>
    </row>
    <row r="8" spans="1:15" x14ac:dyDescent="0.25">
      <c r="A8" s="8" t="s">
        <v>1031</v>
      </c>
      <c r="B8" s="8">
        <f>SUMIF(CONSO!$C:$C,'GSTR1 VS BOOKS'!$A8,CONSO!M:M)</f>
        <v>17550</v>
      </c>
      <c r="C8" s="8">
        <f>SUMIF(CONSO!$C:$C,'GSTR1 VS BOOKS'!$A8,CONSO!N:N)</f>
        <v>17550</v>
      </c>
      <c r="D8" s="8">
        <f>SUMIF(CONSO!$C:$C,'GSTR1 VS BOOKS'!$A8,CONSO!L:L)</f>
        <v>0</v>
      </c>
      <c r="E8" s="8">
        <f>SUMIF(CONSO!$C:$C,'GSTR1 VS BOOKS'!$A8,CONSO!P:P)</f>
        <v>0</v>
      </c>
      <c r="F8" s="8">
        <f>SUMIF('Sales- Books'!$E:$E,'GSTR1 VS BOOKS'!$A8,'Sales- Books'!G:G)</f>
        <v>230100</v>
      </c>
      <c r="G8" s="8">
        <f>SUMIF('Sales- Books'!$E:$E,'GSTR1 VS BOOKS'!$A8,'Sales- Books'!H:H)</f>
        <v>195000</v>
      </c>
      <c r="H8" s="8">
        <f>SUMIF('Sales- Books'!$E:$E,'GSTR1 VS BOOKS'!$A8,'Sales- Books'!I:I)</f>
        <v>17550</v>
      </c>
      <c r="I8" s="8">
        <f>SUMIF('Sales- Books'!$E:$E,'GSTR1 VS BOOKS'!$A8,'Sales- Books'!J:J)</f>
        <v>17550</v>
      </c>
      <c r="J8" s="8">
        <f t="shared" si="0"/>
        <v>-212550</v>
      </c>
      <c r="K8" s="8">
        <f t="shared" si="1"/>
        <v>-177450</v>
      </c>
      <c r="L8" s="8">
        <f t="shared" si="2"/>
        <v>-17550</v>
      </c>
      <c r="M8" s="8">
        <f t="shared" si="3"/>
        <v>-17550</v>
      </c>
      <c r="N8" s="73">
        <f t="shared" si="4"/>
        <v>-425100</v>
      </c>
      <c r="O8" s="73" t="str">
        <f t="shared" si="5"/>
        <v>SHORT IN 1</v>
      </c>
    </row>
    <row r="9" spans="1:15" x14ac:dyDescent="0.25">
      <c r="A9" s="8" t="s">
        <v>1296</v>
      </c>
      <c r="B9" s="8">
        <f>SUMIF(CONSO!$C:$C,'GSTR1 VS BOOKS'!$A9,CONSO!M:M)</f>
        <v>5985</v>
      </c>
      <c r="C9" s="8">
        <f>SUMIF(CONSO!$C:$C,'GSTR1 VS BOOKS'!$A9,CONSO!N:N)</f>
        <v>5985</v>
      </c>
      <c r="D9" s="8">
        <f>SUMIF(CONSO!$C:$C,'GSTR1 VS BOOKS'!$A9,CONSO!L:L)</f>
        <v>0</v>
      </c>
      <c r="E9" s="8">
        <f>SUMIF(CONSO!$C:$C,'GSTR1 VS BOOKS'!$A9,CONSO!P:P)</f>
        <v>0</v>
      </c>
      <c r="F9" s="8">
        <f>SUMIF('Sales- Books'!$E:$E,'GSTR1 VS BOOKS'!$A9,'Sales- Books'!G:G)</f>
        <v>78470</v>
      </c>
      <c r="G9" s="8">
        <f>SUMIF('Sales- Books'!$E:$E,'GSTR1 VS BOOKS'!$A9,'Sales- Books'!H:H)</f>
        <v>66500</v>
      </c>
      <c r="H9" s="8">
        <f>SUMIF('Sales- Books'!$E:$E,'GSTR1 VS BOOKS'!$A9,'Sales- Books'!I:I)</f>
        <v>5985</v>
      </c>
      <c r="I9" s="8">
        <f>SUMIF('Sales- Books'!$E:$E,'GSTR1 VS BOOKS'!$A9,'Sales- Books'!J:J)</f>
        <v>5985</v>
      </c>
      <c r="J9" s="8">
        <f t="shared" si="0"/>
        <v>-72485</v>
      </c>
      <c r="K9" s="8">
        <f t="shared" si="1"/>
        <v>-60515</v>
      </c>
      <c r="L9" s="8">
        <f t="shared" si="2"/>
        <v>-5985</v>
      </c>
      <c r="M9" s="8">
        <f t="shared" si="3"/>
        <v>-5985</v>
      </c>
      <c r="N9" s="73">
        <f t="shared" si="4"/>
        <v>-144970</v>
      </c>
      <c r="O9" s="73" t="str">
        <f t="shared" si="5"/>
        <v>SHORT IN 1</v>
      </c>
    </row>
    <row r="10" spans="1:15" x14ac:dyDescent="0.25">
      <c r="A10" s="8" t="s">
        <v>1201</v>
      </c>
      <c r="B10" s="8">
        <f>SUMIF(CONSO!$C:$C,'GSTR1 VS BOOKS'!$A10,CONSO!M:M)</f>
        <v>3591</v>
      </c>
      <c r="C10" s="8">
        <f>SUMIF(CONSO!$C:$C,'GSTR1 VS BOOKS'!$A10,CONSO!N:N)</f>
        <v>3591</v>
      </c>
      <c r="D10" s="8">
        <f>SUMIF(CONSO!$C:$C,'GSTR1 VS BOOKS'!$A10,CONSO!L:L)</f>
        <v>0</v>
      </c>
      <c r="E10" s="8">
        <f>SUMIF(CONSO!$C:$C,'GSTR1 VS BOOKS'!$A10,CONSO!P:P)</f>
        <v>0</v>
      </c>
      <c r="F10" s="8">
        <f>SUMIF('Sales- Books'!$E:$E,'GSTR1 VS BOOKS'!$A10,'Sales- Books'!G:G)</f>
        <v>47082</v>
      </c>
      <c r="G10" s="8">
        <f>SUMIF('Sales- Books'!$E:$E,'GSTR1 VS BOOKS'!$A10,'Sales- Books'!H:H)</f>
        <v>39900</v>
      </c>
      <c r="H10" s="8">
        <f>SUMIF('Sales- Books'!$E:$E,'GSTR1 VS BOOKS'!$A10,'Sales- Books'!I:I)</f>
        <v>3591</v>
      </c>
      <c r="I10" s="8">
        <f>SUMIF('Sales- Books'!$E:$E,'GSTR1 VS BOOKS'!$A10,'Sales- Books'!J:J)</f>
        <v>3591</v>
      </c>
      <c r="J10" s="8">
        <f t="shared" si="0"/>
        <v>-43491</v>
      </c>
      <c r="K10" s="8">
        <f t="shared" si="1"/>
        <v>-36309</v>
      </c>
      <c r="L10" s="8">
        <f t="shared" si="2"/>
        <v>-3591</v>
      </c>
      <c r="M10" s="8">
        <f t="shared" si="3"/>
        <v>-3591</v>
      </c>
      <c r="N10" s="73">
        <f t="shared" si="4"/>
        <v>-86982</v>
      </c>
      <c r="O10" s="73" t="str">
        <f t="shared" si="5"/>
        <v>SHORT IN 1</v>
      </c>
    </row>
    <row r="11" spans="1:15" x14ac:dyDescent="0.25">
      <c r="A11" s="8" t="s">
        <v>1207</v>
      </c>
      <c r="B11" s="8">
        <f>SUMIF(CONSO!$C:$C,'GSTR1 VS BOOKS'!$A11,CONSO!M:M)</f>
        <v>855</v>
      </c>
      <c r="C11" s="8">
        <f>SUMIF(CONSO!$C:$C,'GSTR1 VS BOOKS'!$A11,CONSO!N:N)</f>
        <v>855</v>
      </c>
      <c r="D11" s="8">
        <f>SUMIF(CONSO!$C:$C,'GSTR1 VS BOOKS'!$A11,CONSO!L:L)</f>
        <v>0</v>
      </c>
      <c r="E11" s="8">
        <f>SUMIF(CONSO!$C:$C,'GSTR1 VS BOOKS'!$A11,CONSO!P:P)</f>
        <v>0</v>
      </c>
      <c r="F11" s="8">
        <f>SUMIF('Sales- Books'!$E:$E,'GSTR1 VS BOOKS'!$A11,'Sales- Books'!G:G)</f>
        <v>11210.36</v>
      </c>
      <c r="G11" s="8">
        <f>SUMIF('Sales- Books'!$E:$E,'GSTR1 VS BOOKS'!$A11,'Sales- Books'!H:H)</f>
        <v>9500</v>
      </c>
      <c r="H11" s="8">
        <f>SUMIF('Sales- Books'!$E:$E,'GSTR1 VS BOOKS'!$A11,'Sales- Books'!I:I)</f>
        <v>855</v>
      </c>
      <c r="I11" s="8">
        <f>SUMIF('Sales- Books'!$E:$E,'GSTR1 VS BOOKS'!$A11,'Sales- Books'!J:J)</f>
        <v>855</v>
      </c>
      <c r="J11" s="8">
        <f t="shared" si="0"/>
        <v>-10355.36</v>
      </c>
      <c r="K11" s="8">
        <f t="shared" si="1"/>
        <v>-8645</v>
      </c>
      <c r="L11" s="8">
        <f t="shared" si="2"/>
        <v>-855</v>
      </c>
      <c r="M11" s="8">
        <f t="shared" si="3"/>
        <v>-855</v>
      </c>
      <c r="N11" s="73">
        <f t="shared" si="4"/>
        <v>-20710.36</v>
      </c>
      <c r="O11" s="73" t="str">
        <f t="shared" si="5"/>
        <v>SHORT IN 1</v>
      </c>
    </row>
    <row r="12" spans="1:15" x14ac:dyDescent="0.25">
      <c r="A12" s="8" t="s">
        <v>460</v>
      </c>
      <c r="B12" s="8">
        <f>SUMIF(CONSO!$C:$C,'GSTR1 VS BOOKS'!$A12,CONSO!M:M)</f>
        <v>615150.89999999991</v>
      </c>
      <c r="C12" s="8">
        <f>SUMIF(CONSO!$C:$C,'GSTR1 VS BOOKS'!$A12,CONSO!N:N)</f>
        <v>615150.89999999991</v>
      </c>
      <c r="D12" s="8">
        <f>SUMIF(CONSO!$C:$C,'GSTR1 VS BOOKS'!$A12,CONSO!L:L)</f>
        <v>0</v>
      </c>
      <c r="E12" s="8">
        <f>SUMIF(CONSO!$C:$C,'GSTR1 VS BOOKS'!$A12,CONSO!P:P)</f>
        <v>0</v>
      </c>
      <c r="F12" s="8">
        <f>SUMIF('Sales- Books'!$E:$E,'GSTR1 VS BOOKS'!$A12,'Sales- Books'!G:G)</f>
        <v>8065312.4800000004</v>
      </c>
      <c r="G12" s="8">
        <f>SUMIF('Sales- Books'!$E:$E,'GSTR1 VS BOOKS'!$A12,'Sales- Books'!H:H)</f>
        <v>6835010</v>
      </c>
      <c r="H12" s="8">
        <f>SUMIF('Sales- Books'!$E:$E,'GSTR1 VS BOOKS'!$A12,'Sales- Books'!I:I)</f>
        <v>615150.90000000026</v>
      </c>
      <c r="I12" s="8">
        <f>SUMIF('Sales- Books'!$E:$E,'GSTR1 VS BOOKS'!$A12,'Sales- Books'!J:J)</f>
        <v>615150.90000000026</v>
      </c>
      <c r="J12" s="8">
        <f t="shared" si="0"/>
        <v>-7450161.5800000001</v>
      </c>
      <c r="K12" s="8">
        <f t="shared" si="1"/>
        <v>-6219859.0999999996</v>
      </c>
      <c r="L12" s="8">
        <f t="shared" si="2"/>
        <v>-615150.90000000026</v>
      </c>
      <c r="M12" s="8">
        <f t="shared" si="3"/>
        <v>-615150.90000000026</v>
      </c>
      <c r="N12" s="73">
        <f t="shared" si="4"/>
        <v>-14900322.48</v>
      </c>
      <c r="O12" s="73" t="str">
        <f t="shared" si="5"/>
        <v>SHORT IN 1</v>
      </c>
    </row>
    <row r="13" spans="1:15" x14ac:dyDescent="0.25">
      <c r="A13" s="8" t="s">
        <v>233</v>
      </c>
      <c r="B13" s="8">
        <f>SUMIF(CONSO!$C:$C,'GSTR1 VS BOOKS'!$A13,CONSO!M:M)</f>
        <v>219412.35000000003</v>
      </c>
      <c r="C13" s="8">
        <f>SUMIF(CONSO!$C:$C,'GSTR1 VS BOOKS'!$A13,CONSO!N:N)</f>
        <v>219412.35000000003</v>
      </c>
      <c r="D13" s="8">
        <f>SUMIF(CONSO!$C:$C,'GSTR1 VS BOOKS'!$A13,CONSO!L:L)</f>
        <v>0</v>
      </c>
      <c r="E13" s="8">
        <f>SUMIF(CONSO!$C:$C,'GSTR1 VS BOOKS'!$A13,CONSO!P:P)</f>
        <v>0</v>
      </c>
      <c r="F13" s="8">
        <f>SUMIF('Sales- Books'!$E:$E,'GSTR1 VS BOOKS'!$A13,'Sales- Books'!G:G)</f>
        <v>2876739.3000000003</v>
      </c>
      <c r="G13" s="8">
        <f>SUMIF('Sales- Books'!$E:$E,'GSTR1 VS BOOKS'!$A13,'Sales- Books'!H:H)</f>
        <v>2433415</v>
      </c>
      <c r="H13" s="8">
        <f>SUMIF('Sales- Books'!$E:$E,'GSTR1 VS BOOKS'!$A13,'Sales- Books'!I:I)</f>
        <v>219412.35</v>
      </c>
      <c r="I13" s="8">
        <f>SUMIF('Sales- Books'!$E:$E,'GSTR1 VS BOOKS'!$A13,'Sales- Books'!J:J)</f>
        <v>219412.35</v>
      </c>
      <c r="J13" s="8">
        <f t="shared" si="0"/>
        <v>-2657326.9500000002</v>
      </c>
      <c r="K13" s="8">
        <f t="shared" si="1"/>
        <v>-2214002.65</v>
      </c>
      <c r="L13" s="8">
        <f t="shared" si="2"/>
        <v>-219412.35</v>
      </c>
      <c r="M13" s="8">
        <f t="shared" si="3"/>
        <v>-219412.35</v>
      </c>
      <c r="N13" s="73">
        <f t="shared" si="4"/>
        <v>-5310154.2999999989</v>
      </c>
      <c r="O13" s="73" t="str">
        <f t="shared" si="5"/>
        <v>SHORT IN 1</v>
      </c>
    </row>
    <row r="14" spans="1:15" x14ac:dyDescent="0.25">
      <c r="A14" s="8" t="s">
        <v>598</v>
      </c>
      <c r="B14" s="8">
        <f>SUMIF(CONSO!$C:$C,'GSTR1 VS BOOKS'!$A14,CONSO!M:M)</f>
        <v>289080</v>
      </c>
      <c r="C14" s="8">
        <f>SUMIF(CONSO!$C:$C,'GSTR1 VS BOOKS'!$A14,CONSO!N:N)</f>
        <v>289080</v>
      </c>
      <c r="D14" s="8">
        <f>SUMIF(CONSO!$C:$C,'GSTR1 VS BOOKS'!$A14,CONSO!L:L)</f>
        <v>0</v>
      </c>
      <c r="E14" s="8">
        <f>SUMIF(CONSO!$C:$C,'GSTR1 VS BOOKS'!$A14,CONSO!P:P)</f>
        <v>0</v>
      </c>
      <c r="F14" s="8">
        <f>SUMIF('Sales- Books'!$E:$E,'GSTR1 VS BOOKS'!$A14,'Sales- Books'!G:G)</f>
        <v>3790160</v>
      </c>
      <c r="G14" s="8">
        <f>SUMIF('Sales- Books'!$E:$E,'GSTR1 VS BOOKS'!$A14,'Sales- Books'!H:H)</f>
        <v>2971000</v>
      </c>
      <c r="H14" s="8">
        <f>SUMIF('Sales- Books'!$E:$E,'GSTR1 VS BOOKS'!$A14,'Sales- Books'!I:I)</f>
        <v>289080</v>
      </c>
      <c r="I14" s="8">
        <f>SUMIF('Sales- Books'!$E:$E,'GSTR1 VS BOOKS'!$A14,'Sales- Books'!J:J)</f>
        <v>289080</v>
      </c>
      <c r="J14" s="8">
        <f t="shared" si="0"/>
        <v>-3501080</v>
      </c>
      <c r="K14" s="8">
        <f t="shared" si="1"/>
        <v>-2681920</v>
      </c>
      <c r="L14" s="8">
        <f t="shared" si="2"/>
        <v>-289080</v>
      </c>
      <c r="M14" s="8">
        <f t="shared" si="3"/>
        <v>-289080</v>
      </c>
      <c r="N14" s="73">
        <f t="shared" si="4"/>
        <v>-6761160</v>
      </c>
      <c r="O14" s="73" t="str">
        <f t="shared" si="5"/>
        <v>SHORT IN 1</v>
      </c>
    </row>
    <row r="15" spans="1:15" x14ac:dyDescent="0.25">
      <c r="A15" s="8" t="s">
        <v>831</v>
      </c>
      <c r="B15" s="8">
        <f>SUMIF(CONSO!$C:$C,'GSTR1 VS BOOKS'!$A15,CONSO!M:M)</f>
        <v>0</v>
      </c>
      <c r="C15" s="8">
        <f>SUMIF(CONSO!$C:$C,'GSTR1 VS BOOKS'!$A15,CONSO!N:N)</f>
        <v>0</v>
      </c>
      <c r="D15" s="8">
        <f>SUMIF(CONSO!$C:$C,'GSTR1 VS BOOKS'!$A15,CONSO!L:L)</f>
        <v>132282.9</v>
      </c>
      <c r="E15" s="8">
        <f>SUMIF(CONSO!$C:$C,'GSTR1 VS BOOKS'!$A15,CONSO!P:P)</f>
        <v>0</v>
      </c>
      <c r="F15" s="8">
        <f>SUMIF('Sales- Books'!$E:$E,'GSTR1 VS BOOKS'!$A15,'Sales- Books'!G:G)</f>
        <v>867552.02</v>
      </c>
      <c r="G15" s="8">
        <f>SUMIF('Sales- Books'!$E:$E,'GSTR1 VS BOOKS'!$A15,'Sales- Books'!H:H)</f>
        <v>734905</v>
      </c>
      <c r="H15" s="8">
        <f>SUMIF('Sales- Books'!$E:$E,'GSTR1 VS BOOKS'!$A15,'Sales- Books'!I:I)</f>
        <v>0</v>
      </c>
      <c r="I15" s="8">
        <f>SUMIF('Sales- Books'!$E:$E,'GSTR1 VS BOOKS'!$A15,'Sales- Books'!J:J)</f>
        <v>0</v>
      </c>
      <c r="J15" s="8">
        <f t="shared" si="0"/>
        <v>-867552.02</v>
      </c>
      <c r="K15" s="8">
        <f t="shared" si="1"/>
        <v>-734905</v>
      </c>
      <c r="L15" s="8">
        <f t="shared" si="2"/>
        <v>132282.9</v>
      </c>
      <c r="M15" s="8">
        <f t="shared" si="3"/>
        <v>0</v>
      </c>
      <c r="N15" s="73">
        <f t="shared" si="4"/>
        <v>-1470174.12</v>
      </c>
      <c r="O15" s="73" t="str">
        <f t="shared" si="5"/>
        <v>SHORT IN 1</v>
      </c>
    </row>
    <row r="16" spans="1:15" x14ac:dyDescent="0.25">
      <c r="A16" s="8" t="s">
        <v>1824</v>
      </c>
      <c r="B16" s="8">
        <f>SUMIF(CONSO!$C:$C,'GSTR1 VS BOOKS'!$A16,CONSO!M:M)</f>
        <v>0</v>
      </c>
      <c r="C16" s="8">
        <f>SUMIF(CONSO!$C:$C,'GSTR1 VS BOOKS'!$A16,CONSO!N:N)</f>
        <v>0</v>
      </c>
      <c r="D16" s="8">
        <f>SUMIF(CONSO!$C:$C,'GSTR1 VS BOOKS'!$A16,CONSO!L:L)</f>
        <v>27759.96</v>
      </c>
      <c r="E16" s="8">
        <f>SUMIF(CONSO!$C:$C,'GSTR1 VS BOOKS'!$A16,CONSO!P:P)</f>
        <v>0</v>
      </c>
      <c r="F16" s="8">
        <f>SUMIF('Sales- Books'!$E:$E,'GSTR1 VS BOOKS'!$A16,'Sales- Books'!G:G)</f>
        <v>169591.56</v>
      </c>
      <c r="G16" s="8">
        <f>SUMIF('Sales- Books'!$E:$E,'GSTR1 VS BOOKS'!$A16,'Sales- Books'!H:H)</f>
        <v>143722</v>
      </c>
      <c r="H16" s="8">
        <f>SUMIF('Sales- Books'!$E:$E,'GSTR1 VS BOOKS'!$A16,'Sales- Books'!I:I)</f>
        <v>0</v>
      </c>
      <c r="I16" s="8">
        <f>SUMIF('Sales- Books'!$E:$E,'GSTR1 VS BOOKS'!$A16,'Sales- Books'!J:J)</f>
        <v>0</v>
      </c>
      <c r="J16" s="8">
        <f t="shared" si="0"/>
        <v>-169591.56</v>
      </c>
      <c r="K16" s="8">
        <f t="shared" si="1"/>
        <v>-143722</v>
      </c>
      <c r="L16" s="8">
        <f t="shared" si="2"/>
        <v>27759.96</v>
      </c>
      <c r="M16" s="8">
        <f t="shared" si="3"/>
        <v>0</v>
      </c>
      <c r="N16" s="73">
        <f t="shared" si="4"/>
        <v>-285553.59999999998</v>
      </c>
      <c r="O16" s="73" t="str">
        <f t="shared" si="5"/>
        <v>SHORT IN 1</v>
      </c>
    </row>
    <row r="17" spans="1:15" x14ac:dyDescent="0.25">
      <c r="A17" s="8" t="s">
        <v>1683</v>
      </c>
      <c r="B17" s="8">
        <f>SUMIF(CONSO!$C:$C,'GSTR1 VS BOOKS'!$A17,CONSO!M:M)</f>
        <v>7416.59</v>
      </c>
      <c r="C17" s="8">
        <f>SUMIF(CONSO!$C:$C,'GSTR1 VS BOOKS'!$A17,CONSO!N:N)</f>
        <v>7416.59</v>
      </c>
      <c r="D17" s="8">
        <f>SUMIF(CONSO!$C:$C,'GSTR1 VS BOOKS'!$A17,CONSO!L:L)</f>
        <v>0</v>
      </c>
      <c r="E17" s="8">
        <f>SUMIF(CONSO!$C:$C,'GSTR1 VS BOOKS'!$A17,CONSO!P:P)</f>
        <v>0</v>
      </c>
      <c r="F17" s="8">
        <f>SUMIF('Sales- Books'!$E:$E,'GSTR1 VS BOOKS'!$A17,'Sales- Books'!G:G)</f>
        <v>97239.69</v>
      </c>
      <c r="G17" s="8">
        <f>SUMIF('Sales- Books'!$E:$E,'GSTR1 VS BOOKS'!$A17,'Sales- Books'!H:H)</f>
        <v>82406.509999999995</v>
      </c>
      <c r="H17" s="8">
        <f>SUMIF('Sales- Books'!$E:$E,'GSTR1 VS BOOKS'!$A17,'Sales- Books'!I:I)</f>
        <v>7416.59</v>
      </c>
      <c r="I17" s="8">
        <f>SUMIF('Sales- Books'!$E:$E,'GSTR1 VS BOOKS'!$A17,'Sales- Books'!J:J)</f>
        <v>7416.59</v>
      </c>
      <c r="J17" s="8">
        <f t="shared" si="0"/>
        <v>-89823.1</v>
      </c>
      <c r="K17" s="8">
        <f t="shared" si="1"/>
        <v>-74989.919999999998</v>
      </c>
      <c r="L17" s="8">
        <f t="shared" si="2"/>
        <v>-7416.59</v>
      </c>
      <c r="M17" s="8">
        <f t="shared" si="3"/>
        <v>-7416.59</v>
      </c>
      <c r="N17" s="73">
        <f t="shared" si="4"/>
        <v>-179646.2</v>
      </c>
      <c r="O17" s="73" t="str">
        <f t="shared" si="5"/>
        <v>SHORT IN 1</v>
      </c>
    </row>
    <row r="18" spans="1:15" x14ac:dyDescent="0.25">
      <c r="A18" s="8" t="s">
        <v>1819</v>
      </c>
      <c r="B18" s="8">
        <f>SUMIF(CONSO!$C:$C,'GSTR1 VS BOOKS'!$A18,CONSO!M:M)</f>
        <v>0</v>
      </c>
      <c r="C18" s="8">
        <f>SUMIF(CONSO!$C:$C,'GSTR1 VS BOOKS'!$A18,CONSO!N:N)</f>
        <v>0</v>
      </c>
      <c r="D18" s="8">
        <f>SUMIF(CONSO!$C:$C,'GSTR1 VS BOOKS'!$A18,CONSO!L:L)</f>
        <v>53730</v>
      </c>
      <c r="E18" s="8">
        <f>SUMIF(CONSO!$C:$C,'GSTR1 VS BOOKS'!$A18,CONSO!P:P)</f>
        <v>0</v>
      </c>
      <c r="F18" s="8">
        <f>SUMIF('Sales- Books'!$E:$E,'GSTR1 VS BOOKS'!$A18,'Sales- Books'!G:G)</f>
        <v>352230</v>
      </c>
      <c r="G18" s="8">
        <f>SUMIF('Sales- Books'!$E:$E,'GSTR1 VS BOOKS'!$A18,'Sales- Books'!H:H)</f>
        <v>288000</v>
      </c>
      <c r="H18" s="8">
        <f>SUMIF('Sales- Books'!$E:$E,'GSTR1 VS BOOKS'!$A18,'Sales- Books'!I:I)</f>
        <v>0</v>
      </c>
      <c r="I18" s="8">
        <f>SUMIF('Sales- Books'!$E:$E,'GSTR1 VS BOOKS'!$A18,'Sales- Books'!J:J)</f>
        <v>0</v>
      </c>
      <c r="J18" s="8">
        <f t="shared" si="0"/>
        <v>-352230</v>
      </c>
      <c r="K18" s="8">
        <f t="shared" si="1"/>
        <v>-288000</v>
      </c>
      <c r="L18" s="8">
        <f t="shared" si="2"/>
        <v>53730</v>
      </c>
      <c r="M18" s="8">
        <f t="shared" si="3"/>
        <v>0</v>
      </c>
      <c r="N18" s="73">
        <f t="shared" si="4"/>
        <v>-586500</v>
      </c>
      <c r="O18" s="73" t="str">
        <f t="shared" si="5"/>
        <v>SHORT IN 1</v>
      </c>
    </row>
    <row r="19" spans="1:15" x14ac:dyDescent="0.25">
      <c r="A19" s="8" t="s">
        <v>1680</v>
      </c>
      <c r="B19" s="8">
        <f>SUMIF(CONSO!$C:$C,'GSTR1 VS BOOKS'!$A19,CONSO!M:M)</f>
        <v>0</v>
      </c>
      <c r="C19" s="8">
        <f>SUMIF(CONSO!$C:$C,'GSTR1 VS BOOKS'!$A19,CONSO!N:N)</f>
        <v>0</v>
      </c>
      <c r="D19" s="8">
        <f>SUMIF(CONSO!$C:$C,'GSTR1 VS BOOKS'!$A19,CONSO!L:L)</f>
        <v>47250</v>
      </c>
      <c r="E19" s="8">
        <f>SUMIF(CONSO!$C:$C,'GSTR1 VS BOOKS'!$A19,CONSO!P:P)</f>
        <v>0</v>
      </c>
      <c r="F19" s="8">
        <f>SUMIF('Sales- Books'!$E:$E,'GSTR1 VS BOOKS'!$A19,'Sales- Books'!G:G)</f>
        <v>309750</v>
      </c>
      <c r="G19" s="8">
        <f>SUMIF('Sales- Books'!$E:$E,'GSTR1 VS BOOKS'!$A19,'Sales- Books'!H:H)</f>
        <v>252000</v>
      </c>
      <c r="H19" s="8">
        <f>SUMIF('Sales- Books'!$E:$E,'GSTR1 VS BOOKS'!$A19,'Sales- Books'!I:I)</f>
        <v>0</v>
      </c>
      <c r="I19" s="8">
        <f>SUMIF('Sales- Books'!$E:$E,'GSTR1 VS BOOKS'!$A19,'Sales- Books'!J:J)</f>
        <v>0</v>
      </c>
      <c r="J19" s="8">
        <f t="shared" si="0"/>
        <v>-309750</v>
      </c>
      <c r="K19" s="8">
        <f t="shared" si="1"/>
        <v>-252000</v>
      </c>
      <c r="L19" s="8">
        <f t="shared" si="2"/>
        <v>47250</v>
      </c>
      <c r="M19" s="8">
        <f t="shared" si="3"/>
        <v>0</v>
      </c>
      <c r="N19" s="73">
        <f t="shared" si="4"/>
        <v>-514500</v>
      </c>
      <c r="O19" s="73" t="str">
        <f t="shared" si="5"/>
        <v>SHORT IN 1</v>
      </c>
    </row>
    <row r="20" spans="1:15" x14ac:dyDescent="0.25">
      <c r="A20" s="8" t="s">
        <v>2040</v>
      </c>
      <c r="B20" s="8">
        <f>SUMIF(CONSO!$C:$C,'GSTR1 VS BOOKS'!$A20,CONSO!M:M)</f>
        <v>0</v>
      </c>
      <c r="C20" s="8">
        <f>SUMIF(CONSO!$C:$C,'GSTR1 VS BOOKS'!$A20,CONSO!N:N)</f>
        <v>0</v>
      </c>
      <c r="D20" s="8">
        <f>SUMIF(CONSO!$C:$C,'GSTR1 VS BOOKS'!$A20,CONSO!L:L)</f>
        <v>549781.56000000006</v>
      </c>
      <c r="E20" s="8">
        <f>SUMIF(CONSO!$C:$C,'GSTR1 VS BOOKS'!$A20,CONSO!P:P)</f>
        <v>0</v>
      </c>
      <c r="F20" s="8">
        <f>SUMIF('Sales- Books'!$E:$E,'GSTR1 VS BOOKS'!$A20,'Sales- Books'!G:G)</f>
        <v>3604123.56</v>
      </c>
      <c r="G20" s="8">
        <f>SUMIF('Sales- Books'!$E:$E,'GSTR1 VS BOOKS'!$A20,'Sales- Books'!H:H)</f>
        <v>3054342</v>
      </c>
      <c r="H20" s="8">
        <f>SUMIF('Sales- Books'!$E:$E,'GSTR1 VS BOOKS'!$A20,'Sales- Books'!I:I)</f>
        <v>0</v>
      </c>
      <c r="I20" s="8">
        <f>SUMIF('Sales- Books'!$E:$E,'GSTR1 VS BOOKS'!$A20,'Sales- Books'!J:J)</f>
        <v>0</v>
      </c>
      <c r="J20" s="8">
        <f t="shared" si="0"/>
        <v>-3604123.56</v>
      </c>
      <c r="K20" s="8">
        <f t="shared" si="1"/>
        <v>-3054342</v>
      </c>
      <c r="L20" s="8">
        <f t="shared" si="2"/>
        <v>549781.56000000006</v>
      </c>
      <c r="M20" s="8">
        <f t="shared" si="3"/>
        <v>0</v>
      </c>
      <c r="N20" s="73">
        <f t="shared" si="4"/>
        <v>-6108684</v>
      </c>
      <c r="O20" s="73" t="str">
        <f t="shared" si="5"/>
        <v>SHORT IN 1</v>
      </c>
    </row>
    <row r="21" spans="1:15" x14ac:dyDescent="0.25">
      <c r="A21" s="8" t="s">
        <v>239</v>
      </c>
      <c r="B21" s="8">
        <f>SUMIF(CONSO!$C:$C,'GSTR1 VS BOOKS'!$A21,CONSO!M:M)</f>
        <v>0</v>
      </c>
      <c r="C21" s="8">
        <f>SUMIF(CONSO!$C:$C,'GSTR1 VS BOOKS'!$A21,CONSO!N:N)</f>
        <v>0</v>
      </c>
      <c r="D21" s="8">
        <f>SUMIF(CONSO!$C:$C,'GSTR1 VS BOOKS'!$A21,CONSO!L:L)</f>
        <v>393508.98</v>
      </c>
      <c r="E21" s="8">
        <f>SUMIF(CONSO!$C:$C,'GSTR1 VS BOOKS'!$A21,CONSO!P:P)</f>
        <v>0</v>
      </c>
      <c r="F21" s="8">
        <f>SUMIF('Sales- Books'!$E:$E,'GSTR1 VS BOOKS'!$A21,'Sales- Books'!G:G)</f>
        <v>2579669.98</v>
      </c>
      <c r="G21" s="8">
        <f>SUMIF('Sales- Books'!$E:$E,'GSTR1 VS BOOKS'!$A21,'Sales- Books'!H:H)</f>
        <v>2125601</v>
      </c>
      <c r="H21" s="8">
        <f>SUMIF('Sales- Books'!$E:$E,'GSTR1 VS BOOKS'!$A21,'Sales- Books'!I:I)</f>
        <v>0</v>
      </c>
      <c r="I21" s="8">
        <f>SUMIF('Sales- Books'!$E:$E,'GSTR1 VS BOOKS'!$A21,'Sales- Books'!J:J)</f>
        <v>0</v>
      </c>
      <c r="J21" s="8">
        <f t="shared" si="0"/>
        <v>-2579669.98</v>
      </c>
      <c r="K21" s="8">
        <f t="shared" si="1"/>
        <v>-2125601</v>
      </c>
      <c r="L21" s="8">
        <f t="shared" si="2"/>
        <v>393508.98</v>
      </c>
      <c r="M21" s="8">
        <f t="shared" si="3"/>
        <v>0</v>
      </c>
      <c r="N21" s="73">
        <f t="shared" si="4"/>
        <v>-4311762</v>
      </c>
      <c r="O21" s="73" t="str">
        <f t="shared" si="5"/>
        <v>SHORT IN 1</v>
      </c>
    </row>
    <row r="22" spans="1:15" x14ac:dyDescent="0.25">
      <c r="A22" s="8" t="s">
        <v>85</v>
      </c>
      <c r="B22" s="8">
        <f>SUMIF(CONSO!$C:$C,'GSTR1 VS BOOKS'!$A22,CONSO!M:M)</f>
        <v>42156.59</v>
      </c>
      <c r="C22" s="8">
        <f>SUMIF(CONSO!$C:$C,'GSTR1 VS BOOKS'!$A22,CONSO!N:N)</f>
        <v>42156.59</v>
      </c>
      <c r="D22" s="8">
        <f>SUMIF(CONSO!$C:$C,'GSTR1 VS BOOKS'!$A22,CONSO!L:L)</f>
        <v>0</v>
      </c>
      <c r="E22" s="8">
        <f>SUMIF(CONSO!$C:$C,'GSTR1 VS BOOKS'!$A22,CONSO!P:P)</f>
        <v>0</v>
      </c>
      <c r="F22" s="8">
        <f>SUMIF('Sales- Books'!$E:$E,'GSTR1 VS BOOKS'!$A22,'Sales- Books'!G:G)</f>
        <v>552719.69999999995</v>
      </c>
      <c r="G22" s="8">
        <f>SUMIF('Sales- Books'!$E:$E,'GSTR1 VS BOOKS'!$A22,'Sales- Books'!H:H)</f>
        <v>468406.5</v>
      </c>
      <c r="H22" s="8">
        <f>SUMIF('Sales- Books'!$E:$E,'GSTR1 VS BOOKS'!$A22,'Sales- Books'!I:I)</f>
        <v>42156.6</v>
      </c>
      <c r="I22" s="8">
        <f>SUMIF('Sales- Books'!$E:$E,'GSTR1 VS BOOKS'!$A22,'Sales- Books'!J:J)</f>
        <v>42156.6</v>
      </c>
      <c r="J22" s="8">
        <f t="shared" si="0"/>
        <v>-510563.11</v>
      </c>
      <c r="K22" s="8">
        <f t="shared" si="1"/>
        <v>-426249.91000000003</v>
      </c>
      <c r="L22" s="8">
        <f t="shared" si="2"/>
        <v>-42156.6</v>
      </c>
      <c r="M22" s="8">
        <f t="shared" si="3"/>
        <v>-42156.6</v>
      </c>
      <c r="N22" s="73">
        <f t="shared" si="4"/>
        <v>-1021126.22</v>
      </c>
      <c r="O22" s="73" t="str">
        <f t="shared" si="5"/>
        <v>SHORT IN 1</v>
      </c>
    </row>
    <row r="23" spans="1:15" x14ac:dyDescent="0.25">
      <c r="A23" s="8" t="s">
        <v>82</v>
      </c>
      <c r="B23" s="8">
        <f>SUMIF(CONSO!$C:$C,'GSTR1 VS BOOKS'!$A23,CONSO!M:M)</f>
        <v>7582.01</v>
      </c>
      <c r="C23" s="8">
        <f>SUMIF(CONSO!$C:$C,'GSTR1 VS BOOKS'!$A23,CONSO!N:N)</f>
        <v>7582.01</v>
      </c>
      <c r="D23" s="8">
        <f>SUMIF(CONSO!$C:$C,'GSTR1 VS BOOKS'!$A23,CONSO!L:L)</f>
        <v>0</v>
      </c>
      <c r="E23" s="8">
        <f>SUMIF(CONSO!$C:$C,'GSTR1 VS BOOKS'!$A23,CONSO!P:P)</f>
        <v>0</v>
      </c>
      <c r="F23" s="8">
        <f>SUMIF('Sales- Books'!$E:$E,'GSTR1 VS BOOKS'!$A23,'Sales- Books'!G:G)</f>
        <v>99408.52</v>
      </c>
      <c r="G23" s="8">
        <f>SUMIF('Sales- Books'!$E:$E,'GSTR1 VS BOOKS'!$A23,'Sales- Books'!H:H)</f>
        <v>84244.5</v>
      </c>
      <c r="H23" s="8">
        <f>SUMIF('Sales- Books'!$E:$E,'GSTR1 VS BOOKS'!$A23,'Sales- Books'!I:I)</f>
        <v>7582.01</v>
      </c>
      <c r="I23" s="8">
        <f>SUMIF('Sales- Books'!$E:$E,'GSTR1 VS BOOKS'!$A23,'Sales- Books'!J:J)</f>
        <v>7582.01</v>
      </c>
      <c r="J23" s="8">
        <f t="shared" si="0"/>
        <v>-91826.510000000009</v>
      </c>
      <c r="K23" s="8">
        <f t="shared" si="1"/>
        <v>-76662.490000000005</v>
      </c>
      <c r="L23" s="8">
        <f t="shared" si="2"/>
        <v>-7582.01</v>
      </c>
      <c r="M23" s="8">
        <f t="shared" si="3"/>
        <v>-7582.01</v>
      </c>
      <c r="N23" s="73">
        <f t="shared" si="4"/>
        <v>-183653.02000000002</v>
      </c>
      <c r="O23" s="73" t="str">
        <f t="shared" si="5"/>
        <v>SHORT IN 1</v>
      </c>
    </row>
    <row r="24" spans="1:15" x14ac:dyDescent="0.25">
      <c r="A24" s="8" t="s">
        <v>237</v>
      </c>
      <c r="B24" s="8">
        <f>SUMIF(CONSO!$C:$C,'GSTR1 VS BOOKS'!$A24,CONSO!M:M)</f>
        <v>3488.4</v>
      </c>
      <c r="C24" s="8">
        <f>SUMIF(CONSO!$C:$C,'GSTR1 VS BOOKS'!$A24,CONSO!N:N)</f>
        <v>3488.4</v>
      </c>
      <c r="D24" s="8">
        <f>SUMIF(CONSO!$C:$C,'GSTR1 VS BOOKS'!$A24,CONSO!L:L)</f>
        <v>0</v>
      </c>
      <c r="E24" s="8">
        <f>SUMIF(CONSO!$C:$C,'GSTR1 VS BOOKS'!$A24,CONSO!P:P)</f>
        <v>0</v>
      </c>
      <c r="F24" s="8">
        <f>SUMIF('Sales- Books'!$E:$E,'GSTR1 VS BOOKS'!$A24,'Sales- Books'!G:G)</f>
        <v>45736.800000000003</v>
      </c>
      <c r="G24" s="8">
        <f>SUMIF('Sales- Books'!$E:$E,'GSTR1 VS BOOKS'!$A24,'Sales- Books'!H:H)</f>
        <v>38760</v>
      </c>
      <c r="H24" s="8">
        <f>SUMIF('Sales- Books'!$E:$E,'GSTR1 VS BOOKS'!$A24,'Sales- Books'!I:I)</f>
        <v>3488.4</v>
      </c>
      <c r="I24" s="8">
        <f>SUMIF('Sales- Books'!$E:$E,'GSTR1 VS BOOKS'!$A24,'Sales- Books'!J:J)</f>
        <v>3488.4</v>
      </c>
      <c r="J24" s="8">
        <f t="shared" si="0"/>
        <v>-42248.4</v>
      </c>
      <c r="K24" s="8">
        <f t="shared" si="1"/>
        <v>-35271.599999999999</v>
      </c>
      <c r="L24" s="8">
        <f t="shared" si="2"/>
        <v>-3488.4</v>
      </c>
      <c r="M24" s="8">
        <f t="shared" si="3"/>
        <v>-3488.4</v>
      </c>
      <c r="N24" s="73">
        <f t="shared" si="4"/>
        <v>-84496.799999999988</v>
      </c>
      <c r="O24" s="73" t="str">
        <f t="shared" si="5"/>
        <v>SHORT IN 1</v>
      </c>
    </row>
    <row r="25" spans="1:15" x14ac:dyDescent="0.25">
      <c r="A25" s="8" t="s">
        <v>243</v>
      </c>
      <c r="B25" s="8">
        <f>SUMIF(CONSO!$C:$C,'GSTR1 VS BOOKS'!$A25,CONSO!M:M)</f>
        <v>0</v>
      </c>
      <c r="C25" s="8">
        <f>SUMIF(CONSO!$C:$C,'GSTR1 VS BOOKS'!$A25,CONSO!N:N)</f>
        <v>0</v>
      </c>
      <c r="D25" s="8">
        <f>SUMIF(CONSO!$C:$C,'GSTR1 VS BOOKS'!$A25,CONSO!L:L)</f>
        <v>305922.59999999998</v>
      </c>
      <c r="E25" s="8">
        <f>SUMIF(CONSO!$C:$C,'GSTR1 VS BOOKS'!$A25,CONSO!P:P)</f>
        <v>0</v>
      </c>
      <c r="F25" s="8">
        <f>SUMIF('Sales- Books'!$E:$E,'GSTR1 VS BOOKS'!$A25,'Sales- Books'!G:G)</f>
        <v>2005492.6</v>
      </c>
      <c r="G25" s="8">
        <f>SUMIF('Sales- Books'!$E:$E,'GSTR1 VS BOOKS'!$A25,'Sales- Books'!H:H)</f>
        <v>1699570</v>
      </c>
      <c r="H25" s="8">
        <f>SUMIF('Sales- Books'!$E:$E,'GSTR1 VS BOOKS'!$A25,'Sales- Books'!I:I)</f>
        <v>0</v>
      </c>
      <c r="I25" s="8">
        <f>SUMIF('Sales- Books'!$E:$E,'GSTR1 VS BOOKS'!$A25,'Sales- Books'!J:J)</f>
        <v>0</v>
      </c>
      <c r="J25" s="8">
        <f t="shared" si="0"/>
        <v>-2005492.6</v>
      </c>
      <c r="K25" s="8">
        <f t="shared" si="1"/>
        <v>-1699570</v>
      </c>
      <c r="L25" s="8">
        <f t="shared" si="2"/>
        <v>305922.59999999998</v>
      </c>
      <c r="M25" s="8">
        <f t="shared" si="3"/>
        <v>0</v>
      </c>
      <c r="N25" s="73">
        <f t="shared" si="4"/>
        <v>-3399140</v>
      </c>
      <c r="O25" s="73" t="str">
        <f t="shared" si="5"/>
        <v>SHORT IN 1</v>
      </c>
    </row>
    <row r="26" spans="1:15" x14ac:dyDescent="0.25">
      <c r="A26" s="8" t="s">
        <v>595</v>
      </c>
      <c r="B26" s="8">
        <f>SUMIF(CONSO!$C:$C,'GSTR1 VS BOOKS'!$A26,CONSO!M:M)</f>
        <v>10542.33</v>
      </c>
      <c r="C26" s="8">
        <f>SUMIF(CONSO!$C:$C,'GSTR1 VS BOOKS'!$A26,CONSO!N:N)</f>
        <v>10542.33</v>
      </c>
      <c r="D26" s="8">
        <f>SUMIF(CONSO!$C:$C,'GSTR1 VS BOOKS'!$A26,CONSO!L:L)</f>
        <v>0</v>
      </c>
      <c r="E26" s="8">
        <f>SUMIF(CONSO!$C:$C,'GSTR1 VS BOOKS'!$A26,CONSO!P:P)</f>
        <v>0</v>
      </c>
      <c r="F26" s="8">
        <f>SUMIF('Sales- Books'!$E:$E,'GSTR1 VS BOOKS'!$A26,'Sales- Books'!G:G)</f>
        <v>138221.6</v>
      </c>
      <c r="G26" s="8">
        <f>SUMIF('Sales- Books'!$E:$E,'GSTR1 VS BOOKS'!$A26,'Sales- Books'!H:H)</f>
        <v>117137</v>
      </c>
      <c r="H26" s="8">
        <f>SUMIF('Sales- Books'!$E:$E,'GSTR1 VS BOOKS'!$A26,'Sales- Books'!I:I)</f>
        <v>10542.33</v>
      </c>
      <c r="I26" s="8">
        <f>SUMIF('Sales- Books'!$E:$E,'GSTR1 VS BOOKS'!$A26,'Sales- Books'!J:J)</f>
        <v>10542.33</v>
      </c>
      <c r="J26" s="8">
        <f t="shared" si="0"/>
        <v>-127679.27</v>
      </c>
      <c r="K26" s="8">
        <f t="shared" si="1"/>
        <v>-106594.67</v>
      </c>
      <c r="L26" s="8">
        <f t="shared" si="2"/>
        <v>-10542.33</v>
      </c>
      <c r="M26" s="8">
        <f t="shared" si="3"/>
        <v>-10542.33</v>
      </c>
      <c r="N26" s="73">
        <f t="shared" si="4"/>
        <v>-255358.59999999998</v>
      </c>
      <c r="O26" s="73" t="str">
        <f t="shared" si="5"/>
        <v>SHORT IN 1</v>
      </c>
    </row>
    <row r="27" spans="1:15" x14ac:dyDescent="0.25">
      <c r="A27" s="8" t="s">
        <v>266</v>
      </c>
      <c r="B27" s="8">
        <f>SUMIF(CONSO!$C:$C,'GSTR1 VS BOOKS'!$A27,CONSO!M:M)</f>
        <v>0</v>
      </c>
      <c r="C27" s="8">
        <f>SUMIF(CONSO!$C:$C,'GSTR1 VS BOOKS'!$A27,CONSO!N:N)</f>
        <v>0</v>
      </c>
      <c r="D27" s="8">
        <f>SUMIF(CONSO!$C:$C,'GSTR1 VS BOOKS'!$A27,CONSO!L:L)</f>
        <v>130292.81999999999</v>
      </c>
      <c r="E27" s="8">
        <f>SUMIF(CONSO!$C:$C,'GSTR1 VS BOOKS'!$A27,CONSO!P:P)</f>
        <v>0</v>
      </c>
      <c r="F27" s="8">
        <f>SUMIF('Sales- Books'!$E:$E,'GSTR1 VS BOOKS'!$A27,'Sales- Books'!G:G)</f>
        <v>854141.82</v>
      </c>
      <c r="G27" s="8">
        <f>SUMIF('Sales- Books'!$E:$E,'GSTR1 VS BOOKS'!$A27,'Sales- Books'!H:H)</f>
        <v>628849</v>
      </c>
      <c r="H27" s="8">
        <f>SUMIF('Sales- Books'!$E:$E,'GSTR1 VS BOOKS'!$A27,'Sales- Books'!I:I)</f>
        <v>0</v>
      </c>
      <c r="I27" s="8">
        <f>SUMIF('Sales- Books'!$E:$E,'GSTR1 VS BOOKS'!$A27,'Sales- Books'!J:J)</f>
        <v>0</v>
      </c>
      <c r="J27" s="8">
        <f t="shared" si="0"/>
        <v>-854141.82</v>
      </c>
      <c r="K27" s="8">
        <f t="shared" si="1"/>
        <v>-628849</v>
      </c>
      <c r="L27" s="8">
        <f t="shared" si="2"/>
        <v>130292.81999999999</v>
      </c>
      <c r="M27" s="8">
        <f t="shared" si="3"/>
        <v>0</v>
      </c>
      <c r="N27" s="73">
        <f t="shared" si="4"/>
        <v>-1352697.9999999998</v>
      </c>
      <c r="O27" s="73" t="str">
        <f t="shared" si="5"/>
        <v>SHORT IN 1</v>
      </c>
    </row>
    <row r="28" spans="1:15" x14ac:dyDescent="0.25">
      <c r="A28" s="8" t="s">
        <v>323</v>
      </c>
      <c r="B28" s="8">
        <f>SUMIF(CONSO!$C:$C,'GSTR1 VS BOOKS'!$A28,CONSO!M:M)</f>
        <v>900</v>
      </c>
      <c r="C28" s="8">
        <f>SUMIF(CONSO!$C:$C,'GSTR1 VS BOOKS'!$A28,CONSO!N:N)</f>
        <v>900</v>
      </c>
      <c r="D28" s="8">
        <f>SUMIF(CONSO!$C:$C,'GSTR1 VS BOOKS'!$A28,CONSO!L:L)</f>
        <v>0</v>
      </c>
      <c r="E28" s="8">
        <f>SUMIF(CONSO!$C:$C,'GSTR1 VS BOOKS'!$A28,CONSO!P:P)</f>
        <v>0</v>
      </c>
      <c r="F28" s="8">
        <f>SUMIF('Sales- Books'!$E:$E,'GSTR1 VS BOOKS'!$A28,'Sales- Books'!G:G)</f>
        <v>11800</v>
      </c>
      <c r="G28" s="8">
        <f>SUMIF('Sales- Books'!$E:$E,'GSTR1 VS BOOKS'!$A28,'Sales- Books'!H:H)</f>
        <v>10000</v>
      </c>
      <c r="H28" s="8">
        <f>SUMIF('Sales- Books'!$E:$E,'GSTR1 VS BOOKS'!$A28,'Sales- Books'!I:I)</f>
        <v>900</v>
      </c>
      <c r="I28" s="8">
        <f>SUMIF('Sales- Books'!$E:$E,'GSTR1 VS BOOKS'!$A28,'Sales- Books'!J:J)</f>
        <v>900</v>
      </c>
      <c r="J28" s="8">
        <f t="shared" si="0"/>
        <v>-10900</v>
      </c>
      <c r="K28" s="8">
        <f t="shared" si="1"/>
        <v>-9100</v>
      </c>
      <c r="L28" s="8">
        <f t="shared" si="2"/>
        <v>-900</v>
      </c>
      <c r="M28" s="8">
        <f t="shared" si="3"/>
        <v>-900</v>
      </c>
      <c r="N28" s="73">
        <f t="shared" si="4"/>
        <v>-21800</v>
      </c>
      <c r="O28" s="73" t="str">
        <f t="shared" si="5"/>
        <v>SHORT IN 1</v>
      </c>
    </row>
    <row r="29" spans="1:15" x14ac:dyDescent="0.25">
      <c r="A29" s="8" t="s">
        <v>1299</v>
      </c>
      <c r="B29" s="8">
        <f>SUMIF(CONSO!$C:$C,'GSTR1 VS BOOKS'!$A29,CONSO!M:M)</f>
        <v>8633.5199999999986</v>
      </c>
      <c r="C29" s="8">
        <f>SUMIF(CONSO!$C:$C,'GSTR1 VS BOOKS'!$A29,CONSO!N:N)</f>
        <v>8633.5199999999986</v>
      </c>
      <c r="D29" s="8">
        <f>SUMIF(CONSO!$C:$C,'GSTR1 VS BOOKS'!$A29,CONSO!L:L)</f>
        <v>0</v>
      </c>
      <c r="E29" s="8">
        <f>SUMIF(CONSO!$C:$C,'GSTR1 VS BOOKS'!$A29,CONSO!P:P)</f>
        <v>0</v>
      </c>
      <c r="F29" s="8">
        <f>SUMIF('Sales- Books'!$E:$E,'GSTR1 VS BOOKS'!$A29,'Sales- Books'!G:G)</f>
        <v>0</v>
      </c>
      <c r="G29" s="8">
        <f>SUMIF('Sales- Books'!$E:$E,'GSTR1 VS BOOKS'!$A29,'Sales- Books'!H:H)</f>
        <v>0</v>
      </c>
      <c r="H29" s="8">
        <f>SUMIF('Sales- Books'!$E:$E,'GSTR1 VS BOOKS'!$A29,'Sales- Books'!I:I)</f>
        <v>0</v>
      </c>
      <c r="I29" s="8">
        <f>SUMIF('Sales- Books'!$E:$E,'GSTR1 VS BOOKS'!$A29,'Sales- Books'!J:J)</f>
        <v>0</v>
      </c>
      <c r="J29" s="8">
        <f t="shared" si="0"/>
        <v>8633.5199999999986</v>
      </c>
      <c r="K29" s="8">
        <f t="shared" si="1"/>
        <v>8633.5199999999986</v>
      </c>
      <c r="L29" s="8">
        <f t="shared" si="2"/>
        <v>0</v>
      </c>
      <c r="M29" s="8">
        <f t="shared" si="3"/>
        <v>0</v>
      </c>
      <c r="N29" s="73">
        <f t="shared" si="4"/>
        <v>17267.039999999997</v>
      </c>
      <c r="O29" s="73" t="str">
        <f t="shared" si="5"/>
        <v>EXCESS IN 1</v>
      </c>
    </row>
    <row r="30" spans="1:15" x14ac:dyDescent="0.25">
      <c r="A30" s="8" t="s">
        <v>2725</v>
      </c>
      <c r="B30" s="8">
        <f>SUMIF(CONSO!$C:$C,'GSTR1 VS BOOKS'!$A30,CONSO!M:M)</f>
        <v>-2889</v>
      </c>
      <c r="C30" s="8">
        <f>SUMIF(CONSO!$C:$C,'GSTR1 VS BOOKS'!$A30,CONSO!N:N)</f>
        <v>-2889</v>
      </c>
      <c r="D30" s="8">
        <f>SUMIF(CONSO!$C:$C,'GSTR1 VS BOOKS'!$A30,CONSO!L:L)</f>
        <v>0</v>
      </c>
      <c r="E30" s="8">
        <f>SUMIF(CONSO!$C:$C,'GSTR1 VS BOOKS'!$A30,CONSO!P:P)</f>
        <v>0</v>
      </c>
      <c r="F30" s="8">
        <f>SUMIF('Sales- Books'!$E:$E,'GSTR1 VS BOOKS'!$A30,'Sales- Books'!G:G)</f>
        <v>0</v>
      </c>
      <c r="G30" s="8">
        <f>SUMIF('Sales- Books'!$E:$E,'GSTR1 VS BOOKS'!$A30,'Sales- Books'!H:H)</f>
        <v>0</v>
      </c>
      <c r="H30" s="8">
        <f>SUMIF('Sales- Books'!$E:$E,'GSTR1 VS BOOKS'!$A30,'Sales- Books'!I:I)</f>
        <v>0</v>
      </c>
      <c r="I30" s="8">
        <f>SUMIF('Sales- Books'!$E:$E,'GSTR1 VS BOOKS'!$A30,'Sales- Books'!J:J)</f>
        <v>0</v>
      </c>
      <c r="J30" s="8">
        <f t="shared" si="0"/>
        <v>-2889</v>
      </c>
      <c r="K30" s="8">
        <f t="shared" si="1"/>
        <v>-2889</v>
      </c>
      <c r="L30" s="8">
        <f t="shared" si="2"/>
        <v>0</v>
      </c>
      <c r="M30" s="8">
        <f t="shared" si="3"/>
        <v>0</v>
      </c>
      <c r="N30" s="73">
        <f t="shared" si="4"/>
        <v>-5778</v>
      </c>
      <c r="O30" s="73" t="str">
        <f t="shared" si="5"/>
        <v>SHORT IN 1</v>
      </c>
    </row>
    <row r="31" spans="1:15" x14ac:dyDescent="0.25">
      <c r="A31" s="8" t="s">
        <v>2727</v>
      </c>
      <c r="B31" s="8">
        <f>SUMIF(CONSO!$C:$C,'GSTR1 VS BOOKS'!$A31,CONSO!M:M)</f>
        <v>864</v>
      </c>
      <c r="C31" s="8">
        <f>SUMIF(CONSO!$C:$C,'GSTR1 VS BOOKS'!$A31,CONSO!N:N)</f>
        <v>864</v>
      </c>
      <c r="D31" s="8">
        <f>SUMIF(CONSO!$C:$C,'GSTR1 VS BOOKS'!$A31,CONSO!L:L)</f>
        <v>0</v>
      </c>
      <c r="E31" s="8">
        <f>SUMIF(CONSO!$C:$C,'GSTR1 VS BOOKS'!$A31,CONSO!P:P)</f>
        <v>0</v>
      </c>
      <c r="F31" s="8">
        <f>SUMIF('Sales- Books'!$E:$E,'GSTR1 VS BOOKS'!$A31,'Sales- Books'!G:G)</f>
        <v>0</v>
      </c>
      <c r="G31" s="8">
        <f>SUMIF('Sales- Books'!$E:$E,'GSTR1 VS BOOKS'!$A31,'Sales- Books'!H:H)</f>
        <v>0</v>
      </c>
      <c r="H31" s="8">
        <f>SUMIF('Sales- Books'!$E:$E,'GSTR1 VS BOOKS'!$A31,'Sales- Books'!I:I)</f>
        <v>0</v>
      </c>
      <c r="I31" s="8">
        <f>SUMIF('Sales- Books'!$E:$E,'GSTR1 VS BOOKS'!$A31,'Sales- Books'!J:J)</f>
        <v>0</v>
      </c>
      <c r="J31" s="8">
        <f t="shared" si="0"/>
        <v>864</v>
      </c>
      <c r="K31" s="8">
        <f t="shared" si="1"/>
        <v>864</v>
      </c>
      <c r="L31" s="8">
        <f t="shared" si="2"/>
        <v>0</v>
      </c>
      <c r="M31" s="8">
        <f t="shared" si="3"/>
        <v>0</v>
      </c>
      <c r="N31" s="73">
        <f t="shared" si="4"/>
        <v>1728</v>
      </c>
      <c r="O31" s="73" t="str">
        <f t="shared" si="5"/>
        <v>EXCESS IN 1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9FEA-7346-4562-91E5-362B8774DC92}">
  <dimension ref="A1:O1144"/>
  <sheetViews>
    <sheetView topLeftCell="D1" workbookViewId="0">
      <selection activeCell="M1148" sqref="M1148"/>
    </sheetView>
  </sheetViews>
  <sheetFormatPr defaultRowHeight="15" x14ac:dyDescent="0.25"/>
  <cols>
    <col min="2" max="2" width="9.28515625" bestFit="1" customWidth="1"/>
    <col min="3" max="3" width="45.5703125" bestFit="1" customWidth="1"/>
    <col min="4" max="4" width="12.5703125" bestFit="1" customWidth="1"/>
    <col min="5" max="5" width="16.7109375" bestFit="1" customWidth="1"/>
    <col min="6" max="6" width="17.7109375" bestFit="1" customWidth="1"/>
    <col min="7" max="9" width="15.28515625" bestFit="1" customWidth="1"/>
    <col min="10" max="11" width="14.28515625" bestFit="1" customWidth="1"/>
    <col min="12" max="12" width="12.5703125" bestFit="1" customWidth="1"/>
    <col min="13" max="13" width="11.5703125" bestFit="1" customWidth="1"/>
    <col min="14" max="14" width="9" bestFit="1" customWidth="1"/>
    <col min="15" max="15" width="10" bestFit="1" customWidth="1"/>
  </cols>
  <sheetData>
    <row r="1" spans="1:15" ht="24" x14ac:dyDescent="0.25">
      <c r="A1" t="s">
        <v>0</v>
      </c>
      <c r="B1" s="26" t="s">
        <v>4813</v>
      </c>
      <c r="C1" s="27" t="s">
        <v>4814</v>
      </c>
      <c r="D1" s="26" t="s">
        <v>5065</v>
      </c>
      <c r="E1" s="26" t="s">
        <v>5031</v>
      </c>
      <c r="F1" s="26" t="s">
        <v>4815</v>
      </c>
      <c r="G1" s="26" t="s">
        <v>5066</v>
      </c>
      <c r="H1" s="26" t="s">
        <v>5067</v>
      </c>
      <c r="I1" s="26" t="s">
        <v>5068</v>
      </c>
      <c r="J1" s="26" t="s">
        <v>5032</v>
      </c>
      <c r="K1" s="26" t="s">
        <v>5033</v>
      </c>
      <c r="L1" s="26" t="s">
        <v>5034</v>
      </c>
      <c r="M1" s="26" t="s">
        <v>5069</v>
      </c>
      <c r="N1" s="26" t="s">
        <v>5071</v>
      </c>
      <c r="O1" s="26" t="s">
        <v>5072</v>
      </c>
    </row>
    <row r="2" spans="1:15" x14ac:dyDescent="0.25">
      <c r="A2" t="str">
        <f>TEXT(B2,"mmyyyy")</f>
        <v>052020</v>
      </c>
      <c r="B2" s="28">
        <v>43959</v>
      </c>
      <c r="C2" s="29" t="s">
        <v>5035</v>
      </c>
      <c r="D2" s="30" t="s">
        <v>5070</v>
      </c>
      <c r="E2" s="90" t="s">
        <v>866</v>
      </c>
      <c r="F2" s="30" t="s">
        <v>90</v>
      </c>
      <c r="G2" s="91">
        <v>440000</v>
      </c>
      <c r="H2" s="92">
        <v>519200</v>
      </c>
      <c r="I2" s="93">
        <v>440000</v>
      </c>
      <c r="J2" s="93">
        <v>39600</v>
      </c>
      <c r="K2" s="93">
        <v>39600</v>
      </c>
      <c r="L2" s="94"/>
      <c r="M2" s="94"/>
      <c r="N2" s="94"/>
      <c r="O2" s="94"/>
    </row>
    <row r="3" spans="1:15" x14ac:dyDescent="0.25">
      <c r="A3" t="str">
        <f t="shared" ref="A3:A66" si="0">TEXT(B3,"mmyyyy")</f>
        <v>052020</v>
      </c>
      <c r="B3" s="31">
        <v>43963</v>
      </c>
      <c r="C3" s="32" t="s">
        <v>5035</v>
      </c>
      <c r="D3" s="33" t="s">
        <v>5070</v>
      </c>
      <c r="E3" s="95" t="s">
        <v>873</v>
      </c>
      <c r="F3" s="33" t="s">
        <v>90</v>
      </c>
      <c r="G3" s="96">
        <v>440000</v>
      </c>
      <c r="H3" s="97">
        <v>519200</v>
      </c>
      <c r="I3" s="98">
        <v>440000</v>
      </c>
      <c r="J3" s="98">
        <v>39600</v>
      </c>
      <c r="K3" s="98">
        <v>39600</v>
      </c>
      <c r="L3" s="99"/>
      <c r="M3" s="99"/>
      <c r="N3" s="99"/>
      <c r="O3" s="99"/>
    </row>
    <row r="4" spans="1:15" x14ac:dyDescent="0.25">
      <c r="A4" t="str">
        <f t="shared" si="0"/>
        <v>052020</v>
      </c>
      <c r="B4" s="31">
        <v>43964</v>
      </c>
      <c r="C4" s="32" t="s">
        <v>5035</v>
      </c>
      <c r="D4" s="33" t="s">
        <v>5070</v>
      </c>
      <c r="E4" s="95" t="s">
        <v>870</v>
      </c>
      <c r="F4" s="33" t="s">
        <v>90</v>
      </c>
      <c r="G4" s="96">
        <v>74150</v>
      </c>
      <c r="H4" s="97">
        <v>87497</v>
      </c>
      <c r="I4" s="98">
        <v>74150</v>
      </c>
      <c r="J4" s="98">
        <v>6673.5</v>
      </c>
      <c r="K4" s="98">
        <v>6673.5</v>
      </c>
      <c r="L4" s="99"/>
      <c r="M4" s="99"/>
      <c r="N4" s="99"/>
      <c r="O4" s="99"/>
    </row>
    <row r="5" spans="1:15" x14ac:dyDescent="0.25">
      <c r="A5" t="str">
        <f t="shared" si="0"/>
        <v>052020</v>
      </c>
      <c r="B5" s="31">
        <v>43965</v>
      </c>
      <c r="C5" s="32" t="s">
        <v>5035</v>
      </c>
      <c r="D5" s="33" t="s">
        <v>5070</v>
      </c>
      <c r="E5" s="95" t="s">
        <v>841</v>
      </c>
      <c r="F5" s="33" t="s">
        <v>90</v>
      </c>
      <c r="G5" s="96">
        <v>56180</v>
      </c>
      <c r="H5" s="97">
        <v>66292.399999999994</v>
      </c>
      <c r="I5" s="98">
        <v>56180</v>
      </c>
      <c r="J5" s="98">
        <v>5056.2</v>
      </c>
      <c r="K5" s="98">
        <v>5056.2</v>
      </c>
      <c r="L5" s="99"/>
      <c r="M5" s="99"/>
      <c r="N5" s="99"/>
      <c r="O5" s="99"/>
    </row>
    <row r="6" spans="1:15" x14ac:dyDescent="0.25">
      <c r="A6" t="str">
        <f t="shared" si="0"/>
        <v>052020</v>
      </c>
      <c r="B6" s="31">
        <v>43965</v>
      </c>
      <c r="C6" s="32" t="s">
        <v>5035</v>
      </c>
      <c r="D6" s="33" t="s">
        <v>5070</v>
      </c>
      <c r="E6" s="95" t="s">
        <v>838</v>
      </c>
      <c r="F6" s="33" t="s">
        <v>90</v>
      </c>
      <c r="G6" s="96">
        <v>74150</v>
      </c>
      <c r="H6" s="97">
        <v>87497</v>
      </c>
      <c r="I6" s="98">
        <v>74150</v>
      </c>
      <c r="J6" s="98">
        <v>6673.5</v>
      </c>
      <c r="K6" s="98">
        <v>6673.5</v>
      </c>
      <c r="L6" s="99"/>
      <c r="M6" s="99"/>
      <c r="N6" s="99"/>
      <c r="O6" s="99"/>
    </row>
    <row r="7" spans="1:15" x14ac:dyDescent="0.25">
      <c r="A7" t="str">
        <f t="shared" si="0"/>
        <v>052020</v>
      </c>
      <c r="B7" s="31">
        <v>43965</v>
      </c>
      <c r="C7" s="32" t="s">
        <v>5035</v>
      </c>
      <c r="D7" s="33" t="s">
        <v>5070</v>
      </c>
      <c r="E7" s="95" t="s">
        <v>845</v>
      </c>
      <c r="F7" s="33" t="s">
        <v>90</v>
      </c>
      <c r="G7" s="96">
        <v>440000</v>
      </c>
      <c r="H7" s="97">
        <v>519200</v>
      </c>
      <c r="I7" s="98">
        <v>440000</v>
      </c>
      <c r="J7" s="98">
        <v>39600</v>
      </c>
      <c r="K7" s="98">
        <v>39600</v>
      </c>
      <c r="L7" s="99"/>
      <c r="M7" s="99"/>
      <c r="N7" s="99"/>
      <c r="O7" s="99"/>
    </row>
    <row r="8" spans="1:15" x14ac:dyDescent="0.25">
      <c r="A8" t="str">
        <f t="shared" si="0"/>
        <v>052020</v>
      </c>
      <c r="B8" s="31">
        <v>43966</v>
      </c>
      <c r="C8" s="32" t="s">
        <v>5035</v>
      </c>
      <c r="D8" s="33" t="s">
        <v>5070</v>
      </c>
      <c r="E8" s="95" t="s">
        <v>844</v>
      </c>
      <c r="F8" s="33" t="s">
        <v>90</v>
      </c>
      <c r="G8" s="96">
        <v>120840</v>
      </c>
      <c r="H8" s="97">
        <v>142591.20000000001</v>
      </c>
      <c r="I8" s="98">
        <v>120840</v>
      </c>
      <c r="J8" s="98">
        <v>10875.6</v>
      </c>
      <c r="K8" s="98">
        <v>10875.6</v>
      </c>
      <c r="L8" s="99"/>
      <c r="M8" s="99"/>
      <c r="N8" s="99"/>
      <c r="O8" s="99"/>
    </row>
    <row r="9" spans="1:15" x14ac:dyDescent="0.25">
      <c r="A9" t="str">
        <f t="shared" si="0"/>
        <v>052020</v>
      </c>
      <c r="B9" s="31">
        <v>43967</v>
      </c>
      <c r="C9" s="32" t="s">
        <v>5035</v>
      </c>
      <c r="D9" s="33" t="s">
        <v>5070</v>
      </c>
      <c r="E9" s="95" t="s">
        <v>836</v>
      </c>
      <c r="F9" s="33" t="s">
        <v>90</v>
      </c>
      <c r="G9" s="96">
        <v>120840</v>
      </c>
      <c r="H9" s="97">
        <v>142591.20000000001</v>
      </c>
      <c r="I9" s="98">
        <v>120840</v>
      </c>
      <c r="J9" s="98">
        <v>10875.6</v>
      </c>
      <c r="K9" s="98">
        <v>10875.6</v>
      </c>
      <c r="L9" s="99"/>
      <c r="M9" s="99"/>
      <c r="N9" s="99"/>
      <c r="O9" s="99"/>
    </row>
    <row r="10" spans="1:15" x14ac:dyDescent="0.25">
      <c r="A10" t="str">
        <f t="shared" si="0"/>
        <v>052020</v>
      </c>
      <c r="B10" s="31">
        <v>43967</v>
      </c>
      <c r="C10" s="32" t="s">
        <v>5035</v>
      </c>
      <c r="D10" s="33" t="s">
        <v>5070</v>
      </c>
      <c r="E10" s="95" t="s">
        <v>835</v>
      </c>
      <c r="F10" s="33" t="s">
        <v>90</v>
      </c>
      <c r="G10" s="96">
        <v>112360</v>
      </c>
      <c r="H10" s="97">
        <v>132584.79999999999</v>
      </c>
      <c r="I10" s="98">
        <v>112360</v>
      </c>
      <c r="J10" s="98">
        <v>10112.4</v>
      </c>
      <c r="K10" s="98">
        <v>10112.4</v>
      </c>
      <c r="L10" s="99"/>
      <c r="M10" s="99"/>
      <c r="N10" s="99"/>
      <c r="O10" s="99"/>
    </row>
    <row r="11" spans="1:15" x14ac:dyDescent="0.25">
      <c r="A11" t="str">
        <f t="shared" si="0"/>
        <v>052020</v>
      </c>
      <c r="B11" s="31">
        <v>43967</v>
      </c>
      <c r="C11" s="32" t="s">
        <v>5035</v>
      </c>
      <c r="D11" s="33" t="s">
        <v>5070</v>
      </c>
      <c r="E11" s="95" t="s">
        <v>858</v>
      </c>
      <c r="F11" s="33" t="s">
        <v>90</v>
      </c>
      <c r="G11" s="96">
        <v>440000</v>
      </c>
      <c r="H11" s="97">
        <v>519200</v>
      </c>
      <c r="I11" s="98">
        <v>440000</v>
      </c>
      <c r="J11" s="98">
        <v>39600</v>
      </c>
      <c r="K11" s="98">
        <v>39600</v>
      </c>
      <c r="L11" s="99"/>
      <c r="M11" s="99"/>
      <c r="N11" s="99"/>
      <c r="O11" s="99"/>
    </row>
    <row r="12" spans="1:15" x14ac:dyDescent="0.25">
      <c r="A12" t="str">
        <f t="shared" si="0"/>
        <v>052020</v>
      </c>
      <c r="B12" s="31">
        <v>43968</v>
      </c>
      <c r="C12" s="32" t="s">
        <v>5035</v>
      </c>
      <c r="D12" s="33" t="s">
        <v>5070</v>
      </c>
      <c r="E12" s="95" t="s">
        <v>849</v>
      </c>
      <c r="F12" s="33" t="s">
        <v>90</v>
      </c>
      <c r="G12" s="96">
        <v>120840</v>
      </c>
      <c r="H12" s="97">
        <v>142591.20000000001</v>
      </c>
      <c r="I12" s="98">
        <v>120840</v>
      </c>
      <c r="J12" s="98">
        <v>10875.6</v>
      </c>
      <c r="K12" s="98">
        <v>10875.6</v>
      </c>
      <c r="L12" s="99"/>
      <c r="M12" s="99"/>
      <c r="N12" s="99"/>
      <c r="O12" s="99"/>
    </row>
    <row r="13" spans="1:15" x14ac:dyDescent="0.25">
      <c r="A13" t="str">
        <f t="shared" si="0"/>
        <v>052020</v>
      </c>
      <c r="B13" s="31">
        <v>43969</v>
      </c>
      <c r="C13" s="32" t="s">
        <v>5035</v>
      </c>
      <c r="D13" s="33" t="s">
        <v>5070</v>
      </c>
      <c r="E13" s="95" t="s">
        <v>847</v>
      </c>
      <c r="F13" s="33" t="s">
        <v>90</v>
      </c>
      <c r="G13" s="96">
        <v>120840</v>
      </c>
      <c r="H13" s="97">
        <v>142591.20000000001</v>
      </c>
      <c r="I13" s="98">
        <v>120840</v>
      </c>
      <c r="J13" s="98">
        <v>10875.6</v>
      </c>
      <c r="K13" s="98">
        <v>10875.6</v>
      </c>
      <c r="L13" s="99"/>
      <c r="M13" s="99"/>
      <c r="N13" s="99"/>
      <c r="O13" s="99"/>
    </row>
    <row r="14" spans="1:15" x14ac:dyDescent="0.25">
      <c r="A14" t="str">
        <f t="shared" si="0"/>
        <v>052020</v>
      </c>
      <c r="B14" s="31">
        <v>43970</v>
      </c>
      <c r="C14" s="32" t="s">
        <v>5035</v>
      </c>
      <c r="D14" s="33" t="s">
        <v>5070</v>
      </c>
      <c r="E14" s="95" t="s">
        <v>854</v>
      </c>
      <c r="F14" s="33" t="s">
        <v>90</v>
      </c>
      <c r="G14" s="96">
        <v>112360</v>
      </c>
      <c r="H14" s="97">
        <v>132584.79999999999</v>
      </c>
      <c r="I14" s="98">
        <v>112360</v>
      </c>
      <c r="J14" s="98">
        <v>10112.4</v>
      </c>
      <c r="K14" s="98">
        <v>10112.4</v>
      </c>
      <c r="L14" s="99"/>
      <c r="M14" s="99"/>
      <c r="N14" s="99"/>
      <c r="O14" s="99"/>
    </row>
    <row r="15" spans="1:15" x14ac:dyDescent="0.25">
      <c r="A15" t="str">
        <f t="shared" si="0"/>
        <v>052020</v>
      </c>
      <c r="B15" s="31">
        <v>43970</v>
      </c>
      <c r="C15" s="32" t="s">
        <v>5035</v>
      </c>
      <c r="D15" s="33" t="s">
        <v>5070</v>
      </c>
      <c r="E15" s="95" t="s">
        <v>853</v>
      </c>
      <c r="F15" s="33" t="s">
        <v>90</v>
      </c>
      <c r="G15" s="96">
        <v>120840</v>
      </c>
      <c r="H15" s="97">
        <v>142591.20000000001</v>
      </c>
      <c r="I15" s="98">
        <v>120840</v>
      </c>
      <c r="J15" s="98">
        <v>10875.6</v>
      </c>
      <c r="K15" s="98">
        <v>10875.6</v>
      </c>
      <c r="L15" s="99"/>
      <c r="M15" s="99"/>
      <c r="N15" s="99"/>
      <c r="O15" s="99"/>
    </row>
    <row r="16" spans="1:15" x14ac:dyDescent="0.25">
      <c r="A16" t="str">
        <f t="shared" si="0"/>
        <v>052020</v>
      </c>
      <c r="B16" s="31">
        <v>43971</v>
      </c>
      <c r="C16" s="32" t="s">
        <v>5035</v>
      </c>
      <c r="D16" s="33" t="s">
        <v>5070</v>
      </c>
      <c r="E16" s="95" t="s">
        <v>898</v>
      </c>
      <c r="F16" s="33" t="s">
        <v>90</v>
      </c>
      <c r="G16" s="96">
        <v>56180</v>
      </c>
      <c r="H16" s="97">
        <v>66292.399999999994</v>
      </c>
      <c r="I16" s="98">
        <v>56180</v>
      </c>
      <c r="J16" s="98">
        <v>5056.2</v>
      </c>
      <c r="K16" s="98">
        <v>5056.2</v>
      </c>
      <c r="L16" s="99"/>
      <c r="M16" s="99"/>
      <c r="N16" s="99"/>
      <c r="O16" s="99"/>
    </row>
    <row r="17" spans="1:15" x14ac:dyDescent="0.25">
      <c r="A17" t="str">
        <f t="shared" si="0"/>
        <v>052020</v>
      </c>
      <c r="B17" s="31">
        <v>43971</v>
      </c>
      <c r="C17" s="32" t="s">
        <v>5035</v>
      </c>
      <c r="D17" s="33" t="s">
        <v>5070</v>
      </c>
      <c r="E17" s="95" t="s">
        <v>897</v>
      </c>
      <c r="F17" s="33" t="s">
        <v>90</v>
      </c>
      <c r="G17" s="96">
        <v>74150</v>
      </c>
      <c r="H17" s="97">
        <v>87497</v>
      </c>
      <c r="I17" s="98">
        <v>74150</v>
      </c>
      <c r="J17" s="98">
        <v>6673.5</v>
      </c>
      <c r="K17" s="98">
        <v>6673.5</v>
      </c>
      <c r="L17" s="99"/>
      <c r="M17" s="99"/>
      <c r="N17" s="99"/>
      <c r="O17" s="99"/>
    </row>
    <row r="18" spans="1:15" x14ac:dyDescent="0.25">
      <c r="A18" t="str">
        <f t="shared" si="0"/>
        <v>052020</v>
      </c>
      <c r="B18" s="31">
        <v>43971</v>
      </c>
      <c r="C18" s="32" t="s">
        <v>5035</v>
      </c>
      <c r="D18" s="33" t="s">
        <v>5070</v>
      </c>
      <c r="E18" s="95" t="s">
        <v>900</v>
      </c>
      <c r="F18" s="33" t="s">
        <v>90</v>
      </c>
      <c r="G18" s="96">
        <v>120840</v>
      </c>
      <c r="H18" s="97">
        <v>142591.20000000001</v>
      </c>
      <c r="I18" s="98">
        <v>120840</v>
      </c>
      <c r="J18" s="98">
        <v>10875.6</v>
      </c>
      <c r="K18" s="98">
        <v>10875.6</v>
      </c>
      <c r="L18" s="99"/>
      <c r="M18" s="99"/>
      <c r="N18" s="99"/>
      <c r="O18" s="99"/>
    </row>
    <row r="19" spans="1:15" x14ac:dyDescent="0.25">
      <c r="A19" t="str">
        <f t="shared" si="0"/>
        <v>052020</v>
      </c>
      <c r="B19" s="31">
        <v>43971</v>
      </c>
      <c r="C19" s="32" t="s">
        <v>5035</v>
      </c>
      <c r="D19" s="33" t="s">
        <v>5070</v>
      </c>
      <c r="E19" s="95" t="s">
        <v>899</v>
      </c>
      <c r="F19" s="33" t="s">
        <v>90</v>
      </c>
      <c r="G19" s="96">
        <v>67416</v>
      </c>
      <c r="H19" s="97">
        <v>79550.880000000005</v>
      </c>
      <c r="I19" s="98">
        <v>67416</v>
      </c>
      <c r="J19" s="98">
        <v>6067.44</v>
      </c>
      <c r="K19" s="98">
        <v>6067.44</v>
      </c>
      <c r="L19" s="99"/>
      <c r="M19" s="99"/>
      <c r="N19" s="99"/>
      <c r="O19" s="99"/>
    </row>
    <row r="20" spans="1:15" x14ac:dyDescent="0.25">
      <c r="A20" t="str">
        <f t="shared" si="0"/>
        <v>052020</v>
      </c>
      <c r="B20" s="31">
        <v>43971</v>
      </c>
      <c r="C20" s="32" t="s">
        <v>5035</v>
      </c>
      <c r="D20" s="33" t="s">
        <v>5070</v>
      </c>
      <c r="E20" s="95" t="s">
        <v>896</v>
      </c>
      <c r="F20" s="33" t="s">
        <v>90</v>
      </c>
      <c r="G20" s="96">
        <v>148300</v>
      </c>
      <c r="H20" s="97">
        <v>174994</v>
      </c>
      <c r="I20" s="98">
        <v>148300</v>
      </c>
      <c r="J20" s="98">
        <v>13347</v>
      </c>
      <c r="K20" s="98">
        <v>13347</v>
      </c>
      <c r="L20" s="99"/>
      <c r="M20" s="99"/>
      <c r="N20" s="99"/>
      <c r="O20" s="99"/>
    </row>
    <row r="21" spans="1:15" x14ac:dyDescent="0.25">
      <c r="A21" t="str">
        <f t="shared" si="0"/>
        <v>052020</v>
      </c>
      <c r="B21" s="31">
        <v>43971</v>
      </c>
      <c r="C21" s="32" t="s">
        <v>5035</v>
      </c>
      <c r="D21" s="33" t="s">
        <v>5070</v>
      </c>
      <c r="E21" s="95" t="s">
        <v>906</v>
      </c>
      <c r="F21" s="33" t="s">
        <v>90</v>
      </c>
      <c r="G21" s="96">
        <v>56180</v>
      </c>
      <c r="H21" s="97">
        <v>66292.399999999994</v>
      </c>
      <c r="I21" s="98">
        <v>56180</v>
      </c>
      <c r="J21" s="98">
        <v>5056.2</v>
      </c>
      <c r="K21" s="98">
        <v>5056.2</v>
      </c>
      <c r="L21" s="99"/>
      <c r="M21" s="99"/>
      <c r="N21" s="99"/>
      <c r="O21" s="99"/>
    </row>
    <row r="22" spans="1:15" x14ac:dyDescent="0.25">
      <c r="A22" t="str">
        <f t="shared" si="0"/>
        <v>052020</v>
      </c>
      <c r="B22" s="31">
        <v>43972</v>
      </c>
      <c r="C22" s="32" t="s">
        <v>5035</v>
      </c>
      <c r="D22" s="33" t="s">
        <v>5070</v>
      </c>
      <c r="E22" s="95" t="s">
        <v>905</v>
      </c>
      <c r="F22" s="33" t="s">
        <v>90</v>
      </c>
      <c r="G22" s="96">
        <v>60420</v>
      </c>
      <c r="H22" s="97">
        <v>71295.600000000006</v>
      </c>
      <c r="I22" s="98">
        <v>60420</v>
      </c>
      <c r="J22" s="98">
        <v>5437.8</v>
      </c>
      <c r="K22" s="98">
        <v>5437.8</v>
      </c>
      <c r="L22" s="99"/>
      <c r="M22" s="99"/>
      <c r="N22" s="99"/>
      <c r="O22" s="99"/>
    </row>
    <row r="23" spans="1:15" x14ac:dyDescent="0.25">
      <c r="A23" t="str">
        <f t="shared" si="0"/>
        <v>052020</v>
      </c>
      <c r="B23" s="31">
        <v>43972</v>
      </c>
      <c r="C23" s="32" t="s">
        <v>5035</v>
      </c>
      <c r="D23" s="33" t="s">
        <v>5070</v>
      </c>
      <c r="E23" s="95" t="s">
        <v>902</v>
      </c>
      <c r="F23" s="33" t="s">
        <v>90</v>
      </c>
      <c r="G23" s="96">
        <v>56180</v>
      </c>
      <c r="H23" s="97">
        <v>66292.399999999994</v>
      </c>
      <c r="I23" s="98">
        <v>56180</v>
      </c>
      <c r="J23" s="98">
        <v>5056.2</v>
      </c>
      <c r="K23" s="98">
        <v>5056.2</v>
      </c>
      <c r="L23" s="99"/>
      <c r="M23" s="99"/>
      <c r="N23" s="99"/>
      <c r="O23" s="99"/>
    </row>
    <row r="24" spans="1:15" x14ac:dyDescent="0.25">
      <c r="A24" t="str">
        <f t="shared" si="0"/>
        <v>052020</v>
      </c>
      <c r="B24" s="31">
        <v>43972</v>
      </c>
      <c r="C24" s="32" t="s">
        <v>5035</v>
      </c>
      <c r="D24" s="33" t="s">
        <v>5070</v>
      </c>
      <c r="E24" s="95" t="s">
        <v>901</v>
      </c>
      <c r="F24" s="33" t="s">
        <v>90</v>
      </c>
      <c r="G24" s="96">
        <v>73530</v>
      </c>
      <c r="H24" s="97">
        <v>86765.4</v>
      </c>
      <c r="I24" s="98">
        <v>73530</v>
      </c>
      <c r="J24" s="98">
        <v>6617.7</v>
      </c>
      <c r="K24" s="98">
        <v>6617.7</v>
      </c>
      <c r="L24" s="99"/>
      <c r="M24" s="99"/>
      <c r="N24" s="99"/>
      <c r="O24" s="99"/>
    </row>
    <row r="25" spans="1:15" x14ac:dyDescent="0.25">
      <c r="A25" t="str">
        <f t="shared" si="0"/>
        <v>052020</v>
      </c>
      <c r="B25" s="31">
        <v>43972</v>
      </c>
      <c r="C25" s="32" t="s">
        <v>5035</v>
      </c>
      <c r="D25" s="33" t="s">
        <v>5070</v>
      </c>
      <c r="E25" s="95" t="s">
        <v>904</v>
      </c>
      <c r="F25" s="33" t="s">
        <v>90</v>
      </c>
      <c r="G25" s="96">
        <v>74150</v>
      </c>
      <c r="H25" s="97">
        <v>87497</v>
      </c>
      <c r="I25" s="98">
        <v>74150</v>
      </c>
      <c r="J25" s="98">
        <v>6673.5</v>
      </c>
      <c r="K25" s="98">
        <v>6673.5</v>
      </c>
      <c r="L25" s="99"/>
      <c r="M25" s="99"/>
      <c r="N25" s="99"/>
      <c r="O25" s="99"/>
    </row>
    <row r="26" spans="1:15" x14ac:dyDescent="0.25">
      <c r="A26" t="str">
        <f t="shared" si="0"/>
        <v>052020</v>
      </c>
      <c r="B26" s="31">
        <v>43972</v>
      </c>
      <c r="C26" s="32" t="s">
        <v>5035</v>
      </c>
      <c r="D26" s="33" t="s">
        <v>5070</v>
      </c>
      <c r="E26" s="95" t="s">
        <v>903</v>
      </c>
      <c r="F26" s="33" t="s">
        <v>90</v>
      </c>
      <c r="G26" s="96">
        <v>72504</v>
      </c>
      <c r="H26" s="97">
        <v>85554.72</v>
      </c>
      <c r="I26" s="98">
        <v>72504</v>
      </c>
      <c r="J26" s="98">
        <v>6525.36</v>
      </c>
      <c r="K26" s="98">
        <v>6525.36</v>
      </c>
      <c r="L26" s="99"/>
      <c r="M26" s="99"/>
      <c r="N26" s="99"/>
      <c r="O26" s="99"/>
    </row>
    <row r="27" spans="1:15" x14ac:dyDescent="0.25">
      <c r="A27" t="str">
        <f t="shared" si="0"/>
        <v>052020</v>
      </c>
      <c r="B27" s="31">
        <v>43972</v>
      </c>
      <c r="C27" s="32" t="s">
        <v>5035</v>
      </c>
      <c r="D27" s="33" t="s">
        <v>5070</v>
      </c>
      <c r="E27" s="95" t="s">
        <v>882</v>
      </c>
      <c r="F27" s="33" t="s">
        <v>90</v>
      </c>
      <c r="G27" s="96">
        <v>352000</v>
      </c>
      <c r="H27" s="97">
        <v>415360</v>
      </c>
      <c r="I27" s="98">
        <v>352000</v>
      </c>
      <c r="J27" s="98">
        <v>31680</v>
      </c>
      <c r="K27" s="98">
        <v>31680</v>
      </c>
      <c r="L27" s="99"/>
      <c r="M27" s="99"/>
      <c r="N27" s="99"/>
      <c r="O27" s="99"/>
    </row>
    <row r="28" spans="1:15" x14ac:dyDescent="0.25">
      <c r="A28" t="str">
        <f t="shared" si="0"/>
        <v>052020</v>
      </c>
      <c r="B28" s="31">
        <v>43973</v>
      </c>
      <c r="C28" s="32" t="s">
        <v>5035</v>
      </c>
      <c r="D28" s="33" t="s">
        <v>5070</v>
      </c>
      <c r="E28" s="95" t="s">
        <v>880</v>
      </c>
      <c r="F28" s="33" t="s">
        <v>90</v>
      </c>
      <c r="G28" s="96">
        <v>112360</v>
      </c>
      <c r="H28" s="97">
        <v>132584.79999999999</v>
      </c>
      <c r="I28" s="98">
        <v>112360</v>
      </c>
      <c r="J28" s="98">
        <v>10112.4</v>
      </c>
      <c r="K28" s="98">
        <v>10112.4</v>
      </c>
      <c r="L28" s="99"/>
      <c r="M28" s="99"/>
      <c r="N28" s="99"/>
      <c r="O28" s="99"/>
    </row>
    <row r="29" spans="1:15" x14ac:dyDescent="0.25">
      <c r="A29" t="str">
        <f t="shared" si="0"/>
        <v>052020</v>
      </c>
      <c r="B29" s="31">
        <v>43973</v>
      </c>
      <c r="C29" s="32" t="s">
        <v>5035</v>
      </c>
      <c r="D29" s="33" t="s">
        <v>5070</v>
      </c>
      <c r="E29" s="95" t="s">
        <v>885</v>
      </c>
      <c r="F29" s="33" t="s">
        <v>90</v>
      </c>
      <c r="G29" s="96">
        <v>440000</v>
      </c>
      <c r="H29" s="97">
        <v>519200</v>
      </c>
      <c r="I29" s="98">
        <v>440000</v>
      </c>
      <c r="J29" s="98">
        <v>39600</v>
      </c>
      <c r="K29" s="98">
        <v>39600</v>
      </c>
      <c r="L29" s="99"/>
      <c r="M29" s="99"/>
      <c r="N29" s="99"/>
      <c r="O29" s="99"/>
    </row>
    <row r="30" spans="1:15" x14ac:dyDescent="0.25">
      <c r="A30" t="str">
        <f t="shared" si="0"/>
        <v>052020</v>
      </c>
      <c r="B30" s="31">
        <v>43974</v>
      </c>
      <c r="C30" s="32" t="s">
        <v>5035</v>
      </c>
      <c r="D30" s="33" t="s">
        <v>5070</v>
      </c>
      <c r="E30" s="95" t="s">
        <v>884</v>
      </c>
      <c r="F30" s="33" t="s">
        <v>90</v>
      </c>
      <c r="G30" s="96">
        <v>56180</v>
      </c>
      <c r="H30" s="97">
        <v>66292.399999999994</v>
      </c>
      <c r="I30" s="98">
        <v>56180</v>
      </c>
      <c r="J30" s="98">
        <v>5056.2</v>
      </c>
      <c r="K30" s="98">
        <v>5056.2</v>
      </c>
      <c r="L30" s="99"/>
      <c r="M30" s="99"/>
      <c r="N30" s="99"/>
      <c r="O30" s="99"/>
    </row>
    <row r="31" spans="1:15" x14ac:dyDescent="0.25">
      <c r="A31" t="str">
        <f t="shared" si="0"/>
        <v>052020</v>
      </c>
      <c r="B31" s="31">
        <v>43974</v>
      </c>
      <c r="C31" s="32" t="s">
        <v>5035</v>
      </c>
      <c r="D31" s="33" t="s">
        <v>5070</v>
      </c>
      <c r="E31" s="95" t="s">
        <v>892</v>
      </c>
      <c r="F31" s="33" t="s">
        <v>90</v>
      </c>
      <c r="G31" s="96">
        <v>112360</v>
      </c>
      <c r="H31" s="97">
        <v>132584.79999999999</v>
      </c>
      <c r="I31" s="98">
        <v>112360</v>
      </c>
      <c r="J31" s="98">
        <v>10112.4</v>
      </c>
      <c r="K31" s="98">
        <v>10112.4</v>
      </c>
      <c r="L31" s="99"/>
      <c r="M31" s="99"/>
      <c r="N31" s="99"/>
      <c r="O31" s="99"/>
    </row>
    <row r="32" spans="1:15" x14ac:dyDescent="0.25">
      <c r="A32" t="str">
        <f t="shared" si="0"/>
        <v>052020</v>
      </c>
      <c r="B32" s="31">
        <v>43974</v>
      </c>
      <c r="C32" s="32" t="s">
        <v>5035</v>
      </c>
      <c r="D32" s="33" t="s">
        <v>5070</v>
      </c>
      <c r="E32" s="95" t="s">
        <v>894</v>
      </c>
      <c r="F32" s="33" t="s">
        <v>90</v>
      </c>
      <c r="G32" s="96">
        <v>90630</v>
      </c>
      <c r="H32" s="97">
        <v>106943.4</v>
      </c>
      <c r="I32" s="98">
        <v>90630</v>
      </c>
      <c r="J32" s="98">
        <v>8156.7</v>
      </c>
      <c r="K32" s="98">
        <v>8156.7</v>
      </c>
      <c r="L32" s="99"/>
      <c r="M32" s="99"/>
      <c r="N32" s="99"/>
      <c r="O32" s="99"/>
    </row>
    <row r="33" spans="1:15" x14ac:dyDescent="0.25">
      <c r="A33" t="str">
        <f t="shared" si="0"/>
        <v>052020</v>
      </c>
      <c r="B33" s="31">
        <v>43975</v>
      </c>
      <c r="C33" s="32" t="s">
        <v>5035</v>
      </c>
      <c r="D33" s="33" t="s">
        <v>5070</v>
      </c>
      <c r="E33" s="95" t="s">
        <v>893</v>
      </c>
      <c r="F33" s="33" t="s">
        <v>90</v>
      </c>
      <c r="G33" s="96">
        <v>112360</v>
      </c>
      <c r="H33" s="97">
        <v>132584.79999999999</v>
      </c>
      <c r="I33" s="98">
        <v>112360</v>
      </c>
      <c r="J33" s="98">
        <v>10112.4</v>
      </c>
      <c r="K33" s="98">
        <v>10112.4</v>
      </c>
      <c r="L33" s="99"/>
      <c r="M33" s="99"/>
      <c r="N33" s="99"/>
      <c r="O33" s="99"/>
    </row>
    <row r="34" spans="1:15" x14ac:dyDescent="0.25">
      <c r="A34" t="str">
        <f t="shared" si="0"/>
        <v>052020</v>
      </c>
      <c r="B34" s="31">
        <v>43975</v>
      </c>
      <c r="C34" s="32" t="s">
        <v>5035</v>
      </c>
      <c r="D34" s="33" t="s">
        <v>5070</v>
      </c>
      <c r="E34" s="95" t="s">
        <v>889</v>
      </c>
      <c r="F34" s="33" t="s">
        <v>90</v>
      </c>
      <c r="G34" s="96">
        <v>112360</v>
      </c>
      <c r="H34" s="97">
        <v>132584.79999999999</v>
      </c>
      <c r="I34" s="98">
        <v>112360</v>
      </c>
      <c r="J34" s="98">
        <v>10112.4</v>
      </c>
      <c r="K34" s="98">
        <v>10112.4</v>
      </c>
      <c r="L34" s="99"/>
      <c r="M34" s="99"/>
      <c r="N34" s="99"/>
      <c r="O34" s="99"/>
    </row>
    <row r="35" spans="1:15" x14ac:dyDescent="0.25">
      <c r="A35" t="str">
        <f t="shared" si="0"/>
        <v>052020</v>
      </c>
      <c r="B35" s="31">
        <v>43976</v>
      </c>
      <c r="C35" s="32" t="s">
        <v>5035</v>
      </c>
      <c r="D35" s="33" t="s">
        <v>5070</v>
      </c>
      <c r="E35" s="95" t="s">
        <v>887</v>
      </c>
      <c r="F35" s="33" t="s">
        <v>90</v>
      </c>
      <c r="G35" s="96">
        <v>440000</v>
      </c>
      <c r="H35" s="97">
        <v>519200</v>
      </c>
      <c r="I35" s="98">
        <v>440000</v>
      </c>
      <c r="J35" s="98">
        <v>39600</v>
      </c>
      <c r="K35" s="98">
        <v>39600</v>
      </c>
      <c r="L35" s="99"/>
      <c r="M35" s="99"/>
      <c r="N35" s="99"/>
      <c r="O35" s="99"/>
    </row>
    <row r="36" spans="1:15" x14ac:dyDescent="0.25">
      <c r="A36" t="str">
        <f t="shared" si="0"/>
        <v>052020</v>
      </c>
      <c r="B36" s="31">
        <v>43977</v>
      </c>
      <c r="C36" s="32" t="s">
        <v>5035</v>
      </c>
      <c r="D36" s="33" t="s">
        <v>5070</v>
      </c>
      <c r="E36" s="95" t="s">
        <v>891</v>
      </c>
      <c r="F36" s="33" t="s">
        <v>90</v>
      </c>
      <c r="G36" s="96">
        <v>84270</v>
      </c>
      <c r="H36" s="97">
        <v>99438.6</v>
      </c>
      <c r="I36" s="98">
        <v>84270</v>
      </c>
      <c r="J36" s="98">
        <v>7584.3</v>
      </c>
      <c r="K36" s="98">
        <v>7584.3</v>
      </c>
      <c r="L36" s="99"/>
      <c r="M36" s="99"/>
      <c r="N36" s="99"/>
      <c r="O36" s="99"/>
    </row>
    <row r="37" spans="1:15" x14ac:dyDescent="0.25">
      <c r="A37" t="str">
        <f t="shared" si="0"/>
        <v>052020</v>
      </c>
      <c r="B37" s="31">
        <v>43977</v>
      </c>
      <c r="C37" s="32" t="s">
        <v>5035</v>
      </c>
      <c r="D37" s="33" t="s">
        <v>5070</v>
      </c>
      <c r="E37" s="95" t="s">
        <v>890</v>
      </c>
      <c r="F37" s="33" t="s">
        <v>90</v>
      </c>
      <c r="G37" s="96">
        <v>84270</v>
      </c>
      <c r="H37" s="97">
        <v>99438.6</v>
      </c>
      <c r="I37" s="98">
        <v>84270</v>
      </c>
      <c r="J37" s="98">
        <v>7584.3</v>
      </c>
      <c r="K37" s="98">
        <v>7584.3</v>
      </c>
      <c r="L37" s="99"/>
      <c r="M37" s="99"/>
      <c r="N37" s="99"/>
      <c r="O37" s="99"/>
    </row>
    <row r="38" spans="1:15" x14ac:dyDescent="0.25">
      <c r="A38" t="str">
        <f t="shared" si="0"/>
        <v>052020</v>
      </c>
      <c r="B38" s="31">
        <v>43977</v>
      </c>
      <c r="C38" s="32" t="s">
        <v>5035</v>
      </c>
      <c r="D38" s="33" t="s">
        <v>5070</v>
      </c>
      <c r="E38" s="95" t="s">
        <v>863</v>
      </c>
      <c r="F38" s="33" t="s">
        <v>90</v>
      </c>
      <c r="G38" s="96">
        <v>73530</v>
      </c>
      <c r="H38" s="97">
        <v>86765.4</v>
      </c>
      <c r="I38" s="98">
        <v>73530</v>
      </c>
      <c r="J38" s="98">
        <v>6617.7</v>
      </c>
      <c r="K38" s="98">
        <v>6617.7</v>
      </c>
      <c r="L38" s="99"/>
      <c r="M38" s="99"/>
      <c r="N38" s="99"/>
      <c r="O38" s="99"/>
    </row>
    <row r="39" spans="1:15" x14ac:dyDescent="0.25">
      <c r="A39" t="str">
        <f t="shared" si="0"/>
        <v>052020</v>
      </c>
      <c r="B39" s="31">
        <v>43977</v>
      </c>
      <c r="C39" s="32" t="s">
        <v>5035</v>
      </c>
      <c r="D39" s="33" t="s">
        <v>5070</v>
      </c>
      <c r="E39" s="95" t="s">
        <v>862</v>
      </c>
      <c r="F39" s="33" t="s">
        <v>90</v>
      </c>
      <c r="G39" s="96">
        <v>74150</v>
      </c>
      <c r="H39" s="97">
        <v>87497</v>
      </c>
      <c r="I39" s="98">
        <v>74150</v>
      </c>
      <c r="J39" s="98">
        <v>6673.5</v>
      </c>
      <c r="K39" s="98">
        <v>6673.5</v>
      </c>
      <c r="L39" s="99"/>
      <c r="M39" s="99"/>
      <c r="N39" s="99"/>
      <c r="O39" s="99"/>
    </row>
    <row r="40" spans="1:15" x14ac:dyDescent="0.25">
      <c r="A40" t="str">
        <f t="shared" si="0"/>
        <v>052020</v>
      </c>
      <c r="B40" s="31">
        <v>43977</v>
      </c>
      <c r="C40" s="32" t="s">
        <v>5035</v>
      </c>
      <c r="D40" s="33" t="s">
        <v>5070</v>
      </c>
      <c r="E40" s="95" t="s">
        <v>864</v>
      </c>
      <c r="F40" s="33" t="s">
        <v>90</v>
      </c>
      <c r="G40" s="96">
        <v>60420</v>
      </c>
      <c r="H40" s="97">
        <v>71295.600000000006</v>
      </c>
      <c r="I40" s="98">
        <v>60420</v>
      </c>
      <c r="J40" s="98">
        <v>5437.8</v>
      </c>
      <c r="K40" s="98">
        <v>5437.8</v>
      </c>
      <c r="L40" s="99"/>
      <c r="M40" s="99"/>
      <c r="N40" s="99"/>
      <c r="O40" s="99"/>
    </row>
    <row r="41" spans="1:15" x14ac:dyDescent="0.25">
      <c r="A41" t="str">
        <f t="shared" si="0"/>
        <v>052020</v>
      </c>
      <c r="B41" s="31">
        <v>43978</v>
      </c>
      <c r="C41" s="32" t="s">
        <v>5037</v>
      </c>
      <c r="D41" s="33" t="s">
        <v>5070</v>
      </c>
      <c r="E41" s="95" t="s">
        <v>908</v>
      </c>
      <c r="F41" s="33" t="s">
        <v>907</v>
      </c>
      <c r="G41" s="96">
        <v>8600</v>
      </c>
      <c r="H41" s="97">
        <v>10148</v>
      </c>
      <c r="I41" s="98">
        <v>8600</v>
      </c>
      <c r="J41" s="98">
        <v>774</v>
      </c>
      <c r="K41" s="98">
        <v>774</v>
      </c>
      <c r="L41" s="99"/>
      <c r="M41" s="99"/>
      <c r="N41" s="99"/>
      <c r="O41" s="99"/>
    </row>
    <row r="42" spans="1:15" x14ac:dyDescent="0.25">
      <c r="A42" t="str">
        <f t="shared" si="0"/>
        <v>052020</v>
      </c>
      <c r="B42" s="31">
        <v>43978</v>
      </c>
      <c r="C42" s="32" t="s">
        <v>5035</v>
      </c>
      <c r="D42" s="33" t="s">
        <v>5070</v>
      </c>
      <c r="E42" s="95" t="s">
        <v>876</v>
      </c>
      <c r="F42" s="33" t="s">
        <v>90</v>
      </c>
      <c r="G42" s="96">
        <v>352000</v>
      </c>
      <c r="H42" s="97">
        <v>415360</v>
      </c>
      <c r="I42" s="98">
        <v>352000</v>
      </c>
      <c r="J42" s="98">
        <v>31680</v>
      </c>
      <c r="K42" s="98">
        <v>31680</v>
      </c>
      <c r="L42" s="99"/>
      <c r="M42" s="99"/>
      <c r="N42" s="99"/>
      <c r="O42" s="99"/>
    </row>
    <row r="43" spans="1:15" x14ac:dyDescent="0.25">
      <c r="A43" t="str">
        <f t="shared" si="0"/>
        <v>052020</v>
      </c>
      <c r="B43" s="31">
        <v>43978</v>
      </c>
      <c r="C43" s="32" t="s">
        <v>5035</v>
      </c>
      <c r="D43" s="33" t="s">
        <v>5070</v>
      </c>
      <c r="E43" s="95" t="s">
        <v>878</v>
      </c>
      <c r="F43" s="33" t="s">
        <v>90</v>
      </c>
      <c r="G43" s="96">
        <v>112360</v>
      </c>
      <c r="H43" s="97">
        <v>132584.79999999999</v>
      </c>
      <c r="I43" s="98">
        <v>112360</v>
      </c>
      <c r="J43" s="98">
        <v>10112.4</v>
      </c>
      <c r="K43" s="98">
        <v>10112.4</v>
      </c>
      <c r="L43" s="99"/>
      <c r="M43" s="99"/>
      <c r="N43" s="99"/>
      <c r="O43" s="99"/>
    </row>
    <row r="44" spans="1:15" x14ac:dyDescent="0.25">
      <c r="A44" t="str">
        <f t="shared" si="0"/>
        <v>052020</v>
      </c>
      <c r="B44" s="31">
        <v>43979</v>
      </c>
      <c r="C44" s="32" t="s">
        <v>5035</v>
      </c>
      <c r="D44" s="33" t="s">
        <v>5070</v>
      </c>
      <c r="E44" s="95" t="s">
        <v>877</v>
      </c>
      <c r="F44" s="33" t="s">
        <v>90</v>
      </c>
      <c r="G44" s="96">
        <v>440000</v>
      </c>
      <c r="H44" s="97">
        <v>519200</v>
      </c>
      <c r="I44" s="98">
        <v>440000</v>
      </c>
      <c r="J44" s="98">
        <v>39600</v>
      </c>
      <c r="K44" s="98">
        <v>39600</v>
      </c>
      <c r="L44" s="99"/>
      <c r="M44" s="99"/>
      <c r="N44" s="99"/>
      <c r="O44" s="99"/>
    </row>
    <row r="45" spans="1:15" x14ac:dyDescent="0.25">
      <c r="A45" t="str">
        <f t="shared" si="0"/>
        <v>052020</v>
      </c>
      <c r="B45" s="31">
        <v>43979</v>
      </c>
      <c r="C45" s="32" t="s">
        <v>5035</v>
      </c>
      <c r="D45" s="33" t="s">
        <v>5070</v>
      </c>
      <c r="E45" s="95" t="s">
        <v>868</v>
      </c>
      <c r="F45" s="33" t="s">
        <v>90</v>
      </c>
      <c r="G45" s="96">
        <v>440000</v>
      </c>
      <c r="H45" s="97">
        <v>519200</v>
      </c>
      <c r="I45" s="98">
        <v>440000</v>
      </c>
      <c r="J45" s="98">
        <v>39600</v>
      </c>
      <c r="K45" s="98">
        <v>39600</v>
      </c>
      <c r="L45" s="99"/>
      <c r="M45" s="99"/>
      <c r="N45" s="99"/>
      <c r="O45" s="99"/>
    </row>
    <row r="46" spans="1:15" x14ac:dyDescent="0.25">
      <c r="A46" t="str">
        <f t="shared" si="0"/>
        <v>052020</v>
      </c>
      <c r="B46" s="31">
        <v>43979</v>
      </c>
      <c r="C46" s="32" t="s">
        <v>5035</v>
      </c>
      <c r="D46" s="33" t="s">
        <v>5070</v>
      </c>
      <c r="E46" s="95" t="s">
        <v>867</v>
      </c>
      <c r="F46" s="33" t="s">
        <v>90</v>
      </c>
      <c r="G46" s="96">
        <v>56180</v>
      </c>
      <c r="H46" s="97">
        <v>66292.399999999994</v>
      </c>
      <c r="I46" s="98">
        <v>56180</v>
      </c>
      <c r="J46" s="98">
        <v>5056.2</v>
      </c>
      <c r="K46" s="98">
        <v>5056.2</v>
      </c>
      <c r="L46" s="99"/>
      <c r="M46" s="99"/>
      <c r="N46" s="99"/>
      <c r="O46" s="99"/>
    </row>
    <row r="47" spans="1:15" x14ac:dyDescent="0.25">
      <c r="A47" t="str">
        <f t="shared" si="0"/>
        <v>052020</v>
      </c>
      <c r="B47" s="31">
        <v>43979</v>
      </c>
      <c r="C47" s="32" t="s">
        <v>5035</v>
      </c>
      <c r="D47" s="33" t="s">
        <v>5070</v>
      </c>
      <c r="E47" s="95" t="s">
        <v>874</v>
      </c>
      <c r="F47" s="33" t="s">
        <v>90</v>
      </c>
      <c r="G47" s="96">
        <v>112360</v>
      </c>
      <c r="H47" s="97">
        <v>132584.79999999999</v>
      </c>
      <c r="I47" s="98">
        <v>112360</v>
      </c>
      <c r="J47" s="98">
        <v>10112.4</v>
      </c>
      <c r="K47" s="98">
        <v>10112.4</v>
      </c>
      <c r="L47" s="99"/>
      <c r="M47" s="99"/>
      <c r="N47" s="99"/>
      <c r="O47" s="99"/>
    </row>
    <row r="48" spans="1:15" x14ac:dyDescent="0.25">
      <c r="A48" t="str">
        <f t="shared" si="0"/>
        <v>052020</v>
      </c>
      <c r="B48" s="31">
        <v>43979</v>
      </c>
      <c r="C48" s="32" t="s">
        <v>5035</v>
      </c>
      <c r="D48" s="33" t="s">
        <v>5070</v>
      </c>
      <c r="E48" s="95" t="s">
        <v>871</v>
      </c>
      <c r="F48" s="33" t="s">
        <v>90</v>
      </c>
      <c r="G48" s="96">
        <v>74150</v>
      </c>
      <c r="H48" s="97">
        <v>87497</v>
      </c>
      <c r="I48" s="98">
        <v>74150</v>
      </c>
      <c r="J48" s="98">
        <v>6673.5</v>
      </c>
      <c r="K48" s="98">
        <v>6673.5</v>
      </c>
      <c r="L48" s="99"/>
      <c r="M48" s="99"/>
      <c r="N48" s="99"/>
      <c r="O48" s="99"/>
    </row>
    <row r="49" spans="1:15" x14ac:dyDescent="0.25">
      <c r="A49" t="str">
        <f t="shared" si="0"/>
        <v>052020</v>
      </c>
      <c r="B49" s="31">
        <v>43979</v>
      </c>
      <c r="C49" s="32" t="s">
        <v>5035</v>
      </c>
      <c r="D49" s="33" t="s">
        <v>5070</v>
      </c>
      <c r="E49" s="95" t="s">
        <v>842</v>
      </c>
      <c r="F49" s="33" t="s">
        <v>90</v>
      </c>
      <c r="G49" s="96">
        <v>60420</v>
      </c>
      <c r="H49" s="97">
        <v>71295.600000000006</v>
      </c>
      <c r="I49" s="98">
        <v>60420</v>
      </c>
      <c r="J49" s="98">
        <v>5437.8</v>
      </c>
      <c r="K49" s="98">
        <v>5437.8</v>
      </c>
      <c r="L49" s="99"/>
      <c r="M49" s="99"/>
      <c r="N49" s="99"/>
      <c r="O49" s="99"/>
    </row>
    <row r="50" spans="1:15" x14ac:dyDescent="0.25">
      <c r="A50" t="str">
        <f t="shared" si="0"/>
        <v>052020</v>
      </c>
      <c r="B50" s="31">
        <v>43979</v>
      </c>
      <c r="C50" s="32" t="s">
        <v>5035</v>
      </c>
      <c r="D50" s="33" t="s">
        <v>5070</v>
      </c>
      <c r="E50" s="95" t="s">
        <v>840</v>
      </c>
      <c r="F50" s="33" t="s">
        <v>90</v>
      </c>
      <c r="G50" s="96">
        <v>56180</v>
      </c>
      <c r="H50" s="97">
        <v>66292.399999999994</v>
      </c>
      <c r="I50" s="98">
        <v>56180</v>
      </c>
      <c r="J50" s="98">
        <v>5056.2</v>
      </c>
      <c r="K50" s="98">
        <v>5056.2</v>
      </c>
      <c r="L50" s="99"/>
      <c r="M50" s="99"/>
      <c r="N50" s="99"/>
      <c r="O50" s="99"/>
    </row>
    <row r="51" spans="1:15" x14ac:dyDescent="0.25">
      <c r="A51" t="str">
        <f t="shared" si="0"/>
        <v>052020</v>
      </c>
      <c r="B51" s="31">
        <v>43980</v>
      </c>
      <c r="C51" s="32" t="s">
        <v>5035</v>
      </c>
      <c r="D51" s="33" t="s">
        <v>5070</v>
      </c>
      <c r="E51" s="95" t="s">
        <v>860</v>
      </c>
      <c r="F51" s="33" t="s">
        <v>90</v>
      </c>
      <c r="G51" s="96">
        <v>56180</v>
      </c>
      <c r="H51" s="97">
        <v>66292.399999999994</v>
      </c>
      <c r="I51" s="98">
        <v>56180</v>
      </c>
      <c r="J51" s="98">
        <v>5056.2</v>
      </c>
      <c r="K51" s="98">
        <v>5056.2</v>
      </c>
      <c r="L51" s="99"/>
      <c r="M51" s="99"/>
      <c r="N51" s="99"/>
      <c r="O51" s="99"/>
    </row>
    <row r="52" spans="1:15" x14ac:dyDescent="0.25">
      <c r="A52" t="str">
        <f t="shared" si="0"/>
        <v>052020</v>
      </c>
      <c r="B52" s="31">
        <v>43980</v>
      </c>
      <c r="C52" s="32" t="s">
        <v>5035</v>
      </c>
      <c r="D52" s="33" t="s">
        <v>5070</v>
      </c>
      <c r="E52" s="95" t="s">
        <v>857</v>
      </c>
      <c r="F52" s="33" t="s">
        <v>90</v>
      </c>
      <c r="G52" s="96">
        <v>56180</v>
      </c>
      <c r="H52" s="97">
        <v>66292.399999999994</v>
      </c>
      <c r="I52" s="98">
        <v>56180</v>
      </c>
      <c r="J52" s="98">
        <v>5056.2</v>
      </c>
      <c r="K52" s="98">
        <v>5056.2</v>
      </c>
      <c r="L52" s="99"/>
      <c r="M52" s="99"/>
      <c r="N52" s="99"/>
      <c r="O52" s="99"/>
    </row>
    <row r="53" spans="1:15" x14ac:dyDescent="0.25">
      <c r="A53" t="str">
        <f t="shared" si="0"/>
        <v>052020</v>
      </c>
      <c r="B53" s="31">
        <v>43981</v>
      </c>
      <c r="C53" s="32" t="s">
        <v>5035</v>
      </c>
      <c r="D53" s="33" t="s">
        <v>5070</v>
      </c>
      <c r="E53" s="95" t="s">
        <v>855</v>
      </c>
      <c r="F53" s="33" t="s">
        <v>90</v>
      </c>
      <c r="G53" s="96">
        <v>112360</v>
      </c>
      <c r="H53" s="97">
        <v>132584.79999999999</v>
      </c>
      <c r="I53" s="98">
        <v>112360</v>
      </c>
      <c r="J53" s="98">
        <v>10112.4</v>
      </c>
      <c r="K53" s="98">
        <v>10112.4</v>
      </c>
      <c r="L53" s="99"/>
      <c r="M53" s="99"/>
      <c r="N53" s="99"/>
      <c r="O53" s="99"/>
    </row>
    <row r="54" spans="1:15" x14ac:dyDescent="0.25">
      <c r="A54" t="str">
        <f t="shared" si="0"/>
        <v>052020</v>
      </c>
      <c r="B54" s="31">
        <v>43981</v>
      </c>
      <c r="C54" s="32" t="s">
        <v>5035</v>
      </c>
      <c r="D54" s="33" t="s">
        <v>5070</v>
      </c>
      <c r="E54" s="95" t="s">
        <v>859</v>
      </c>
      <c r="F54" s="33" t="s">
        <v>90</v>
      </c>
      <c r="G54" s="96">
        <v>60420</v>
      </c>
      <c r="H54" s="97">
        <v>71295.600000000006</v>
      </c>
      <c r="I54" s="98">
        <v>60420</v>
      </c>
      <c r="J54" s="98">
        <v>5437.8</v>
      </c>
      <c r="K54" s="98">
        <v>5437.8</v>
      </c>
      <c r="L54" s="99"/>
      <c r="M54" s="99"/>
      <c r="N54" s="99"/>
      <c r="O54" s="99"/>
    </row>
    <row r="55" spans="1:15" x14ac:dyDescent="0.25">
      <c r="A55" t="str">
        <f t="shared" si="0"/>
        <v>052020</v>
      </c>
      <c r="B55" s="31">
        <v>43981</v>
      </c>
      <c r="C55" s="32" t="s">
        <v>5035</v>
      </c>
      <c r="D55" s="33" t="s">
        <v>5070</v>
      </c>
      <c r="E55" s="95" t="s">
        <v>851</v>
      </c>
      <c r="F55" s="33" t="s">
        <v>90</v>
      </c>
      <c r="G55" s="96">
        <v>56180</v>
      </c>
      <c r="H55" s="97">
        <v>66292.399999999994</v>
      </c>
      <c r="I55" s="98">
        <v>56180</v>
      </c>
      <c r="J55" s="98">
        <v>5056.2</v>
      </c>
      <c r="K55" s="98">
        <v>5056.2</v>
      </c>
      <c r="L55" s="99"/>
      <c r="M55" s="99"/>
      <c r="N55" s="99"/>
      <c r="O55" s="99"/>
    </row>
    <row r="56" spans="1:15" x14ac:dyDescent="0.25">
      <c r="A56" t="str">
        <f t="shared" si="0"/>
        <v>052020</v>
      </c>
      <c r="B56" s="31">
        <v>43982</v>
      </c>
      <c r="C56" s="32" t="s">
        <v>5038</v>
      </c>
      <c r="D56" s="33" t="s">
        <v>5070</v>
      </c>
      <c r="E56" s="95" t="s">
        <v>911</v>
      </c>
      <c r="F56" s="33" t="s">
        <v>909</v>
      </c>
      <c r="G56" s="96">
        <v>220000</v>
      </c>
      <c r="H56" s="97">
        <v>264320</v>
      </c>
      <c r="I56" s="98">
        <v>220000</v>
      </c>
      <c r="J56" s="99"/>
      <c r="K56" s="99"/>
      <c r="L56" s="98">
        <v>40320</v>
      </c>
      <c r="M56" s="98">
        <v>4000</v>
      </c>
      <c r="N56" s="99"/>
      <c r="O56" s="99"/>
    </row>
    <row r="57" spans="1:15" x14ac:dyDescent="0.25">
      <c r="A57" t="str">
        <f t="shared" si="0"/>
        <v>062020</v>
      </c>
      <c r="B57" s="31">
        <v>43983</v>
      </c>
      <c r="C57" s="32" t="s">
        <v>5035</v>
      </c>
      <c r="D57" s="33" t="s">
        <v>5070</v>
      </c>
      <c r="E57" s="95" t="s">
        <v>1056</v>
      </c>
      <c r="F57" s="33" t="s">
        <v>90</v>
      </c>
      <c r="G57" s="96">
        <v>60420</v>
      </c>
      <c r="H57" s="97">
        <v>71295.600000000006</v>
      </c>
      <c r="I57" s="98">
        <v>60420</v>
      </c>
      <c r="J57" s="98">
        <v>5437.8</v>
      </c>
      <c r="K57" s="98">
        <v>5437.8</v>
      </c>
      <c r="L57" s="99"/>
      <c r="M57" s="99"/>
      <c r="N57" s="99"/>
      <c r="O57" s="99"/>
    </row>
    <row r="58" spans="1:15" x14ac:dyDescent="0.25">
      <c r="A58" t="str">
        <f t="shared" si="0"/>
        <v>062020</v>
      </c>
      <c r="B58" s="31">
        <v>43983</v>
      </c>
      <c r="C58" s="32" t="s">
        <v>5035</v>
      </c>
      <c r="D58" s="33" t="s">
        <v>5070</v>
      </c>
      <c r="E58" s="95" t="s">
        <v>1055</v>
      </c>
      <c r="F58" s="33" t="s">
        <v>90</v>
      </c>
      <c r="G58" s="96">
        <v>73530</v>
      </c>
      <c r="H58" s="97">
        <v>86765.4</v>
      </c>
      <c r="I58" s="98">
        <v>73530</v>
      </c>
      <c r="J58" s="98">
        <v>6617.7</v>
      </c>
      <c r="K58" s="98">
        <v>6617.7</v>
      </c>
      <c r="L58" s="99"/>
      <c r="M58" s="99"/>
      <c r="N58" s="99"/>
      <c r="O58" s="99"/>
    </row>
    <row r="59" spans="1:15" x14ac:dyDescent="0.25">
      <c r="A59" t="str">
        <f t="shared" si="0"/>
        <v>062020</v>
      </c>
      <c r="B59" s="31">
        <v>43983</v>
      </c>
      <c r="C59" s="32" t="s">
        <v>5035</v>
      </c>
      <c r="D59" s="33" t="s">
        <v>5070</v>
      </c>
      <c r="E59" s="95" t="s">
        <v>1081</v>
      </c>
      <c r="F59" s="33" t="s">
        <v>90</v>
      </c>
      <c r="G59" s="96">
        <v>168540</v>
      </c>
      <c r="H59" s="97">
        <v>198877.2</v>
      </c>
      <c r="I59" s="98">
        <v>168540</v>
      </c>
      <c r="J59" s="98">
        <v>15168.6</v>
      </c>
      <c r="K59" s="98">
        <v>15168.6</v>
      </c>
      <c r="L59" s="99"/>
      <c r="M59" s="99"/>
      <c r="N59" s="99"/>
      <c r="O59" s="99"/>
    </row>
    <row r="60" spans="1:15" x14ac:dyDescent="0.25">
      <c r="A60" t="str">
        <f t="shared" si="0"/>
        <v>062020</v>
      </c>
      <c r="B60" s="31">
        <v>43984</v>
      </c>
      <c r="C60" s="32" t="s">
        <v>5035</v>
      </c>
      <c r="D60" s="33" t="s">
        <v>5070</v>
      </c>
      <c r="E60" s="95" t="s">
        <v>1104</v>
      </c>
      <c r="F60" s="33" t="s">
        <v>90</v>
      </c>
      <c r="G60" s="96">
        <v>352000</v>
      </c>
      <c r="H60" s="97">
        <v>415360</v>
      </c>
      <c r="I60" s="98">
        <v>352000</v>
      </c>
      <c r="J60" s="98">
        <v>31680</v>
      </c>
      <c r="K60" s="98">
        <v>31680</v>
      </c>
      <c r="L60" s="99"/>
      <c r="M60" s="99"/>
      <c r="N60" s="99"/>
      <c r="O60" s="99"/>
    </row>
    <row r="61" spans="1:15" x14ac:dyDescent="0.25">
      <c r="A61" t="str">
        <f t="shared" si="0"/>
        <v>062020</v>
      </c>
      <c r="B61" s="31">
        <v>43984</v>
      </c>
      <c r="C61" s="32" t="s">
        <v>5035</v>
      </c>
      <c r="D61" s="33" t="s">
        <v>5070</v>
      </c>
      <c r="E61" s="95" t="s">
        <v>1102</v>
      </c>
      <c r="F61" s="33" t="s">
        <v>90</v>
      </c>
      <c r="G61" s="96">
        <v>73530</v>
      </c>
      <c r="H61" s="97">
        <v>86765.4</v>
      </c>
      <c r="I61" s="98">
        <v>73530</v>
      </c>
      <c r="J61" s="98">
        <v>6617.7</v>
      </c>
      <c r="K61" s="98">
        <v>6617.7</v>
      </c>
      <c r="L61" s="99"/>
      <c r="M61" s="99"/>
      <c r="N61" s="99"/>
      <c r="O61" s="99"/>
    </row>
    <row r="62" spans="1:15" x14ac:dyDescent="0.25">
      <c r="A62" t="str">
        <f t="shared" si="0"/>
        <v>062020</v>
      </c>
      <c r="B62" s="31">
        <v>43984</v>
      </c>
      <c r="C62" s="32" t="s">
        <v>5035</v>
      </c>
      <c r="D62" s="33" t="s">
        <v>5070</v>
      </c>
      <c r="E62" s="95" t="s">
        <v>1095</v>
      </c>
      <c r="F62" s="33" t="s">
        <v>90</v>
      </c>
      <c r="G62" s="96">
        <v>73530</v>
      </c>
      <c r="H62" s="97">
        <v>86765.4</v>
      </c>
      <c r="I62" s="98">
        <v>73530</v>
      </c>
      <c r="J62" s="98">
        <v>6617.7</v>
      </c>
      <c r="K62" s="98">
        <v>6617.7</v>
      </c>
      <c r="L62" s="99"/>
      <c r="M62" s="99"/>
      <c r="N62" s="99"/>
      <c r="O62" s="99"/>
    </row>
    <row r="63" spans="1:15" x14ac:dyDescent="0.25">
      <c r="A63" t="str">
        <f t="shared" si="0"/>
        <v>062020</v>
      </c>
      <c r="B63" s="31">
        <v>43985</v>
      </c>
      <c r="C63" s="32" t="s">
        <v>5035</v>
      </c>
      <c r="D63" s="33" t="s">
        <v>5070</v>
      </c>
      <c r="E63" s="95" t="s">
        <v>1092</v>
      </c>
      <c r="F63" s="33" t="s">
        <v>90</v>
      </c>
      <c r="G63" s="96">
        <v>168540</v>
      </c>
      <c r="H63" s="97">
        <v>198877.2</v>
      </c>
      <c r="I63" s="98">
        <v>168540</v>
      </c>
      <c r="J63" s="98">
        <v>15168.6</v>
      </c>
      <c r="K63" s="98">
        <v>15168.6</v>
      </c>
      <c r="L63" s="99"/>
      <c r="M63" s="99"/>
      <c r="N63" s="99"/>
      <c r="O63" s="99"/>
    </row>
    <row r="64" spans="1:15" x14ac:dyDescent="0.25">
      <c r="A64" t="str">
        <f t="shared" si="0"/>
        <v>062020</v>
      </c>
      <c r="B64" s="31">
        <v>43985</v>
      </c>
      <c r="C64" s="32" t="s">
        <v>5035</v>
      </c>
      <c r="D64" s="33" t="s">
        <v>5070</v>
      </c>
      <c r="E64" s="95" t="s">
        <v>1099</v>
      </c>
      <c r="F64" s="33" t="s">
        <v>90</v>
      </c>
      <c r="G64" s="96">
        <v>120840</v>
      </c>
      <c r="H64" s="97">
        <v>142591.20000000001</v>
      </c>
      <c r="I64" s="98">
        <v>120840</v>
      </c>
      <c r="J64" s="98">
        <v>10875.6</v>
      </c>
      <c r="K64" s="98">
        <v>10875.6</v>
      </c>
      <c r="L64" s="99"/>
      <c r="M64" s="99"/>
      <c r="N64" s="99"/>
      <c r="O64" s="99"/>
    </row>
    <row r="65" spans="1:15" x14ac:dyDescent="0.25">
      <c r="A65" t="str">
        <f t="shared" si="0"/>
        <v>062020</v>
      </c>
      <c r="B65" s="31">
        <v>43986</v>
      </c>
      <c r="C65" s="32" t="s">
        <v>5035</v>
      </c>
      <c r="D65" s="33" t="s">
        <v>5070</v>
      </c>
      <c r="E65" s="95" t="s">
        <v>1098</v>
      </c>
      <c r="F65" s="33" t="s">
        <v>90</v>
      </c>
      <c r="G65" s="96">
        <v>352000</v>
      </c>
      <c r="H65" s="97">
        <v>415360</v>
      </c>
      <c r="I65" s="98">
        <v>352000</v>
      </c>
      <c r="J65" s="98">
        <v>31680</v>
      </c>
      <c r="K65" s="98">
        <v>31680</v>
      </c>
      <c r="L65" s="99"/>
      <c r="M65" s="99"/>
      <c r="N65" s="99"/>
      <c r="O65" s="99"/>
    </row>
    <row r="66" spans="1:15" x14ac:dyDescent="0.25">
      <c r="A66" t="str">
        <f t="shared" si="0"/>
        <v>062020</v>
      </c>
      <c r="B66" s="31">
        <v>43987</v>
      </c>
      <c r="C66" s="32" t="s">
        <v>5035</v>
      </c>
      <c r="D66" s="33" t="s">
        <v>5070</v>
      </c>
      <c r="E66" s="95" t="s">
        <v>1086</v>
      </c>
      <c r="F66" s="33" t="s">
        <v>90</v>
      </c>
      <c r="G66" s="96">
        <v>264000</v>
      </c>
      <c r="H66" s="97">
        <v>311520</v>
      </c>
      <c r="I66" s="98">
        <v>264000</v>
      </c>
      <c r="J66" s="98">
        <v>23760</v>
      </c>
      <c r="K66" s="98">
        <v>23760</v>
      </c>
      <c r="L66" s="99"/>
      <c r="M66" s="99"/>
      <c r="N66" s="99"/>
      <c r="O66" s="99"/>
    </row>
    <row r="67" spans="1:15" x14ac:dyDescent="0.25">
      <c r="A67" t="str">
        <f t="shared" ref="A67:A130" si="1">TEXT(B67,"mmyyyy")</f>
        <v>062020</v>
      </c>
      <c r="B67" s="31">
        <v>43987</v>
      </c>
      <c r="C67" s="32" t="s">
        <v>5035</v>
      </c>
      <c r="D67" s="33" t="s">
        <v>5070</v>
      </c>
      <c r="E67" s="95" t="s">
        <v>1082</v>
      </c>
      <c r="F67" s="33" t="s">
        <v>90</v>
      </c>
      <c r="G67" s="96">
        <v>176000</v>
      </c>
      <c r="H67" s="97">
        <v>207680</v>
      </c>
      <c r="I67" s="98">
        <v>176000</v>
      </c>
      <c r="J67" s="98">
        <v>15840</v>
      </c>
      <c r="K67" s="98">
        <v>15840</v>
      </c>
      <c r="L67" s="99"/>
      <c r="M67" s="99"/>
      <c r="N67" s="99"/>
      <c r="O67" s="99"/>
    </row>
    <row r="68" spans="1:15" x14ac:dyDescent="0.25">
      <c r="A68" t="str">
        <f t="shared" si="1"/>
        <v>062020</v>
      </c>
      <c r="B68" s="31">
        <v>43987</v>
      </c>
      <c r="C68" s="32" t="s">
        <v>5039</v>
      </c>
      <c r="D68" s="33" t="s">
        <v>5070</v>
      </c>
      <c r="E68" s="95" t="s">
        <v>1035</v>
      </c>
      <c r="F68" s="33" t="s">
        <v>74</v>
      </c>
      <c r="G68" s="96">
        <v>90600</v>
      </c>
      <c r="H68" s="97">
        <v>106908</v>
      </c>
      <c r="I68" s="98">
        <v>90600</v>
      </c>
      <c r="J68" s="98">
        <v>8154</v>
      </c>
      <c r="K68" s="98">
        <v>8154</v>
      </c>
      <c r="L68" s="99"/>
      <c r="M68" s="99"/>
      <c r="N68" s="99"/>
      <c r="O68" s="99"/>
    </row>
    <row r="69" spans="1:15" x14ac:dyDescent="0.25">
      <c r="A69" t="str">
        <f t="shared" si="1"/>
        <v>062020</v>
      </c>
      <c r="B69" s="31">
        <v>43987</v>
      </c>
      <c r="C69" s="32" t="s">
        <v>5035</v>
      </c>
      <c r="D69" s="33" t="s">
        <v>5070</v>
      </c>
      <c r="E69" s="95" t="s">
        <v>1088</v>
      </c>
      <c r="F69" s="33" t="s">
        <v>90</v>
      </c>
      <c r="G69" s="96">
        <v>73530</v>
      </c>
      <c r="H69" s="97">
        <v>86765.4</v>
      </c>
      <c r="I69" s="98">
        <v>73530</v>
      </c>
      <c r="J69" s="98">
        <v>6617.7</v>
      </c>
      <c r="K69" s="98">
        <v>6617.7</v>
      </c>
      <c r="L69" s="99"/>
      <c r="M69" s="99"/>
      <c r="N69" s="99"/>
      <c r="O69" s="99"/>
    </row>
    <row r="70" spans="1:15" x14ac:dyDescent="0.25">
      <c r="A70" t="str">
        <f t="shared" si="1"/>
        <v>062020</v>
      </c>
      <c r="B70" s="31">
        <v>43987</v>
      </c>
      <c r="C70" s="32" t="s">
        <v>5035</v>
      </c>
      <c r="D70" s="33" t="s">
        <v>5070</v>
      </c>
      <c r="E70" s="95" t="s">
        <v>1070</v>
      </c>
      <c r="F70" s="33" t="s">
        <v>90</v>
      </c>
      <c r="G70" s="96">
        <v>60420</v>
      </c>
      <c r="H70" s="97">
        <v>71295.600000000006</v>
      </c>
      <c r="I70" s="98">
        <v>60420</v>
      </c>
      <c r="J70" s="98">
        <v>5437.8</v>
      </c>
      <c r="K70" s="98">
        <v>5437.8</v>
      </c>
      <c r="L70" s="99"/>
      <c r="M70" s="99"/>
      <c r="N70" s="99"/>
      <c r="O70" s="99"/>
    </row>
    <row r="71" spans="1:15" x14ac:dyDescent="0.25">
      <c r="A71" t="str">
        <f t="shared" si="1"/>
        <v>062020</v>
      </c>
      <c r="B71" s="31">
        <v>43988</v>
      </c>
      <c r="C71" s="32" t="s">
        <v>5039</v>
      </c>
      <c r="D71" s="33" t="s">
        <v>5070</v>
      </c>
      <c r="E71" s="95" t="s">
        <v>1042</v>
      </c>
      <c r="F71" s="33" t="s">
        <v>74</v>
      </c>
      <c r="G71" s="96">
        <v>120800</v>
      </c>
      <c r="H71" s="97">
        <v>142544</v>
      </c>
      <c r="I71" s="98">
        <v>120800</v>
      </c>
      <c r="J71" s="98">
        <v>10872</v>
      </c>
      <c r="K71" s="98">
        <v>10872</v>
      </c>
      <c r="L71" s="99"/>
      <c r="M71" s="99"/>
      <c r="N71" s="99"/>
      <c r="O71" s="99"/>
    </row>
    <row r="72" spans="1:15" x14ac:dyDescent="0.25">
      <c r="A72" t="str">
        <f t="shared" si="1"/>
        <v>062020</v>
      </c>
      <c r="B72" s="31">
        <v>43989</v>
      </c>
      <c r="C72" s="32" t="s">
        <v>5035</v>
      </c>
      <c r="D72" s="33" t="s">
        <v>5070</v>
      </c>
      <c r="E72" s="95" t="s">
        <v>1075</v>
      </c>
      <c r="F72" s="33" t="s">
        <v>90</v>
      </c>
      <c r="G72" s="96">
        <v>440000</v>
      </c>
      <c r="H72" s="97">
        <v>519200</v>
      </c>
      <c r="I72" s="98">
        <v>440000</v>
      </c>
      <c r="J72" s="98">
        <v>39600</v>
      </c>
      <c r="K72" s="98">
        <v>39600</v>
      </c>
      <c r="L72" s="99"/>
      <c r="M72" s="99"/>
      <c r="N72" s="99"/>
      <c r="O72" s="99"/>
    </row>
    <row r="73" spans="1:15" x14ac:dyDescent="0.25">
      <c r="A73" t="str">
        <f t="shared" si="1"/>
        <v>062020</v>
      </c>
      <c r="B73" s="31">
        <v>43989</v>
      </c>
      <c r="C73" s="32" t="s">
        <v>5035</v>
      </c>
      <c r="D73" s="33" t="s">
        <v>5070</v>
      </c>
      <c r="E73" s="95" t="s">
        <v>1062</v>
      </c>
      <c r="F73" s="33" t="s">
        <v>90</v>
      </c>
      <c r="G73" s="96">
        <v>264000</v>
      </c>
      <c r="H73" s="97">
        <v>311520</v>
      </c>
      <c r="I73" s="98">
        <v>264000</v>
      </c>
      <c r="J73" s="98">
        <v>23760</v>
      </c>
      <c r="K73" s="98">
        <v>23760</v>
      </c>
      <c r="L73" s="99"/>
      <c r="M73" s="99"/>
      <c r="N73" s="99"/>
      <c r="O73" s="99"/>
    </row>
    <row r="74" spans="1:15" x14ac:dyDescent="0.25">
      <c r="A74" t="str">
        <f t="shared" si="1"/>
        <v>062020</v>
      </c>
      <c r="B74" s="31">
        <v>43990</v>
      </c>
      <c r="C74" s="32" t="s">
        <v>5035</v>
      </c>
      <c r="D74" s="33" t="s">
        <v>5070</v>
      </c>
      <c r="E74" s="95" t="s">
        <v>1058</v>
      </c>
      <c r="F74" s="33" t="s">
        <v>90</v>
      </c>
      <c r="G74" s="96">
        <v>440000</v>
      </c>
      <c r="H74" s="97">
        <v>519200</v>
      </c>
      <c r="I74" s="98">
        <v>440000</v>
      </c>
      <c r="J74" s="98">
        <v>39600</v>
      </c>
      <c r="K74" s="98">
        <v>39600</v>
      </c>
      <c r="L74" s="99"/>
      <c r="M74" s="99"/>
      <c r="N74" s="99"/>
      <c r="O74" s="99"/>
    </row>
    <row r="75" spans="1:15" x14ac:dyDescent="0.25">
      <c r="A75" t="str">
        <f t="shared" si="1"/>
        <v>062020</v>
      </c>
      <c r="B75" s="31">
        <v>43991</v>
      </c>
      <c r="C75" s="32" t="s">
        <v>5039</v>
      </c>
      <c r="D75" s="33" t="s">
        <v>5070</v>
      </c>
      <c r="E75" s="95" t="s">
        <v>1039</v>
      </c>
      <c r="F75" s="33" t="s">
        <v>74</v>
      </c>
      <c r="G75" s="96">
        <v>74800</v>
      </c>
      <c r="H75" s="97">
        <v>88264</v>
      </c>
      <c r="I75" s="98">
        <v>74800</v>
      </c>
      <c r="J75" s="98">
        <v>6732</v>
      </c>
      <c r="K75" s="98">
        <v>6732</v>
      </c>
      <c r="L75" s="99"/>
      <c r="M75" s="99"/>
      <c r="N75" s="99"/>
      <c r="O75" s="99"/>
    </row>
    <row r="76" spans="1:15" x14ac:dyDescent="0.25">
      <c r="A76" t="str">
        <f t="shared" si="1"/>
        <v>062020</v>
      </c>
      <c r="B76" s="31">
        <v>43991</v>
      </c>
      <c r="C76" s="32" t="s">
        <v>5035</v>
      </c>
      <c r="D76" s="33" t="s">
        <v>5070</v>
      </c>
      <c r="E76" s="95" t="s">
        <v>1065</v>
      </c>
      <c r="F76" s="33" t="s">
        <v>90</v>
      </c>
      <c r="G76" s="96">
        <v>264000</v>
      </c>
      <c r="H76" s="97">
        <v>311520</v>
      </c>
      <c r="I76" s="98">
        <v>264000</v>
      </c>
      <c r="J76" s="98">
        <v>23760</v>
      </c>
      <c r="K76" s="98">
        <v>23760</v>
      </c>
      <c r="L76" s="99"/>
      <c r="M76" s="99"/>
      <c r="N76" s="99"/>
      <c r="O76" s="99"/>
    </row>
    <row r="77" spans="1:15" x14ac:dyDescent="0.25">
      <c r="A77" t="str">
        <f t="shared" si="1"/>
        <v>062020</v>
      </c>
      <c r="B77" s="31">
        <v>43991</v>
      </c>
      <c r="C77" s="32" t="s">
        <v>5035</v>
      </c>
      <c r="D77" s="33" t="s">
        <v>5070</v>
      </c>
      <c r="E77" s="95" t="s">
        <v>1051</v>
      </c>
      <c r="F77" s="33" t="s">
        <v>90</v>
      </c>
      <c r="G77" s="96">
        <v>312240</v>
      </c>
      <c r="H77" s="97">
        <v>368443.2</v>
      </c>
      <c r="I77" s="98">
        <v>312240</v>
      </c>
      <c r="J77" s="98">
        <v>28101.599999999999</v>
      </c>
      <c r="K77" s="98">
        <v>28101.599999999999</v>
      </c>
      <c r="L77" s="99"/>
      <c r="M77" s="99"/>
      <c r="N77" s="99"/>
      <c r="O77" s="99"/>
    </row>
    <row r="78" spans="1:15" x14ac:dyDescent="0.25">
      <c r="A78" t="str">
        <f t="shared" si="1"/>
        <v>062020</v>
      </c>
      <c r="B78" s="31">
        <v>43991</v>
      </c>
      <c r="C78" s="32" t="s">
        <v>5035</v>
      </c>
      <c r="D78" s="33" t="s">
        <v>5070</v>
      </c>
      <c r="E78" s="95" t="s">
        <v>1050</v>
      </c>
      <c r="F78" s="33" t="s">
        <v>90</v>
      </c>
      <c r="G78" s="96">
        <v>60420</v>
      </c>
      <c r="H78" s="97">
        <v>71295.600000000006</v>
      </c>
      <c r="I78" s="98">
        <v>60420</v>
      </c>
      <c r="J78" s="98">
        <v>5437.8</v>
      </c>
      <c r="K78" s="98">
        <v>5437.8</v>
      </c>
      <c r="L78" s="99"/>
      <c r="M78" s="99"/>
      <c r="N78" s="99"/>
      <c r="O78" s="99"/>
    </row>
    <row r="79" spans="1:15" x14ac:dyDescent="0.25">
      <c r="A79" t="str">
        <f t="shared" si="1"/>
        <v>062020</v>
      </c>
      <c r="B79" s="31">
        <v>43993</v>
      </c>
      <c r="C79" s="32" t="s">
        <v>5040</v>
      </c>
      <c r="D79" s="33" t="s">
        <v>5070</v>
      </c>
      <c r="E79" s="95" t="s">
        <v>1030</v>
      </c>
      <c r="F79" s="33" t="s">
        <v>1027</v>
      </c>
      <c r="G79" s="96">
        <v>152000</v>
      </c>
      <c r="H79" s="97">
        <v>179360</v>
      </c>
      <c r="I79" s="98">
        <v>152000</v>
      </c>
      <c r="J79" s="99"/>
      <c r="K79" s="99"/>
      <c r="L79" s="98">
        <v>27360</v>
      </c>
      <c r="M79" s="99"/>
      <c r="N79" s="99"/>
      <c r="O79" s="99"/>
    </row>
    <row r="80" spans="1:15" x14ac:dyDescent="0.25">
      <c r="A80" t="str">
        <f t="shared" si="1"/>
        <v>062020</v>
      </c>
      <c r="B80" s="31">
        <v>43993</v>
      </c>
      <c r="C80" s="32" t="s">
        <v>5035</v>
      </c>
      <c r="D80" s="33" t="s">
        <v>5070</v>
      </c>
      <c r="E80" s="95" t="s">
        <v>1101</v>
      </c>
      <c r="F80" s="33" t="s">
        <v>90</v>
      </c>
      <c r="G80" s="96">
        <v>416320</v>
      </c>
      <c r="H80" s="97">
        <v>491257.59999999998</v>
      </c>
      <c r="I80" s="98">
        <v>416320</v>
      </c>
      <c r="J80" s="98">
        <v>37468.800000000003</v>
      </c>
      <c r="K80" s="98">
        <v>37468.800000000003</v>
      </c>
      <c r="L80" s="99"/>
      <c r="M80" s="99"/>
      <c r="N80" s="99"/>
      <c r="O80" s="99"/>
    </row>
    <row r="81" spans="1:15" x14ac:dyDescent="0.25">
      <c r="A81" t="str">
        <f t="shared" si="1"/>
        <v>062020</v>
      </c>
      <c r="B81" s="31">
        <v>43994</v>
      </c>
      <c r="C81" s="32" t="s">
        <v>5035</v>
      </c>
      <c r="D81" s="33" t="s">
        <v>5070</v>
      </c>
      <c r="E81" s="95" t="s">
        <v>1100</v>
      </c>
      <c r="F81" s="33" t="s">
        <v>90</v>
      </c>
      <c r="G81" s="96">
        <v>37075</v>
      </c>
      <c r="H81" s="97">
        <v>43748.5</v>
      </c>
      <c r="I81" s="98">
        <v>37075</v>
      </c>
      <c r="J81" s="98">
        <v>3336.75</v>
      </c>
      <c r="K81" s="98">
        <v>3336.75</v>
      </c>
      <c r="L81" s="99"/>
      <c r="M81" s="99"/>
      <c r="N81" s="99"/>
      <c r="O81" s="99"/>
    </row>
    <row r="82" spans="1:15" x14ac:dyDescent="0.25">
      <c r="A82" t="str">
        <f t="shared" si="1"/>
        <v>062020</v>
      </c>
      <c r="B82" s="31">
        <v>43994</v>
      </c>
      <c r="C82" s="32" t="s">
        <v>5041</v>
      </c>
      <c r="D82" s="33" t="s">
        <v>5070</v>
      </c>
      <c r="E82" s="95" t="s">
        <v>1033</v>
      </c>
      <c r="F82" s="33" t="s">
        <v>1031</v>
      </c>
      <c r="G82" s="96">
        <v>195000</v>
      </c>
      <c r="H82" s="97">
        <v>230100</v>
      </c>
      <c r="I82" s="98">
        <v>195000</v>
      </c>
      <c r="J82" s="98">
        <v>17550</v>
      </c>
      <c r="K82" s="98">
        <v>17550</v>
      </c>
      <c r="L82" s="99"/>
      <c r="M82" s="99"/>
      <c r="N82" s="99"/>
      <c r="O82" s="99"/>
    </row>
    <row r="83" spans="1:15" x14ac:dyDescent="0.25">
      <c r="A83" t="str">
        <f t="shared" si="1"/>
        <v>062020</v>
      </c>
      <c r="B83" s="31">
        <v>43994</v>
      </c>
      <c r="C83" s="32" t="s">
        <v>5035</v>
      </c>
      <c r="D83" s="33" t="s">
        <v>5070</v>
      </c>
      <c r="E83" s="95" t="s">
        <v>1103</v>
      </c>
      <c r="F83" s="33" t="s">
        <v>90</v>
      </c>
      <c r="G83" s="96">
        <v>520400</v>
      </c>
      <c r="H83" s="97">
        <v>614072</v>
      </c>
      <c r="I83" s="98">
        <v>520400</v>
      </c>
      <c r="J83" s="98">
        <v>46836</v>
      </c>
      <c r="K83" s="98">
        <v>46836</v>
      </c>
      <c r="L83" s="99"/>
      <c r="M83" s="99"/>
      <c r="N83" s="99"/>
      <c r="O83" s="99"/>
    </row>
    <row r="84" spans="1:15" x14ac:dyDescent="0.25">
      <c r="A84" t="str">
        <f t="shared" si="1"/>
        <v>062020</v>
      </c>
      <c r="B84" s="31">
        <v>43995</v>
      </c>
      <c r="C84" s="32" t="s">
        <v>5035</v>
      </c>
      <c r="D84" s="33" t="s">
        <v>5070</v>
      </c>
      <c r="E84" s="95" t="s">
        <v>1096</v>
      </c>
      <c r="F84" s="33" t="s">
        <v>90</v>
      </c>
      <c r="G84" s="96">
        <v>56180</v>
      </c>
      <c r="H84" s="97">
        <v>66292.399999999994</v>
      </c>
      <c r="I84" s="98">
        <v>56180</v>
      </c>
      <c r="J84" s="98">
        <v>5056.2</v>
      </c>
      <c r="K84" s="98">
        <v>5056.2</v>
      </c>
      <c r="L84" s="99"/>
      <c r="M84" s="99"/>
      <c r="N84" s="99"/>
      <c r="O84" s="99"/>
    </row>
    <row r="85" spans="1:15" x14ac:dyDescent="0.25">
      <c r="A85" t="str">
        <f t="shared" si="1"/>
        <v>062020</v>
      </c>
      <c r="B85" s="31">
        <v>43995</v>
      </c>
      <c r="C85" s="32" t="s">
        <v>5035</v>
      </c>
      <c r="D85" s="33" t="s">
        <v>5070</v>
      </c>
      <c r="E85" s="95" t="s">
        <v>1093</v>
      </c>
      <c r="F85" s="33" t="s">
        <v>90</v>
      </c>
      <c r="G85" s="96">
        <v>37075</v>
      </c>
      <c r="H85" s="97">
        <v>43748.5</v>
      </c>
      <c r="I85" s="98">
        <v>37075</v>
      </c>
      <c r="J85" s="98">
        <v>3336.75</v>
      </c>
      <c r="K85" s="98">
        <v>3336.75</v>
      </c>
      <c r="L85" s="99"/>
      <c r="M85" s="99"/>
      <c r="N85" s="99"/>
      <c r="O85" s="99"/>
    </row>
    <row r="86" spans="1:15" x14ac:dyDescent="0.25">
      <c r="A86" t="str">
        <f t="shared" si="1"/>
        <v>062020</v>
      </c>
      <c r="B86" s="31">
        <v>43995</v>
      </c>
      <c r="C86" s="32" t="s">
        <v>5039</v>
      </c>
      <c r="D86" s="33" t="s">
        <v>5070</v>
      </c>
      <c r="E86" s="95" t="s">
        <v>1040</v>
      </c>
      <c r="F86" s="33" t="s">
        <v>74</v>
      </c>
      <c r="G86" s="96">
        <v>32000</v>
      </c>
      <c r="H86" s="97">
        <v>37760</v>
      </c>
      <c r="I86" s="98">
        <v>32000</v>
      </c>
      <c r="J86" s="98">
        <v>2880</v>
      </c>
      <c r="K86" s="98">
        <v>2880</v>
      </c>
      <c r="L86" s="99"/>
      <c r="M86" s="99"/>
      <c r="N86" s="99"/>
      <c r="O86" s="99"/>
    </row>
    <row r="87" spans="1:15" x14ac:dyDescent="0.25">
      <c r="A87" t="str">
        <f t="shared" si="1"/>
        <v>062020</v>
      </c>
      <c r="B87" s="31">
        <v>43995</v>
      </c>
      <c r="C87" s="32" t="s">
        <v>5039</v>
      </c>
      <c r="D87" s="33" t="s">
        <v>5070</v>
      </c>
      <c r="E87" s="95" t="s">
        <v>1037</v>
      </c>
      <c r="F87" s="33" t="s">
        <v>74</v>
      </c>
      <c r="G87" s="96">
        <v>67000</v>
      </c>
      <c r="H87" s="97">
        <v>79060</v>
      </c>
      <c r="I87" s="98">
        <v>67000</v>
      </c>
      <c r="J87" s="98">
        <v>6030</v>
      </c>
      <c r="K87" s="98">
        <v>6030</v>
      </c>
      <c r="L87" s="99"/>
      <c r="M87" s="99"/>
      <c r="N87" s="99"/>
      <c r="O87" s="99"/>
    </row>
    <row r="88" spans="1:15" x14ac:dyDescent="0.25">
      <c r="A88" t="str">
        <f t="shared" si="1"/>
        <v>062020</v>
      </c>
      <c r="B88" s="31">
        <v>43995</v>
      </c>
      <c r="C88" s="32" t="s">
        <v>5035</v>
      </c>
      <c r="D88" s="33" t="s">
        <v>5070</v>
      </c>
      <c r="E88" s="95" t="s">
        <v>1087</v>
      </c>
      <c r="F88" s="33" t="s">
        <v>90</v>
      </c>
      <c r="G88" s="96">
        <v>112360</v>
      </c>
      <c r="H88" s="97">
        <v>132584.79999999999</v>
      </c>
      <c r="I88" s="98">
        <v>112360</v>
      </c>
      <c r="J88" s="98">
        <v>10112.4</v>
      </c>
      <c r="K88" s="98">
        <v>10112.4</v>
      </c>
      <c r="L88" s="99"/>
      <c r="M88" s="99"/>
      <c r="N88" s="99"/>
      <c r="O88" s="99"/>
    </row>
    <row r="89" spans="1:15" x14ac:dyDescent="0.25">
      <c r="A89" t="str">
        <f t="shared" si="1"/>
        <v>062020</v>
      </c>
      <c r="B89" s="31">
        <v>43995</v>
      </c>
      <c r="C89" s="32" t="s">
        <v>5035</v>
      </c>
      <c r="D89" s="33" t="s">
        <v>5070</v>
      </c>
      <c r="E89" s="95" t="s">
        <v>1083</v>
      </c>
      <c r="F89" s="33" t="s">
        <v>90</v>
      </c>
      <c r="G89" s="96">
        <v>36765</v>
      </c>
      <c r="H89" s="97">
        <v>43382.7</v>
      </c>
      <c r="I89" s="98">
        <v>36765</v>
      </c>
      <c r="J89" s="98">
        <v>3308.85</v>
      </c>
      <c r="K89" s="98">
        <v>3308.85</v>
      </c>
      <c r="L89" s="99"/>
      <c r="M89" s="99"/>
      <c r="N89" s="99"/>
      <c r="O89" s="99"/>
    </row>
    <row r="90" spans="1:15" x14ac:dyDescent="0.25">
      <c r="A90" t="str">
        <f t="shared" si="1"/>
        <v>062020</v>
      </c>
      <c r="B90" s="31">
        <v>43995</v>
      </c>
      <c r="C90" s="32" t="s">
        <v>5035</v>
      </c>
      <c r="D90" s="33" t="s">
        <v>5070</v>
      </c>
      <c r="E90" s="95" t="s">
        <v>1080</v>
      </c>
      <c r="F90" s="33" t="s">
        <v>90</v>
      </c>
      <c r="G90" s="96">
        <v>520400</v>
      </c>
      <c r="H90" s="97">
        <v>614072</v>
      </c>
      <c r="I90" s="98">
        <v>520400</v>
      </c>
      <c r="J90" s="98">
        <v>46836</v>
      </c>
      <c r="K90" s="98">
        <v>46836</v>
      </c>
      <c r="L90" s="99"/>
      <c r="M90" s="99"/>
      <c r="N90" s="99"/>
      <c r="O90" s="99"/>
    </row>
    <row r="91" spans="1:15" x14ac:dyDescent="0.25">
      <c r="A91" t="str">
        <f t="shared" si="1"/>
        <v>062020</v>
      </c>
      <c r="B91" s="31">
        <v>43997</v>
      </c>
      <c r="C91" s="32" t="s">
        <v>5035</v>
      </c>
      <c r="D91" s="33" t="s">
        <v>5070</v>
      </c>
      <c r="E91" s="95" t="s">
        <v>1074</v>
      </c>
      <c r="F91" s="33" t="s">
        <v>90</v>
      </c>
      <c r="G91" s="96">
        <v>520400</v>
      </c>
      <c r="H91" s="97">
        <v>614072</v>
      </c>
      <c r="I91" s="98">
        <v>520400</v>
      </c>
      <c r="J91" s="98">
        <v>46836</v>
      </c>
      <c r="K91" s="98">
        <v>46836</v>
      </c>
      <c r="L91" s="99"/>
      <c r="M91" s="99"/>
      <c r="N91" s="99"/>
      <c r="O91" s="99"/>
    </row>
    <row r="92" spans="1:15" x14ac:dyDescent="0.25">
      <c r="A92" t="str">
        <f t="shared" si="1"/>
        <v>062020</v>
      </c>
      <c r="B92" s="31">
        <v>43998</v>
      </c>
      <c r="C92" s="32" t="s">
        <v>5035</v>
      </c>
      <c r="D92" s="33" t="s">
        <v>5070</v>
      </c>
      <c r="E92" s="95" t="s">
        <v>1072</v>
      </c>
      <c r="F92" s="33" t="s">
        <v>90</v>
      </c>
      <c r="G92" s="96">
        <v>520400</v>
      </c>
      <c r="H92" s="97">
        <v>614072</v>
      </c>
      <c r="I92" s="98">
        <v>520400</v>
      </c>
      <c r="J92" s="98">
        <v>46836</v>
      </c>
      <c r="K92" s="98">
        <v>46836</v>
      </c>
      <c r="L92" s="99"/>
      <c r="M92" s="99"/>
      <c r="N92" s="99"/>
      <c r="O92" s="99"/>
    </row>
    <row r="93" spans="1:15" x14ac:dyDescent="0.25">
      <c r="A93" t="str">
        <f t="shared" si="1"/>
        <v>062020</v>
      </c>
      <c r="B93" s="31">
        <v>43999</v>
      </c>
      <c r="C93" s="32" t="s">
        <v>5035</v>
      </c>
      <c r="D93" s="33" t="s">
        <v>5070</v>
      </c>
      <c r="E93" s="95" t="s">
        <v>1079</v>
      </c>
      <c r="F93" s="33" t="s">
        <v>90</v>
      </c>
      <c r="G93" s="96">
        <v>520400</v>
      </c>
      <c r="H93" s="97">
        <v>614072</v>
      </c>
      <c r="I93" s="98">
        <v>520400</v>
      </c>
      <c r="J93" s="98">
        <v>46836</v>
      </c>
      <c r="K93" s="98">
        <v>46836</v>
      </c>
      <c r="L93" s="99"/>
      <c r="M93" s="99"/>
      <c r="N93" s="99"/>
      <c r="O93" s="99"/>
    </row>
    <row r="94" spans="1:15" x14ac:dyDescent="0.25">
      <c r="A94" t="str">
        <f t="shared" si="1"/>
        <v>062020</v>
      </c>
      <c r="B94" s="31">
        <v>44001</v>
      </c>
      <c r="C94" s="32" t="s">
        <v>5035</v>
      </c>
      <c r="D94" s="33" t="s">
        <v>5070</v>
      </c>
      <c r="E94" s="95" t="s">
        <v>1077</v>
      </c>
      <c r="F94" s="33" t="s">
        <v>90</v>
      </c>
      <c r="G94" s="96">
        <v>416320</v>
      </c>
      <c r="H94" s="97">
        <v>491257.59999999998</v>
      </c>
      <c r="I94" s="98">
        <v>416320</v>
      </c>
      <c r="J94" s="98">
        <v>37468.800000000003</v>
      </c>
      <c r="K94" s="98">
        <v>37468.800000000003</v>
      </c>
      <c r="L94" s="99"/>
      <c r="M94" s="99"/>
      <c r="N94" s="99"/>
      <c r="O94" s="99"/>
    </row>
    <row r="95" spans="1:15" x14ac:dyDescent="0.25">
      <c r="A95" t="str">
        <f t="shared" si="1"/>
        <v>062020</v>
      </c>
      <c r="B95" s="31">
        <v>44002</v>
      </c>
      <c r="C95" s="32" t="s">
        <v>5035</v>
      </c>
      <c r="D95" s="33" t="s">
        <v>5070</v>
      </c>
      <c r="E95" s="95" t="s">
        <v>1064</v>
      </c>
      <c r="F95" s="33" t="s">
        <v>90</v>
      </c>
      <c r="G95" s="96">
        <v>520400</v>
      </c>
      <c r="H95" s="97">
        <v>614072</v>
      </c>
      <c r="I95" s="98">
        <v>520400</v>
      </c>
      <c r="J95" s="98">
        <v>46836</v>
      </c>
      <c r="K95" s="98">
        <v>46836</v>
      </c>
      <c r="L95" s="99"/>
      <c r="M95" s="99"/>
      <c r="N95" s="99"/>
      <c r="O95" s="99"/>
    </row>
    <row r="96" spans="1:15" x14ac:dyDescent="0.25">
      <c r="A96" t="str">
        <f t="shared" si="1"/>
        <v>062020</v>
      </c>
      <c r="B96" s="31">
        <v>44004</v>
      </c>
      <c r="C96" s="32" t="s">
        <v>5035</v>
      </c>
      <c r="D96" s="33" t="s">
        <v>5070</v>
      </c>
      <c r="E96" s="95" t="s">
        <v>1060</v>
      </c>
      <c r="F96" s="33" t="s">
        <v>90</v>
      </c>
      <c r="G96" s="96">
        <v>520400</v>
      </c>
      <c r="H96" s="97">
        <v>614072</v>
      </c>
      <c r="I96" s="98">
        <v>520400</v>
      </c>
      <c r="J96" s="98">
        <v>46836</v>
      </c>
      <c r="K96" s="98">
        <v>46836</v>
      </c>
      <c r="L96" s="99"/>
      <c r="M96" s="99"/>
      <c r="N96" s="99"/>
      <c r="O96" s="99"/>
    </row>
    <row r="97" spans="1:15" x14ac:dyDescent="0.25">
      <c r="A97" t="str">
        <f t="shared" si="1"/>
        <v>062020</v>
      </c>
      <c r="B97" s="31">
        <v>44005</v>
      </c>
      <c r="C97" s="32" t="s">
        <v>5035</v>
      </c>
      <c r="D97" s="33" t="s">
        <v>5070</v>
      </c>
      <c r="E97" s="95" t="s">
        <v>1069</v>
      </c>
      <c r="F97" s="33" t="s">
        <v>90</v>
      </c>
      <c r="G97" s="96">
        <v>520400</v>
      </c>
      <c r="H97" s="97">
        <v>614072</v>
      </c>
      <c r="I97" s="98">
        <v>520400</v>
      </c>
      <c r="J97" s="98">
        <v>46836</v>
      </c>
      <c r="K97" s="98">
        <v>46836</v>
      </c>
      <c r="L97" s="99"/>
      <c r="M97" s="99"/>
      <c r="N97" s="99"/>
      <c r="O97" s="99"/>
    </row>
    <row r="98" spans="1:15" x14ac:dyDescent="0.25">
      <c r="A98" t="str">
        <f t="shared" si="1"/>
        <v>062020</v>
      </c>
      <c r="B98" s="31">
        <v>44006</v>
      </c>
      <c r="C98" s="32" t="s">
        <v>5035</v>
      </c>
      <c r="D98" s="33" t="s">
        <v>5070</v>
      </c>
      <c r="E98" s="95" t="s">
        <v>1067</v>
      </c>
      <c r="F98" s="33" t="s">
        <v>90</v>
      </c>
      <c r="G98" s="96">
        <v>520400</v>
      </c>
      <c r="H98" s="97">
        <v>614072</v>
      </c>
      <c r="I98" s="98">
        <v>520400</v>
      </c>
      <c r="J98" s="98">
        <v>46836</v>
      </c>
      <c r="K98" s="98">
        <v>46836</v>
      </c>
      <c r="L98" s="99"/>
      <c r="M98" s="99"/>
      <c r="N98" s="99"/>
      <c r="O98" s="99"/>
    </row>
    <row r="99" spans="1:15" x14ac:dyDescent="0.25">
      <c r="A99" t="str">
        <f t="shared" si="1"/>
        <v>062020</v>
      </c>
      <c r="B99" s="31">
        <v>44007</v>
      </c>
      <c r="C99" s="32" t="s">
        <v>5035</v>
      </c>
      <c r="D99" s="33" t="s">
        <v>5070</v>
      </c>
      <c r="E99" s="95" t="s">
        <v>1053</v>
      </c>
      <c r="F99" s="33" t="s">
        <v>90</v>
      </c>
      <c r="G99" s="96">
        <v>520400</v>
      </c>
      <c r="H99" s="97">
        <v>614072</v>
      </c>
      <c r="I99" s="98">
        <v>520400</v>
      </c>
      <c r="J99" s="98">
        <v>46836</v>
      </c>
      <c r="K99" s="98">
        <v>46836</v>
      </c>
      <c r="L99" s="99"/>
      <c r="M99" s="99"/>
      <c r="N99" s="99"/>
      <c r="O99" s="99"/>
    </row>
    <row r="100" spans="1:15" x14ac:dyDescent="0.25">
      <c r="A100" t="str">
        <f t="shared" si="1"/>
        <v>062020</v>
      </c>
      <c r="B100" s="31">
        <v>44008</v>
      </c>
      <c r="C100" s="32" t="s">
        <v>5035</v>
      </c>
      <c r="D100" s="33" t="s">
        <v>5070</v>
      </c>
      <c r="E100" s="95" t="s">
        <v>1085</v>
      </c>
      <c r="F100" s="33" t="s">
        <v>90</v>
      </c>
      <c r="G100" s="96">
        <v>520400</v>
      </c>
      <c r="H100" s="97">
        <v>614072</v>
      </c>
      <c r="I100" s="98">
        <v>520400</v>
      </c>
      <c r="J100" s="98">
        <v>46836</v>
      </c>
      <c r="K100" s="98">
        <v>46836</v>
      </c>
      <c r="L100" s="99"/>
      <c r="M100" s="99"/>
      <c r="N100" s="99"/>
      <c r="O100" s="99"/>
    </row>
    <row r="101" spans="1:15" x14ac:dyDescent="0.25">
      <c r="A101" t="str">
        <f t="shared" si="1"/>
        <v>062020</v>
      </c>
      <c r="B101" s="31">
        <v>44009</v>
      </c>
      <c r="C101" s="32" t="s">
        <v>5035</v>
      </c>
      <c r="D101" s="33" t="s">
        <v>5070</v>
      </c>
      <c r="E101" s="95" t="s">
        <v>1090</v>
      </c>
      <c r="F101" s="33" t="s">
        <v>90</v>
      </c>
      <c r="G101" s="96">
        <v>520400</v>
      </c>
      <c r="H101" s="97">
        <v>614072</v>
      </c>
      <c r="I101" s="98">
        <v>520400</v>
      </c>
      <c r="J101" s="98">
        <v>46836</v>
      </c>
      <c r="K101" s="98">
        <v>46836</v>
      </c>
      <c r="L101" s="99"/>
      <c r="M101" s="99"/>
      <c r="N101" s="99"/>
      <c r="O101" s="99"/>
    </row>
    <row r="102" spans="1:15" x14ac:dyDescent="0.25">
      <c r="A102" t="str">
        <f t="shared" si="1"/>
        <v>062020</v>
      </c>
      <c r="B102" s="31">
        <v>44009</v>
      </c>
      <c r="C102" s="32" t="s">
        <v>5035</v>
      </c>
      <c r="D102" s="33" t="s">
        <v>5070</v>
      </c>
      <c r="E102" s="95" t="s">
        <v>1089</v>
      </c>
      <c r="F102" s="33" t="s">
        <v>90</v>
      </c>
      <c r="G102" s="96">
        <v>151050</v>
      </c>
      <c r="H102" s="97">
        <v>178239</v>
      </c>
      <c r="I102" s="98">
        <v>151050</v>
      </c>
      <c r="J102" s="98">
        <v>13594.5</v>
      </c>
      <c r="K102" s="98">
        <v>13594.5</v>
      </c>
      <c r="L102" s="99"/>
      <c r="M102" s="99"/>
      <c r="N102" s="99"/>
      <c r="O102" s="99"/>
    </row>
    <row r="103" spans="1:15" x14ac:dyDescent="0.25">
      <c r="A103" t="str">
        <f t="shared" si="1"/>
        <v>062020</v>
      </c>
      <c r="B103" s="31">
        <v>44009</v>
      </c>
      <c r="C103" s="32" t="s">
        <v>5035</v>
      </c>
      <c r="D103" s="33" t="s">
        <v>5070</v>
      </c>
      <c r="E103" s="95" t="s">
        <v>1046</v>
      </c>
      <c r="F103" s="33" t="s">
        <v>90</v>
      </c>
      <c r="G103" s="96">
        <v>12084</v>
      </c>
      <c r="H103" s="97">
        <v>14259.12</v>
      </c>
      <c r="I103" s="98">
        <v>12084</v>
      </c>
      <c r="J103" s="98">
        <v>1087.56</v>
      </c>
      <c r="K103" s="98">
        <v>1087.56</v>
      </c>
      <c r="L103" s="99"/>
      <c r="M103" s="99"/>
      <c r="N103" s="99"/>
      <c r="O103" s="99"/>
    </row>
    <row r="104" spans="1:15" x14ac:dyDescent="0.25">
      <c r="A104" t="str">
        <f t="shared" si="1"/>
        <v>062020</v>
      </c>
      <c r="B104" s="31">
        <v>44011</v>
      </c>
      <c r="C104" s="32" t="s">
        <v>5035</v>
      </c>
      <c r="D104" s="33" t="s">
        <v>5070</v>
      </c>
      <c r="E104" s="95" t="s">
        <v>1044</v>
      </c>
      <c r="F104" s="33" t="s">
        <v>90</v>
      </c>
      <c r="G104" s="96">
        <v>416320</v>
      </c>
      <c r="H104" s="97">
        <v>491257.59999999998</v>
      </c>
      <c r="I104" s="98">
        <v>416320</v>
      </c>
      <c r="J104" s="98">
        <v>37468.800000000003</v>
      </c>
      <c r="K104" s="98">
        <v>37468.800000000003</v>
      </c>
      <c r="L104" s="99"/>
      <c r="M104" s="99"/>
      <c r="N104" s="99"/>
      <c r="O104" s="99"/>
    </row>
    <row r="105" spans="1:15" x14ac:dyDescent="0.25">
      <c r="A105" t="str">
        <f t="shared" si="1"/>
        <v>062020</v>
      </c>
      <c r="B105" s="31">
        <v>44011</v>
      </c>
      <c r="C105" s="32" t="s">
        <v>5035</v>
      </c>
      <c r="D105" s="33" t="s">
        <v>5070</v>
      </c>
      <c r="E105" s="95" t="s">
        <v>1049</v>
      </c>
      <c r="F105" s="33" t="s">
        <v>90</v>
      </c>
      <c r="G105" s="96">
        <v>520400</v>
      </c>
      <c r="H105" s="97">
        <v>614072</v>
      </c>
      <c r="I105" s="98">
        <v>520400</v>
      </c>
      <c r="J105" s="98">
        <v>46836</v>
      </c>
      <c r="K105" s="98">
        <v>46836</v>
      </c>
      <c r="L105" s="99"/>
      <c r="M105" s="99"/>
      <c r="N105" s="99"/>
      <c r="O105" s="99"/>
    </row>
    <row r="106" spans="1:15" x14ac:dyDescent="0.25">
      <c r="A106" t="str">
        <f t="shared" si="1"/>
        <v>062020</v>
      </c>
      <c r="B106" s="31">
        <v>44012</v>
      </c>
      <c r="C106" s="32" t="s">
        <v>5035</v>
      </c>
      <c r="D106" s="33" t="s">
        <v>5070</v>
      </c>
      <c r="E106" s="95" t="s">
        <v>1048</v>
      </c>
      <c r="F106" s="33" t="s">
        <v>90</v>
      </c>
      <c r="G106" s="96">
        <v>520400</v>
      </c>
      <c r="H106" s="97">
        <v>614072</v>
      </c>
      <c r="I106" s="98">
        <v>520400</v>
      </c>
      <c r="J106" s="98">
        <v>46836</v>
      </c>
      <c r="K106" s="98">
        <v>46836</v>
      </c>
      <c r="L106" s="99"/>
      <c r="M106" s="99"/>
      <c r="N106" s="99"/>
      <c r="O106" s="99"/>
    </row>
    <row r="107" spans="1:15" x14ac:dyDescent="0.25">
      <c r="A107" t="str">
        <f t="shared" si="1"/>
        <v>072020</v>
      </c>
      <c r="B107" s="31">
        <v>44014</v>
      </c>
      <c r="C107" s="32" t="s">
        <v>5035</v>
      </c>
      <c r="D107" s="33" t="s">
        <v>5070</v>
      </c>
      <c r="E107" s="95" t="s">
        <v>1257</v>
      </c>
      <c r="F107" s="33" t="s">
        <v>90</v>
      </c>
      <c r="G107" s="96">
        <v>520400</v>
      </c>
      <c r="H107" s="97">
        <v>614072</v>
      </c>
      <c r="I107" s="98">
        <v>520400</v>
      </c>
      <c r="J107" s="98">
        <v>46836</v>
      </c>
      <c r="K107" s="98">
        <v>46836</v>
      </c>
      <c r="L107" s="99"/>
      <c r="M107" s="99"/>
      <c r="N107" s="99"/>
      <c r="O107" s="99"/>
    </row>
    <row r="108" spans="1:15" x14ac:dyDescent="0.25">
      <c r="A108" t="str">
        <f t="shared" si="1"/>
        <v>072020</v>
      </c>
      <c r="B108" s="31">
        <v>44014</v>
      </c>
      <c r="C108" s="32" t="s">
        <v>5035</v>
      </c>
      <c r="D108" s="33" t="s">
        <v>5070</v>
      </c>
      <c r="E108" s="95" t="s">
        <v>1256</v>
      </c>
      <c r="F108" s="33" t="s">
        <v>90</v>
      </c>
      <c r="G108" s="96">
        <v>520400</v>
      </c>
      <c r="H108" s="97">
        <v>614072</v>
      </c>
      <c r="I108" s="98">
        <v>520400</v>
      </c>
      <c r="J108" s="98">
        <v>46836</v>
      </c>
      <c r="K108" s="98">
        <v>46836</v>
      </c>
      <c r="L108" s="99"/>
      <c r="M108" s="99"/>
      <c r="N108" s="99"/>
      <c r="O108" s="99"/>
    </row>
    <row r="109" spans="1:15" x14ac:dyDescent="0.25">
      <c r="A109" t="str">
        <f t="shared" si="1"/>
        <v>072020</v>
      </c>
      <c r="B109" s="31">
        <v>44015</v>
      </c>
      <c r="C109" s="32" t="s">
        <v>5035</v>
      </c>
      <c r="D109" s="33" t="s">
        <v>5070</v>
      </c>
      <c r="E109" s="95" t="s">
        <v>1259</v>
      </c>
      <c r="F109" s="33" t="s">
        <v>90</v>
      </c>
      <c r="G109" s="96">
        <v>120840</v>
      </c>
      <c r="H109" s="97">
        <v>142591.20000000001</v>
      </c>
      <c r="I109" s="98">
        <v>120840</v>
      </c>
      <c r="J109" s="98">
        <v>10875.6</v>
      </c>
      <c r="K109" s="98">
        <v>10875.6</v>
      </c>
      <c r="L109" s="99"/>
      <c r="M109" s="99"/>
      <c r="N109" s="99"/>
      <c r="O109" s="99"/>
    </row>
    <row r="110" spans="1:15" x14ac:dyDescent="0.25">
      <c r="A110" t="str">
        <f t="shared" si="1"/>
        <v>072020</v>
      </c>
      <c r="B110" s="31">
        <v>44016</v>
      </c>
      <c r="C110" s="32" t="s">
        <v>5035</v>
      </c>
      <c r="D110" s="33" t="s">
        <v>5070</v>
      </c>
      <c r="E110" s="95" t="s">
        <v>1263</v>
      </c>
      <c r="F110" s="33" t="s">
        <v>90</v>
      </c>
      <c r="G110" s="96">
        <v>112360</v>
      </c>
      <c r="H110" s="97">
        <v>132584.79999999999</v>
      </c>
      <c r="I110" s="98">
        <v>112360</v>
      </c>
      <c r="J110" s="98">
        <v>10112.4</v>
      </c>
      <c r="K110" s="98">
        <v>10112.4</v>
      </c>
      <c r="L110" s="99"/>
      <c r="M110" s="99"/>
      <c r="N110" s="99"/>
      <c r="O110" s="99"/>
    </row>
    <row r="111" spans="1:15" x14ac:dyDescent="0.25">
      <c r="A111" t="str">
        <f t="shared" si="1"/>
        <v>072020</v>
      </c>
      <c r="B111" s="31">
        <v>44016</v>
      </c>
      <c r="C111" s="32" t="s">
        <v>5042</v>
      </c>
      <c r="D111" s="33" t="s">
        <v>5070</v>
      </c>
      <c r="E111" s="95" t="s">
        <v>1297</v>
      </c>
      <c r="F111" s="33" t="s">
        <v>1296</v>
      </c>
      <c r="G111" s="96">
        <v>47000</v>
      </c>
      <c r="H111" s="97">
        <v>55460</v>
      </c>
      <c r="I111" s="98">
        <v>47000</v>
      </c>
      <c r="J111" s="98">
        <v>4230</v>
      </c>
      <c r="K111" s="98">
        <v>4230</v>
      </c>
      <c r="L111" s="99"/>
      <c r="M111" s="99"/>
      <c r="N111" s="99"/>
      <c r="O111" s="99"/>
    </row>
    <row r="112" spans="1:15" x14ac:dyDescent="0.25">
      <c r="A112" t="str">
        <f t="shared" si="1"/>
        <v>072020</v>
      </c>
      <c r="B112" s="31">
        <v>44018</v>
      </c>
      <c r="C112" s="32" t="s">
        <v>5035</v>
      </c>
      <c r="D112" s="33" t="s">
        <v>5070</v>
      </c>
      <c r="E112" s="95" t="s">
        <v>1267</v>
      </c>
      <c r="F112" s="33" t="s">
        <v>90</v>
      </c>
      <c r="G112" s="96">
        <v>120840</v>
      </c>
      <c r="H112" s="97">
        <v>142591.20000000001</v>
      </c>
      <c r="I112" s="98">
        <v>120840</v>
      </c>
      <c r="J112" s="98">
        <v>10875.6</v>
      </c>
      <c r="K112" s="98">
        <v>10875.6</v>
      </c>
      <c r="L112" s="99"/>
      <c r="M112" s="99"/>
      <c r="N112" s="99"/>
      <c r="O112" s="99"/>
    </row>
    <row r="113" spans="1:15" x14ac:dyDescent="0.25">
      <c r="A113" t="str">
        <f t="shared" si="1"/>
        <v>072020</v>
      </c>
      <c r="B113" s="31">
        <v>44018</v>
      </c>
      <c r="C113" s="32" t="s">
        <v>5035</v>
      </c>
      <c r="D113" s="33" t="s">
        <v>5070</v>
      </c>
      <c r="E113" s="95" t="s">
        <v>1265</v>
      </c>
      <c r="F113" s="33" t="s">
        <v>90</v>
      </c>
      <c r="G113" s="96">
        <v>520400</v>
      </c>
      <c r="H113" s="97">
        <v>614072</v>
      </c>
      <c r="I113" s="98">
        <v>520400</v>
      </c>
      <c r="J113" s="98">
        <v>46836</v>
      </c>
      <c r="K113" s="98">
        <v>46836</v>
      </c>
      <c r="L113" s="99"/>
      <c r="M113" s="99"/>
      <c r="N113" s="99"/>
      <c r="O113" s="99"/>
    </row>
    <row r="114" spans="1:15" x14ac:dyDescent="0.25">
      <c r="A114" t="str">
        <f t="shared" si="1"/>
        <v>072020</v>
      </c>
      <c r="B114" s="31">
        <v>44018</v>
      </c>
      <c r="C114" s="32" t="s">
        <v>5035</v>
      </c>
      <c r="D114" s="33" t="s">
        <v>5070</v>
      </c>
      <c r="E114" s="95" t="s">
        <v>1238</v>
      </c>
      <c r="F114" s="33" t="s">
        <v>90</v>
      </c>
      <c r="G114" s="96">
        <v>60420</v>
      </c>
      <c r="H114" s="97">
        <v>71295.600000000006</v>
      </c>
      <c r="I114" s="98">
        <v>60420</v>
      </c>
      <c r="J114" s="98">
        <v>5437.8</v>
      </c>
      <c r="K114" s="98">
        <v>5437.8</v>
      </c>
      <c r="L114" s="99"/>
      <c r="M114" s="99"/>
      <c r="N114" s="99"/>
      <c r="O114" s="99"/>
    </row>
    <row r="115" spans="1:15" x14ac:dyDescent="0.25">
      <c r="A115" t="str">
        <f t="shared" si="1"/>
        <v>072020</v>
      </c>
      <c r="B115" s="31">
        <v>44018</v>
      </c>
      <c r="C115" s="32" t="s">
        <v>5035</v>
      </c>
      <c r="D115" s="33" t="s">
        <v>5070</v>
      </c>
      <c r="E115" s="95" t="s">
        <v>1235</v>
      </c>
      <c r="F115" s="33" t="s">
        <v>90</v>
      </c>
      <c r="G115" s="96">
        <v>60420</v>
      </c>
      <c r="H115" s="97">
        <v>71295.600000000006</v>
      </c>
      <c r="I115" s="98">
        <v>60420</v>
      </c>
      <c r="J115" s="98">
        <v>5437.8</v>
      </c>
      <c r="K115" s="98">
        <v>5437.8</v>
      </c>
      <c r="L115" s="99"/>
      <c r="M115" s="99"/>
      <c r="N115" s="99"/>
      <c r="O115" s="99"/>
    </row>
    <row r="116" spans="1:15" x14ac:dyDescent="0.25">
      <c r="A116" t="str">
        <f t="shared" si="1"/>
        <v>072020</v>
      </c>
      <c r="B116" s="31">
        <v>44019</v>
      </c>
      <c r="C116" s="32" t="s">
        <v>5035</v>
      </c>
      <c r="D116" s="33" t="s">
        <v>5070</v>
      </c>
      <c r="E116" s="95" t="s">
        <v>1241</v>
      </c>
      <c r="F116" s="33" t="s">
        <v>90</v>
      </c>
      <c r="G116" s="96">
        <v>168540</v>
      </c>
      <c r="H116" s="97">
        <v>198877.2</v>
      </c>
      <c r="I116" s="98">
        <v>168540</v>
      </c>
      <c r="J116" s="98">
        <v>15168.6</v>
      </c>
      <c r="K116" s="98">
        <v>15168.6</v>
      </c>
      <c r="L116" s="99"/>
      <c r="M116" s="99"/>
      <c r="N116" s="99"/>
      <c r="O116" s="99"/>
    </row>
    <row r="117" spans="1:15" x14ac:dyDescent="0.25">
      <c r="A117" t="str">
        <f t="shared" si="1"/>
        <v>072020</v>
      </c>
      <c r="B117" s="31">
        <v>44019</v>
      </c>
      <c r="C117" s="32" t="s">
        <v>5035</v>
      </c>
      <c r="D117" s="33" t="s">
        <v>5070</v>
      </c>
      <c r="E117" s="95" t="s">
        <v>1240</v>
      </c>
      <c r="F117" s="33" t="s">
        <v>90</v>
      </c>
      <c r="G117" s="96">
        <v>60420</v>
      </c>
      <c r="H117" s="97">
        <v>71295.600000000006</v>
      </c>
      <c r="I117" s="98">
        <v>60420</v>
      </c>
      <c r="J117" s="98">
        <v>5437.8</v>
      </c>
      <c r="K117" s="98">
        <v>5437.8</v>
      </c>
      <c r="L117" s="99"/>
      <c r="M117" s="99"/>
      <c r="N117" s="99"/>
      <c r="O117" s="99"/>
    </row>
    <row r="118" spans="1:15" x14ac:dyDescent="0.25">
      <c r="A118" t="str">
        <f t="shared" si="1"/>
        <v>072020</v>
      </c>
      <c r="B118" s="31">
        <v>44019</v>
      </c>
      <c r="C118" s="32" t="s">
        <v>5035</v>
      </c>
      <c r="D118" s="33" t="s">
        <v>5070</v>
      </c>
      <c r="E118" s="95" t="s">
        <v>1233</v>
      </c>
      <c r="F118" s="33" t="s">
        <v>90</v>
      </c>
      <c r="G118" s="96">
        <v>90630</v>
      </c>
      <c r="H118" s="97">
        <v>106943.4</v>
      </c>
      <c r="I118" s="98">
        <v>90630</v>
      </c>
      <c r="J118" s="98">
        <v>8156.7</v>
      </c>
      <c r="K118" s="98">
        <v>8156.7</v>
      </c>
      <c r="L118" s="99"/>
      <c r="M118" s="99"/>
      <c r="N118" s="99"/>
      <c r="O118" s="99"/>
    </row>
    <row r="119" spans="1:15" x14ac:dyDescent="0.25">
      <c r="A119" t="str">
        <f t="shared" si="1"/>
        <v>072020</v>
      </c>
      <c r="B119" s="31">
        <v>44019</v>
      </c>
      <c r="C119" s="32" t="s">
        <v>5035</v>
      </c>
      <c r="D119" s="33" t="s">
        <v>5070</v>
      </c>
      <c r="E119" s="95" t="s">
        <v>1232</v>
      </c>
      <c r="F119" s="33" t="s">
        <v>90</v>
      </c>
      <c r="G119" s="96">
        <v>30210</v>
      </c>
      <c r="H119" s="97">
        <v>35647.800000000003</v>
      </c>
      <c r="I119" s="98">
        <v>30210</v>
      </c>
      <c r="J119" s="98">
        <v>2718.9</v>
      </c>
      <c r="K119" s="98">
        <v>2718.9</v>
      </c>
      <c r="L119" s="99"/>
      <c r="M119" s="99"/>
      <c r="N119" s="99"/>
      <c r="O119" s="99"/>
    </row>
    <row r="120" spans="1:15" x14ac:dyDescent="0.25">
      <c r="A120" t="str">
        <f t="shared" si="1"/>
        <v>072020</v>
      </c>
      <c r="B120" s="31">
        <v>44019</v>
      </c>
      <c r="C120" s="32" t="s">
        <v>5039</v>
      </c>
      <c r="D120" s="33" t="s">
        <v>5070</v>
      </c>
      <c r="E120" s="95" t="s">
        <v>1194</v>
      </c>
      <c r="F120" s="33" t="s">
        <v>74</v>
      </c>
      <c r="G120" s="96">
        <v>46899.99</v>
      </c>
      <c r="H120" s="97">
        <v>55341.99</v>
      </c>
      <c r="I120" s="98">
        <v>46899.99</v>
      </c>
      <c r="J120" s="98">
        <v>4221</v>
      </c>
      <c r="K120" s="98">
        <v>4221</v>
      </c>
      <c r="L120" s="99"/>
      <c r="M120" s="99"/>
      <c r="N120" s="99"/>
      <c r="O120" s="99"/>
    </row>
    <row r="121" spans="1:15" x14ac:dyDescent="0.25">
      <c r="A121" t="str">
        <f t="shared" si="1"/>
        <v>072020</v>
      </c>
      <c r="B121" s="31">
        <v>44020</v>
      </c>
      <c r="C121" s="32" t="s">
        <v>5039</v>
      </c>
      <c r="D121" s="33" t="s">
        <v>5070</v>
      </c>
      <c r="E121" s="95" t="s">
        <v>1185</v>
      </c>
      <c r="F121" s="33" t="s">
        <v>74</v>
      </c>
      <c r="G121" s="96">
        <v>185507</v>
      </c>
      <c r="H121" s="97">
        <v>218898.26</v>
      </c>
      <c r="I121" s="98">
        <v>185507</v>
      </c>
      <c r="J121" s="98">
        <v>16695.63</v>
      </c>
      <c r="K121" s="98">
        <v>16695.63</v>
      </c>
      <c r="L121" s="99"/>
      <c r="M121" s="99"/>
      <c r="N121" s="99"/>
      <c r="O121" s="99"/>
    </row>
    <row r="122" spans="1:15" x14ac:dyDescent="0.25">
      <c r="A122" t="str">
        <f t="shared" si="1"/>
        <v>072020</v>
      </c>
      <c r="B122" s="31">
        <v>44020</v>
      </c>
      <c r="C122" s="32" t="s">
        <v>5035</v>
      </c>
      <c r="D122" s="33" t="s">
        <v>5070</v>
      </c>
      <c r="E122" s="95" t="s">
        <v>1242</v>
      </c>
      <c r="F122" s="33" t="s">
        <v>90</v>
      </c>
      <c r="G122" s="96">
        <v>520400</v>
      </c>
      <c r="H122" s="97">
        <v>614072</v>
      </c>
      <c r="I122" s="98">
        <v>520400</v>
      </c>
      <c r="J122" s="98">
        <v>46836</v>
      </c>
      <c r="K122" s="98">
        <v>46836</v>
      </c>
      <c r="L122" s="99"/>
      <c r="M122" s="99"/>
      <c r="N122" s="99"/>
      <c r="O122" s="99"/>
    </row>
    <row r="123" spans="1:15" x14ac:dyDescent="0.25">
      <c r="A123" t="str">
        <f t="shared" si="1"/>
        <v>072020</v>
      </c>
      <c r="B123" s="31">
        <v>44020</v>
      </c>
      <c r="C123" s="32" t="s">
        <v>5035</v>
      </c>
      <c r="D123" s="33" t="s">
        <v>5070</v>
      </c>
      <c r="E123" s="95" t="s">
        <v>1248</v>
      </c>
      <c r="F123" s="33" t="s">
        <v>90</v>
      </c>
      <c r="G123" s="96">
        <v>60420</v>
      </c>
      <c r="H123" s="97">
        <v>71295.600000000006</v>
      </c>
      <c r="I123" s="98">
        <v>60420</v>
      </c>
      <c r="J123" s="98">
        <v>5437.8</v>
      </c>
      <c r="K123" s="98">
        <v>5437.8</v>
      </c>
      <c r="L123" s="99"/>
      <c r="M123" s="99"/>
      <c r="N123" s="99"/>
      <c r="O123" s="99"/>
    </row>
    <row r="124" spans="1:15" x14ac:dyDescent="0.25">
      <c r="A124" t="str">
        <f t="shared" si="1"/>
        <v>072020</v>
      </c>
      <c r="B124" s="31">
        <v>44020</v>
      </c>
      <c r="C124" s="32" t="s">
        <v>5035</v>
      </c>
      <c r="D124" s="33" t="s">
        <v>5070</v>
      </c>
      <c r="E124" s="95" t="s">
        <v>1246</v>
      </c>
      <c r="F124" s="33" t="s">
        <v>90</v>
      </c>
      <c r="G124" s="96">
        <v>60420</v>
      </c>
      <c r="H124" s="97">
        <v>71295.600000000006</v>
      </c>
      <c r="I124" s="98">
        <v>60420</v>
      </c>
      <c r="J124" s="98">
        <v>5437.8</v>
      </c>
      <c r="K124" s="98">
        <v>5437.8</v>
      </c>
      <c r="L124" s="99"/>
      <c r="M124" s="99"/>
      <c r="N124" s="99"/>
      <c r="O124" s="99"/>
    </row>
    <row r="125" spans="1:15" x14ac:dyDescent="0.25">
      <c r="A125" t="str">
        <f t="shared" si="1"/>
        <v>072020</v>
      </c>
      <c r="B125" s="31">
        <v>44020</v>
      </c>
      <c r="C125" s="32" t="s">
        <v>5035</v>
      </c>
      <c r="D125" s="33" t="s">
        <v>5070</v>
      </c>
      <c r="E125" s="95" t="s">
        <v>1211</v>
      </c>
      <c r="F125" s="33" t="s">
        <v>90</v>
      </c>
      <c r="G125" s="96">
        <v>148300</v>
      </c>
      <c r="H125" s="97">
        <v>174994</v>
      </c>
      <c r="I125" s="98">
        <v>148300</v>
      </c>
      <c r="J125" s="98">
        <v>13347</v>
      </c>
      <c r="K125" s="98">
        <v>13347</v>
      </c>
      <c r="L125" s="99"/>
      <c r="M125" s="99"/>
      <c r="N125" s="99"/>
      <c r="O125" s="99"/>
    </row>
    <row r="126" spans="1:15" x14ac:dyDescent="0.25">
      <c r="A126" t="str">
        <f t="shared" si="1"/>
        <v>072020</v>
      </c>
      <c r="B126" s="31">
        <v>44020</v>
      </c>
      <c r="C126" s="32" t="s">
        <v>5035</v>
      </c>
      <c r="D126" s="33" t="s">
        <v>5070</v>
      </c>
      <c r="E126" s="95" t="s">
        <v>1210</v>
      </c>
      <c r="F126" s="33" t="s">
        <v>90</v>
      </c>
      <c r="G126" s="96">
        <v>30210</v>
      </c>
      <c r="H126" s="97">
        <v>35647.800000000003</v>
      </c>
      <c r="I126" s="98">
        <v>30210</v>
      </c>
      <c r="J126" s="98">
        <v>2718.9</v>
      </c>
      <c r="K126" s="98">
        <v>2718.9</v>
      </c>
      <c r="L126" s="99"/>
      <c r="M126" s="99"/>
      <c r="N126" s="99"/>
      <c r="O126" s="99"/>
    </row>
    <row r="127" spans="1:15" x14ac:dyDescent="0.25">
      <c r="A127" t="str">
        <f t="shared" si="1"/>
        <v>072020</v>
      </c>
      <c r="B127" s="31">
        <v>44020</v>
      </c>
      <c r="C127" s="32" t="s">
        <v>5035</v>
      </c>
      <c r="D127" s="33" t="s">
        <v>5070</v>
      </c>
      <c r="E127" s="95" t="s">
        <v>1215</v>
      </c>
      <c r="F127" s="33" t="s">
        <v>90</v>
      </c>
      <c r="G127" s="96">
        <v>74150</v>
      </c>
      <c r="H127" s="97">
        <v>87497</v>
      </c>
      <c r="I127" s="98">
        <v>74150</v>
      </c>
      <c r="J127" s="98">
        <v>6673.5</v>
      </c>
      <c r="K127" s="98">
        <v>6673.5</v>
      </c>
      <c r="L127" s="99"/>
      <c r="M127" s="99"/>
      <c r="N127" s="99"/>
      <c r="O127" s="99"/>
    </row>
    <row r="128" spans="1:15" x14ac:dyDescent="0.25">
      <c r="A128" t="str">
        <f t="shared" si="1"/>
        <v>072020</v>
      </c>
      <c r="B128" s="31">
        <v>44022</v>
      </c>
      <c r="C128" s="32" t="s">
        <v>5035</v>
      </c>
      <c r="D128" s="33" t="s">
        <v>5070</v>
      </c>
      <c r="E128" s="95" t="s">
        <v>1214</v>
      </c>
      <c r="F128" s="33" t="s">
        <v>90</v>
      </c>
      <c r="G128" s="96">
        <v>60420</v>
      </c>
      <c r="H128" s="97">
        <v>71295.600000000006</v>
      </c>
      <c r="I128" s="98">
        <v>60420</v>
      </c>
      <c r="J128" s="98">
        <v>5437.8</v>
      </c>
      <c r="K128" s="98">
        <v>5437.8</v>
      </c>
      <c r="L128" s="99"/>
      <c r="M128" s="99"/>
      <c r="N128" s="99"/>
      <c r="O128" s="99"/>
    </row>
    <row r="129" spans="1:15" x14ac:dyDescent="0.25">
      <c r="A129" t="str">
        <f t="shared" si="1"/>
        <v>072020</v>
      </c>
      <c r="B129" s="31">
        <v>44022</v>
      </c>
      <c r="C129" s="32" t="s">
        <v>5035</v>
      </c>
      <c r="D129" s="33" t="s">
        <v>5070</v>
      </c>
      <c r="E129" s="95" t="s">
        <v>1209</v>
      </c>
      <c r="F129" s="33" t="s">
        <v>90</v>
      </c>
      <c r="G129" s="96">
        <v>90630</v>
      </c>
      <c r="H129" s="97">
        <v>106943.4</v>
      </c>
      <c r="I129" s="98">
        <v>90630</v>
      </c>
      <c r="J129" s="98">
        <v>8156.7</v>
      </c>
      <c r="K129" s="98">
        <v>8156.7</v>
      </c>
      <c r="L129" s="99"/>
      <c r="M129" s="99"/>
      <c r="N129" s="99"/>
      <c r="O129" s="99"/>
    </row>
    <row r="130" spans="1:15" x14ac:dyDescent="0.25">
      <c r="A130" t="str">
        <f t="shared" si="1"/>
        <v>072020</v>
      </c>
      <c r="B130" s="31">
        <v>44022</v>
      </c>
      <c r="C130" s="32" t="s">
        <v>5035</v>
      </c>
      <c r="D130" s="33" t="s">
        <v>5070</v>
      </c>
      <c r="E130" s="95" t="s">
        <v>1228</v>
      </c>
      <c r="F130" s="33" t="s">
        <v>90</v>
      </c>
      <c r="G130" s="96">
        <v>30210</v>
      </c>
      <c r="H130" s="97">
        <v>35647.800000000003</v>
      </c>
      <c r="I130" s="98">
        <v>30210</v>
      </c>
      <c r="J130" s="98">
        <v>2718.9</v>
      </c>
      <c r="K130" s="98">
        <v>2718.9</v>
      </c>
      <c r="L130" s="99"/>
      <c r="M130" s="99"/>
      <c r="N130" s="99"/>
      <c r="O130" s="99"/>
    </row>
    <row r="131" spans="1:15" x14ac:dyDescent="0.25">
      <c r="A131" t="str">
        <f t="shared" ref="A131:A194" si="2">TEXT(B131,"mmyyyy")</f>
        <v>072020</v>
      </c>
      <c r="B131" s="31">
        <v>44022</v>
      </c>
      <c r="C131" s="32" t="s">
        <v>5039</v>
      </c>
      <c r="D131" s="33" t="s">
        <v>5070</v>
      </c>
      <c r="E131" s="95" t="s">
        <v>1195</v>
      </c>
      <c r="F131" s="33" t="s">
        <v>74</v>
      </c>
      <c r="G131" s="96">
        <v>60299.34</v>
      </c>
      <c r="H131" s="97">
        <v>71153.22</v>
      </c>
      <c r="I131" s="98">
        <v>60299.34</v>
      </c>
      <c r="J131" s="98">
        <v>5426.94</v>
      </c>
      <c r="K131" s="98">
        <v>5426.94</v>
      </c>
      <c r="L131" s="99"/>
      <c r="M131" s="99"/>
      <c r="N131" s="99"/>
      <c r="O131" s="99"/>
    </row>
    <row r="132" spans="1:15" x14ac:dyDescent="0.25">
      <c r="A132" t="str">
        <f t="shared" si="2"/>
        <v>072020</v>
      </c>
      <c r="B132" s="31">
        <v>44022</v>
      </c>
      <c r="C132" s="32" t="s">
        <v>5039</v>
      </c>
      <c r="D132" s="33" t="s">
        <v>5070</v>
      </c>
      <c r="E132" s="95" t="s">
        <v>1187</v>
      </c>
      <c r="F132" s="33" t="s">
        <v>74</v>
      </c>
      <c r="G132" s="96">
        <v>29710</v>
      </c>
      <c r="H132" s="97">
        <v>35057.800000000003</v>
      </c>
      <c r="I132" s="98">
        <v>29710</v>
      </c>
      <c r="J132" s="98">
        <v>2673.9</v>
      </c>
      <c r="K132" s="98">
        <v>2673.9</v>
      </c>
      <c r="L132" s="99"/>
      <c r="M132" s="99"/>
      <c r="N132" s="99"/>
      <c r="O132" s="99"/>
    </row>
    <row r="133" spans="1:15" x14ac:dyDescent="0.25">
      <c r="A133" t="str">
        <f t="shared" si="2"/>
        <v>072020</v>
      </c>
      <c r="B133" s="31">
        <v>44022</v>
      </c>
      <c r="C133" s="32" t="s">
        <v>5035</v>
      </c>
      <c r="D133" s="33" t="s">
        <v>5070</v>
      </c>
      <c r="E133" s="95" t="s">
        <v>1216</v>
      </c>
      <c r="F133" s="33" t="s">
        <v>90</v>
      </c>
      <c r="G133" s="96">
        <v>112360</v>
      </c>
      <c r="H133" s="97">
        <v>132584.79999999999</v>
      </c>
      <c r="I133" s="98">
        <v>112360</v>
      </c>
      <c r="J133" s="98">
        <v>10112.4</v>
      </c>
      <c r="K133" s="98">
        <v>10112.4</v>
      </c>
      <c r="L133" s="99"/>
      <c r="M133" s="99"/>
      <c r="N133" s="99"/>
      <c r="O133" s="99"/>
    </row>
    <row r="134" spans="1:15" x14ac:dyDescent="0.25">
      <c r="A134" t="str">
        <f t="shared" si="2"/>
        <v>072020</v>
      </c>
      <c r="B134" s="31">
        <v>44022</v>
      </c>
      <c r="C134" s="32" t="s">
        <v>5035</v>
      </c>
      <c r="D134" s="33" t="s">
        <v>5070</v>
      </c>
      <c r="E134" s="95" t="s">
        <v>1223</v>
      </c>
      <c r="F134" s="33" t="s">
        <v>90</v>
      </c>
      <c r="G134" s="96">
        <v>56180</v>
      </c>
      <c r="H134" s="97">
        <v>66292.399999999994</v>
      </c>
      <c r="I134" s="98">
        <v>56180</v>
      </c>
      <c r="J134" s="98">
        <v>5056.2</v>
      </c>
      <c r="K134" s="98">
        <v>5056.2</v>
      </c>
      <c r="L134" s="99"/>
      <c r="M134" s="99"/>
      <c r="N134" s="99"/>
      <c r="O134" s="99"/>
    </row>
    <row r="135" spans="1:15" x14ac:dyDescent="0.25">
      <c r="A135" t="str">
        <f t="shared" si="2"/>
        <v>072020</v>
      </c>
      <c r="B135" s="31">
        <v>44022</v>
      </c>
      <c r="C135" s="32" t="s">
        <v>5035</v>
      </c>
      <c r="D135" s="33" t="s">
        <v>5070</v>
      </c>
      <c r="E135" s="95" t="s">
        <v>1221</v>
      </c>
      <c r="F135" s="33" t="s">
        <v>90</v>
      </c>
      <c r="G135" s="96">
        <v>73530</v>
      </c>
      <c r="H135" s="97">
        <v>86765.4</v>
      </c>
      <c r="I135" s="98">
        <v>73530</v>
      </c>
      <c r="J135" s="98">
        <v>6617.7</v>
      </c>
      <c r="K135" s="98">
        <v>6617.7</v>
      </c>
      <c r="L135" s="99"/>
      <c r="M135" s="99"/>
      <c r="N135" s="99"/>
      <c r="O135" s="99"/>
    </row>
    <row r="136" spans="1:15" x14ac:dyDescent="0.25">
      <c r="A136" t="str">
        <f t="shared" si="2"/>
        <v>072020</v>
      </c>
      <c r="B136" s="31">
        <v>44022</v>
      </c>
      <c r="C136" s="32" t="s">
        <v>5035</v>
      </c>
      <c r="D136" s="33" t="s">
        <v>5070</v>
      </c>
      <c r="E136" s="95" t="s">
        <v>1278</v>
      </c>
      <c r="F136" s="33" t="s">
        <v>90</v>
      </c>
      <c r="G136" s="96">
        <v>74150</v>
      </c>
      <c r="H136" s="97">
        <v>87497</v>
      </c>
      <c r="I136" s="98">
        <v>74150</v>
      </c>
      <c r="J136" s="98">
        <v>6673.5</v>
      </c>
      <c r="K136" s="98">
        <v>6673.5</v>
      </c>
      <c r="L136" s="99"/>
      <c r="M136" s="99"/>
      <c r="N136" s="99"/>
      <c r="O136" s="99"/>
    </row>
    <row r="137" spans="1:15" x14ac:dyDescent="0.25">
      <c r="A137" t="str">
        <f t="shared" si="2"/>
        <v>072020</v>
      </c>
      <c r="B137" s="31">
        <v>44023</v>
      </c>
      <c r="C137" s="32" t="s">
        <v>5035</v>
      </c>
      <c r="D137" s="33" t="s">
        <v>5070</v>
      </c>
      <c r="E137" s="95" t="s">
        <v>1277</v>
      </c>
      <c r="F137" s="33" t="s">
        <v>90</v>
      </c>
      <c r="G137" s="96">
        <v>60420</v>
      </c>
      <c r="H137" s="97">
        <v>71295.600000000006</v>
      </c>
      <c r="I137" s="98">
        <v>60420</v>
      </c>
      <c r="J137" s="98">
        <v>5437.8</v>
      </c>
      <c r="K137" s="98">
        <v>5437.8</v>
      </c>
      <c r="L137" s="99"/>
      <c r="M137" s="99"/>
      <c r="N137" s="99"/>
      <c r="O137" s="99"/>
    </row>
    <row r="138" spans="1:15" x14ac:dyDescent="0.25">
      <c r="A138" t="str">
        <f t="shared" si="2"/>
        <v>072020</v>
      </c>
      <c r="B138" s="31">
        <v>44024</v>
      </c>
      <c r="C138" s="32" t="s">
        <v>5035</v>
      </c>
      <c r="D138" s="33" t="s">
        <v>5070</v>
      </c>
      <c r="E138" s="95" t="s">
        <v>1281</v>
      </c>
      <c r="F138" s="33" t="s">
        <v>90</v>
      </c>
      <c r="G138" s="96">
        <v>56180</v>
      </c>
      <c r="H138" s="97">
        <v>66292.399999999994</v>
      </c>
      <c r="I138" s="98">
        <v>56180</v>
      </c>
      <c r="J138" s="98">
        <v>5056.2</v>
      </c>
      <c r="K138" s="98">
        <v>5056.2</v>
      </c>
      <c r="L138" s="99"/>
      <c r="M138" s="99"/>
      <c r="N138" s="99"/>
      <c r="O138" s="99"/>
    </row>
    <row r="139" spans="1:15" x14ac:dyDescent="0.25">
      <c r="A139" t="str">
        <f t="shared" si="2"/>
        <v>072020</v>
      </c>
      <c r="B139" s="31">
        <v>44024</v>
      </c>
      <c r="C139" s="32" t="s">
        <v>5035</v>
      </c>
      <c r="D139" s="33" t="s">
        <v>5070</v>
      </c>
      <c r="E139" s="95" t="s">
        <v>1280</v>
      </c>
      <c r="F139" s="33" t="s">
        <v>90</v>
      </c>
      <c r="G139" s="96">
        <v>73530</v>
      </c>
      <c r="H139" s="97">
        <v>86765.4</v>
      </c>
      <c r="I139" s="98">
        <v>73530</v>
      </c>
      <c r="J139" s="98">
        <v>6617.7</v>
      </c>
      <c r="K139" s="98">
        <v>6617.7</v>
      </c>
      <c r="L139" s="99"/>
      <c r="M139" s="99"/>
      <c r="N139" s="99"/>
      <c r="O139" s="99"/>
    </row>
    <row r="140" spans="1:15" x14ac:dyDescent="0.25">
      <c r="A140" t="str">
        <f t="shared" si="2"/>
        <v>072020</v>
      </c>
      <c r="B140" s="31">
        <v>44024</v>
      </c>
      <c r="C140" s="32" t="s">
        <v>5035</v>
      </c>
      <c r="D140" s="33" t="s">
        <v>5070</v>
      </c>
      <c r="E140" s="95" t="s">
        <v>1288</v>
      </c>
      <c r="F140" s="33" t="s">
        <v>90</v>
      </c>
      <c r="G140" s="96">
        <v>74150</v>
      </c>
      <c r="H140" s="97">
        <v>87497</v>
      </c>
      <c r="I140" s="98">
        <v>74150</v>
      </c>
      <c r="J140" s="98">
        <v>6673.5</v>
      </c>
      <c r="K140" s="98">
        <v>6673.5</v>
      </c>
      <c r="L140" s="99"/>
      <c r="M140" s="99"/>
      <c r="N140" s="99"/>
      <c r="O140" s="99"/>
    </row>
    <row r="141" spans="1:15" x14ac:dyDescent="0.25">
      <c r="A141" t="str">
        <f t="shared" si="2"/>
        <v>072020</v>
      </c>
      <c r="B141" s="31">
        <v>44025</v>
      </c>
      <c r="C141" s="32" t="s">
        <v>5035</v>
      </c>
      <c r="D141" s="33" t="s">
        <v>5070</v>
      </c>
      <c r="E141" s="95" t="s">
        <v>1292</v>
      </c>
      <c r="F141" s="33" t="s">
        <v>90</v>
      </c>
      <c r="G141" s="96">
        <v>440000</v>
      </c>
      <c r="H141" s="97">
        <v>519200</v>
      </c>
      <c r="I141" s="98">
        <v>440000</v>
      </c>
      <c r="J141" s="98">
        <v>39600</v>
      </c>
      <c r="K141" s="98">
        <v>39600</v>
      </c>
      <c r="L141" s="99"/>
      <c r="M141" s="99"/>
      <c r="N141" s="99"/>
      <c r="O141" s="99"/>
    </row>
    <row r="142" spans="1:15" x14ac:dyDescent="0.25">
      <c r="A142" t="str">
        <f t="shared" si="2"/>
        <v>072020</v>
      </c>
      <c r="B142" s="31">
        <v>44026</v>
      </c>
      <c r="C142" s="32" t="s">
        <v>5035</v>
      </c>
      <c r="D142" s="33" t="s">
        <v>5070</v>
      </c>
      <c r="E142" s="95" t="s">
        <v>1289</v>
      </c>
      <c r="F142" s="33" t="s">
        <v>90</v>
      </c>
      <c r="G142" s="96">
        <v>120840</v>
      </c>
      <c r="H142" s="97">
        <v>142591.20000000001</v>
      </c>
      <c r="I142" s="98">
        <v>120840</v>
      </c>
      <c r="J142" s="98">
        <v>10875.6</v>
      </c>
      <c r="K142" s="98">
        <v>10875.6</v>
      </c>
      <c r="L142" s="99"/>
      <c r="M142" s="99"/>
      <c r="N142" s="99"/>
      <c r="O142" s="99"/>
    </row>
    <row r="143" spans="1:15" x14ac:dyDescent="0.25">
      <c r="A143" t="str">
        <f t="shared" si="2"/>
        <v>072020</v>
      </c>
      <c r="B143" s="31">
        <v>44026</v>
      </c>
      <c r="C143" s="32" t="s">
        <v>5035</v>
      </c>
      <c r="D143" s="33" t="s">
        <v>5070</v>
      </c>
      <c r="E143" s="95" t="s">
        <v>1284</v>
      </c>
      <c r="F143" s="33" t="s">
        <v>90</v>
      </c>
      <c r="G143" s="96">
        <v>56180</v>
      </c>
      <c r="H143" s="97">
        <v>66292.399999999994</v>
      </c>
      <c r="I143" s="98">
        <v>56180</v>
      </c>
      <c r="J143" s="98">
        <v>5056.2</v>
      </c>
      <c r="K143" s="98">
        <v>5056.2</v>
      </c>
      <c r="L143" s="99"/>
      <c r="M143" s="99"/>
      <c r="N143" s="99"/>
      <c r="O143" s="99"/>
    </row>
    <row r="144" spans="1:15" x14ac:dyDescent="0.25">
      <c r="A144" t="str">
        <f t="shared" si="2"/>
        <v>072020</v>
      </c>
      <c r="B144" s="31">
        <v>44026</v>
      </c>
      <c r="C144" s="32" t="s">
        <v>5035</v>
      </c>
      <c r="D144" s="33" t="s">
        <v>5070</v>
      </c>
      <c r="E144" s="95" t="s">
        <v>1282</v>
      </c>
      <c r="F144" s="33" t="s">
        <v>90</v>
      </c>
      <c r="G144" s="96">
        <v>520400</v>
      </c>
      <c r="H144" s="97">
        <v>614072</v>
      </c>
      <c r="I144" s="98">
        <v>520400</v>
      </c>
      <c r="J144" s="98">
        <v>46836</v>
      </c>
      <c r="K144" s="98">
        <v>46836</v>
      </c>
      <c r="L144" s="99"/>
      <c r="M144" s="99"/>
      <c r="N144" s="99"/>
      <c r="O144" s="99"/>
    </row>
    <row r="145" spans="1:15" x14ac:dyDescent="0.25">
      <c r="A145" t="str">
        <f t="shared" si="2"/>
        <v>072020</v>
      </c>
      <c r="B145" s="31">
        <v>44026</v>
      </c>
      <c r="C145" s="32" t="s">
        <v>5043</v>
      </c>
      <c r="D145" s="33" t="s">
        <v>5070</v>
      </c>
      <c r="E145" s="95" t="s">
        <v>1202</v>
      </c>
      <c r="F145" s="33" t="s">
        <v>1201</v>
      </c>
      <c r="G145" s="96">
        <v>39900</v>
      </c>
      <c r="H145" s="97">
        <v>47082</v>
      </c>
      <c r="I145" s="98">
        <v>39900</v>
      </c>
      <c r="J145" s="98">
        <v>3591</v>
      </c>
      <c r="K145" s="98">
        <v>3591</v>
      </c>
      <c r="L145" s="99"/>
      <c r="M145" s="99"/>
      <c r="N145" s="99"/>
      <c r="O145" s="99"/>
    </row>
    <row r="146" spans="1:15" x14ac:dyDescent="0.25">
      <c r="A146" t="str">
        <f t="shared" si="2"/>
        <v>072020</v>
      </c>
      <c r="B146" s="31">
        <v>44026</v>
      </c>
      <c r="C146" s="32" t="s">
        <v>5035</v>
      </c>
      <c r="D146" s="33" t="s">
        <v>5070</v>
      </c>
      <c r="E146" s="95" t="s">
        <v>1286</v>
      </c>
      <c r="F146" s="33" t="s">
        <v>90</v>
      </c>
      <c r="G146" s="96">
        <v>440000</v>
      </c>
      <c r="H146" s="97">
        <v>519200</v>
      </c>
      <c r="I146" s="98">
        <v>440000</v>
      </c>
      <c r="J146" s="98">
        <v>39600</v>
      </c>
      <c r="K146" s="98">
        <v>39600</v>
      </c>
      <c r="L146" s="99"/>
      <c r="M146" s="99"/>
      <c r="N146" s="99"/>
      <c r="O146" s="99"/>
    </row>
    <row r="147" spans="1:15" x14ac:dyDescent="0.25">
      <c r="A147" t="str">
        <f t="shared" si="2"/>
        <v>072020</v>
      </c>
      <c r="B147" s="31">
        <v>44026</v>
      </c>
      <c r="C147" s="32" t="s">
        <v>5039</v>
      </c>
      <c r="D147" s="33" t="s">
        <v>5070</v>
      </c>
      <c r="E147" s="95" t="s">
        <v>1199</v>
      </c>
      <c r="F147" s="33" t="s">
        <v>74</v>
      </c>
      <c r="G147" s="96">
        <v>77410</v>
      </c>
      <c r="H147" s="97">
        <v>91343.8</v>
      </c>
      <c r="I147" s="98">
        <v>77410</v>
      </c>
      <c r="J147" s="98">
        <v>6966.9</v>
      </c>
      <c r="K147" s="98">
        <v>6966.9</v>
      </c>
      <c r="L147" s="99"/>
      <c r="M147" s="99"/>
      <c r="N147" s="99"/>
      <c r="O147" s="99"/>
    </row>
    <row r="148" spans="1:15" x14ac:dyDescent="0.25">
      <c r="A148" t="str">
        <f t="shared" si="2"/>
        <v>072020</v>
      </c>
      <c r="B148" s="31">
        <v>44026</v>
      </c>
      <c r="C148" s="32" t="s">
        <v>5039</v>
      </c>
      <c r="D148" s="33" t="s">
        <v>5070</v>
      </c>
      <c r="E148" s="95" t="s">
        <v>1198</v>
      </c>
      <c r="F148" s="33" t="s">
        <v>74</v>
      </c>
      <c r="G148" s="96">
        <v>157371</v>
      </c>
      <c r="H148" s="97">
        <v>185697.78</v>
      </c>
      <c r="I148" s="98">
        <v>157371</v>
      </c>
      <c r="J148" s="98">
        <v>14163.39</v>
      </c>
      <c r="K148" s="98">
        <v>14163.39</v>
      </c>
      <c r="L148" s="99"/>
      <c r="M148" s="99"/>
      <c r="N148" s="99"/>
      <c r="O148" s="99"/>
    </row>
    <row r="149" spans="1:15" x14ac:dyDescent="0.25">
      <c r="A149" t="str">
        <f t="shared" si="2"/>
        <v>072020</v>
      </c>
      <c r="B149" s="31">
        <v>44026</v>
      </c>
      <c r="C149" s="32" t="s">
        <v>5039</v>
      </c>
      <c r="D149" s="33" t="s">
        <v>5070</v>
      </c>
      <c r="E149" s="95" t="s">
        <v>1200</v>
      </c>
      <c r="F149" s="33" t="s">
        <v>74</v>
      </c>
      <c r="G149" s="96">
        <v>127113</v>
      </c>
      <c r="H149" s="97">
        <v>149993.34</v>
      </c>
      <c r="I149" s="98">
        <v>127113</v>
      </c>
      <c r="J149" s="98">
        <v>11440.17</v>
      </c>
      <c r="K149" s="98">
        <v>11440.17</v>
      </c>
      <c r="L149" s="99"/>
      <c r="M149" s="99"/>
      <c r="N149" s="99"/>
      <c r="O149" s="99"/>
    </row>
    <row r="150" spans="1:15" x14ac:dyDescent="0.25">
      <c r="A150" t="str">
        <f t="shared" si="2"/>
        <v>072020</v>
      </c>
      <c r="B150" s="31">
        <v>44027</v>
      </c>
      <c r="C150" s="32" t="s">
        <v>5035</v>
      </c>
      <c r="D150" s="33" t="s">
        <v>5070</v>
      </c>
      <c r="E150" s="95" t="s">
        <v>1271</v>
      </c>
      <c r="F150" s="33" t="s">
        <v>90</v>
      </c>
      <c r="G150" s="96">
        <v>60420</v>
      </c>
      <c r="H150" s="97">
        <v>71295.600000000006</v>
      </c>
      <c r="I150" s="98">
        <v>60420</v>
      </c>
      <c r="J150" s="98">
        <v>5437.8</v>
      </c>
      <c r="K150" s="98">
        <v>5437.8</v>
      </c>
      <c r="L150" s="99"/>
      <c r="M150" s="99"/>
      <c r="N150" s="99"/>
      <c r="O150" s="99"/>
    </row>
    <row r="151" spans="1:15" x14ac:dyDescent="0.25">
      <c r="A151" t="str">
        <f t="shared" si="2"/>
        <v>072020</v>
      </c>
      <c r="B151" s="31">
        <v>44027</v>
      </c>
      <c r="C151" s="32" t="s">
        <v>5035</v>
      </c>
      <c r="D151" s="33" t="s">
        <v>5070</v>
      </c>
      <c r="E151" s="95" t="s">
        <v>1270</v>
      </c>
      <c r="F151" s="33" t="s">
        <v>90</v>
      </c>
      <c r="G151" s="96">
        <v>30210</v>
      </c>
      <c r="H151" s="97">
        <v>35647.800000000003</v>
      </c>
      <c r="I151" s="98">
        <v>30210</v>
      </c>
      <c r="J151" s="98">
        <v>2718.9</v>
      </c>
      <c r="K151" s="98">
        <v>2718.9</v>
      </c>
      <c r="L151" s="99"/>
      <c r="M151" s="99"/>
      <c r="N151" s="99"/>
      <c r="O151" s="99"/>
    </row>
    <row r="152" spans="1:15" x14ac:dyDescent="0.25">
      <c r="A152" t="str">
        <f t="shared" si="2"/>
        <v>072020</v>
      </c>
      <c r="B152" s="31">
        <v>44027</v>
      </c>
      <c r="C152" s="32" t="s">
        <v>5035</v>
      </c>
      <c r="D152" s="33" t="s">
        <v>5070</v>
      </c>
      <c r="E152" s="95" t="s">
        <v>1274</v>
      </c>
      <c r="F152" s="33" t="s">
        <v>90</v>
      </c>
      <c r="G152" s="96">
        <v>520400</v>
      </c>
      <c r="H152" s="97">
        <v>614072</v>
      </c>
      <c r="I152" s="98">
        <v>520400</v>
      </c>
      <c r="J152" s="98">
        <v>46836</v>
      </c>
      <c r="K152" s="98">
        <v>46836</v>
      </c>
      <c r="L152" s="99"/>
      <c r="M152" s="99"/>
      <c r="N152" s="99"/>
      <c r="O152" s="99"/>
    </row>
    <row r="153" spans="1:15" x14ac:dyDescent="0.25">
      <c r="A153" t="str">
        <f t="shared" si="2"/>
        <v>072020</v>
      </c>
      <c r="B153" s="31">
        <v>44028</v>
      </c>
      <c r="C153" s="32" t="s">
        <v>5035</v>
      </c>
      <c r="D153" s="33" t="s">
        <v>5070</v>
      </c>
      <c r="E153" s="95" t="s">
        <v>1273</v>
      </c>
      <c r="F153" s="33" t="s">
        <v>90</v>
      </c>
      <c r="G153" s="96">
        <v>520400</v>
      </c>
      <c r="H153" s="97">
        <v>614072</v>
      </c>
      <c r="I153" s="98">
        <v>520400</v>
      </c>
      <c r="J153" s="98">
        <v>46836</v>
      </c>
      <c r="K153" s="98">
        <v>46836</v>
      </c>
      <c r="L153" s="99"/>
      <c r="M153" s="99"/>
      <c r="N153" s="99"/>
      <c r="O153" s="99"/>
    </row>
    <row r="154" spans="1:15" x14ac:dyDescent="0.25">
      <c r="A154" t="str">
        <f t="shared" si="2"/>
        <v>072020</v>
      </c>
      <c r="B154" s="31">
        <v>44029</v>
      </c>
      <c r="C154" s="32" t="s">
        <v>5035</v>
      </c>
      <c r="D154" s="33" t="s">
        <v>5070</v>
      </c>
      <c r="E154" s="95" t="s">
        <v>1264</v>
      </c>
      <c r="F154" s="33" t="s">
        <v>90</v>
      </c>
      <c r="G154" s="96">
        <v>60420</v>
      </c>
      <c r="H154" s="97">
        <v>71295.600000000006</v>
      </c>
      <c r="I154" s="98">
        <v>60420</v>
      </c>
      <c r="J154" s="98">
        <v>5437.8</v>
      </c>
      <c r="K154" s="98">
        <v>5437.8</v>
      </c>
      <c r="L154" s="99"/>
      <c r="M154" s="99"/>
      <c r="N154" s="99"/>
      <c r="O154" s="99"/>
    </row>
    <row r="155" spans="1:15" x14ac:dyDescent="0.25">
      <c r="A155" t="str">
        <f t="shared" si="2"/>
        <v>072020</v>
      </c>
      <c r="B155" s="31">
        <v>44029</v>
      </c>
      <c r="C155" s="32" t="s">
        <v>5035</v>
      </c>
      <c r="D155" s="33" t="s">
        <v>5070</v>
      </c>
      <c r="E155" s="95" t="s">
        <v>1261</v>
      </c>
      <c r="F155" s="33" t="s">
        <v>90</v>
      </c>
      <c r="G155" s="96">
        <v>56180</v>
      </c>
      <c r="H155" s="97">
        <v>66292.399999999994</v>
      </c>
      <c r="I155" s="98">
        <v>56180</v>
      </c>
      <c r="J155" s="98">
        <v>5056.2</v>
      </c>
      <c r="K155" s="98">
        <v>5056.2</v>
      </c>
      <c r="L155" s="99"/>
      <c r="M155" s="99"/>
      <c r="N155" s="99"/>
      <c r="O155" s="99"/>
    </row>
    <row r="156" spans="1:15" x14ac:dyDescent="0.25">
      <c r="A156" t="str">
        <f t="shared" si="2"/>
        <v>072020</v>
      </c>
      <c r="B156" s="31">
        <v>44029</v>
      </c>
      <c r="C156" s="32" t="s">
        <v>5035</v>
      </c>
      <c r="D156" s="33" t="s">
        <v>5070</v>
      </c>
      <c r="E156" s="95" t="s">
        <v>1268</v>
      </c>
      <c r="F156" s="33" t="s">
        <v>90</v>
      </c>
      <c r="G156" s="96">
        <v>73530</v>
      </c>
      <c r="H156" s="97">
        <v>86765.4</v>
      </c>
      <c r="I156" s="98">
        <v>73530</v>
      </c>
      <c r="J156" s="98">
        <v>6617.7</v>
      </c>
      <c r="K156" s="98">
        <v>6617.7</v>
      </c>
      <c r="L156" s="99"/>
      <c r="M156" s="99"/>
      <c r="N156" s="99"/>
      <c r="O156" s="99"/>
    </row>
    <row r="157" spans="1:15" x14ac:dyDescent="0.25">
      <c r="A157" t="str">
        <f t="shared" si="2"/>
        <v>072020</v>
      </c>
      <c r="B157" s="31">
        <v>44030</v>
      </c>
      <c r="C157" s="32" t="s">
        <v>5035</v>
      </c>
      <c r="D157" s="33" t="s">
        <v>5070</v>
      </c>
      <c r="E157" s="95" t="s">
        <v>1266</v>
      </c>
      <c r="F157" s="33" t="s">
        <v>90</v>
      </c>
      <c r="G157" s="96">
        <v>264000</v>
      </c>
      <c r="H157" s="97">
        <v>311520</v>
      </c>
      <c r="I157" s="98">
        <v>264000</v>
      </c>
      <c r="J157" s="98">
        <v>23760</v>
      </c>
      <c r="K157" s="98">
        <v>23760</v>
      </c>
      <c r="L157" s="99"/>
      <c r="M157" s="99"/>
      <c r="N157" s="99"/>
      <c r="O157" s="99"/>
    </row>
    <row r="158" spans="1:15" x14ac:dyDescent="0.25">
      <c r="A158" t="str">
        <f t="shared" si="2"/>
        <v>072020</v>
      </c>
      <c r="B158" s="31">
        <v>44030</v>
      </c>
      <c r="C158" s="32" t="s">
        <v>5035</v>
      </c>
      <c r="D158" s="33" t="s">
        <v>5070</v>
      </c>
      <c r="E158" s="95" t="s">
        <v>1239</v>
      </c>
      <c r="F158" s="33" t="s">
        <v>90</v>
      </c>
      <c r="G158" s="96">
        <v>176000</v>
      </c>
      <c r="H158" s="97">
        <v>207680</v>
      </c>
      <c r="I158" s="98">
        <v>176000</v>
      </c>
      <c r="J158" s="98">
        <v>15840</v>
      </c>
      <c r="K158" s="98">
        <v>15840</v>
      </c>
      <c r="L158" s="99"/>
      <c r="M158" s="99"/>
      <c r="N158" s="99"/>
      <c r="O158" s="99"/>
    </row>
    <row r="159" spans="1:15" x14ac:dyDescent="0.25">
      <c r="A159" t="str">
        <f t="shared" si="2"/>
        <v>072020</v>
      </c>
      <c r="B159" s="31">
        <v>44030</v>
      </c>
      <c r="C159" s="32" t="s">
        <v>5035</v>
      </c>
      <c r="D159" s="33" t="s">
        <v>5070</v>
      </c>
      <c r="E159" s="95" t="s">
        <v>1237</v>
      </c>
      <c r="F159" s="33" t="s">
        <v>90</v>
      </c>
      <c r="G159" s="96">
        <v>112360</v>
      </c>
      <c r="H159" s="97">
        <v>132584.79999999999</v>
      </c>
      <c r="I159" s="98">
        <v>112360</v>
      </c>
      <c r="J159" s="98">
        <v>10112.4</v>
      </c>
      <c r="K159" s="98">
        <v>10112.4</v>
      </c>
      <c r="L159" s="99"/>
      <c r="M159" s="99"/>
      <c r="N159" s="99"/>
      <c r="O159" s="99"/>
    </row>
    <row r="160" spans="1:15" x14ac:dyDescent="0.25">
      <c r="A160" t="str">
        <f t="shared" si="2"/>
        <v>072020</v>
      </c>
      <c r="B160" s="31">
        <v>44033</v>
      </c>
      <c r="C160" s="32" t="s">
        <v>5035</v>
      </c>
      <c r="D160" s="33" t="s">
        <v>5070</v>
      </c>
      <c r="E160" s="95" t="s">
        <v>1254</v>
      </c>
      <c r="F160" s="33" t="s">
        <v>90</v>
      </c>
      <c r="G160" s="96">
        <v>60420</v>
      </c>
      <c r="H160" s="97">
        <v>71295.600000000006</v>
      </c>
      <c r="I160" s="98">
        <v>60420</v>
      </c>
      <c r="J160" s="98">
        <v>5437.8</v>
      </c>
      <c r="K160" s="98">
        <v>5437.8</v>
      </c>
      <c r="L160" s="99"/>
      <c r="M160" s="99"/>
      <c r="N160" s="99"/>
      <c r="O160" s="99"/>
    </row>
    <row r="161" spans="1:15" x14ac:dyDescent="0.25">
      <c r="A161" t="str">
        <f t="shared" si="2"/>
        <v>072020</v>
      </c>
      <c r="B161" s="31">
        <v>44033</v>
      </c>
      <c r="C161" s="32" t="s">
        <v>5035</v>
      </c>
      <c r="D161" s="33" t="s">
        <v>5070</v>
      </c>
      <c r="E161" s="95" t="s">
        <v>1251</v>
      </c>
      <c r="F161" s="33" t="s">
        <v>90</v>
      </c>
      <c r="G161" s="96">
        <v>440000</v>
      </c>
      <c r="H161" s="97">
        <v>519200</v>
      </c>
      <c r="I161" s="98">
        <v>440000</v>
      </c>
      <c r="J161" s="98">
        <v>39600</v>
      </c>
      <c r="K161" s="98">
        <v>39600</v>
      </c>
      <c r="L161" s="99"/>
      <c r="M161" s="99"/>
      <c r="N161" s="99"/>
      <c r="O161" s="99"/>
    </row>
    <row r="162" spans="1:15" x14ac:dyDescent="0.25">
      <c r="A162" t="str">
        <f t="shared" si="2"/>
        <v>072020</v>
      </c>
      <c r="B162" s="31">
        <v>44033</v>
      </c>
      <c r="C162" s="32" t="s">
        <v>5035</v>
      </c>
      <c r="D162" s="33" t="s">
        <v>5070</v>
      </c>
      <c r="E162" s="95" t="s">
        <v>1250</v>
      </c>
      <c r="F162" s="33" t="s">
        <v>90</v>
      </c>
      <c r="G162" s="96">
        <v>56180</v>
      </c>
      <c r="H162" s="97">
        <v>66292.399999999994</v>
      </c>
      <c r="I162" s="98">
        <v>56180</v>
      </c>
      <c r="J162" s="98">
        <v>5056.2</v>
      </c>
      <c r="K162" s="98">
        <v>5056.2</v>
      </c>
      <c r="L162" s="99"/>
      <c r="M162" s="99"/>
      <c r="N162" s="99"/>
      <c r="O162" s="99"/>
    </row>
    <row r="163" spans="1:15" x14ac:dyDescent="0.25">
      <c r="A163" t="str">
        <f t="shared" si="2"/>
        <v>072020</v>
      </c>
      <c r="B163" s="31">
        <v>44033</v>
      </c>
      <c r="C163" s="32" t="s">
        <v>5035</v>
      </c>
      <c r="D163" s="33" t="s">
        <v>5070</v>
      </c>
      <c r="E163" s="95" t="s">
        <v>1253</v>
      </c>
      <c r="F163" s="33" t="s">
        <v>90</v>
      </c>
      <c r="G163" s="96">
        <v>112360</v>
      </c>
      <c r="H163" s="97">
        <v>132584.79999999999</v>
      </c>
      <c r="I163" s="98">
        <v>112360</v>
      </c>
      <c r="J163" s="98">
        <v>10112.4</v>
      </c>
      <c r="K163" s="98">
        <v>10112.4</v>
      </c>
      <c r="L163" s="99"/>
      <c r="M163" s="99"/>
      <c r="N163" s="99"/>
      <c r="O163" s="99"/>
    </row>
    <row r="164" spans="1:15" x14ac:dyDescent="0.25">
      <c r="A164" t="str">
        <f t="shared" si="2"/>
        <v>072020</v>
      </c>
      <c r="B164" s="31">
        <v>44034</v>
      </c>
      <c r="C164" s="32" t="s">
        <v>5035</v>
      </c>
      <c r="D164" s="33" t="s">
        <v>5070</v>
      </c>
      <c r="E164" s="95" t="s">
        <v>1252</v>
      </c>
      <c r="F164" s="33" t="s">
        <v>90</v>
      </c>
      <c r="G164" s="96">
        <v>520400</v>
      </c>
      <c r="H164" s="97">
        <v>614072</v>
      </c>
      <c r="I164" s="98">
        <v>520400</v>
      </c>
      <c r="J164" s="98">
        <v>46836</v>
      </c>
      <c r="K164" s="98">
        <v>46836</v>
      </c>
      <c r="L164" s="99"/>
      <c r="M164" s="99"/>
      <c r="N164" s="99"/>
      <c r="O164" s="99"/>
    </row>
    <row r="165" spans="1:15" x14ac:dyDescent="0.25">
      <c r="A165" t="str">
        <f t="shared" si="2"/>
        <v>072020</v>
      </c>
      <c r="B165" s="31">
        <v>44034</v>
      </c>
      <c r="C165" s="32" t="s">
        <v>5035</v>
      </c>
      <c r="D165" s="33" t="s">
        <v>5070</v>
      </c>
      <c r="E165" s="95" t="s">
        <v>1245</v>
      </c>
      <c r="F165" s="33" t="s">
        <v>90</v>
      </c>
      <c r="G165" s="96">
        <v>112360</v>
      </c>
      <c r="H165" s="97">
        <v>132584.79999999999</v>
      </c>
      <c r="I165" s="98">
        <v>112360</v>
      </c>
      <c r="J165" s="98">
        <v>10112.4</v>
      </c>
      <c r="K165" s="98">
        <v>10112.4</v>
      </c>
      <c r="L165" s="99"/>
      <c r="M165" s="99"/>
      <c r="N165" s="99"/>
      <c r="O165" s="99"/>
    </row>
    <row r="166" spans="1:15" x14ac:dyDescent="0.25">
      <c r="A166" t="str">
        <f t="shared" si="2"/>
        <v>072020</v>
      </c>
      <c r="B166" s="31">
        <v>44035</v>
      </c>
      <c r="C166" s="32" t="s">
        <v>5035</v>
      </c>
      <c r="D166" s="33" t="s">
        <v>5070</v>
      </c>
      <c r="E166" s="95" t="s">
        <v>1243</v>
      </c>
      <c r="F166" s="33" t="s">
        <v>90</v>
      </c>
      <c r="G166" s="96">
        <v>30210</v>
      </c>
      <c r="H166" s="97">
        <v>35647.800000000003</v>
      </c>
      <c r="I166" s="98">
        <v>30210</v>
      </c>
      <c r="J166" s="98">
        <v>2718.9</v>
      </c>
      <c r="K166" s="98">
        <v>2718.9</v>
      </c>
      <c r="L166" s="99"/>
      <c r="M166" s="99"/>
      <c r="N166" s="99"/>
      <c r="O166" s="99"/>
    </row>
    <row r="167" spans="1:15" x14ac:dyDescent="0.25">
      <c r="A167" t="str">
        <f t="shared" si="2"/>
        <v>072020</v>
      </c>
      <c r="B167" s="31">
        <v>44035</v>
      </c>
      <c r="C167" s="32" t="s">
        <v>5035</v>
      </c>
      <c r="D167" s="33" t="s">
        <v>5070</v>
      </c>
      <c r="E167" s="95" t="s">
        <v>1249</v>
      </c>
      <c r="F167" s="33" t="s">
        <v>90</v>
      </c>
      <c r="G167" s="96">
        <v>60420</v>
      </c>
      <c r="H167" s="97">
        <v>71295.600000000006</v>
      </c>
      <c r="I167" s="98">
        <v>60420</v>
      </c>
      <c r="J167" s="98">
        <v>5437.8</v>
      </c>
      <c r="K167" s="98">
        <v>5437.8</v>
      </c>
      <c r="L167" s="99"/>
      <c r="M167" s="99"/>
      <c r="N167" s="99"/>
      <c r="O167" s="99"/>
    </row>
    <row r="168" spans="1:15" x14ac:dyDescent="0.25">
      <c r="A168" t="str">
        <f t="shared" si="2"/>
        <v>072020</v>
      </c>
      <c r="B168" s="31">
        <v>44035</v>
      </c>
      <c r="C168" s="32" t="s">
        <v>5035</v>
      </c>
      <c r="D168" s="33" t="s">
        <v>5070</v>
      </c>
      <c r="E168" s="95" t="s">
        <v>1247</v>
      </c>
      <c r="F168" s="33" t="s">
        <v>90</v>
      </c>
      <c r="G168" s="96">
        <v>440000</v>
      </c>
      <c r="H168" s="97">
        <v>519200</v>
      </c>
      <c r="I168" s="98">
        <v>440000</v>
      </c>
      <c r="J168" s="98">
        <v>39600</v>
      </c>
      <c r="K168" s="98">
        <v>39600</v>
      </c>
      <c r="L168" s="99"/>
      <c r="M168" s="99"/>
      <c r="N168" s="99"/>
      <c r="O168" s="99"/>
    </row>
    <row r="169" spans="1:15" x14ac:dyDescent="0.25">
      <c r="A169" t="str">
        <f t="shared" si="2"/>
        <v>072020</v>
      </c>
      <c r="B169" s="31">
        <v>44035</v>
      </c>
      <c r="C169" s="32" t="s">
        <v>5035</v>
      </c>
      <c r="D169" s="33" t="s">
        <v>5070</v>
      </c>
      <c r="E169" s="95" t="s">
        <v>1213</v>
      </c>
      <c r="F169" s="33" t="s">
        <v>90</v>
      </c>
      <c r="G169" s="96">
        <v>30210</v>
      </c>
      <c r="H169" s="97">
        <v>35647.800000000003</v>
      </c>
      <c r="I169" s="98">
        <v>30210</v>
      </c>
      <c r="J169" s="98">
        <v>2718.9</v>
      </c>
      <c r="K169" s="98">
        <v>2718.9</v>
      </c>
      <c r="L169" s="99"/>
      <c r="M169" s="99"/>
      <c r="N169" s="99"/>
      <c r="O169" s="99"/>
    </row>
    <row r="170" spans="1:15" x14ac:dyDescent="0.25">
      <c r="A170" t="str">
        <f t="shared" si="2"/>
        <v>072020</v>
      </c>
      <c r="B170" s="31">
        <v>44035</v>
      </c>
      <c r="C170" s="32" t="s">
        <v>5035</v>
      </c>
      <c r="D170" s="33" t="s">
        <v>5070</v>
      </c>
      <c r="E170" s="95" t="s">
        <v>1231</v>
      </c>
      <c r="F170" s="33" t="s">
        <v>90</v>
      </c>
      <c r="G170" s="96">
        <v>112360</v>
      </c>
      <c r="H170" s="97">
        <v>132584.79999999999</v>
      </c>
      <c r="I170" s="98">
        <v>112360</v>
      </c>
      <c r="J170" s="98">
        <v>10112.4</v>
      </c>
      <c r="K170" s="98">
        <v>10112.4</v>
      </c>
      <c r="L170" s="99"/>
      <c r="M170" s="99"/>
      <c r="N170" s="99"/>
      <c r="O170" s="99"/>
    </row>
    <row r="171" spans="1:15" x14ac:dyDescent="0.25">
      <c r="A171" t="str">
        <f t="shared" si="2"/>
        <v>072020</v>
      </c>
      <c r="B171" s="31">
        <v>44036</v>
      </c>
      <c r="C171" s="32" t="s">
        <v>5035</v>
      </c>
      <c r="D171" s="33" t="s">
        <v>5070</v>
      </c>
      <c r="E171" s="95" t="s">
        <v>1230</v>
      </c>
      <c r="F171" s="33" t="s">
        <v>90</v>
      </c>
      <c r="G171" s="96">
        <v>120840</v>
      </c>
      <c r="H171" s="97">
        <v>142591.20000000001</v>
      </c>
      <c r="I171" s="98">
        <v>120840</v>
      </c>
      <c r="J171" s="98">
        <v>10875.6</v>
      </c>
      <c r="K171" s="98">
        <v>10875.6</v>
      </c>
      <c r="L171" s="99"/>
      <c r="M171" s="99"/>
      <c r="N171" s="99"/>
      <c r="O171" s="99"/>
    </row>
    <row r="172" spans="1:15" x14ac:dyDescent="0.25">
      <c r="A172" t="str">
        <f t="shared" si="2"/>
        <v>072020</v>
      </c>
      <c r="B172" s="31">
        <v>44036</v>
      </c>
      <c r="C172" s="32" t="s">
        <v>5035</v>
      </c>
      <c r="D172" s="33" t="s">
        <v>5070</v>
      </c>
      <c r="E172" s="95" t="s">
        <v>1226</v>
      </c>
      <c r="F172" s="33" t="s">
        <v>90</v>
      </c>
      <c r="G172" s="96">
        <v>56180</v>
      </c>
      <c r="H172" s="97">
        <v>66292.399999999994</v>
      </c>
      <c r="I172" s="98">
        <v>56180</v>
      </c>
      <c r="J172" s="98">
        <v>5056.2</v>
      </c>
      <c r="K172" s="98">
        <v>5056.2</v>
      </c>
      <c r="L172" s="99"/>
      <c r="M172" s="99"/>
      <c r="N172" s="99"/>
      <c r="O172" s="99"/>
    </row>
    <row r="173" spans="1:15" x14ac:dyDescent="0.25">
      <c r="A173" t="str">
        <f t="shared" si="2"/>
        <v>072020</v>
      </c>
      <c r="B173" s="31">
        <v>44037</v>
      </c>
      <c r="C173" s="32" t="s">
        <v>5042</v>
      </c>
      <c r="D173" s="33" t="s">
        <v>5070</v>
      </c>
      <c r="E173" s="95" t="s">
        <v>1298</v>
      </c>
      <c r="F173" s="33" t="s">
        <v>1296</v>
      </c>
      <c r="G173" s="96">
        <v>16000</v>
      </c>
      <c r="H173" s="97">
        <v>18880</v>
      </c>
      <c r="I173" s="98">
        <v>16000</v>
      </c>
      <c r="J173" s="98">
        <v>1440</v>
      </c>
      <c r="K173" s="98">
        <v>1440</v>
      </c>
      <c r="L173" s="99"/>
      <c r="M173" s="99"/>
      <c r="N173" s="99"/>
      <c r="O173" s="99"/>
    </row>
    <row r="174" spans="1:15" x14ac:dyDescent="0.25">
      <c r="A174" t="str">
        <f t="shared" si="2"/>
        <v>072020</v>
      </c>
      <c r="B174" s="31">
        <v>44037</v>
      </c>
      <c r="C174" s="32" t="s">
        <v>5035</v>
      </c>
      <c r="D174" s="33" t="s">
        <v>5070</v>
      </c>
      <c r="E174" s="95" t="s">
        <v>1229</v>
      </c>
      <c r="F174" s="33" t="s">
        <v>90</v>
      </c>
      <c r="G174" s="96">
        <v>56180</v>
      </c>
      <c r="H174" s="97">
        <v>66292.399999999994</v>
      </c>
      <c r="I174" s="98">
        <v>56180</v>
      </c>
      <c r="J174" s="98">
        <v>5056.2</v>
      </c>
      <c r="K174" s="98">
        <v>5056.2</v>
      </c>
      <c r="L174" s="99"/>
      <c r="M174" s="99"/>
      <c r="N174" s="99"/>
      <c r="O174" s="99"/>
    </row>
    <row r="175" spans="1:15" x14ac:dyDescent="0.25">
      <c r="A175" t="str">
        <f t="shared" si="2"/>
        <v>072020</v>
      </c>
      <c r="B175" s="31">
        <v>44037</v>
      </c>
      <c r="C175" s="32" t="s">
        <v>5035</v>
      </c>
      <c r="D175" s="33" t="s">
        <v>5070</v>
      </c>
      <c r="E175" s="95" t="s">
        <v>1227</v>
      </c>
      <c r="F175" s="33" t="s">
        <v>90</v>
      </c>
      <c r="G175" s="96">
        <v>60420</v>
      </c>
      <c r="H175" s="97">
        <v>71295.600000000006</v>
      </c>
      <c r="I175" s="98">
        <v>60420</v>
      </c>
      <c r="J175" s="98">
        <v>5437.8</v>
      </c>
      <c r="K175" s="98">
        <v>5437.8</v>
      </c>
      <c r="L175" s="99"/>
      <c r="M175" s="99"/>
      <c r="N175" s="99"/>
      <c r="O175" s="99"/>
    </row>
    <row r="176" spans="1:15" x14ac:dyDescent="0.25">
      <c r="A176" t="str">
        <f t="shared" si="2"/>
        <v>072020</v>
      </c>
      <c r="B176" s="31">
        <v>44037</v>
      </c>
      <c r="C176" s="32" t="s">
        <v>5035</v>
      </c>
      <c r="D176" s="33" t="s">
        <v>5070</v>
      </c>
      <c r="E176" s="95" t="s">
        <v>1220</v>
      </c>
      <c r="F176" s="33" t="s">
        <v>90</v>
      </c>
      <c r="G176" s="96">
        <v>60420</v>
      </c>
      <c r="H176" s="97">
        <v>71295.600000000006</v>
      </c>
      <c r="I176" s="98">
        <v>60420</v>
      </c>
      <c r="J176" s="98">
        <v>5437.8</v>
      </c>
      <c r="K176" s="98">
        <v>5437.8</v>
      </c>
      <c r="L176" s="99"/>
      <c r="M176" s="99"/>
      <c r="N176" s="99"/>
      <c r="O176" s="99"/>
    </row>
    <row r="177" spans="1:15" x14ac:dyDescent="0.25">
      <c r="A177" t="str">
        <f t="shared" si="2"/>
        <v>072020</v>
      </c>
      <c r="B177" s="31">
        <v>44039</v>
      </c>
      <c r="C177" s="32" t="s">
        <v>5035</v>
      </c>
      <c r="D177" s="33" t="s">
        <v>5070</v>
      </c>
      <c r="E177" s="95" t="s">
        <v>1218</v>
      </c>
      <c r="F177" s="33" t="s">
        <v>90</v>
      </c>
      <c r="G177" s="96">
        <v>73530</v>
      </c>
      <c r="H177" s="97">
        <v>86765.4</v>
      </c>
      <c r="I177" s="98">
        <v>73530</v>
      </c>
      <c r="J177" s="98">
        <v>6617.7</v>
      </c>
      <c r="K177" s="98">
        <v>6617.7</v>
      </c>
      <c r="L177" s="99"/>
      <c r="M177" s="99"/>
      <c r="N177" s="99"/>
      <c r="O177" s="99"/>
    </row>
    <row r="178" spans="1:15" x14ac:dyDescent="0.25">
      <c r="A178" t="str">
        <f t="shared" si="2"/>
        <v>072020</v>
      </c>
      <c r="B178" s="31">
        <v>44039</v>
      </c>
      <c r="C178" s="32" t="s">
        <v>5035</v>
      </c>
      <c r="D178" s="33" t="s">
        <v>5070</v>
      </c>
      <c r="E178" s="95" t="s">
        <v>1224</v>
      </c>
      <c r="F178" s="33" t="s">
        <v>90</v>
      </c>
      <c r="G178" s="96">
        <v>74150</v>
      </c>
      <c r="H178" s="97">
        <v>87497</v>
      </c>
      <c r="I178" s="98">
        <v>74150</v>
      </c>
      <c r="J178" s="98">
        <v>6673.5</v>
      </c>
      <c r="K178" s="98">
        <v>6673.5</v>
      </c>
      <c r="L178" s="99"/>
      <c r="M178" s="99"/>
      <c r="N178" s="99"/>
      <c r="O178" s="99"/>
    </row>
    <row r="179" spans="1:15" x14ac:dyDescent="0.25">
      <c r="A179" t="str">
        <f t="shared" si="2"/>
        <v>072020</v>
      </c>
      <c r="B179" s="31">
        <v>44039</v>
      </c>
      <c r="C179" s="32" t="s">
        <v>5035</v>
      </c>
      <c r="D179" s="33" t="s">
        <v>5070</v>
      </c>
      <c r="E179" s="95" t="s">
        <v>1222</v>
      </c>
      <c r="F179" s="33" t="s">
        <v>90</v>
      </c>
      <c r="G179" s="96">
        <v>60420</v>
      </c>
      <c r="H179" s="97">
        <v>71295.600000000006</v>
      </c>
      <c r="I179" s="98">
        <v>60420</v>
      </c>
      <c r="J179" s="98">
        <v>5437.8</v>
      </c>
      <c r="K179" s="98">
        <v>5437.8</v>
      </c>
      <c r="L179" s="99"/>
      <c r="M179" s="99"/>
      <c r="N179" s="99"/>
      <c r="O179" s="99"/>
    </row>
    <row r="180" spans="1:15" x14ac:dyDescent="0.25">
      <c r="A180" t="str">
        <f t="shared" si="2"/>
        <v>072020</v>
      </c>
      <c r="B180" s="31">
        <v>44039</v>
      </c>
      <c r="C180" s="32" t="s">
        <v>5035</v>
      </c>
      <c r="D180" s="33" t="s">
        <v>5070</v>
      </c>
      <c r="E180" s="95" t="s">
        <v>1293</v>
      </c>
      <c r="F180" s="33" t="s">
        <v>90</v>
      </c>
      <c r="G180" s="96">
        <v>112360</v>
      </c>
      <c r="H180" s="97">
        <v>132584.79999999999</v>
      </c>
      <c r="I180" s="98">
        <v>112360</v>
      </c>
      <c r="J180" s="98">
        <v>10112.4</v>
      </c>
      <c r="K180" s="98">
        <v>10112.4</v>
      </c>
      <c r="L180" s="99"/>
      <c r="M180" s="99"/>
      <c r="N180" s="99"/>
      <c r="O180" s="99"/>
    </row>
    <row r="181" spans="1:15" x14ac:dyDescent="0.25">
      <c r="A181" t="str">
        <f t="shared" si="2"/>
        <v>072020</v>
      </c>
      <c r="B181" s="31">
        <v>44039</v>
      </c>
      <c r="C181" s="32" t="s">
        <v>5035</v>
      </c>
      <c r="D181" s="33" t="s">
        <v>5070</v>
      </c>
      <c r="E181" s="95" t="s">
        <v>1295</v>
      </c>
      <c r="F181" s="33" t="s">
        <v>90</v>
      </c>
      <c r="G181" s="96">
        <v>60420</v>
      </c>
      <c r="H181" s="97">
        <v>71295.600000000006</v>
      </c>
      <c r="I181" s="98">
        <v>60420</v>
      </c>
      <c r="J181" s="98">
        <v>5437.8</v>
      </c>
      <c r="K181" s="98">
        <v>5437.8</v>
      </c>
      <c r="L181" s="99"/>
      <c r="M181" s="99"/>
      <c r="N181" s="99"/>
      <c r="O181" s="99"/>
    </row>
    <row r="182" spans="1:15" x14ac:dyDescent="0.25">
      <c r="A182" t="str">
        <f t="shared" si="2"/>
        <v>072020</v>
      </c>
      <c r="B182" s="31">
        <v>44039</v>
      </c>
      <c r="C182" s="32" t="s">
        <v>5035</v>
      </c>
      <c r="D182" s="33" t="s">
        <v>5070</v>
      </c>
      <c r="E182" s="95" t="s">
        <v>1294</v>
      </c>
      <c r="F182" s="33" t="s">
        <v>90</v>
      </c>
      <c r="G182" s="96">
        <v>73530</v>
      </c>
      <c r="H182" s="97">
        <v>86765.4</v>
      </c>
      <c r="I182" s="98">
        <v>73530</v>
      </c>
      <c r="J182" s="98">
        <v>6617.7</v>
      </c>
      <c r="K182" s="98">
        <v>6617.7</v>
      </c>
      <c r="L182" s="99"/>
      <c r="M182" s="99"/>
      <c r="N182" s="99"/>
      <c r="O182" s="99"/>
    </row>
    <row r="183" spans="1:15" x14ac:dyDescent="0.25">
      <c r="A183" t="str">
        <f t="shared" si="2"/>
        <v>072020</v>
      </c>
      <c r="B183" s="31">
        <v>44040</v>
      </c>
      <c r="C183" s="32" t="s">
        <v>5039</v>
      </c>
      <c r="D183" s="33" t="s">
        <v>5070</v>
      </c>
      <c r="E183" s="95" t="s">
        <v>1190</v>
      </c>
      <c r="F183" s="33" t="s">
        <v>74</v>
      </c>
      <c r="G183" s="96">
        <v>29492</v>
      </c>
      <c r="H183" s="97">
        <v>34800.559999999998</v>
      </c>
      <c r="I183" s="98">
        <v>29492</v>
      </c>
      <c r="J183" s="98">
        <v>2654.28</v>
      </c>
      <c r="K183" s="98">
        <v>2654.28</v>
      </c>
      <c r="L183" s="99"/>
      <c r="M183" s="99"/>
      <c r="N183" s="99"/>
      <c r="O183" s="99"/>
    </row>
    <row r="184" spans="1:15" x14ac:dyDescent="0.25">
      <c r="A184" t="str">
        <f t="shared" si="2"/>
        <v>072020</v>
      </c>
      <c r="B184" s="31">
        <v>44040</v>
      </c>
      <c r="C184" s="32" t="s">
        <v>5039</v>
      </c>
      <c r="D184" s="33" t="s">
        <v>5070</v>
      </c>
      <c r="E184" s="95" t="s">
        <v>1189</v>
      </c>
      <c r="F184" s="33" t="s">
        <v>74</v>
      </c>
      <c r="G184" s="96">
        <v>180569</v>
      </c>
      <c r="H184" s="97">
        <v>213071.42</v>
      </c>
      <c r="I184" s="98">
        <v>180569</v>
      </c>
      <c r="J184" s="98">
        <v>16251.21</v>
      </c>
      <c r="K184" s="98">
        <v>16251.21</v>
      </c>
      <c r="L184" s="99"/>
      <c r="M184" s="99"/>
      <c r="N184" s="99"/>
      <c r="O184" s="99"/>
    </row>
    <row r="185" spans="1:15" x14ac:dyDescent="0.25">
      <c r="A185" t="str">
        <f t="shared" si="2"/>
        <v>072020</v>
      </c>
      <c r="B185" s="31">
        <v>44040</v>
      </c>
      <c r="C185" s="32" t="s">
        <v>5039</v>
      </c>
      <c r="D185" s="33" t="s">
        <v>5070</v>
      </c>
      <c r="E185" s="95" t="s">
        <v>1196</v>
      </c>
      <c r="F185" s="33" t="s">
        <v>74</v>
      </c>
      <c r="G185" s="96">
        <v>37449</v>
      </c>
      <c r="H185" s="97">
        <v>44189.82</v>
      </c>
      <c r="I185" s="98">
        <v>37449</v>
      </c>
      <c r="J185" s="98">
        <v>3370.41</v>
      </c>
      <c r="K185" s="98">
        <v>3370.41</v>
      </c>
      <c r="L185" s="99"/>
      <c r="M185" s="99"/>
      <c r="N185" s="99"/>
      <c r="O185" s="99"/>
    </row>
    <row r="186" spans="1:15" x14ac:dyDescent="0.25">
      <c r="A186" t="str">
        <f t="shared" si="2"/>
        <v>072020</v>
      </c>
      <c r="B186" s="31">
        <v>44040</v>
      </c>
      <c r="C186" s="32" t="s">
        <v>5035</v>
      </c>
      <c r="D186" s="33" t="s">
        <v>5070</v>
      </c>
      <c r="E186" s="95" t="s">
        <v>1290</v>
      </c>
      <c r="F186" s="33" t="s">
        <v>90</v>
      </c>
      <c r="G186" s="96">
        <v>73530</v>
      </c>
      <c r="H186" s="97">
        <v>86765.4</v>
      </c>
      <c r="I186" s="98">
        <v>73530</v>
      </c>
      <c r="J186" s="98">
        <v>6617.7</v>
      </c>
      <c r="K186" s="98">
        <v>6617.7</v>
      </c>
      <c r="L186" s="99"/>
      <c r="M186" s="99"/>
      <c r="N186" s="99"/>
      <c r="O186" s="99"/>
    </row>
    <row r="187" spans="1:15" x14ac:dyDescent="0.25">
      <c r="A187" t="str">
        <f t="shared" si="2"/>
        <v>072020</v>
      </c>
      <c r="B187" s="31">
        <v>44040</v>
      </c>
      <c r="C187" s="32" t="s">
        <v>5035</v>
      </c>
      <c r="D187" s="33" t="s">
        <v>5070</v>
      </c>
      <c r="E187" s="95" t="s">
        <v>1285</v>
      </c>
      <c r="F187" s="33" t="s">
        <v>90</v>
      </c>
      <c r="G187" s="96">
        <v>120840</v>
      </c>
      <c r="H187" s="97">
        <v>142591.20000000001</v>
      </c>
      <c r="I187" s="98">
        <v>120840</v>
      </c>
      <c r="J187" s="98">
        <v>10875.6</v>
      </c>
      <c r="K187" s="98">
        <v>10875.6</v>
      </c>
      <c r="L187" s="99"/>
      <c r="M187" s="99"/>
      <c r="N187" s="99"/>
      <c r="O187" s="99"/>
    </row>
    <row r="188" spans="1:15" x14ac:dyDescent="0.25">
      <c r="A188" t="str">
        <f t="shared" si="2"/>
        <v>072020</v>
      </c>
      <c r="B188" s="31">
        <v>44040</v>
      </c>
      <c r="C188" s="32" t="s">
        <v>5035</v>
      </c>
      <c r="D188" s="33" t="s">
        <v>5070</v>
      </c>
      <c r="E188" s="95" t="s">
        <v>1283</v>
      </c>
      <c r="F188" s="33" t="s">
        <v>90</v>
      </c>
      <c r="G188" s="96">
        <v>56180</v>
      </c>
      <c r="H188" s="97">
        <v>66292.399999999994</v>
      </c>
      <c r="I188" s="98">
        <v>56180</v>
      </c>
      <c r="J188" s="98">
        <v>5056.2</v>
      </c>
      <c r="K188" s="98">
        <v>5056.2</v>
      </c>
      <c r="L188" s="99"/>
      <c r="M188" s="99"/>
      <c r="N188" s="99"/>
      <c r="O188" s="99"/>
    </row>
    <row r="189" spans="1:15" x14ac:dyDescent="0.25">
      <c r="A189" t="str">
        <f t="shared" si="2"/>
        <v>072020</v>
      </c>
      <c r="B189" s="31">
        <v>44041</v>
      </c>
      <c r="C189" s="32" t="s">
        <v>5035</v>
      </c>
      <c r="D189" s="33" t="s">
        <v>5070</v>
      </c>
      <c r="E189" s="95" t="s">
        <v>1287</v>
      </c>
      <c r="F189" s="33" t="s">
        <v>90</v>
      </c>
      <c r="G189" s="96">
        <v>56180</v>
      </c>
      <c r="H189" s="97">
        <v>66292.399999999994</v>
      </c>
      <c r="I189" s="98">
        <v>56180</v>
      </c>
      <c r="J189" s="98">
        <v>5056.2</v>
      </c>
      <c r="K189" s="98">
        <v>5056.2</v>
      </c>
      <c r="L189" s="99"/>
      <c r="M189" s="99"/>
      <c r="N189" s="99"/>
      <c r="O189" s="99"/>
    </row>
    <row r="190" spans="1:15" x14ac:dyDescent="0.25">
      <c r="A190" t="str">
        <f t="shared" si="2"/>
        <v>072020</v>
      </c>
      <c r="B190" s="31">
        <v>44041</v>
      </c>
      <c r="C190" s="32" t="s">
        <v>5044</v>
      </c>
      <c r="D190" s="33" t="s">
        <v>5070</v>
      </c>
      <c r="E190" s="95" t="s">
        <v>1208</v>
      </c>
      <c r="F190" s="33" t="s">
        <v>1207</v>
      </c>
      <c r="G190" s="96">
        <v>9500</v>
      </c>
      <c r="H190" s="97">
        <v>11210.36</v>
      </c>
      <c r="I190" s="98">
        <v>9500</v>
      </c>
      <c r="J190" s="98">
        <v>855</v>
      </c>
      <c r="K190" s="98">
        <v>855</v>
      </c>
      <c r="L190" s="99"/>
      <c r="M190" s="99"/>
      <c r="N190" s="98">
        <v>0.36</v>
      </c>
      <c r="O190" s="99"/>
    </row>
    <row r="191" spans="1:15" x14ac:dyDescent="0.25">
      <c r="A191" t="str">
        <f t="shared" si="2"/>
        <v>072020</v>
      </c>
      <c r="B191" s="31">
        <v>44041</v>
      </c>
      <c r="C191" s="32" t="s">
        <v>5045</v>
      </c>
      <c r="D191" s="33" t="s">
        <v>5070</v>
      </c>
      <c r="E191" s="95" t="s">
        <v>1204</v>
      </c>
      <c r="F191" s="33" t="s">
        <v>460</v>
      </c>
      <c r="G191" s="96">
        <v>242684</v>
      </c>
      <c r="H191" s="97">
        <v>286367.12</v>
      </c>
      <c r="I191" s="98">
        <v>242684</v>
      </c>
      <c r="J191" s="98">
        <v>21841.56</v>
      </c>
      <c r="K191" s="98">
        <v>21841.56</v>
      </c>
      <c r="L191" s="99"/>
      <c r="M191" s="99"/>
      <c r="N191" s="99"/>
      <c r="O191" s="99"/>
    </row>
    <row r="192" spans="1:15" x14ac:dyDescent="0.25">
      <c r="A192" t="str">
        <f t="shared" si="2"/>
        <v>072020</v>
      </c>
      <c r="B192" s="31">
        <v>44042</v>
      </c>
      <c r="C192" s="32" t="s">
        <v>5045</v>
      </c>
      <c r="D192" s="33" t="s">
        <v>5070</v>
      </c>
      <c r="E192" s="95" t="s">
        <v>1206</v>
      </c>
      <c r="F192" s="33" t="s">
        <v>460</v>
      </c>
      <c r="G192" s="96">
        <v>130676</v>
      </c>
      <c r="H192" s="97">
        <v>154197.68</v>
      </c>
      <c r="I192" s="98">
        <v>130676</v>
      </c>
      <c r="J192" s="98">
        <v>11760.84</v>
      </c>
      <c r="K192" s="98">
        <v>11760.84</v>
      </c>
      <c r="L192" s="99"/>
      <c r="M192" s="99"/>
      <c r="N192" s="99"/>
      <c r="O192" s="99"/>
    </row>
    <row r="193" spans="1:15" x14ac:dyDescent="0.25">
      <c r="A193" t="str">
        <f t="shared" si="2"/>
        <v>072020</v>
      </c>
      <c r="B193" s="31">
        <v>44043</v>
      </c>
      <c r="C193" s="32" t="s">
        <v>5035</v>
      </c>
      <c r="D193" s="33" t="s">
        <v>5070</v>
      </c>
      <c r="E193" s="95" t="s">
        <v>1275</v>
      </c>
      <c r="F193" s="33" t="s">
        <v>90</v>
      </c>
      <c r="G193" s="96">
        <v>440000</v>
      </c>
      <c r="H193" s="97">
        <v>519200</v>
      </c>
      <c r="I193" s="98">
        <v>440000</v>
      </c>
      <c r="J193" s="98">
        <v>39600</v>
      </c>
      <c r="K193" s="98">
        <v>39600</v>
      </c>
      <c r="L193" s="99"/>
      <c r="M193" s="99"/>
      <c r="N193" s="99"/>
      <c r="O193" s="99"/>
    </row>
    <row r="194" spans="1:15" x14ac:dyDescent="0.25">
      <c r="A194" t="str">
        <f t="shared" si="2"/>
        <v>072020</v>
      </c>
      <c r="B194" s="31">
        <v>44043</v>
      </c>
      <c r="C194" s="32" t="s">
        <v>5039</v>
      </c>
      <c r="D194" s="33" t="s">
        <v>5070</v>
      </c>
      <c r="E194" s="95" t="s">
        <v>1192</v>
      </c>
      <c r="F194" s="33" t="s">
        <v>74</v>
      </c>
      <c r="G194" s="96">
        <v>125328</v>
      </c>
      <c r="H194" s="97">
        <v>147887.04000000001</v>
      </c>
      <c r="I194" s="98">
        <v>125328</v>
      </c>
      <c r="J194" s="98">
        <v>11279.52</v>
      </c>
      <c r="K194" s="98">
        <v>11279.52</v>
      </c>
      <c r="L194" s="99"/>
      <c r="M194" s="99"/>
      <c r="N194" s="99"/>
      <c r="O194" s="99"/>
    </row>
    <row r="195" spans="1:15" x14ac:dyDescent="0.25">
      <c r="A195" t="str">
        <f t="shared" ref="A195:A258" si="3">TEXT(B195,"mmyyyy")</f>
        <v>082020</v>
      </c>
      <c r="B195" s="31">
        <v>44044</v>
      </c>
      <c r="C195" s="32" t="s">
        <v>5035</v>
      </c>
      <c r="D195" s="33" t="s">
        <v>5070</v>
      </c>
      <c r="E195" s="95" t="s">
        <v>1516</v>
      </c>
      <c r="F195" s="33" t="s">
        <v>90</v>
      </c>
      <c r="G195" s="96">
        <v>112360</v>
      </c>
      <c r="H195" s="97">
        <v>132584.79999999999</v>
      </c>
      <c r="I195" s="98">
        <v>112360</v>
      </c>
      <c r="J195" s="98">
        <v>10112.4</v>
      </c>
      <c r="K195" s="98">
        <v>10112.4</v>
      </c>
      <c r="L195" s="99"/>
      <c r="M195" s="99"/>
      <c r="N195" s="99"/>
      <c r="O195" s="99"/>
    </row>
    <row r="196" spans="1:15" x14ac:dyDescent="0.25">
      <c r="A196" t="str">
        <f t="shared" si="3"/>
        <v>082020</v>
      </c>
      <c r="B196" s="31">
        <v>44044</v>
      </c>
      <c r="C196" s="32" t="s">
        <v>5035</v>
      </c>
      <c r="D196" s="33" t="s">
        <v>5070</v>
      </c>
      <c r="E196" s="95" t="s">
        <v>1522</v>
      </c>
      <c r="F196" s="33" t="s">
        <v>90</v>
      </c>
      <c r="G196" s="96">
        <v>148300</v>
      </c>
      <c r="H196" s="97">
        <v>174994</v>
      </c>
      <c r="I196" s="98">
        <v>148300</v>
      </c>
      <c r="J196" s="98">
        <v>13347</v>
      </c>
      <c r="K196" s="98">
        <v>13347</v>
      </c>
      <c r="L196" s="99"/>
      <c r="M196" s="99"/>
      <c r="N196" s="99"/>
      <c r="O196" s="99"/>
    </row>
    <row r="197" spans="1:15" x14ac:dyDescent="0.25">
      <c r="A197" t="str">
        <f t="shared" si="3"/>
        <v>082020</v>
      </c>
      <c r="B197" s="31">
        <v>44046</v>
      </c>
      <c r="C197" s="32" t="s">
        <v>5035</v>
      </c>
      <c r="D197" s="33" t="s">
        <v>5070</v>
      </c>
      <c r="E197" s="95" t="s">
        <v>1520</v>
      </c>
      <c r="F197" s="33" t="s">
        <v>90</v>
      </c>
      <c r="G197" s="96">
        <v>120840</v>
      </c>
      <c r="H197" s="97">
        <v>142591.20000000001</v>
      </c>
      <c r="I197" s="98">
        <v>120840</v>
      </c>
      <c r="J197" s="98">
        <v>10875.6</v>
      </c>
      <c r="K197" s="98">
        <v>10875.6</v>
      </c>
      <c r="L197" s="99"/>
      <c r="M197" s="99"/>
      <c r="N197" s="99"/>
      <c r="O197" s="99"/>
    </row>
    <row r="198" spans="1:15" x14ac:dyDescent="0.25">
      <c r="A198" t="str">
        <f t="shared" si="3"/>
        <v>082020</v>
      </c>
      <c r="B198" s="31">
        <v>44046</v>
      </c>
      <c r="C198" s="32" t="s">
        <v>5035</v>
      </c>
      <c r="D198" s="33" t="s">
        <v>5070</v>
      </c>
      <c r="E198" s="95" t="s">
        <v>1507</v>
      </c>
      <c r="F198" s="33" t="s">
        <v>90</v>
      </c>
      <c r="G198" s="96">
        <v>30210</v>
      </c>
      <c r="H198" s="97">
        <v>35647.800000000003</v>
      </c>
      <c r="I198" s="98">
        <v>30210</v>
      </c>
      <c r="J198" s="98">
        <v>2718.9</v>
      </c>
      <c r="K198" s="98">
        <v>2718.9</v>
      </c>
      <c r="L198" s="99"/>
      <c r="M198" s="99"/>
      <c r="N198" s="99"/>
      <c r="O198" s="99"/>
    </row>
    <row r="199" spans="1:15" x14ac:dyDescent="0.25">
      <c r="A199" t="str">
        <f t="shared" si="3"/>
        <v>082020</v>
      </c>
      <c r="B199" s="31">
        <v>44046</v>
      </c>
      <c r="C199" s="32" t="s">
        <v>5035</v>
      </c>
      <c r="D199" s="33" t="s">
        <v>5070</v>
      </c>
      <c r="E199" s="95" t="s">
        <v>1504</v>
      </c>
      <c r="F199" s="33" t="s">
        <v>90</v>
      </c>
      <c r="G199" s="96">
        <v>56180</v>
      </c>
      <c r="H199" s="97">
        <v>66292.399999999994</v>
      </c>
      <c r="I199" s="98">
        <v>56180</v>
      </c>
      <c r="J199" s="98">
        <v>5056.2</v>
      </c>
      <c r="K199" s="98">
        <v>5056.2</v>
      </c>
      <c r="L199" s="99"/>
      <c r="M199" s="99"/>
      <c r="N199" s="99"/>
      <c r="O199" s="99"/>
    </row>
    <row r="200" spans="1:15" x14ac:dyDescent="0.25">
      <c r="A200" t="str">
        <f t="shared" si="3"/>
        <v>082020</v>
      </c>
      <c r="B200" s="31">
        <v>44046</v>
      </c>
      <c r="C200" s="32" t="s">
        <v>5035</v>
      </c>
      <c r="D200" s="33" t="s">
        <v>5070</v>
      </c>
      <c r="E200" s="95" t="s">
        <v>1483</v>
      </c>
      <c r="F200" s="33" t="s">
        <v>90</v>
      </c>
      <c r="G200" s="96">
        <v>148300</v>
      </c>
      <c r="H200" s="97">
        <v>174994</v>
      </c>
      <c r="I200" s="98">
        <v>148300</v>
      </c>
      <c r="J200" s="98">
        <v>13347</v>
      </c>
      <c r="K200" s="98">
        <v>13347</v>
      </c>
      <c r="L200" s="99"/>
      <c r="M200" s="99"/>
      <c r="N200" s="99"/>
      <c r="O200" s="99"/>
    </row>
    <row r="201" spans="1:15" x14ac:dyDescent="0.25">
      <c r="A201" t="str">
        <f t="shared" si="3"/>
        <v>082020</v>
      </c>
      <c r="B201" s="31">
        <v>44046</v>
      </c>
      <c r="C201" s="32" t="s">
        <v>5035</v>
      </c>
      <c r="D201" s="33" t="s">
        <v>5070</v>
      </c>
      <c r="E201" s="95" t="s">
        <v>1480</v>
      </c>
      <c r="F201" s="33" t="s">
        <v>90</v>
      </c>
      <c r="G201" s="96">
        <v>28090</v>
      </c>
      <c r="H201" s="97">
        <v>33146.199999999997</v>
      </c>
      <c r="I201" s="98">
        <v>28090</v>
      </c>
      <c r="J201" s="98">
        <v>2528.1</v>
      </c>
      <c r="K201" s="98">
        <v>2528.1</v>
      </c>
      <c r="L201" s="99"/>
      <c r="M201" s="99"/>
      <c r="N201" s="99"/>
      <c r="O201" s="99"/>
    </row>
    <row r="202" spans="1:15" x14ac:dyDescent="0.25">
      <c r="A202" t="str">
        <f t="shared" si="3"/>
        <v>082020</v>
      </c>
      <c r="B202" s="31">
        <v>44047</v>
      </c>
      <c r="C202" s="32" t="s">
        <v>5035</v>
      </c>
      <c r="D202" s="33" t="s">
        <v>5070</v>
      </c>
      <c r="E202" s="95" t="s">
        <v>1444</v>
      </c>
      <c r="F202" s="33" t="s">
        <v>90</v>
      </c>
      <c r="G202" s="96">
        <v>120840</v>
      </c>
      <c r="H202" s="97">
        <v>142591.20000000001</v>
      </c>
      <c r="I202" s="98">
        <v>120840</v>
      </c>
      <c r="J202" s="98">
        <v>10875.6</v>
      </c>
      <c r="K202" s="98">
        <v>10875.6</v>
      </c>
      <c r="L202" s="99"/>
      <c r="M202" s="99"/>
      <c r="N202" s="99"/>
      <c r="O202" s="99"/>
    </row>
    <row r="203" spans="1:15" x14ac:dyDescent="0.25">
      <c r="A203" t="str">
        <f t="shared" si="3"/>
        <v>082020</v>
      </c>
      <c r="B203" s="31">
        <v>44047</v>
      </c>
      <c r="C203" s="32" t="s">
        <v>5035</v>
      </c>
      <c r="D203" s="33" t="s">
        <v>5070</v>
      </c>
      <c r="E203" s="95" t="s">
        <v>1443</v>
      </c>
      <c r="F203" s="33" t="s">
        <v>90</v>
      </c>
      <c r="G203" s="96">
        <v>112360</v>
      </c>
      <c r="H203" s="97">
        <v>132584.79999999999</v>
      </c>
      <c r="I203" s="98">
        <v>112360</v>
      </c>
      <c r="J203" s="98">
        <v>10112.4</v>
      </c>
      <c r="K203" s="98">
        <v>10112.4</v>
      </c>
      <c r="L203" s="99"/>
      <c r="M203" s="99"/>
      <c r="N203" s="99"/>
      <c r="O203" s="99"/>
    </row>
    <row r="204" spans="1:15" x14ac:dyDescent="0.25">
      <c r="A204" t="str">
        <f t="shared" si="3"/>
        <v>082020</v>
      </c>
      <c r="B204" s="31">
        <v>44047</v>
      </c>
      <c r="C204" s="32" t="s">
        <v>5035</v>
      </c>
      <c r="D204" s="33" t="s">
        <v>5070</v>
      </c>
      <c r="E204" s="95" t="s">
        <v>1447</v>
      </c>
      <c r="F204" s="33" t="s">
        <v>90</v>
      </c>
      <c r="G204" s="96">
        <v>74150</v>
      </c>
      <c r="H204" s="97">
        <v>87497</v>
      </c>
      <c r="I204" s="98">
        <v>74150</v>
      </c>
      <c r="J204" s="98">
        <v>6673.5</v>
      </c>
      <c r="K204" s="98">
        <v>6673.5</v>
      </c>
      <c r="L204" s="99"/>
      <c r="M204" s="99"/>
      <c r="N204" s="99"/>
      <c r="O204" s="99"/>
    </row>
    <row r="205" spans="1:15" x14ac:dyDescent="0.25">
      <c r="A205" t="str">
        <f t="shared" si="3"/>
        <v>082020</v>
      </c>
      <c r="B205" s="31">
        <v>44047</v>
      </c>
      <c r="C205" s="32" t="s">
        <v>5035</v>
      </c>
      <c r="D205" s="33" t="s">
        <v>5070</v>
      </c>
      <c r="E205" s="95" t="s">
        <v>1445</v>
      </c>
      <c r="F205" s="33" t="s">
        <v>90</v>
      </c>
      <c r="G205" s="96">
        <v>30210</v>
      </c>
      <c r="H205" s="97">
        <v>35647.800000000003</v>
      </c>
      <c r="I205" s="98">
        <v>30210</v>
      </c>
      <c r="J205" s="98">
        <v>2718.9</v>
      </c>
      <c r="K205" s="98">
        <v>2718.9</v>
      </c>
      <c r="L205" s="99"/>
      <c r="M205" s="99"/>
      <c r="N205" s="99"/>
      <c r="O205" s="99"/>
    </row>
    <row r="206" spans="1:15" x14ac:dyDescent="0.25">
      <c r="A206" t="str">
        <f t="shared" si="3"/>
        <v>082020</v>
      </c>
      <c r="B206" s="31">
        <v>44047</v>
      </c>
      <c r="C206" s="32" t="s">
        <v>5035</v>
      </c>
      <c r="D206" s="33" t="s">
        <v>5070</v>
      </c>
      <c r="E206" s="95" t="s">
        <v>1439</v>
      </c>
      <c r="F206" s="33" t="s">
        <v>90</v>
      </c>
      <c r="G206" s="96">
        <v>28090</v>
      </c>
      <c r="H206" s="97">
        <v>33146.199999999997</v>
      </c>
      <c r="I206" s="98">
        <v>28090</v>
      </c>
      <c r="J206" s="98">
        <v>2528.1</v>
      </c>
      <c r="K206" s="98">
        <v>2528.1</v>
      </c>
      <c r="L206" s="99"/>
      <c r="M206" s="99"/>
      <c r="N206" s="99"/>
      <c r="O206" s="99"/>
    </row>
    <row r="207" spans="1:15" x14ac:dyDescent="0.25">
      <c r="A207" t="str">
        <f t="shared" si="3"/>
        <v>082020</v>
      </c>
      <c r="B207" s="31">
        <v>44047</v>
      </c>
      <c r="C207" s="32" t="s">
        <v>5035</v>
      </c>
      <c r="D207" s="33" t="s">
        <v>5070</v>
      </c>
      <c r="E207" s="95" t="s">
        <v>1438</v>
      </c>
      <c r="F207" s="33" t="s">
        <v>90</v>
      </c>
      <c r="G207" s="96">
        <v>120840</v>
      </c>
      <c r="H207" s="97">
        <v>142591.20000000001</v>
      </c>
      <c r="I207" s="98">
        <v>120840</v>
      </c>
      <c r="J207" s="98">
        <v>10875.6</v>
      </c>
      <c r="K207" s="98">
        <v>10875.6</v>
      </c>
      <c r="L207" s="99"/>
      <c r="M207" s="99"/>
      <c r="N207" s="99"/>
      <c r="O207" s="99"/>
    </row>
    <row r="208" spans="1:15" x14ac:dyDescent="0.25">
      <c r="A208" t="str">
        <f t="shared" si="3"/>
        <v>082020</v>
      </c>
      <c r="B208" s="31">
        <v>44048</v>
      </c>
      <c r="C208" s="32" t="s">
        <v>5035</v>
      </c>
      <c r="D208" s="33" t="s">
        <v>5070</v>
      </c>
      <c r="E208" s="95" t="s">
        <v>1442</v>
      </c>
      <c r="F208" s="33" t="s">
        <v>90</v>
      </c>
      <c r="G208" s="96">
        <v>60420</v>
      </c>
      <c r="H208" s="97">
        <v>71295.600000000006</v>
      </c>
      <c r="I208" s="98">
        <v>60420</v>
      </c>
      <c r="J208" s="98">
        <v>5437.8</v>
      </c>
      <c r="K208" s="98">
        <v>5437.8</v>
      </c>
      <c r="L208" s="99"/>
      <c r="M208" s="99"/>
      <c r="N208" s="99"/>
      <c r="O208" s="99"/>
    </row>
    <row r="209" spans="1:15" x14ac:dyDescent="0.25">
      <c r="A209" t="str">
        <f t="shared" si="3"/>
        <v>082020</v>
      </c>
      <c r="B209" s="31">
        <v>44048</v>
      </c>
      <c r="C209" s="32" t="s">
        <v>5035</v>
      </c>
      <c r="D209" s="33" t="s">
        <v>5070</v>
      </c>
      <c r="E209" s="95" t="s">
        <v>1441</v>
      </c>
      <c r="F209" s="33" t="s">
        <v>90</v>
      </c>
      <c r="G209" s="96">
        <v>56180</v>
      </c>
      <c r="H209" s="97">
        <v>66292.399999999994</v>
      </c>
      <c r="I209" s="98">
        <v>56180</v>
      </c>
      <c r="J209" s="98">
        <v>5056.2</v>
      </c>
      <c r="K209" s="98">
        <v>5056.2</v>
      </c>
      <c r="L209" s="99"/>
      <c r="M209" s="99"/>
      <c r="N209" s="99"/>
      <c r="O209" s="99"/>
    </row>
    <row r="210" spans="1:15" x14ac:dyDescent="0.25">
      <c r="A210" t="str">
        <f t="shared" si="3"/>
        <v>082020</v>
      </c>
      <c r="B210" s="31">
        <v>44048</v>
      </c>
      <c r="C210" s="32" t="s">
        <v>5035</v>
      </c>
      <c r="D210" s="33" t="s">
        <v>5070</v>
      </c>
      <c r="E210" s="95" t="s">
        <v>1449</v>
      </c>
      <c r="F210" s="33" t="s">
        <v>90</v>
      </c>
      <c r="G210" s="96">
        <v>28090</v>
      </c>
      <c r="H210" s="97">
        <v>33146.199999999997</v>
      </c>
      <c r="I210" s="98">
        <v>28090</v>
      </c>
      <c r="J210" s="98">
        <v>2528.1</v>
      </c>
      <c r="K210" s="98">
        <v>2528.1</v>
      </c>
      <c r="L210" s="99"/>
      <c r="M210" s="99"/>
      <c r="N210" s="99"/>
      <c r="O210" s="99"/>
    </row>
    <row r="211" spans="1:15" x14ac:dyDescent="0.25">
      <c r="A211" t="str">
        <f t="shared" si="3"/>
        <v>082020</v>
      </c>
      <c r="B211" s="31">
        <v>44048</v>
      </c>
      <c r="C211" s="32" t="s">
        <v>5035</v>
      </c>
      <c r="D211" s="33" t="s">
        <v>5070</v>
      </c>
      <c r="E211" s="95" t="s">
        <v>1455</v>
      </c>
      <c r="F211" s="33" t="s">
        <v>90</v>
      </c>
      <c r="G211" s="96">
        <v>60420</v>
      </c>
      <c r="H211" s="97">
        <v>71295.600000000006</v>
      </c>
      <c r="I211" s="98">
        <v>60420</v>
      </c>
      <c r="J211" s="98">
        <v>5437.8</v>
      </c>
      <c r="K211" s="98">
        <v>5437.8</v>
      </c>
      <c r="L211" s="99"/>
      <c r="M211" s="99"/>
      <c r="N211" s="99"/>
      <c r="O211" s="99"/>
    </row>
    <row r="212" spans="1:15" x14ac:dyDescent="0.25">
      <c r="A212" t="str">
        <f t="shared" si="3"/>
        <v>082020</v>
      </c>
      <c r="B212" s="31">
        <v>44048</v>
      </c>
      <c r="C212" s="32" t="s">
        <v>5035</v>
      </c>
      <c r="D212" s="33" t="s">
        <v>5070</v>
      </c>
      <c r="E212" s="95" t="s">
        <v>1453</v>
      </c>
      <c r="F212" s="33" t="s">
        <v>90</v>
      </c>
      <c r="G212" s="96">
        <v>151050</v>
      </c>
      <c r="H212" s="97">
        <v>178239</v>
      </c>
      <c r="I212" s="98">
        <v>151050</v>
      </c>
      <c r="J212" s="98">
        <v>13594.5</v>
      </c>
      <c r="K212" s="98">
        <v>13594.5</v>
      </c>
      <c r="L212" s="99"/>
      <c r="M212" s="99"/>
      <c r="N212" s="99"/>
      <c r="O212" s="99"/>
    </row>
    <row r="213" spans="1:15" x14ac:dyDescent="0.25">
      <c r="A213" t="str">
        <f t="shared" si="3"/>
        <v>082020</v>
      </c>
      <c r="B213" s="31">
        <v>44049</v>
      </c>
      <c r="C213" s="32" t="s">
        <v>5035</v>
      </c>
      <c r="D213" s="33" t="s">
        <v>5070</v>
      </c>
      <c r="E213" s="95" t="s">
        <v>1530</v>
      </c>
      <c r="F213" s="33" t="s">
        <v>90</v>
      </c>
      <c r="G213" s="96">
        <v>440000</v>
      </c>
      <c r="H213" s="97">
        <v>519200</v>
      </c>
      <c r="I213" s="98">
        <v>440000</v>
      </c>
      <c r="J213" s="98">
        <v>39600</v>
      </c>
      <c r="K213" s="98">
        <v>39600</v>
      </c>
      <c r="L213" s="99"/>
      <c r="M213" s="99"/>
      <c r="N213" s="99"/>
      <c r="O213" s="99"/>
    </row>
    <row r="214" spans="1:15" x14ac:dyDescent="0.25">
      <c r="A214" t="str">
        <f t="shared" si="3"/>
        <v>082020</v>
      </c>
      <c r="B214" s="31">
        <v>44049</v>
      </c>
      <c r="C214" s="32" t="s">
        <v>5035</v>
      </c>
      <c r="D214" s="33" t="s">
        <v>5070</v>
      </c>
      <c r="E214" s="95" t="s">
        <v>1529</v>
      </c>
      <c r="F214" s="33" t="s">
        <v>90</v>
      </c>
      <c r="G214" s="96">
        <v>60420</v>
      </c>
      <c r="H214" s="97">
        <v>71295.600000000006</v>
      </c>
      <c r="I214" s="98">
        <v>60420</v>
      </c>
      <c r="J214" s="98">
        <v>5437.8</v>
      </c>
      <c r="K214" s="98">
        <v>5437.8</v>
      </c>
      <c r="L214" s="99"/>
      <c r="M214" s="99"/>
      <c r="N214" s="99"/>
      <c r="O214" s="99"/>
    </row>
    <row r="215" spans="1:15" x14ac:dyDescent="0.25">
      <c r="A215" t="str">
        <f t="shared" si="3"/>
        <v>082020</v>
      </c>
      <c r="B215" s="31">
        <v>44049</v>
      </c>
      <c r="C215" s="32" t="s">
        <v>5035</v>
      </c>
      <c r="D215" s="33" t="s">
        <v>5070</v>
      </c>
      <c r="E215" s="95" t="s">
        <v>1533</v>
      </c>
      <c r="F215" s="33" t="s">
        <v>90</v>
      </c>
      <c r="G215" s="96">
        <v>112360</v>
      </c>
      <c r="H215" s="97">
        <v>132584.79999999999</v>
      </c>
      <c r="I215" s="98">
        <v>112360</v>
      </c>
      <c r="J215" s="98">
        <v>10112.4</v>
      </c>
      <c r="K215" s="98">
        <v>10112.4</v>
      </c>
      <c r="L215" s="99"/>
      <c r="M215" s="99"/>
      <c r="N215" s="99"/>
      <c r="O215" s="99"/>
    </row>
    <row r="216" spans="1:15" x14ac:dyDescent="0.25">
      <c r="A216" t="str">
        <f t="shared" si="3"/>
        <v>082020</v>
      </c>
      <c r="B216" s="31">
        <v>44049</v>
      </c>
      <c r="C216" s="32" t="s">
        <v>5035</v>
      </c>
      <c r="D216" s="33" t="s">
        <v>5070</v>
      </c>
      <c r="E216" s="95" t="s">
        <v>1532</v>
      </c>
      <c r="F216" s="33" t="s">
        <v>90</v>
      </c>
      <c r="G216" s="96">
        <v>147060</v>
      </c>
      <c r="H216" s="97">
        <v>173530.8</v>
      </c>
      <c r="I216" s="98">
        <v>147060</v>
      </c>
      <c r="J216" s="98">
        <v>13235.4</v>
      </c>
      <c r="K216" s="98">
        <v>13235.4</v>
      </c>
      <c r="L216" s="99"/>
      <c r="M216" s="99"/>
      <c r="N216" s="99"/>
      <c r="O216" s="99"/>
    </row>
    <row r="217" spans="1:15" x14ac:dyDescent="0.25">
      <c r="A217" t="str">
        <f t="shared" si="3"/>
        <v>082020</v>
      </c>
      <c r="B217" s="31">
        <v>44050</v>
      </c>
      <c r="C217" s="32" t="s">
        <v>5035</v>
      </c>
      <c r="D217" s="33" t="s">
        <v>5070</v>
      </c>
      <c r="E217" s="95" t="s">
        <v>1526</v>
      </c>
      <c r="F217" s="33" t="s">
        <v>90</v>
      </c>
      <c r="G217" s="96">
        <v>440000</v>
      </c>
      <c r="H217" s="97">
        <v>519200</v>
      </c>
      <c r="I217" s="98">
        <v>440000</v>
      </c>
      <c r="J217" s="98">
        <v>39600</v>
      </c>
      <c r="K217" s="98">
        <v>39600</v>
      </c>
      <c r="L217" s="99"/>
      <c r="M217" s="99"/>
      <c r="N217" s="99"/>
      <c r="O217" s="99"/>
    </row>
    <row r="218" spans="1:15" x14ac:dyDescent="0.25">
      <c r="A218" t="str">
        <f t="shared" si="3"/>
        <v>082020</v>
      </c>
      <c r="B218" s="31">
        <v>44050</v>
      </c>
      <c r="C218" s="32" t="s">
        <v>5035</v>
      </c>
      <c r="D218" s="33" t="s">
        <v>5070</v>
      </c>
      <c r="E218" s="95" t="s">
        <v>1525</v>
      </c>
      <c r="F218" s="33" t="s">
        <v>90</v>
      </c>
      <c r="G218" s="96">
        <v>120840</v>
      </c>
      <c r="H218" s="97">
        <v>142591.20000000001</v>
      </c>
      <c r="I218" s="98">
        <v>120840</v>
      </c>
      <c r="J218" s="98">
        <v>10875.6</v>
      </c>
      <c r="K218" s="98">
        <v>10875.6</v>
      </c>
      <c r="L218" s="99"/>
      <c r="M218" s="99"/>
      <c r="N218" s="99"/>
      <c r="O218" s="99"/>
    </row>
    <row r="219" spans="1:15" x14ac:dyDescent="0.25">
      <c r="A219" t="str">
        <f t="shared" si="3"/>
        <v>082020</v>
      </c>
      <c r="B219" s="31">
        <v>44050</v>
      </c>
      <c r="C219" s="32" t="s">
        <v>5035</v>
      </c>
      <c r="D219" s="33" t="s">
        <v>5070</v>
      </c>
      <c r="E219" s="95" t="s">
        <v>1527</v>
      </c>
      <c r="F219" s="33" t="s">
        <v>90</v>
      </c>
      <c r="G219" s="96">
        <v>112360</v>
      </c>
      <c r="H219" s="97">
        <v>132584.79999999999</v>
      </c>
      <c r="I219" s="98">
        <v>112360</v>
      </c>
      <c r="J219" s="98">
        <v>10112.4</v>
      </c>
      <c r="K219" s="98">
        <v>10112.4</v>
      </c>
      <c r="L219" s="99"/>
      <c r="M219" s="99"/>
      <c r="N219" s="99"/>
      <c r="O219" s="99"/>
    </row>
    <row r="220" spans="1:15" x14ac:dyDescent="0.25">
      <c r="A220" t="str">
        <f t="shared" si="3"/>
        <v>082020</v>
      </c>
      <c r="B220" s="31">
        <v>44050</v>
      </c>
      <c r="C220" s="32" t="s">
        <v>5035</v>
      </c>
      <c r="D220" s="33" t="s">
        <v>5070</v>
      </c>
      <c r="E220" s="95" t="s">
        <v>1535</v>
      </c>
      <c r="F220" s="33" t="s">
        <v>90</v>
      </c>
      <c r="G220" s="96">
        <v>151050</v>
      </c>
      <c r="H220" s="97">
        <v>178239</v>
      </c>
      <c r="I220" s="98">
        <v>151050</v>
      </c>
      <c r="J220" s="98">
        <v>13594.5</v>
      </c>
      <c r="K220" s="98">
        <v>13594.5</v>
      </c>
      <c r="L220" s="99"/>
      <c r="M220" s="99"/>
      <c r="N220" s="99"/>
      <c r="O220" s="99"/>
    </row>
    <row r="221" spans="1:15" x14ac:dyDescent="0.25">
      <c r="A221" t="str">
        <f t="shared" si="3"/>
        <v>082020</v>
      </c>
      <c r="B221" s="31">
        <v>44051</v>
      </c>
      <c r="C221" s="32" t="s">
        <v>5039</v>
      </c>
      <c r="D221" s="33" t="s">
        <v>5070</v>
      </c>
      <c r="E221" s="95" t="s">
        <v>1431</v>
      </c>
      <c r="F221" s="33" t="s">
        <v>74</v>
      </c>
      <c r="G221" s="96">
        <v>125200</v>
      </c>
      <c r="H221" s="97">
        <v>147736</v>
      </c>
      <c r="I221" s="98">
        <v>125200</v>
      </c>
      <c r="J221" s="98">
        <v>11268</v>
      </c>
      <c r="K221" s="98">
        <v>11268</v>
      </c>
      <c r="L221" s="99"/>
      <c r="M221" s="99"/>
      <c r="N221" s="99"/>
      <c r="O221" s="99"/>
    </row>
    <row r="222" spans="1:15" x14ac:dyDescent="0.25">
      <c r="A222" t="str">
        <f t="shared" si="3"/>
        <v>082020</v>
      </c>
      <c r="B222" s="31">
        <v>44051</v>
      </c>
      <c r="C222" s="32" t="s">
        <v>5035</v>
      </c>
      <c r="D222" s="33" t="s">
        <v>5070</v>
      </c>
      <c r="E222" s="95" t="s">
        <v>1540</v>
      </c>
      <c r="F222" s="33" t="s">
        <v>90</v>
      </c>
      <c r="G222" s="96">
        <v>74150</v>
      </c>
      <c r="H222" s="97">
        <v>87497</v>
      </c>
      <c r="I222" s="98">
        <v>74150</v>
      </c>
      <c r="J222" s="98">
        <v>6673.5</v>
      </c>
      <c r="K222" s="98">
        <v>6673.5</v>
      </c>
      <c r="L222" s="99"/>
      <c r="M222" s="99"/>
      <c r="N222" s="99"/>
      <c r="O222" s="99"/>
    </row>
    <row r="223" spans="1:15" x14ac:dyDescent="0.25">
      <c r="A223" t="str">
        <f t="shared" si="3"/>
        <v>082020</v>
      </c>
      <c r="B223" s="31">
        <v>44051</v>
      </c>
      <c r="C223" s="32" t="s">
        <v>5035</v>
      </c>
      <c r="D223" s="33" t="s">
        <v>5070</v>
      </c>
      <c r="E223" s="95" t="s">
        <v>1538</v>
      </c>
      <c r="F223" s="33" t="s">
        <v>90</v>
      </c>
      <c r="G223" s="96">
        <v>73530</v>
      </c>
      <c r="H223" s="97">
        <v>86765.4</v>
      </c>
      <c r="I223" s="98">
        <v>73530</v>
      </c>
      <c r="J223" s="98">
        <v>6617.7</v>
      </c>
      <c r="K223" s="98">
        <v>6617.7</v>
      </c>
      <c r="L223" s="99"/>
      <c r="M223" s="99"/>
      <c r="N223" s="99"/>
      <c r="O223" s="99"/>
    </row>
    <row r="224" spans="1:15" x14ac:dyDescent="0.25">
      <c r="A224" t="str">
        <f t="shared" si="3"/>
        <v>082020</v>
      </c>
      <c r="B224" s="31">
        <v>44051</v>
      </c>
      <c r="C224" s="32" t="s">
        <v>5035</v>
      </c>
      <c r="D224" s="33" t="s">
        <v>5070</v>
      </c>
      <c r="E224" s="95" t="s">
        <v>1500</v>
      </c>
      <c r="F224" s="33" t="s">
        <v>90</v>
      </c>
      <c r="G224" s="96">
        <v>112360</v>
      </c>
      <c r="H224" s="97">
        <v>132584.79999999999</v>
      </c>
      <c r="I224" s="98">
        <v>112360</v>
      </c>
      <c r="J224" s="98">
        <v>10112.4</v>
      </c>
      <c r="K224" s="98">
        <v>10112.4</v>
      </c>
      <c r="L224" s="99"/>
      <c r="M224" s="99"/>
      <c r="N224" s="99"/>
      <c r="O224" s="99"/>
    </row>
    <row r="225" spans="1:15" x14ac:dyDescent="0.25">
      <c r="A225" t="str">
        <f t="shared" si="3"/>
        <v>082020</v>
      </c>
      <c r="B225" s="31">
        <v>44053</v>
      </c>
      <c r="C225" s="32" t="s">
        <v>5035</v>
      </c>
      <c r="D225" s="33" t="s">
        <v>5070</v>
      </c>
      <c r="E225" s="95" t="s">
        <v>1497</v>
      </c>
      <c r="F225" s="33" t="s">
        <v>90</v>
      </c>
      <c r="G225" s="96">
        <v>56180</v>
      </c>
      <c r="H225" s="97">
        <v>66292.399999999994</v>
      </c>
      <c r="I225" s="98">
        <v>56180</v>
      </c>
      <c r="J225" s="98">
        <v>5056.2</v>
      </c>
      <c r="K225" s="98">
        <v>5056.2</v>
      </c>
      <c r="L225" s="99"/>
      <c r="M225" s="99"/>
      <c r="N225" s="99"/>
      <c r="O225" s="99"/>
    </row>
    <row r="226" spans="1:15" x14ac:dyDescent="0.25">
      <c r="A226" t="str">
        <f t="shared" si="3"/>
        <v>082020</v>
      </c>
      <c r="B226" s="31">
        <v>44053</v>
      </c>
      <c r="C226" s="32" t="s">
        <v>5035</v>
      </c>
      <c r="D226" s="33" t="s">
        <v>5070</v>
      </c>
      <c r="E226" s="95" t="s">
        <v>1503</v>
      </c>
      <c r="F226" s="33" t="s">
        <v>90</v>
      </c>
      <c r="G226" s="96">
        <v>28090</v>
      </c>
      <c r="H226" s="97">
        <v>33146.199999999997</v>
      </c>
      <c r="I226" s="98">
        <v>28090</v>
      </c>
      <c r="J226" s="98">
        <v>2528.1</v>
      </c>
      <c r="K226" s="98">
        <v>2528.1</v>
      </c>
      <c r="L226" s="99"/>
      <c r="M226" s="99"/>
      <c r="N226" s="99"/>
      <c r="O226" s="99"/>
    </row>
    <row r="227" spans="1:15" x14ac:dyDescent="0.25">
      <c r="A227" t="str">
        <f t="shared" si="3"/>
        <v>082020</v>
      </c>
      <c r="B227" s="31">
        <v>44053</v>
      </c>
      <c r="C227" s="32" t="s">
        <v>5035</v>
      </c>
      <c r="D227" s="33" t="s">
        <v>5070</v>
      </c>
      <c r="E227" s="95" t="s">
        <v>1502</v>
      </c>
      <c r="F227" s="33" t="s">
        <v>90</v>
      </c>
      <c r="G227" s="96">
        <v>74150</v>
      </c>
      <c r="H227" s="97">
        <v>87497</v>
      </c>
      <c r="I227" s="98">
        <v>74150</v>
      </c>
      <c r="J227" s="98">
        <v>6673.5</v>
      </c>
      <c r="K227" s="98">
        <v>6673.5</v>
      </c>
      <c r="L227" s="99"/>
      <c r="M227" s="99"/>
      <c r="N227" s="99"/>
      <c r="O227" s="99"/>
    </row>
    <row r="228" spans="1:15" x14ac:dyDescent="0.25">
      <c r="A228" t="str">
        <f t="shared" si="3"/>
        <v>082020</v>
      </c>
      <c r="B228" s="31">
        <v>44053</v>
      </c>
      <c r="C228" s="32" t="s">
        <v>5035</v>
      </c>
      <c r="D228" s="33" t="s">
        <v>5070</v>
      </c>
      <c r="E228" s="95" t="s">
        <v>1496</v>
      </c>
      <c r="F228" s="33" t="s">
        <v>90</v>
      </c>
      <c r="G228" s="96">
        <v>37075</v>
      </c>
      <c r="H228" s="97">
        <v>43748.5</v>
      </c>
      <c r="I228" s="98">
        <v>37075</v>
      </c>
      <c r="J228" s="98">
        <v>3336.75</v>
      </c>
      <c r="K228" s="98">
        <v>3336.75</v>
      </c>
      <c r="L228" s="99"/>
      <c r="M228" s="99"/>
      <c r="N228" s="99"/>
      <c r="O228" s="99"/>
    </row>
    <row r="229" spans="1:15" x14ac:dyDescent="0.25">
      <c r="A229" t="str">
        <f t="shared" si="3"/>
        <v>082020</v>
      </c>
      <c r="B229" s="31">
        <v>44054</v>
      </c>
      <c r="C229" s="32" t="s">
        <v>5035</v>
      </c>
      <c r="D229" s="33" t="s">
        <v>5070</v>
      </c>
      <c r="E229" s="95" t="s">
        <v>1494</v>
      </c>
      <c r="F229" s="33" t="s">
        <v>90</v>
      </c>
      <c r="G229" s="96">
        <v>112360</v>
      </c>
      <c r="H229" s="97">
        <v>132584.79999999999</v>
      </c>
      <c r="I229" s="98">
        <v>112360</v>
      </c>
      <c r="J229" s="98">
        <v>10112.4</v>
      </c>
      <c r="K229" s="98">
        <v>10112.4</v>
      </c>
      <c r="L229" s="99"/>
      <c r="M229" s="99"/>
      <c r="N229" s="99"/>
      <c r="O229" s="99"/>
    </row>
    <row r="230" spans="1:15" x14ac:dyDescent="0.25">
      <c r="A230" t="str">
        <f t="shared" si="3"/>
        <v>082020</v>
      </c>
      <c r="B230" s="31">
        <v>44054</v>
      </c>
      <c r="C230" s="32" t="s">
        <v>5035</v>
      </c>
      <c r="D230" s="33" t="s">
        <v>5070</v>
      </c>
      <c r="E230" s="95" t="s">
        <v>1521</v>
      </c>
      <c r="F230" s="33" t="s">
        <v>90</v>
      </c>
      <c r="G230" s="96">
        <v>74150</v>
      </c>
      <c r="H230" s="97">
        <v>87497</v>
      </c>
      <c r="I230" s="98">
        <v>74150</v>
      </c>
      <c r="J230" s="98">
        <v>6673.5</v>
      </c>
      <c r="K230" s="98">
        <v>6673.5</v>
      </c>
      <c r="L230" s="99"/>
      <c r="M230" s="99"/>
      <c r="N230" s="99"/>
      <c r="O230" s="99"/>
    </row>
    <row r="231" spans="1:15" x14ac:dyDescent="0.25">
      <c r="A231" t="str">
        <f t="shared" si="3"/>
        <v>082020</v>
      </c>
      <c r="B231" s="31">
        <v>44054</v>
      </c>
      <c r="C231" s="32" t="s">
        <v>5035</v>
      </c>
      <c r="D231" s="33" t="s">
        <v>5070</v>
      </c>
      <c r="E231" s="95" t="s">
        <v>1508</v>
      </c>
      <c r="F231" s="33" t="s">
        <v>90</v>
      </c>
      <c r="G231" s="96">
        <v>37075</v>
      </c>
      <c r="H231" s="97">
        <v>43748.5</v>
      </c>
      <c r="I231" s="98">
        <v>37075</v>
      </c>
      <c r="J231" s="98">
        <v>3336.75</v>
      </c>
      <c r="K231" s="98">
        <v>3336.75</v>
      </c>
      <c r="L231" s="99"/>
      <c r="M231" s="99"/>
      <c r="N231" s="99"/>
      <c r="O231" s="99"/>
    </row>
    <row r="232" spans="1:15" x14ac:dyDescent="0.25">
      <c r="A232" t="str">
        <f t="shared" si="3"/>
        <v>082020</v>
      </c>
      <c r="B232" s="31">
        <v>44054</v>
      </c>
      <c r="C232" s="32" t="s">
        <v>5035</v>
      </c>
      <c r="D232" s="33" t="s">
        <v>5070</v>
      </c>
      <c r="E232" s="95" t="s">
        <v>1505</v>
      </c>
      <c r="F232" s="33" t="s">
        <v>90</v>
      </c>
      <c r="G232" s="96">
        <v>28090</v>
      </c>
      <c r="H232" s="97">
        <v>33146.199999999997</v>
      </c>
      <c r="I232" s="98">
        <v>28090</v>
      </c>
      <c r="J232" s="98">
        <v>2528.1</v>
      </c>
      <c r="K232" s="98">
        <v>2528.1</v>
      </c>
      <c r="L232" s="99"/>
      <c r="M232" s="99"/>
      <c r="N232" s="99"/>
      <c r="O232" s="99"/>
    </row>
    <row r="233" spans="1:15" x14ac:dyDescent="0.25">
      <c r="A233" t="str">
        <f t="shared" si="3"/>
        <v>082020</v>
      </c>
      <c r="B233" s="31">
        <v>44055</v>
      </c>
      <c r="C233" s="32" t="s">
        <v>5035</v>
      </c>
      <c r="D233" s="33" t="s">
        <v>5070</v>
      </c>
      <c r="E233" s="95" t="s">
        <v>1513</v>
      </c>
      <c r="F233" s="33" t="s">
        <v>90</v>
      </c>
      <c r="G233" s="96">
        <v>56180</v>
      </c>
      <c r="H233" s="97">
        <v>66292.399999999994</v>
      </c>
      <c r="I233" s="98">
        <v>56180</v>
      </c>
      <c r="J233" s="98">
        <v>5056.2</v>
      </c>
      <c r="K233" s="98">
        <v>5056.2</v>
      </c>
      <c r="L233" s="99"/>
      <c r="M233" s="99"/>
      <c r="N233" s="99"/>
      <c r="O233" s="99"/>
    </row>
    <row r="234" spans="1:15" x14ac:dyDescent="0.25">
      <c r="A234" t="str">
        <f t="shared" si="3"/>
        <v>082020</v>
      </c>
      <c r="B234" s="31">
        <v>44055</v>
      </c>
      <c r="C234" s="32" t="s">
        <v>5035</v>
      </c>
      <c r="D234" s="33" t="s">
        <v>5070</v>
      </c>
      <c r="E234" s="95" t="s">
        <v>1511</v>
      </c>
      <c r="F234" s="33" t="s">
        <v>90</v>
      </c>
      <c r="G234" s="96">
        <v>28090</v>
      </c>
      <c r="H234" s="97">
        <v>33146.199999999997</v>
      </c>
      <c r="I234" s="98">
        <v>28090</v>
      </c>
      <c r="J234" s="98">
        <v>2528.1</v>
      </c>
      <c r="K234" s="98">
        <v>2528.1</v>
      </c>
      <c r="L234" s="99"/>
      <c r="M234" s="99"/>
      <c r="N234" s="99"/>
      <c r="O234" s="99"/>
    </row>
    <row r="235" spans="1:15" x14ac:dyDescent="0.25">
      <c r="A235" t="str">
        <f t="shared" si="3"/>
        <v>082020</v>
      </c>
      <c r="B235" s="31">
        <v>44055</v>
      </c>
      <c r="C235" s="32" t="s">
        <v>5035</v>
      </c>
      <c r="D235" s="33" t="s">
        <v>5070</v>
      </c>
      <c r="E235" s="95" t="s">
        <v>1469</v>
      </c>
      <c r="F235" s="33" t="s">
        <v>90</v>
      </c>
      <c r="G235" s="96">
        <v>74150</v>
      </c>
      <c r="H235" s="97">
        <v>87497</v>
      </c>
      <c r="I235" s="98">
        <v>74150</v>
      </c>
      <c r="J235" s="98">
        <v>6673.5</v>
      </c>
      <c r="K235" s="98">
        <v>6673.5</v>
      </c>
      <c r="L235" s="99"/>
      <c r="M235" s="99"/>
      <c r="N235" s="99"/>
      <c r="O235" s="99"/>
    </row>
    <row r="236" spans="1:15" x14ac:dyDescent="0.25">
      <c r="A236" t="str">
        <f t="shared" si="3"/>
        <v>082020</v>
      </c>
      <c r="B236" s="31">
        <v>44055</v>
      </c>
      <c r="C236" s="32" t="s">
        <v>5035</v>
      </c>
      <c r="D236" s="33" t="s">
        <v>5070</v>
      </c>
      <c r="E236" s="95" t="s">
        <v>1468</v>
      </c>
      <c r="F236" s="33" t="s">
        <v>90</v>
      </c>
      <c r="G236" s="96">
        <v>60420</v>
      </c>
      <c r="H236" s="97">
        <v>71295.600000000006</v>
      </c>
      <c r="I236" s="98">
        <v>60420</v>
      </c>
      <c r="J236" s="98">
        <v>5437.8</v>
      </c>
      <c r="K236" s="98">
        <v>5437.8</v>
      </c>
      <c r="L236" s="99"/>
      <c r="M236" s="99"/>
      <c r="N236" s="99"/>
      <c r="O236" s="99"/>
    </row>
    <row r="237" spans="1:15" x14ac:dyDescent="0.25">
      <c r="A237" t="str">
        <f t="shared" si="3"/>
        <v>082020</v>
      </c>
      <c r="B237" s="31">
        <v>44055</v>
      </c>
      <c r="C237" s="32" t="s">
        <v>5035</v>
      </c>
      <c r="D237" s="33" t="s">
        <v>5070</v>
      </c>
      <c r="E237" s="95" t="s">
        <v>1473</v>
      </c>
      <c r="F237" s="33" t="s">
        <v>90</v>
      </c>
      <c r="G237" s="96">
        <v>352000</v>
      </c>
      <c r="H237" s="97">
        <v>415360</v>
      </c>
      <c r="I237" s="98">
        <v>352000</v>
      </c>
      <c r="J237" s="98">
        <v>31680</v>
      </c>
      <c r="K237" s="98">
        <v>31680</v>
      </c>
      <c r="L237" s="99"/>
      <c r="M237" s="99"/>
      <c r="N237" s="99"/>
      <c r="O237" s="99"/>
    </row>
    <row r="238" spans="1:15" x14ac:dyDescent="0.25">
      <c r="A238" t="str">
        <f t="shared" si="3"/>
        <v>082020</v>
      </c>
      <c r="B238" s="31">
        <v>44056</v>
      </c>
      <c r="C238" s="32" t="s">
        <v>5035</v>
      </c>
      <c r="D238" s="33" t="s">
        <v>5070</v>
      </c>
      <c r="E238" s="95" t="s">
        <v>1472</v>
      </c>
      <c r="F238" s="33" t="s">
        <v>90</v>
      </c>
      <c r="G238" s="96">
        <v>74150</v>
      </c>
      <c r="H238" s="97">
        <v>87497</v>
      </c>
      <c r="I238" s="98">
        <v>74150</v>
      </c>
      <c r="J238" s="98">
        <v>6673.5</v>
      </c>
      <c r="K238" s="98">
        <v>6673.5</v>
      </c>
      <c r="L238" s="99"/>
      <c r="M238" s="99"/>
      <c r="N238" s="99"/>
      <c r="O238" s="99"/>
    </row>
    <row r="239" spans="1:15" x14ac:dyDescent="0.25">
      <c r="A239" t="str">
        <f t="shared" si="3"/>
        <v>082020</v>
      </c>
      <c r="B239" s="31">
        <v>44056</v>
      </c>
      <c r="C239" s="32" t="s">
        <v>5035</v>
      </c>
      <c r="D239" s="33" t="s">
        <v>5070</v>
      </c>
      <c r="E239" s="95" t="s">
        <v>1466</v>
      </c>
      <c r="F239" s="33" t="s">
        <v>90</v>
      </c>
      <c r="G239" s="96">
        <v>37075</v>
      </c>
      <c r="H239" s="97">
        <v>43748.5</v>
      </c>
      <c r="I239" s="98">
        <v>37075</v>
      </c>
      <c r="J239" s="98">
        <v>3336.75</v>
      </c>
      <c r="K239" s="98">
        <v>3336.75</v>
      </c>
      <c r="L239" s="99"/>
      <c r="M239" s="99"/>
      <c r="N239" s="99"/>
      <c r="O239" s="99"/>
    </row>
    <row r="240" spans="1:15" x14ac:dyDescent="0.25">
      <c r="A240" t="str">
        <f t="shared" si="3"/>
        <v>082020</v>
      </c>
      <c r="B240" s="31">
        <v>44057</v>
      </c>
      <c r="C240" s="32" t="s">
        <v>5035</v>
      </c>
      <c r="D240" s="33" t="s">
        <v>5070</v>
      </c>
      <c r="E240" s="95" t="s">
        <v>1490</v>
      </c>
      <c r="F240" s="33" t="s">
        <v>90</v>
      </c>
      <c r="G240" s="96">
        <v>120840</v>
      </c>
      <c r="H240" s="97">
        <v>142591.20000000001</v>
      </c>
      <c r="I240" s="98">
        <v>120840</v>
      </c>
      <c r="J240" s="98">
        <v>10875.6</v>
      </c>
      <c r="K240" s="98">
        <v>10875.6</v>
      </c>
      <c r="L240" s="99"/>
      <c r="M240" s="99"/>
      <c r="N240" s="99"/>
      <c r="O240" s="99"/>
    </row>
    <row r="241" spans="1:15" x14ac:dyDescent="0.25">
      <c r="A241" t="str">
        <f t="shared" si="3"/>
        <v>082020</v>
      </c>
      <c r="B241" s="31">
        <v>44057</v>
      </c>
      <c r="C241" s="32" t="s">
        <v>5035</v>
      </c>
      <c r="D241" s="33" t="s">
        <v>5070</v>
      </c>
      <c r="E241" s="95" t="s">
        <v>1488</v>
      </c>
      <c r="F241" s="33" t="s">
        <v>90</v>
      </c>
      <c r="G241" s="96">
        <v>120840</v>
      </c>
      <c r="H241" s="97">
        <v>142591.20000000001</v>
      </c>
      <c r="I241" s="98">
        <v>120840</v>
      </c>
      <c r="J241" s="98">
        <v>10875.6</v>
      </c>
      <c r="K241" s="98">
        <v>10875.6</v>
      </c>
      <c r="L241" s="99"/>
      <c r="M241" s="99"/>
      <c r="N241" s="99"/>
      <c r="O241" s="99"/>
    </row>
    <row r="242" spans="1:15" x14ac:dyDescent="0.25">
      <c r="A242" t="str">
        <f t="shared" si="3"/>
        <v>082020</v>
      </c>
      <c r="B242" s="31">
        <v>44057</v>
      </c>
      <c r="C242" s="32" t="s">
        <v>5046</v>
      </c>
      <c r="D242" s="33" t="s">
        <v>5070</v>
      </c>
      <c r="E242" s="95" t="s">
        <v>1546</v>
      </c>
      <c r="F242" s="33" t="s">
        <v>233</v>
      </c>
      <c r="G242" s="96">
        <v>264000</v>
      </c>
      <c r="H242" s="97">
        <v>311520</v>
      </c>
      <c r="I242" s="98">
        <v>264000</v>
      </c>
      <c r="J242" s="98">
        <v>23760</v>
      </c>
      <c r="K242" s="98">
        <v>23760</v>
      </c>
      <c r="L242" s="99"/>
      <c r="M242" s="99"/>
      <c r="N242" s="99"/>
      <c r="O242" s="99"/>
    </row>
    <row r="243" spans="1:15" x14ac:dyDescent="0.25">
      <c r="A243" t="str">
        <f t="shared" si="3"/>
        <v>082020</v>
      </c>
      <c r="B243" s="31">
        <v>44057</v>
      </c>
      <c r="C243" s="32" t="s">
        <v>5035</v>
      </c>
      <c r="D243" s="33" t="s">
        <v>5070</v>
      </c>
      <c r="E243" s="95" t="s">
        <v>1475</v>
      </c>
      <c r="F243" s="33" t="s">
        <v>90</v>
      </c>
      <c r="G243" s="96">
        <v>112360</v>
      </c>
      <c r="H243" s="97">
        <v>132584.79999999999</v>
      </c>
      <c r="I243" s="98">
        <v>112360</v>
      </c>
      <c r="J243" s="98">
        <v>10112.4</v>
      </c>
      <c r="K243" s="98">
        <v>10112.4</v>
      </c>
      <c r="L243" s="99"/>
      <c r="M243" s="99"/>
      <c r="N243" s="99"/>
      <c r="O243" s="99"/>
    </row>
    <row r="244" spans="1:15" x14ac:dyDescent="0.25">
      <c r="A244" t="str">
        <f t="shared" si="3"/>
        <v>082020</v>
      </c>
      <c r="B244" s="31">
        <v>44057</v>
      </c>
      <c r="C244" s="32" t="s">
        <v>5035</v>
      </c>
      <c r="D244" s="33" t="s">
        <v>5070</v>
      </c>
      <c r="E244" s="95" t="s">
        <v>1484</v>
      </c>
      <c r="F244" s="33" t="s">
        <v>90</v>
      </c>
      <c r="G244" s="96">
        <v>74150</v>
      </c>
      <c r="H244" s="97">
        <v>87497</v>
      </c>
      <c r="I244" s="98">
        <v>74150</v>
      </c>
      <c r="J244" s="98">
        <v>6673.5</v>
      </c>
      <c r="K244" s="98">
        <v>6673.5</v>
      </c>
      <c r="L244" s="99"/>
      <c r="M244" s="99"/>
      <c r="N244" s="99"/>
      <c r="O244" s="99"/>
    </row>
    <row r="245" spans="1:15" x14ac:dyDescent="0.25">
      <c r="A245" t="str">
        <f t="shared" si="3"/>
        <v>082020</v>
      </c>
      <c r="B245" s="31">
        <v>44057</v>
      </c>
      <c r="C245" s="32" t="s">
        <v>5035</v>
      </c>
      <c r="D245" s="33" t="s">
        <v>5070</v>
      </c>
      <c r="E245" s="95" t="s">
        <v>1481</v>
      </c>
      <c r="F245" s="33" t="s">
        <v>90</v>
      </c>
      <c r="G245" s="96">
        <v>56180</v>
      </c>
      <c r="H245" s="97">
        <v>66292.399999999994</v>
      </c>
      <c r="I245" s="98">
        <v>56180</v>
      </c>
      <c r="J245" s="98">
        <v>5056.2</v>
      </c>
      <c r="K245" s="98">
        <v>5056.2</v>
      </c>
      <c r="L245" s="99"/>
      <c r="M245" s="99"/>
      <c r="N245" s="99"/>
      <c r="O245" s="99"/>
    </row>
    <row r="246" spans="1:15" x14ac:dyDescent="0.25">
      <c r="A246" t="str">
        <f t="shared" si="3"/>
        <v>082020</v>
      </c>
      <c r="B246" s="31">
        <v>44060</v>
      </c>
      <c r="C246" s="32" t="s">
        <v>5039</v>
      </c>
      <c r="D246" s="33" t="s">
        <v>5070</v>
      </c>
      <c r="E246" s="95" t="s">
        <v>1434</v>
      </c>
      <c r="F246" s="33" t="s">
        <v>74</v>
      </c>
      <c r="G246" s="96">
        <v>148390</v>
      </c>
      <c r="H246" s="97">
        <v>175100.2</v>
      </c>
      <c r="I246" s="98">
        <v>148390</v>
      </c>
      <c r="J246" s="98">
        <v>13355.1</v>
      </c>
      <c r="K246" s="98">
        <v>13355.1</v>
      </c>
      <c r="L246" s="99"/>
      <c r="M246" s="99"/>
      <c r="N246" s="99"/>
      <c r="O246" s="99"/>
    </row>
    <row r="247" spans="1:15" x14ac:dyDescent="0.25">
      <c r="A247" t="str">
        <f t="shared" si="3"/>
        <v>082020</v>
      </c>
      <c r="B247" s="31">
        <v>44060</v>
      </c>
      <c r="C247" s="32" t="s">
        <v>5039</v>
      </c>
      <c r="D247" s="33" t="s">
        <v>5070</v>
      </c>
      <c r="E247" s="95" t="s">
        <v>1433</v>
      </c>
      <c r="F247" s="33" t="s">
        <v>74</v>
      </c>
      <c r="G247" s="96">
        <v>33850</v>
      </c>
      <c r="H247" s="97">
        <v>39943</v>
      </c>
      <c r="I247" s="98">
        <v>33850</v>
      </c>
      <c r="J247" s="98">
        <v>3046.5</v>
      </c>
      <c r="K247" s="98">
        <v>3046.5</v>
      </c>
      <c r="L247" s="99"/>
      <c r="M247" s="99"/>
      <c r="N247" s="99"/>
      <c r="O247" s="99"/>
    </row>
    <row r="248" spans="1:15" x14ac:dyDescent="0.25">
      <c r="A248" t="str">
        <f t="shared" si="3"/>
        <v>082020</v>
      </c>
      <c r="B248" s="31">
        <v>44060</v>
      </c>
      <c r="C248" s="32" t="s">
        <v>5035</v>
      </c>
      <c r="D248" s="33" t="s">
        <v>5070</v>
      </c>
      <c r="E248" s="95" t="s">
        <v>1448</v>
      </c>
      <c r="F248" s="33" t="s">
        <v>90</v>
      </c>
      <c r="G248" s="96">
        <v>120840</v>
      </c>
      <c r="H248" s="97">
        <v>142591.20000000001</v>
      </c>
      <c r="I248" s="98">
        <v>120840</v>
      </c>
      <c r="J248" s="98">
        <v>10875.6</v>
      </c>
      <c r="K248" s="98">
        <v>10875.6</v>
      </c>
      <c r="L248" s="99"/>
      <c r="M248" s="99"/>
      <c r="N248" s="99"/>
      <c r="O248" s="99"/>
    </row>
    <row r="249" spans="1:15" x14ac:dyDescent="0.25">
      <c r="A249" t="str">
        <f t="shared" si="3"/>
        <v>082020</v>
      </c>
      <c r="B249" s="31">
        <v>44060</v>
      </c>
      <c r="C249" s="32" t="s">
        <v>5035</v>
      </c>
      <c r="D249" s="33" t="s">
        <v>5070</v>
      </c>
      <c r="E249" s="95" t="s">
        <v>1446</v>
      </c>
      <c r="F249" s="33" t="s">
        <v>90</v>
      </c>
      <c r="G249" s="96">
        <v>112360</v>
      </c>
      <c r="H249" s="97">
        <v>132584.79999999999</v>
      </c>
      <c r="I249" s="98">
        <v>112360</v>
      </c>
      <c r="J249" s="98">
        <v>10112.4</v>
      </c>
      <c r="K249" s="98">
        <v>10112.4</v>
      </c>
      <c r="L249" s="99"/>
      <c r="M249" s="99"/>
      <c r="N249" s="99"/>
      <c r="O249" s="99"/>
    </row>
    <row r="250" spans="1:15" x14ac:dyDescent="0.25">
      <c r="A250" t="str">
        <f t="shared" si="3"/>
        <v>082020</v>
      </c>
      <c r="B250" s="31">
        <v>44060</v>
      </c>
      <c r="C250" s="32" t="s">
        <v>5035</v>
      </c>
      <c r="D250" s="33" t="s">
        <v>5070</v>
      </c>
      <c r="E250" s="95" t="s">
        <v>1457</v>
      </c>
      <c r="F250" s="33" t="s">
        <v>90</v>
      </c>
      <c r="G250" s="96">
        <v>148300</v>
      </c>
      <c r="H250" s="97">
        <v>174994</v>
      </c>
      <c r="I250" s="98">
        <v>148300</v>
      </c>
      <c r="J250" s="98">
        <v>13347</v>
      </c>
      <c r="K250" s="98">
        <v>13347</v>
      </c>
      <c r="L250" s="99"/>
      <c r="M250" s="99"/>
      <c r="N250" s="99"/>
      <c r="O250" s="99"/>
    </row>
    <row r="251" spans="1:15" x14ac:dyDescent="0.25">
      <c r="A251" t="str">
        <f t="shared" si="3"/>
        <v>082020</v>
      </c>
      <c r="B251" s="31">
        <v>44061</v>
      </c>
      <c r="C251" s="32" t="s">
        <v>5035</v>
      </c>
      <c r="D251" s="33" t="s">
        <v>5070</v>
      </c>
      <c r="E251" s="95" t="s">
        <v>1462</v>
      </c>
      <c r="F251" s="33" t="s">
        <v>90</v>
      </c>
      <c r="G251" s="96">
        <v>440000</v>
      </c>
      <c r="H251" s="97">
        <v>519200</v>
      </c>
      <c r="I251" s="98">
        <v>440000</v>
      </c>
      <c r="J251" s="98">
        <v>39600</v>
      </c>
      <c r="K251" s="98">
        <v>39600</v>
      </c>
      <c r="L251" s="99"/>
      <c r="M251" s="99"/>
      <c r="N251" s="99"/>
      <c r="O251" s="99"/>
    </row>
    <row r="252" spans="1:15" x14ac:dyDescent="0.25">
      <c r="A252" t="str">
        <f t="shared" si="3"/>
        <v>082020</v>
      </c>
      <c r="B252" s="31">
        <v>44061</v>
      </c>
      <c r="C252" s="32" t="s">
        <v>5035</v>
      </c>
      <c r="D252" s="33" t="s">
        <v>5070</v>
      </c>
      <c r="E252" s="95" t="s">
        <v>1461</v>
      </c>
      <c r="F252" s="33" t="s">
        <v>90</v>
      </c>
      <c r="G252" s="96">
        <v>84270</v>
      </c>
      <c r="H252" s="97">
        <v>99438.6</v>
      </c>
      <c r="I252" s="98">
        <v>84270</v>
      </c>
      <c r="J252" s="98">
        <v>7584.3</v>
      </c>
      <c r="K252" s="98">
        <v>7584.3</v>
      </c>
      <c r="L252" s="99"/>
      <c r="M252" s="99"/>
      <c r="N252" s="99"/>
      <c r="O252" s="99"/>
    </row>
    <row r="253" spans="1:15" x14ac:dyDescent="0.25">
      <c r="A253" t="str">
        <f t="shared" si="3"/>
        <v>082020</v>
      </c>
      <c r="B253" s="31">
        <v>44062</v>
      </c>
      <c r="C253" s="32" t="s">
        <v>5035</v>
      </c>
      <c r="D253" s="33" t="s">
        <v>5070</v>
      </c>
      <c r="E253" s="95" t="s">
        <v>1452</v>
      </c>
      <c r="F253" s="33" t="s">
        <v>90</v>
      </c>
      <c r="G253" s="96">
        <v>60420</v>
      </c>
      <c r="H253" s="97">
        <v>71295.600000000006</v>
      </c>
      <c r="I253" s="98">
        <v>60420</v>
      </c>
      <c r="J253" s="98">
        <v>5437.8</v>
      </c>
      <c r="K253" s="98">
        <v>5437.8</v>
      </c>
      <c r="L253" s="99"/>
      <c r="M253" s="99"/>
      <c r="N253" s="99"/>
      <c r="O253" s="99"/>
    </row>
    <row r="254" spans="1:15" x14ac:dyDescent="0.25">
      <c r="A254" t="str">
        <f t="shared" si="3"/>
        <v>082020</v>
      </c>
      <c r="B254" s="31">
        <v>44062</v>
      </c>
      <c r="C254" s="32" t="s">
        <v>5035</v>
      </c>
      <c r="D254" s="33" t="s">
        <v>5070</v>
      </c>
      <c r="E254" s="95" t="s">
        <v>1451</v>
      </c>
      <c r="F254" s="33" t="s">
        <v>90</v>
      </c>
      <c r="G254" s="96">
        <v>440000</v>
      </c>
      <c r="H254" s="97">
        <v>519200</v>
      </c>
      <c r="I254" s="98">
        <v>440000</v>
      </c>
      <c r="J254" s="98">
        <v>39600</v>
      </c>
      <c r="K254" s="98">
        <v>39600</v>
      </c>
      <c r="L254" s="99"/>
      <c r="M254" s="99"/>
      <c r="N254" s="99"/>
      <c r="O254" s="99"/>
    </row>
    <row r="255" spans="1:15" x14ac:dyDescent="0.25">
      <c r="A255" t="str">
        <f t="shared" si="3"/>
        <v>082020</v>
      </c>
      <c r="B255" s="31">
        <v>44062</v>
      </c>
      <c r="C255" s="32" t="s">
        <v>5035</v>
      </c>
      <c r="D255" s="33" t="s">
        <v>5070</v>
      </c>
      <c r="E255" s="95" t="s">
        <v>1456</v>
      </c>
      <c r="F255" s="33" t="s">
        <v>90</v>
      </c>
      <c r="G255" s="96">
        <v>74150</v>
      </c>
      <c r="H255" s="97">
        <v>87497</v>
      </c>
      <c r="I255" s="98">
        <v>74150</v>
      </c>
      <c r="J255" s="98">
        <v>6673.5</v>
      </c>
      <c r="K255" s="98">
        <v>6673.5</v>
      </c>
      <c r="L255" s="99"/>
      <c r="M255" s="99"/>
      <c r="N255" s="99"/>
      <c r="O255" s="99"/>
    </row>
    <row r="256" spans="1:15" x14ac:dyDescent="0.25">
      <c r="A256" t="str">
        <f t="shared" si="3"/>
        <v>082020</v>
      </c>
      <c r="B256" s="31">
        <v>44063</v>
      </c>
      <c r="C256" s="32" t="s">
        <v>5035</v>
      </c>
      <c r="D256" s="33" t="s">
        <v>5070</v>
      </c>
      <c r="E256" s="95" t="s">
        <v>1454</v>
      </c>
      <c r="F256" s="33" t="s">
        <v>90</v>
      </c>
      <c r="G256" s="96">
        <v>60420</v>
      </c>
      <c r="H256" s="97">
        <v>71295.600000000006</v>
      </c>
      <c r="I256" s="98">
        <v>60420</v>
      </c>
      <c r="J256" s="98">
        <v>5437.8</v>
      </c>
      <c r="K256" s="98">
        <v>5437.8</v>
      </c>
      <c r="L256" s="99"/>
      <c r="M256" s="99"/>
      <c r="N256" s="99"/>
      <c r="O256" s="99"/>
    </row>
    <row r="257" spans="1:15" x14ac:dyDescent="0.25">
      <c r="A257" t="str">
        <f t="shared" si="3"/>
        <v>082020</v>
      </c>
      <c r="B257" s="31">
        <v>44063</v>
      </c>
      <c r="C257" s="32" t="s">
        <v>5035</v>
      </c>
      <c r="D257" s="33" t="s">
        <v>5070</v>
      </c>
      <c r="E257" s="95" t="s">
        <v>1531</v>
      </c>
      <c r="F257" s="33" t="s">
        <v>90</v>
      </c>
      <c r="G257" s="96">
        <v>60420</v>
      </c>
      <c r="H257" s="97">
        <v>71295.600000000006</v>
      </c>
      <c r="I257" s="98">
        <v>60420</v>
      </c>
      <c r="J257" s="98">
        <v>5437.8</v>
      </c>
      <c r="K257" s="98">
        <v>5437.8</v>
      </c>
      <c r="L257" s="99"/>
      <c r="M257" s="99"/>
      <c r="N257" s="99"/>
      <c r="O257" s="99"/>
    </row>
    <row r="258" spans="1:15" x14ac:dyDescent="0.25">
      <c r="A258" t="str">
        <f t="shared" si="3"/>
        <v>082020</v>
      </c>
      <c r="B258" s="31">
        <v>44063</v>
      </c>
      <c r="C258" s="32" t="s">
        <v>5045</v>
      </c>
      <c r="D258" s="33" t="s">
        <v>5070</v>
      </c>
      <c r="E258" s="95" t="s">
        <v>1436</v>
      </c>
      <c r="F258" s="33" t="s">
        <v>460</v>
      </c>
      <c r="G258" s="96">
        <v>746720</v>
      </c>
      <c r="H258" s="97">
        <v>881129.6</v>
      </c>
      <c r="I258" s="98">
        <v>746720</v>
      </c>
      <c r="J258" s="98">
        <v>67204.800000000003</v>
      </c>
      <c r="K258" s="98">
        <v>67204.800000000003</v>
      </c>
      <c r="L258" s="99"/>
      <c r="M258" s="99"/>
      <c r="N258" s="99"/>
      <c r="O258" s="99"/>
    </row>
    <row r="259" spans="1:15" x14ac:dyDescent="0.25">
      <c r="A259" t="str">
        <f t="shared" ref="A259:A322" si="4">TEXT(B259,"mmyyyy")</f>
        <v>082020</v>
      </c>
      <c r="B259" s="31">
        <v>44063</v>
      </c>
      <c r="C259" s="32" t="s">
        <v>5047</v>
      </c>
      <c r="D259" s="33" t="s">
        <v>5070</v>
      </c>
      <c r="E259" s="95" t="s">
        <v>1555</v>
      </c>
      <c r="F259" s="33" t="s">
        <v>598</v>
      </c>
      <c r="G259" s="96">
        <v>105000</v>
      </c>
      <c r="H259" s="97">
        <v>150450</v>
      </c>
      <c r="I259" s="98">
        <v>105000</v>
      </c>
      <c r="J259" s="98">
        <v>11475</v>
      </c>
      <c r="K259" s="98">
        <v>11475</v>
      </c>
      <c r="L259" s="99"/>
      <c r="M259" s="98">
        <v>22500</v>
      </c>
      <c r="N259" s="99"/>
      <c r="O259" s="99"/>
    </row>
    <row r="260" spans="1:15" x14ac:dyDescent="0.25">
      <c r="A260" t="str">
        <f t="shared" si="4"/>
        <v>082020</v>
      </c>
      <c r="B260" s="31">
        <v>44064</v>
      </c>
      <c r="C260" s="32" t="s">
        <v>5035</v>
      </c>
      <c r="D260" s="33" t="s">
        <v>5070</v>
      </c>
      <c r="E260" s="95" t="s">
        <v>1543</v>
      </c>
      <c r="F260" s="33" t="s">
        <v>90</v>
      </c>
      <c r="G260" s="96">
        <v>90630</v>
      </c>
      <c r="H260" s="97">
        <v>106943.4</v>
      </c>
      <c r="I260" s="98">
        <v>90630</v>
      </c>
      <c r="J260" s="98">
        <v>8156.7</v>
      </c>
      <c r="K260" s="98">
        <v>8156.7</v>
      </c>
      <c r="L260" s="99"/>
      <c r="M260" s="99"/>
      <c r="N260" s="99"/>
      <c r="O260" s="99"/>
    </row>
    <row r="261" spans="1:15" x14ac:dyDescent="0.25">
      <c r="A261" t="str">
        <f t="shared" si="4"/>
        <v>082020</v>
      </c>
      <c r="B261" s="31">
        <v>44064</v>
      </c>
      <c r="C261" s="32" t="s">
        <v>5035</v>
      </c>
      <c r="D261" s="33" t="s">
        <v>5070</v>
      </c>
      <c r="E261" s="95" t="s">
        <v>1542</v>
      </c>
      <c r="F261" s="33" t="s">
        <v>90</v>
      </c>
      <c r="G261" s="96">
        <v>60420</v>
      </c>
      <c r="H261" s="97">
        <v>71295.600000000006</v>
      </c>
      <c r="I261" s="98">
        <v>60420</v>
      </c>
      <c r="J261" s="98">
        <v>5437.8</v>
      </c>
      <c r="K261" s="98">
        <v>5437.8</v>
      </c>
      <c r="L261" s="99"/>
      <c r="M261" s="99"/>
      <c r="N261" s="99"/>
      <c r="O261" s="99"/>
    </row>
    <row r="262" spans="1:15" x14ac:dyDescent="0.25">
      <c r="A262" t="str">
        <f t="shared" si="4"/>
        <v>082020</v>
      </c>
      <c r="B262" s="31">
        <v>44064</v>
      </c>
      <c r="C262" s="32" t="s">
        <v>5035</v>
      </c>
      <c r="D262" s="33" t="s">
        <v>5070</v>
      </c>
      <c r="E262" s="95" t="s">
        <v>1545</v>
      </c>
      <c r="F262" s="33" t="s">
        <v>90</v>
      </c>
      <c r="G262" s="96">
        <v>60420</v>
      </c>
      <c r="H262" s="97">
        <v>71295.600000000006</v>
      </c>
      <c r="I262" s="98">
        <v>60420</v>
      </c>
      <c r="J262" s="98">
        <v>5437.8</v>
      </c>
      <c r="K262" s="98">
        <v>5437.8</v>
      </c>
      <c r="L262" s="99"/>
      <c r="M262" s="99"/>
      <c r="N262" s="99"/>
      <c r="O262" s="99"/>
    </row>
    <row r="263" spans="1:15" x14ac:dyDescent="0.25">
      <c r="A263" t="str">
        <f t="shared" si="4"/>
        <v>082020</v>
      </c>
      <c r="B263" s="31">
        <v>44064</v>
      </c>
      <c r="C263" s="32" t="s">
        <v>5035</v>
      </c>
      <c r="D263" s="33" t="s">
        <v>5070</v>
      </c>
      <c r="E263" s="95" t="s">
        <v>1544</v>
      </c>
      <c r="F263" s="33" t="s">
        <v>90</v>
      </c>
      <c r="G263" s="96">
        <v>168540</v>
      </c>
      <c r="H263" s="97">
        <v>198877.2</v>
      </c>
      <c r="I263" s="98">
        <v>168540</v>
      </c>
      <c r="J263" s="98">
        <v>15168.6</v>
      </c>
      <c r="K263" s="98">
        <v>15168.6</v>
      </c>
      <c r="L263" s="99"/>
      <c r="M263" s="99"/>
      <c r="N263" s="99"/>
      <c r="O263" s="99"/>
    </row>
    <row r="264" spans="1:15" x14ac:dyDescent="0.25">
      <c r="A264" t="str">
        <f t="shared" si="4"/>
        <v>082020</v>
      </c>
      <c r="B264" s="31">
        <v>44064</v>
      </c>
      <c r="C264" s="32" t="s">
        <v>5035</v>
      </c>
      <c r="D264" s="33" t="s">
        <v>5070</v>
      </c>
      <c r="E264" s="95" t="s">
        <v>1537</v>
      </c>
      <c r="F264" s="33" t="s">
        <v>90</v>
      </c>
      <c r="G264" s="96">
        <v>148300</v>
      </c>
      <c r="H264" s="97">
        <v>174994</v>
      </c>
      <c r="I264" s="98">
        <v>148300</v>
      </c>
      <c r="J264" s="98">
        <v>13347</v>
      </c>
      <c r="K264" s="98">
        <v>13347</v>
      </c>
      <c r="L264" s="99"/>
      <c r="M264" s="99"/>
      <c r="N264" s="99"/>
      <c r="O264" s="99"/>
    </row>
    <row r="265" spans="1:15" x14ac:dyDescent="0.25">
      <c r="A265" t="str">
        <f t="shared" si="4"/>
        <v>082020</v>
      </c>
      <c r="B265" s="31">
        <v>44065</v>
      </c>
      <c r="C265" s="32" t="s">
        <v>5035</v>
      </c>
      <c r="D265" s="33" t="s">
        <v>5070</v>
      </c>
      <c r="E265" s="95" t="s">
        <v>1534</v>
      </c>
      <c r="F265" s="33" t="s">
        <v>90</v>
      </c>
      <c r="G265" s="96">
        <v>112360</v>
      </c>
      <c r="H265" s="97">
        <v>132584.79999999999</v>
      </c>
      <c r="I265" s="98">
        <v>112360</v>
      </c>
      <c r="J265" s="98">
        <v>10112.4</v>
      </c>
      <c r="K265" s="98">
        <v>10112.4</v>
      </c>
      <c r="L265" s="99"/>
      <c r="M265" s="99"/>
      <c r="N265" s="99"/>
      <c r="O265" s="99"/>
    </row>
    <row r="266" spans="1:15" x14ac:dyDescent="0.25">
      <c r="A266" t="str">
        <f t="shared" si="4"/>
        <v>082020</v>
      </c>
      <c r="B266" s="31">
        <v>44065</v>
      </c>
      <c r="C266" s="32" t="s">
        <v>5035</v>
      </c>
      <c r="D266" s="33" t="s">
        <v>5070</v>
      </c>
      <c r="E266" s="95" t="s">
        <v>1541</v>
      </c>
      <c r="F266" s="33" t="s">
        <v>90</v>
      </c>
      <c r="G266" s="96">
        <v>111225</v>
      </c>
      <c r="H266" s="97">
        <v>131245.5</v>
      </c>
      <c r="I266" s="98">
        <v>111225</v>
      </c>
      <c r="J266" s="98">
        <v>10010.25</v>
      </c>
      <c r="K266" s="98">
        <v>10010.25</v>
      </c>
      <c r="L266" s="99"/>
      <c r="M266" s="99"/>
      <c r="N266" s="99"/>
      <c r="O266" s="99"/>
    </row>
    <row r="267" spans="1:15" x14ac:dyDescent="0.25">
      <c r="A267" t="str">
        <f t="shared" si="4"/>
        <v>082020</v>
      </c>
      <c r="B267" s="31">
        <v>44065</v>
      </c>
      <c r="C267" s="32" t="s">
        <v>5035</v>
      </c>
      <c r="D267" s="33" t="s">
        <v>5070</v>
      </c>
      <c r="E267" s="95" t="s">
        <v>1539</v>
      </c>
      <c r="F267" s="33" t="s">
        <v>90</v>
      </c>
      <c r="G267" s="96">
        <v>111225</v>
      </c>
      <c r="H267" s="97">
        <v>131245.5</v>
      </c>
      <c r="I267" s="98">
        <v>111225</v>
      </c>
      <c r="J267" s="98">
        <v>10010.25</v>
      </c>
      <c r="K267" s="98">
        <v>10010.25</v>
      </c>
      <c r="L267" s="99"/>
      <c r="M267" s="99"/>
      <c r="N267" s="99"/>
      <c r="O267" s="99"/>
    </row>
    <row r="268" spans="1:15" x14ac:dyDescent="0.25">
      <c r="A268" t="str">
        <f t="shared" si="4"/>
        <v>082020</v>
      </c>
      <c r="B268" s="31">
        <v>44065</v>
      </c>
      <c r="C268" s="32" t="s">
        <v>5035</v>
      </c>
      <c r="D268" s="33" t="s">
        <v>5070</v>
      </c>
      <c r="E268" s="95" t="s">
        <v>1501</v>
      </c>
      <c r="F268" s="33" t="s">
        <v>90</v>
      </c>
      <c r="G268" s="96">
        <v>60420</v>
      </c>
      <c r="H268" s="97">
        <v>71295.600000000006</v>
      </c>
      <c r="I268" s="98">
        <v>60420</v>
      </c>
      <c r="J268" s="98">
        <v>5437.8</v>
      </c>
      <c r="K268" s="98">
        <v>5437.8</v>
      </c>
      <c r="L268" s="99"/>
      <c r="M268" s="99"/>
      <c r="N268" s="99"/>
      <c r="O268" s="99"/>
    </row>
    <row r="269" spans="1:15" x14ac:dyDescent="0.25">
      <c r="A269" t="str">
        <f t="shared" si="4"/>
        <v>082020</v>
      </c>
      <c r="B269" s="31">
        <v>44065</v>
      </c>
      <c r="C269" s="32" t="s">
        <v>5035</v>
      </c>
      <c r="D269" s="33" t="s">
        <v>5070</v>
      </c>
      <c r="E269" s="95" t="s">
        <v>1499</v>
      </c>
      <c r="F269" s="33" t="s">
        <v>90</v>
      </c>
      <c r="G269" s="96">
        <v>30210</v>
      </c>
      <c r="H269" s="97">
        <v>35647.800000000003</v>
      </c>
      <c r="I269" s="98">
        <v>30210</v>
      </c>
      <c r="J269" s="98">
        <v>2718.9</v>
      </c>
      <c r="K269" s="98">
        <v>2718.9</v>
      </c>
      <c r="L269" s="99"/>
      <c r="M269" s="99"/>
      <c r="N269" s="99"/>
      <c r="O269" s="99"/>
    </row>
    <row r="270" spans="1:15" x14ac:dyDescent="0.25">
      <c r="A270" t="str">
        <f t="shared" si="4"/>
        <v>082020</v>
      </c>
      <c r="B270" s="31">
        <v>44066</v>
      </c>
      <c r="C270" s="32" t="s">
        <v>5047</v>
      </c>
      <c r="D270" s="33" t="s">
        <v>5070</v>
      </c>
      <c r="E270" s="95" t="s">
        <v>1552</v>
      </c>
      <c r="F270" s="33" t="s">
        <v>598</v>
      </c>
      <c r="G270" s="96">
        <v>105000</v>
      </c>
      <c r="H270" s="97">
        <v>150450</v>
      </c>
      <c r="I270" s="98">
        <v>105000</v>
      </c>
      <c r="J270" s="98">
        <v>11475</v>
      </c>
      <c r="K270" s="98">
        <v>11475</v>
      </c>
      <c r="L270" s="99"/>
      <c r="M270" s="98">
        <v>22500</v>
      </c>
      <c r="N270" s="99"/>
      <c r="O270" s="99"/>
    </row>
    <row r="271" spans="1:15" x14ac:dyDescent="0.25">
      <c r="A271" t="str">
        <f t="shared" si="4"/>
        <v>082020</v>
      </c>
      <c r="B271" s="31">
        <v>44068</v>
      </c>
      <c r="C271" s="32" t="s">
        <v>5035</v>
      </c>
      <c r="D271" s="33" t="s">
        <v>5070</v>
      </c>
      <c r="E271" s="95" t="s">
        <v>1519</v>
      </c>
      <c r="F271" s="33" t="s">
        <v>90</v>
      </c>
      <c r="G271" s="96">
        <v>60420</v>
      </c>
      <c r="H271" s="97">
        <v>71295.600000000006</v>
      </c>
      <c r="I271" s="98">
        <v>60420</v>
      </c>
      <c r="J271" s="98">
        <v>5437.8</v>
      </c>
      <c r="K271" s="98">
        <v>5437.8</v>
      </c>
      <c r="L271" s="99"/>
      <c r="M271" s="99"/>
      <c r="N271" s="99"/>
      <c r="O271" s="99"/>
    </row>
    <row r="272" spans="1:15" x14ac:dyDescent="0.25">
      <c r="A272" t="str">
        <f t="shared" si="4"/>
        <v>082020</v>
      </c>
      <c r="B272" s="31">
        <v>44068</v>
      </c>
      <c r="C272" s="32" t="s">
        <v>5035</v>
      </c>
      <c r="D272" s="33" t="s">
        <v>5070</v>
      </c>
      <c r="E272" s="95" t="s">
        <v>1518</v>
      </c>
      <c r="F272" s="33" t="s">
        <v>90</v>
      </c>
      <c r="G272" s="96">
        <v>112360</v>
      </c>
      <c r="H272" s="97">
        <v>132584.79999999999</v>
      </c>
      <c r="I272" s="98">
        <v>112360</v>
      </c>
      <c r="J272" s="98">
        <v>10112.4</v>
      </c>
      <c r="K272" s="98">
        <v>10112.4</v>
      </c>
      <c r="L272" s="99"/>
      <c r="M272" s="99"/>
      <c r="N272" s="99"/>
      <c r="O272" s="99"/>
    </row>
    <row r="273" spans="1:15" x14ac:dyDescent="0.25">
      <c r="A273" t="str">
        <f t="shared" si="4"/>
        <v>082020</v>
      </c>
      <c r="B273" s="31">
        <v>44069</v>
      </c>
      <c r="C273" s="32" t="s">
        <v>5035</v>
      </c>
      <c r="D273" s="33" t="s">
        <v>5070</v>
      </c>
      <c r="E273" s="95" t="s">
        <v>1523</v>
      </c>
      <c r="F273" s="33" t="s">
        <v>90</v>
      </c>
      <c r="G273" s="96">
        <v>74150</v>
      </c>
      <c r="H273" s="97">
        <v>87497</v>
      </c>
      <c r="I273" s="98">
        <v>74150</v>
      </c>
      <c r="J273" s="98">
        <v>6673.5</v>
      </c>
      <c r="K273" s="98">
        <v>6673.5</v>
      </c>
      <c r="L273" s="99"/>
      <c r="M273" s="99"/>
      <c r="N273" s="99"/>
      <c r="O273" s="99"/>
    </row>
    <row r="274" spans="1:15" x14ac:dyDescent="0.25">
      <c r="A274" t="str">
        <f t="shared" si="4"/>
        <v>082020</v>
      </c>
      <c r="B274" s="31">
        <v>44069</v>
      </c>
      <c r="C274" s="32" t="s">
        <v>5047</v>
      </c>
      <c r="D274" s="33" t="s">
        <v>5070</v>
      </c>
      <c r="E274" s="95" t="s">
        <v>1548</v>
      </c>
      <c r="F274" s="33" t="s">
        <v>598</v>
      </c>
      <c r="G274" s="96">
        <v>105000</v>
      </c>
      <c r="H274" s="97">
        <v>150450</v>
      </c>
      <c r="I274" s="98">
        <v>105000</v>
      </c>
      <c r="J274" s="98">
        <v>11475</v>
      </c>
      <c r="K274" s="98">
        <v>11475</v>
      </c>
      <c r="L274" s="99"/>
      <c r="M274" s="98">
        <v>22500</v>
      </c>
      <c r="N274" s="99"/>
      <c r="O274" s="99"/>
    </row>
    <row r="275" spans="1:15" x14ac:dyDescent="0.25">
      <c r="A275" t="str">
        <f t="shared" si="4"/>
        <v>082020</v>
      </c>
      <c r="B275" s="31">
        <v>44069</v>
      </c>
      <c r="C275" s="32" t="s">
        <v>5035</v>
      </c>
      <c r="D275" s="33" t="s">
        <v>5070</v>
      </c>
      <c r="E275" s="95" t="s">
        <v>1510</v>
      </c>
      <c r="F275" s="33" t="s">
        <v>90</v>
      </c>
      <c r="G275" s="96">
        <v>440000</v>
      </c>
      <c r="H275" s="97">
        <v>519200</v>
      </c>
      <c r="I275" s="98">
        <v>440000</v>
      </c>
      <c r="J275" s="98">
        <v>39600</v>
      </c>
      <c r="K275" s="98">
        <v>39600</v>
      </c>
      <c r="L275" s="99"/>
      <c r="M275" s="99"/>
      <c r="N275" s="99"/>
      <c r="O275" s="99"/>
    </row>
    <row r="276" spans="1:15" x14ac:dyDescent="0.25">
      <c r="A276" t="str">
        <f t="shared" si="4"/>
        <v>082020</v>
      </c>
      <c r="B276" s="31">
        <v>44070</v>
      </c>
      <c r="C276" s="32" t="s">
        <v>5035</v>
      </c>
      <c r="D276" s="33" t="s">
        <v>5070</v>
      </c>
      <c r="E276" s="95" t="s">
        <v>1506</v>
      </c>
      <c r="F276" s="33" t="s">
        <v>90</v>
      </c>
      <c r="G276" s="96">
        <v>60420</v>
      </c>
      <c r="H276" s="97">
        <v>71295.600000000006</v>
      </c>
      <c r="I276" s="98">
        <v>60420</v>
      </c>
      <c r="J276" s="98">
        <v>5437.8</v>
      </c>
      <c r="K276" s="98">
        <v>5437.8</v>
      </c>
      <c r="L276" s="99"/>
      <c r="M276" s="99"/>
      <c r="N276" s="99"/>
      <c r="O276" s="99"/>
    </row>
    <row r="277" spans="1:15" x14ac:dyDescent="0.25">
      <c r="A277" t="str">
        <f t="shared" si="4"/>
        <v>082020</v>
      </c>
      <c r="B277" s="31">
        <v>44070</v>
      </c>
      <c r="C277" s="32" t="s">
        <v>5035</v>
      </c>
      <c r="D277" s="33" t="s">
        <v>5070</v>
      </c>
      <c r="E277" s="95" t="s">
        <v>1514</v>
      </c>
      <c r="F277" s="33" t="s">
        <v>90</v>
      </c>
      <c r="G277" s="96">
        <v>111225</v>
      </c>
      <c r="H277" s="97">
        <v>131245.5</v>
      </c>
      <c r="I277" s="98">
        <v>111225</v>
      </c>
      <c r="J277" s="98">
        <v>10010.25</v>
      </c>
      <c r="K277" s="98">
        <v>10010.25</v>
      </c>
      <c r="L277" s="99"/>
      <c r="M277" s="99"/>
      <c r="N277" s="99"/>
      <c r="O277" s="99"/>
    </row>
    <row r="278" spans="1:15" x14ac:dyDescent="0.25">
      <c r="A278" t="str">
        <f t="shared" si="4"/>
        <v>082020</v>
      </c>
      <c r="B278" s="31">
        <v>44070</v>
      </c>
      <c r="C278" s="32" t="s">
        <v>5035</v>
      </c>
      <c r="D278" s="33" t="s">
        <v>5070</v>
      </c>
      <c r="E278" s="95" t="s">
        <v>1512</v>
      </c>
      <c r="F278" s="33" t="s">
        <v>90</v>
      </c>
      <c r="G278" s="96">
        <v>28090</v>
      </c>
      <c r="H278" s="97">
        <v>33146.199999999997</v>
      </c>
      <c r="I278" s="98">
        <v>28090</v>
      </c>
      <c r="J278" s="98">
        <v>2528.1</v>
      </c>
      <c r="K278" s="98">
        <v>2528.1</v>
      </c>
      <c r="L278" s="99"/>
      <c r="M278" s="99"/>
      <c r="N278" s="99"/>
      <c r="O278" s="99"/>
    </row>
    <row r="279" spans="1:15" x14ac:dyDescent="0.25">
      <c r="A279" t="str">
        <f t="shared" si="4"/>
        <v>082020</v>
      </c>
      <c r="B279" s="31">
        <v>44070</v>
      </c>
      <c r="C279" s="32" t="s">
        <v>5035</v>
      </c>
      <c r="D279" s="33" t="s">
        <v>5070</v>
      </c>
      <c r="E279" s="95" t="s">
        <v>1471</v>
      </c>
      <c r="F279" s="33" t="s">
        <v>90</v>
      </c>
      <c r="G279" s="96">
        <v>30210</v>
      </c>
      <c r="H279" s="97">
        <v>35647.800000000003</v>
      </c>
      <c r="I279" s="98">
        <v>30210</v>
      </c>
      <c r="J279" s="98">
        <v>2718.9</v>
      </c>
      <c r="K279" s="98">
        <v>2718.9</v>
      </c>
      <c r="L279" s="99"/>
      <c r="M279" s="99"/>
      <c r="N279" s="99"/>
      <c r="O279" s="99"/>
    </row>
    <row r="280" spans="1:15" x14ac:dyDescent="0.25">
      <c r="A280" t="str">
        <f t="shared" si="4"/>
        <v>082020</v>
      </c>
      <c r="B280" s="31">
        <v>44070</v>
      </c>
      <c r="C280" s="32" t="s">
        <v>5035</v>
      </c>
      <c r="D280" s="33" t="s">
        <v>5070</v>
      </c>
      <c r="E280" s="95" t="s">
        <v>1492</v>
      </c>
      <c r="F280" s="33" t="s">
        <v>90</v>
      </c>
      <c r="G280" s="96">
        <v>28090</v>
      </c>
      <c r="H280" s="97">
        <v>33146.199999999997</v>
      </c>
      <c r="I280" s="98">
        <v>28090</v>
      </c>
      <c r="J280" s="98">
        <v>2528.1</v>
      </c>
      <c r="K280" s="98">
        <v>2528.1</v>
      </c>
      <c r="L280" s="99"/>
      <c r="M280" s="99"/>
      <c r="N280" s="99"/>
      <c r="O280" s="99"/>
    </row>
    <row r="281" spans="1:15" x14ac:dyDescent="0.25">
      <c r="A281" t="str">
        <f t="shared" si="4"/>
        <v>082020</v>
      </c>
      <c r="B281" s="31">
        <v>44071</v>
      </c>
      <c r="C281" s="32" t="s">
        <v>5047</v>
      </c>
      <c r="D281" s="33" t="s">
        <v>5070</v>
      </c>
      <c r="E281" s="95" t="s">
        <v>1553</v>
      </c>
      <c r="F281" s="33" t="s">
        <v>598</v>
      </c>
      <c r="G281" s="96">
        <v>105000</v>
      </c>
      <c r="H281" s="97">
        <v>150450</v>
      </c>
      <c r="I281" s="98">
        <v>105000</v>
      </c>
      <c r="J281" s="98">
        <v>11475</v>
      </c>
      <c r="K281" s="98">
        <v>11475</v>
      </c>
      <c r="L281" s="99"/>
      <c r="M281" s="98">
        <v>22500</v>
      </c>
      <c r="N281" s="99"/>
      <c r="O281" s="99"/>
    </row>
    <row r="282" spans="1:15" x14ac:dyDescent="0.25">
      <c r="A282" t="str">
        <f t="shared" si="4"/>
        <v>082020</v>
      </c>
      <c r="B282" s="31">
        <v>44071</v>
      </c>
      <c r="C282" s="32" t="s">
        <v>5035</v>
      </c>
      <c r="D282" s="33" t="s">
        <v>5070</v>
      </c>
      <c r="E282" s="95" t="s">
        <v>1487</v>
      </c>
      <c r="F282" s="33" t="s">
        <v>90</v>
      </c>
      <c r="G282" s="96">
        <v>30210</v>
      </c>
      <c r="H282" s="97">
        <v>35647.800000000003</v>
      </c>
      <c r="I282" s="98">
        <v>30210</v>
      </c>
      <c r="J282" s="98">
        <v>2718.9</v>
      </c>
      <c r="K282" s="98">
        <v>2718.9</v>
      </c>
      <c r="L282" s="99"/>
      <c r="M282" s="99"/>
      <c r="N282" s="99"/>
      <c r="O282" s="99"/>
    </row>
    <row r="283" spans="1:15" x14ac:dyDescent="0.25">
      <c r="A283" t="str">
        <f t="shared" si="4"/>
        <v>082020</v>
      </c>
      <c r="B283" s="31">
        <v>44071</v>
      </c>
      <c r="C283" s="32" t="s">
        <v>5035</v>
      </c>
      <c r="D283" s="33" t="s">
        <v>5070</v>
      </c>
      <c r="E283" s="95" t="s">
        <v>1486</v>
      </c>
      <c r="F283" s="33" t="s">
        <v>90</v>
      </c>
      <c r="G283" s="96">
        <v>30210</v>
      </c>
      <c r="H283" s="97">
        <v>35647.800000000003</v>
      </c>
      <c r="I283" s="98">
        <v>30210</v>
      </c>
      <c r="J283" s="98">
        <v>2718.9</v>
      </c>
      <c r="K283" s="98">
        <v>2718.9</v>
      </c>
      <c r="L283" s="99"/>
      <c r="M283" s="99"/>
      <c r="N283" s="99"/>
      <c r="O283" s="99"/>
    </row>
    <row r="284" spans="1:15" x14ac:dyDescent="0.25">
      <c r="A284" t="str">
        <f t="shared" si="4"/>
        <v>082020</v>
      </c>
      <c r="B284" s="31">
        <v>44071</v>
      </c>
      <c r="C284" s="32" t="s">
        <v>5035</v>
      </c>
      <c r="D284" s="33" t="s">
        <v>5070</v>
      </c>
      <c r="E284" s="95" t="s">
        <v>1491</v>
      </c>
      <c r="F284" s="33" t="s">
        <v>90</v>
      </c>
      <c r="G284" s="96">
        <v>30210</v>
      </c>
      <c r="H284" s="97">
        <v>35647.800000000003</v>
      </c>
      <c r="I284" s="98">
        <v>30210</v>
      </c>
      <c r="J284" s="98">
        <v>2718.9</v>
      </c>
      <c r="K284" s="98">
        <v>2718.9</v>
      </c>
      <c r="L284" s="99"/>
      <c r="M284" s="99"/>
      <c r="N284" s="99"/>
      <c r="O284" s="99"/>
    </row>
    <row r="285" spans="1:15" x14ac:dyDescent="0.25">
      <c r="A285" t="str">
        <f t="shared" si="4"/>
        <v>082020</v>
      </c>
      <c r="B285" s="31">
        <v>44071</v>
      </c>
      <c r="C285" s="32" t="s">
        <v>5035</v>
      </c>
      <c r="D285" s="33" t="s">
        <v>5070</v>
      </c>
      <c r="E285" s="95" t="s">
        <v>1489</v>
      </c>
      <c r="F285" s="33" t="s">
        <v>90</v>
      </c>
      <c r="G285" s="96">
        <v>30210</v>
      </c>
      <c r="H285" s="97">
        <v>35647.800000000003</v>
      </c>
      <c r="I285" s="98">
        <v>30210</v>
      </c>
      <c r="J285" s="98">
        <v>2718.9</v>
      </c>
      <c r="K285" s="98">
        <v>2718.9</v>
      </c>
      <c r="L285" s="99"/>
      <c r="M285" s="99"/>
      <c r="N285" s="99"/>
      <c r="O285" s="99"/>
    </row>
    <row r="286" spans="1:15" x14ac:dyDescent="0.25">
      <c r="A286" t="str">
        <f t="shared" si="4"/>
        <v>082020</v>
      </c>
      <c r="B286" s="31">
        <v>44071</v>
      </c>
      <c r="C286" s="32" t="s">
        <v>5035</v>
      </c>
      <c r="D286" s="33" t="s">
        <v>5070</v>
      </c>
      <c r="E286" s="95" t="s">
        <v>1478</v>
      </c>
      <c r="F286" s="33" t="s">
        <v>90</v>
      </c>
      <c r="G286" s="96">
        <v>56180</v>
      </c>
      <c r="H286" s="97">
        <v>66292.399999999994</v>
      </c>
      <c r="I286" s="98">
        <v>56180</v>
      </c>
      <c r="J286" s="98">
        <v>5056.2</v>
      </c>
      <c r="K286" s="98">
        <v>5056.2</v>
      </c>
      <c r="L286" s="99"/>
      <c r="M286" s="99"/>
      <c r="N286" s="99"/>
      <c r="O286" s="99"/>
    </row>
    <row r="287" spans="1:15" x14ac:dyDescent="0.25">
      <c r="A287" t="str">
        <f t="shared" si="4"/>
        <v>082020</v>
      </c>
      <c r="B287" s="31">
        <v>44071</v>
      </c>
      <c r="C287" s="32" t="s">
        <v>5035</v>
      </c>
      <c r="D287" s="33" t="s">
        <v>5070</v>
      </c>
      <c r="E287" s="95" t="s">
        <v>1477</v>
      </c>
      <c r="F287" s="33" t="s">
        <v>90</v>
      </c>
      <c r="G287" s="96">
        <v>74150</v>
      </c>
      <c r="H287" s="97">
        <v>87497</v>
      </c>
      <c r="I287" s="98">
        <v>74150</v>
      </c>
      <c r="J287" s="98">
        <v>6673.5</v>
      </c>
      <c r="K287" s="98">
        <v>6673.5</v>
      </c>
      <c r="L287" s="99"/>
      <c r="M287" s="99"/>
      <c r="N287" s="99"/>
      <c r="O287" s="99"/>
    </row>
    <row r="288" spans="1:15" x14ac:dyDescent="0.25">
      <c r="A288" t="str">
        <f t="shared" si="4"/>
        <v>082020</v>
      </c>
      <c r="B288" s="31">
        <v>44072</v>
      </c>
      <c r="C288" s="32" t="s">
        <v>5035</v>
      </c>
      <c r="D288" s="33" t="s">
        <v>5070</v>
      </c>
      <c r="E288" s="95" t="s">
        <v>1485</v>
      </c>
      <c r="F288" s="33" t="s">
        <v>90</v>
      </c>
      <c r="G288" s="96">
        <v>112360</v>
      </c>
      <c r="H288" s="97">
        <v>132584.79999999999</v>
      </c>
      <c r="I288" s="98">
        <v>112360</v>
      </c>
      <c r="J288" s="98">
        <v>10112.4</v>
      </c>
      <c r="K288" s="98">
        <v>10112.4</v>
      </c>
      <c r="L288" s="99"/>
      <c r="M288" s="99"/>
      <c r="N288" s="99"/>
      <c r="O288" s="99"/>
    </row>
    <row r="289" spans="1:15" x14ac:dyDescent="0.25">
      <c r="A289" t="str">
        <f t="shared" si="4"/>
        <v>082020</v>
      </c>
      <c r="B289" s="31">
        <v>44072</v>
      </c>
      <c r="C289" s="32" t="s">
        <v>5035</v>
      </c>
      <c r="D289" s="33" t="s">
        <v>5070</v>
      </c>
      <c r="E289" s="95" t="s">
        <v>1482</v>
      </c>
      <c r="F289" s="33" t="s">
        <v>90</v>
      </c>
      <c r="G289" s="96">
        <v>56180</v>
      </c>
      <c r="H289" s="97">
        <v>66292.399999999994</v>
      </c>
      <c r="I289" s="98">
        <v>56180</v>
      </c>
      <c r="J289" s="98">
        <v>5056.2</v>
      </c>
      <c r="K289" s="98">
        <v>5056.2</v>
      </c>
      <c r="L289" s="99"/>
      <c r="M289" s="99"/>
      <c r="N289" s="99"/>
      <c r="O289" s="99"/>
    </row>
    <row r="290" spans="1:15" x14ac:dyDescent="0.25">
      <c r="A290" t="str">
        <f t="shared" si="4"/>
        <v>082020</v>
      </c>
      <c r="B290" s="31">
        <v>44072</v>
      </c>
      <c r="C290" s="32" t="s">
        <v>5047</v>
      </c>
      <c r="D290" s="33" t="s">
        <v>5070</v>
      </c>
      <c r="E290" s="95" t="s">
        <v>1550</v>
      </c>
      <c r="F290" s="33" t="s">
        <v>598</v>
      </c>
      <c r="G290" s="96">
        <v>168000</v>
      </c>
      <c r="H290" s="97">
        <v>240720</v>
      </c>
      <c r="I290" s="98">
        <v>168000</v>
      </c>
      <c r="J290" s="98">
        <v>18360</v>
      </c>
      <c r="K290" s="98">
        <v>18360</v>
      </c>
      <c r="L290" s="99"/>
      <c r="M290" s="98">
        <v>36000</v>
      </c>
      <c r="N290" s="99"/>
      <c r="O290" s="99"/>
    </row>
    <row r="291" spans="1:15" x14ac:dyDescent="0.25">
      <c r="A291" t="str">
        <f t="shared" si="4"/>
        <v>082020</v>
      </c>
      <c r="B291" s="31">
        <v>44072</v>
      </c>
      <c r="C291" s="32" t="s">
        <v>5047</v>
      </c>
      <c r="D291" s="33" t="s">
        <v>5070</v>
      </c>
      <c r="E291" s="95" t="s">
        <v>1554</v>
      </c>
      <c r="F291" s="33" t="s">
        <v>598</v>
      </c>
      <c r="G291" s="96">
        <v>105000</v>
      </c>
      <c r="H291" s="97">
        <v>150450</v>
      </c>
      <c r="I291" s="98">
        <v>105000</v>
      </c>
      <c r="J291" s="98">
        <v>11475</v>
      </c>
      <c r="K291" s="98">
        <v>11475</v>
      </c>
      <c r="L291" s="99"/>
      <c r="M291" s="98">
        <v>22500</v>
      </c>
      <c r="N291" s="99"/>
      <c r="O291" s="99"/>
    </row>
    <row r="292" spans="1:15" x14ac:dyDescent="0.25">
      <c r="A292" t="str">
        <f t="shared" si="4"/>
        <v>082020</v>
      </c>
      <c r="B292" s="31">
        <v>44072</v>
      </c>
      <c r="C292" s="32" t="s">
        <v>5035</v>
      </c>
      <c r="D292" s="33" t="s">
        <v>5070</v>
      </c>
      <c r="E292" s="95" t="s">
        <v>1464</v>
      </c>
      <c r="F292" s="33" t="s">
        <v>90</v>
      </c>
      <c r="G292" s="96">
        <v>316800</v>
      </c>
      <c r="H292" s="97">
        <v>373824</v>
      </c>
      <c r="I292" s="98">
        <v>316800</v>
      </c>
      <c r="J292" s="98">
        <v>28512</v>
      </c>
      <c r="K292" s="98">
        <v>28512</v>
      </c>
      <c r="L292" s="99"/>
      <c r="M292" s="99"/>
      <c r="N292" s="99"/>
      <c r="O292" s="99"/>
    </row>
    <row r="293" spans="1:15" x14ac:dyDescent="0.25">
      <c r="A293" t="str">
        <f t="shared" si="4"/>
        <v>082020</v>
      </c>
      <c r="B293" s="31">
        <v>44072</v>
      </c>
      <c r="C293" s="32" t="s">
        <v>5036</v>
      </c>
      <c r="D293" s="33" t="s">
        <v>5070</v>
      </c>
      <c r="E293" s="95" t="s">
        <v>1556</v>
      </c>
      <c r="F293" s="33" t="s">
        <v>831</v>
      </c>
      <c r="G293" s="96">
        <v>129390</v>
      </c>
      <c r="H293" s="97">
        <v>152680.20000000001</v>
      </c>
      <c r="I293" s="98">
        <v>129390</v>
      </c>
      <c r="J293" s="99"/>
      <c r="K293" s="99"/>
      <c r="L293" s="98">
        <v>23290.2</v>
      </c>
      <c r="M293" s="99"/>
      <c r="N293" s="99"/>
      <c r="O293" s="99"/>
    </row>
    <row r="294" spans="1:15" x14ac:dyDescent="0.25">
      <c r="A294" t="str">
        <f t="shared" si="4"/>
        <v>082020</v>
      </c>
      <c r="B294" s="31">
        <v>44074</v>
      </c>
      <c r="C294" s="32" t="s">
        <v>5035</v>
      </c>
      <c r="D294" s="33" t="s">
        <v>5070</v>
      </c>
      <c r="E294" s="95" t="s">
        <v>1459</v>
      </c>
      <c r="F294" s="33" t="s">
        <v>90</v>
      </c>
      <c r="G294" s="96">
        <v>308000</v>
      </c>
      <c r="H294" s="97">
        <v>363440</v>
      </c>
      <c r="I294" s="98">
        <v>308000</v>
      </c>
      <c r="J294" s="98">
        <v>27720</v>
      </c>
      <c r="K294" s="98">
        <v>27720</v>
      </c>
      <c r="L294" s="99"/>
      <c r="M294" s="99"/>
      <c r="N294" s="99"/>
      <c r="O294" s="99"/>
    </row>
    <row r="295" spans="1:15" x14ac:dyDescent="0.25">
      <c r="A295" t="str">
        <f t="shared" si="4"/>
        <v>082020</v>
      </c>
      <c r="B295" s="31">
        <v>44074</v>
      </c>
      <c r="C295" s="32" t="s">
        <v>5047</v>
      </c>
      <c r="D295" s="33" t="s">
        <v>5070</v>
      </c>
      <c r="E295" s="95" t="s">
        <v>1549</v>
      </c>
      <c r="F295" s="33" t="s">
        <v>598</v>
      </c>
      <c r="G295" s="96">
        <v>94500</v>
      </c>
      <c r="H295" s="97">
        <v>138060</v>
      </c>
      <c r="I295" s="98">
        <v>94500</v>
      </c>
      <c r="J295" s="98">
        <v>10530</v>
      </c>
      <c r="K295" s="98">
        <v>10530</v>
      </c>
      <c r="L295" s="99"/>
      <c r="M295" s="98">
        <v>22500</v>
      </c>
      <c r="N295" s="99"/>
      <c r="O295" s="99"/>
    </row>
    <row r="296" spans="1:15" x14ac:dyDescent="0.25">
      <c r="A296" t="str">
        <f t="shared" si="4"/>
        <v>082020</v>
      </c>
      <c r="B296" s="31">
        <v>44074</v>
      </c>
      <c r="C296" s="32" t="s">
        <v>5036</v>
      </c>
      <c r="D296" s="33" t="s">
        <v>5070</v>
      </c>
      <c r="E296" s="95" t="s">
        <v>1557</v>
      </c>
      <c r="F296" s="33" t="s">
        <v>831</v>
      </c>
      <c r="G296" s="96">
        <v>129390</v>
      </c>
      <c r="H296" s="97">
        <v>152680.20000000001</v>
      </c>
      <c r="I296" s="98">
        <v>129390</v>
      </c>
      <c r="J296" s="99"/>
      <c r="K296" s="99"/>
      <c r="L296" s="98">
        <v>23290.2</v>
      </c>
      <c r="M296" s="99"/>
      <c r="N296" s="99"/>
      <c r="O296" s="99"/>
    </row>
    <row r="297" spans="1:15" x14ac:dyDescent="0.25">
      <c r="A297" t="str">
        <f t="shared" si="4"/>
        <v>092020</v>
      </c>
      <c r="B297" s="31">
        <v>44075</v>
      </c>
      <c r="C297" s="32" t="s">
        <v>5035</v>
      </c>
      <c r="D297" s="33" t="s">
        <v>5070</v>
      </c>
      <c r="E297" s="95" t="s">
        <v>1704</v>
      </c>
      <c r="F297" s="33" t="s">
        <v>90</v>
      </c>
      <c r="G297" s="96">
        <v>120840</v>
      </c>
      <c r="H297" s="97">
        <v>142591.20000000001</v>
      </c>
      <c r="I297" s="98">
        <v>120840</v>
      </c>
      <c r="J297" s="98">
        <v>10875.6</v>
      </c>
      <c r="K297" s="98">
        <v>10875.6</v>
      </c>
      <c r="L297" s="99"/>
      <c r="M297" s="99"/>
      <c r="N297" s="99"/>
      <c r="O297" s="99"/>
    </row>
    <row r="298" spans="1:15" x14ac:dyDescent="0.25">
      <c r="A298" t="str">
        <f t="shared" si="4"/>
        <v>092020</v>
      </c>
      <c r="B298" s="31">
        <v>44075</v>
      </c>
      <c r="C298" s="32" t="s">
        <v>5035</v>
      </c>
      <c r="D298" s="33" t="s">
        <v>5070</v>
      </c>
      <c r="E298" s="95" t="s">
        <v>1703</v>
      </c>
      <c r="F298" s="33" t="s">
        <v>90</v>
      </c>
      <c r="G298" s="96">
        <v>112360</v>
      </c>
      <c r="H298" s="97">
        <v>132584.79999999999</v>
      </c>
      <c r="I298" s="98">
        <v>112360</v>
      </c>
      <c r="J298" s="98">
        <v>10112.4</v>
      </c>
      <c r="K298" s="98">
        <v>10112.4</v>
      </c>
      <c r="L298" s="99"/>
      <c r="M298" s="99"/>
      <c r="N298" s="99"/>
      <c r="O298" s="99"/>
    </row>
    <row r="299" spans="1:15" x14ac:dyDescent="0.25">
      <c r="A299" t="str">
        <f t="shared" si="4"/>
        <v>092020</v>
      </c>
      <c r="B299" s="31">
        <v>44075</v>
      </c>
      <c r="C299" s="32" t="s">
        <v>5035</v>
      </c>
      <c r="D299" s="33" t="s">
        <v>5070</v>
      </c>
      <c r="E299" s="95" t="s">
        <v>1707</v>
      </c>
      <c r="F299" s="33" t="s">
        <v>90</v>
      </c>
      <c r="G299" s="96">
        <v>74150</v>
      </c>
      <c r="H299" s="97">
        <v>87497</v>
      </c>
      <c r="I299" s="98">
        <v>74150</v>
      </c>
      <c r="J299" s="98">
        <v>6673.5</v>
      </c>
      <c r="K299" s="98">
        <v>6673.5</v>
      </c>
      <c r="L299" s="99"/>
      <c r="M299" s="99"/>
      <c r="N299" s="99"/>
      <c r="O299" s="99"/>
    </row>
    <row r="300" spans="1:15" x14ac:dyDescent="0.25">
      <c r="A300" t="str">
        <f t="shared" si="4"/>
        <v>092020</v>
      </c>
      <c r="B300" s="31">
        <v>44075</v>
      </c>
      <c r="C300" s="32" t="s">
        <v>5035</v>
      </c>
      <c r="D300" s="33" t="s">
        <v>5070</v>
      </c>
      <c r="E300" s="95" t="s">
        <v>1810</v>
      </c>
      <c r="F300" s="33" t="s">
        <v>90</v>
      </c>
      <c r="G300" s="96">
        <v>73530</v>
      </c>
      <c r="H300" s="97">
        <v>86765.4</v>
      </c>
      <c r="I300" s="98">
        <v>73530</v>
      </c>
      <c r="J300" s="98">
        <v>6617.7</v>
      </c>
      <c r="K300" s="98">
        <v>6617.7</v>
      </c>
      <c r="L300" s="99"/>
      <c r="M300" s="99"/>
      <c r="N300" s="99"/>
      <c r="O300" s="99"/>
    </row>
    <row r="301" spans="1:15" x14ac:dyDescent="0.25">
      <c r="A301" t="str">
        <f t="shared" si="4"/>
        <v>092020</v>
      </c>
      <c r="B301" s="31">
        <v>44076</v>
      </c>
      <c r="C301" s="32" t="s">
        <v>5039</v>
      </c>
      <c r="D301" s="33" t="s">
        <v>5070</v>
      </c>
      <c r="E301" s="95" t="s">
        <v>1691</v>
      </c>
      <c r="F301" s="33" t="s">
        <v>74</v>
      </c>
      <c r="G301" s="96">
        <v>82999.8</v>
      </c>
      <c r="H301" s="97">
        <v>97939.76</v>
      </c>
      <c r="I301" s="98">
        <v>82999.8</v>
      </c>
      <c r="J301" s="98">
        <v>7469.98</v>
      </c>
      <c r="K301" s="98">
        <v>7469.98</v>
      </c>
      <c r="L301" s="99"/>
      <c r="M301" s="99"/>
      <c r="N301" s="99"/>
      <c r="O301" s="99"/>
    </row>
    <row r="302" spans="1:15" x14ac:dyDescent="0.25">
      <c r="A302" t="str">
        <f t="shared" si="4"/>
        <v>092020</v>
      </c>
      <c r="B302" s="31">
        <v>44076</v>
      </c>
      <c r="C302" s="32" t="s">
        <v>5039</v>
      </c>
      <c r="D302" s="33" t="s">
        <v>5070</v>
      </c>
      <c r="E302" s="95" t="s">
        <v>1689</v>
      </c>
      <c r="F302" s="33" t="s">
        <v>74</v>
      </c>
      <c r="G302" s="96">
        <v>69520</v>
      </c>
      <c r="H302" s="97">
        <v>82033.600000000006</v>
      </c>
      <c r="I302" s="98">
        <v>69520</v>
      </c>
      <c r="J302" s="98">
        <v>6256.8</v>
      </c>
      <c r="K302" s="98">
        <v>6256.8</v>
      </c>
      <c r="L302" s="99"/>
      <c r="M302" s="99"/>
      <c r="N302" s="99"/>
      <c r="O302" s="99"/>
    </row>
    <row r="303" spans="1:15" x14ac:dyDescent="0.25">
      <c r="A303" t="str">
        <f t="shared" si="4"/>
        <v>092020</v>
      </c>
      <c r="B303" s="31">
        <v>44076</v>
      </c>
      <c r="C303" s="32" t="s">
        <v>5035</v>
      </c>
      <c r="D303" s="33" t="s">
        <v>5070</v>
      </c>
      <c r="E303" s="95" t="s">
        <v>1789</v>
      </c>
      <c r="F303" s="33" t="s">
        <v>90</v>
      </c>
      <c r="G303" s="96">
        <v>112360</v>
      </c>
      <c r="H303" s="97">
        <v>132584.79999999999</v>
      </c>
      <c r="I303" s="98">
        <v>112360</v>
      </c>
      <c r="J303" s="98">
        <v>10112.4</v>
      </c>
      <c r="K303" s="98">
        <v>10112.4</v>
      </c>
      <c r="L303" s="99"/>
      <c r="M303" s="99"/>
      <c r="N303" s="99"/>
      <c r="O303" s="99"/>
    </row>
    <row r="304" spans="1:15" x14ac:dyDescent="0.25">
      <c r="A304" t="str">
        <f t="shared" si="4"/>
        <v>092020</v>
      </c>
      <c r="B304" s="31">
        <v>44076</v>
      </c>
      <c r="C304" s="32" t="s">
        <v>5035</v>
      </c>
      <c r="D304" s="33" t="s">
        <v>5070</v>
      </c>
      <c r="E304" s="95" t="s">
        <v>1788</v>
      </c>
      <c r="F304" s="33" t="s">
        <v>90</v>
      </c>
      <c r="G304" s="96">
        <v>120840</v>
      </c>
      <c r="H304" s="97">
        <v>142591.20000000001</v>
      </c>
      <c r="I304" s="98">
        <v>120840</v>
      </c>
      <c r="J304" s="98">
        <v>10875.6</v>
      </c>
      <c r="K304" s="98">
        <v>10875.6</v>
      </c>
      <c r="L304" s="99"/>
      <c r="M304" s="99"/>
      <c r="N304" s="99"/>
      <c r="O304" s="99"/>
    </row>
    <row r="305" spans="1:15" x14ac:dyDescent="0.25">
      <c r="A305" t="str">
        <f t="shared" si="4"/>
        <v>092020</v>
      </c>
      <c r="B305" s="31">
        <v>44076</v>
      </c>
      <c r="C305" s="32" t="s">
        <v>5035</v>
      </c>
      <c r="D305" s="33" t="s">
        <v>5070</v>
      </c>
      <c r="E305" s="95" t="s">
        <v>1783</v>
      </c>
      <c r="F305" s="33" t="s">
        <v>90</v>
      </c>
      <c r="G305" s="96">
        <v>28090</v>
      </c>
      <c r="H305" s="97">
        <v>33146.199999999997</v>
      </c>
      <c r="I305" s="98">
        <v>28090</v>
      </c>
      <c r="J305" s="98">
        <v>2528.1</v>
      </c>
      <c r="K305" s="98">
        <v>2528.1</v>
      </c>
      <c r="L305" s="99"/>
      <c r="M305" s="99"/>
      <c r="N305" s="99"/>
      <c r="O305" s="99"/>
    </row>
    <row r="306" spans="1:15" x14ac:dyDescent="0.25">
      <c r="A306" t="str">
        <f t="shared" si="4"/>
        <v>092020</v>
      </c>
      <c r="B306" s="31">
        <v>44076</v>
      </c>
      <c r="C306" s="32" t="s">
        <v>5035</v>
      </c>
      <c r="D306" s="33" t="s">
        <v>5070</v>
      </c>
      <c r="E306" s="95" t="s">
        <v>1782</v>
      </c>
      <c r="F306" s="33" t="s">
        <v>90</v>
      </c>
      <c r="G306" s="96">
        <v>30210</v>
      </c>
      <c r="H306" s="97">
        <v>35647.800000000003</v>
      </c>
      <c r="I306" s="98">
        <v>30210</v>
      </c>
      <c r="J306" s="98">
        <v>2718.9</v>
      </c>
      <c r="K306" s="98">
        <v>2718.9</v>
      </c>
      <c r="L306" s="99"/>
      <c r="M306" s="99"/>
      <c r="N306" s="99"/>
      <c r="O306" s="99"/>
    </row>
    <row r="307" spans="1:15" x14ac:dyDescent="0.25">
      <c r="A307" t="str">
        <f t="shared" si="4"/>
        <v>092020</v>
      </c>
      <c r="B307" s="31">
        <v>44076</v>
      </c>
      <c r="C307" s="32" t="s">
        <v>5035</v>
      </c>
      <c r="D307" s="33" t="s">
        <v>5070</v>
      </c>
      <c r="E307" s="95" t="s">
        <v>1785</v>
      </c>
      <c r="F307" s="33" t="s">
        <v>90</v>
      </c>
      <c r="G307" s="96">
        <v>140450</v>
      </c>
      <c r="H307" s="97">
        <v>165731</v>
      </c>
      <c r="I307" s="98">
        <v>140450</v>
      </c>
      <c r="J307" s="98">
        <v>12640.5</v>
      </c>
      <c r="K307" s="98">
        <v>12640.5</v>
      </c>
      <c r="L307" s="99"/>
      <c r="M307" s="99"/>
      <c r="N307" s="99"/>
      <c r="O307" s="99"/>
    </row>
    <row r="308" spans="1:15" x14ac:dyDescent="0.25">
      <c r="A308" t="str">
        <f t="shared" si="4"/>
        <v>092020</v>
      </c>
      <c r="B308" s="31">
        <v>44076</v>
      </c>
      <c r="C308" s="32" t="s">
        <v>5035</v>
      </c>
      <c r="D308" s="33" t="s">
        <v>5070</v>
      </c>
      <c r="E308" s="95" t="s">
        <v>1784</v>
      </c>
      <c r="F308" s="33" t="s">
        <v>90</v>
      </c>
      <c r="G308" s="96">
        <v>151050</v>
      </c>
      <c r="H308" s="97">
        <v>178239</v>
      </c>
      <c r="I308" s="98">
        <v>151050</v>
      </c>
      <c r="J308" s="98">
        <v>13594.5</v>
      </c>
      <c r="K308" s="98">
        <v>13594.5</v>
      </c>
      <c r="L308" s="99"/>
      <c r="M308" s="99"/>
      <c r="N308" s="99"/>
      <c r="O308" s="99"/>
    </row>
    <row r="309" spans="1:15" x14ac:dyDescent="0.25">
      <c r="A309" t="str">
        <f t="shared" si="4"/>
        <v>092020</v>
      </c>
      <c r="B309" s="31">
        <v>44077</v>
      </c>
      <c r="C309" s="32" t="s">
        <v>5039</v>
      </c>
      <c r="D309" s="33" t="s">
        <v>5070</v>
      </c>
      <c r="E309" s="95" t="s">
        <v>1687</v>
      </c>
      <c r="F309" s="33" t="s">
        <v>74</v>
      </c>
      <c r="G309" s="96">
        <v>115400</v>
      </c>
      <c r="H309" s="97">
        <v>136172</v>
      </c>
      <c r="I309" s="98">
        <v>115400</v>
      </c>
      <c r="J309" s="98">
        <v>10386</v>
      </c>
      <c r="K309" s="98">
        <v>10386</v>
      </c>
      <c r="L309" s="99"/>
      <c r="M309" s="99"/>
      <c r="N309" s="99"/>
      <c r="O309" s="99"/>
    </row>
    <row r="310" spans="1:15" x14ac:dyDescent="0.25">
      <c r="A310" t="str">
        <f t="shared" si="4"/>
        <v>092020</v>
      </c>
      <c r="B310" s="31">
        <v>44077</v>
      </c>
      <c r="C310" s="32" t="s">
        <v>5035</v>
      </c>
      <c r="D310" s="33" t="s">
        <v>5070</v>
      </c>
      <c r="E310" s="95" t="s">
        <v>1793</v>
      </c>
      <c r="F310" s="33" t="s">
        <v>90</v>
      </c>
      <c r="G310" s="96">
        <v>112360</v>
      </c>
      <c r="H310" s="97">
        <v>132584.79999999999</v>
      </c>
      <c r="I310" s="98">
        <v>112360</v>
      </c>
      <c r="J310" s="98">
        <v>10112.4</v>
      </c>
      <c r="K310" s="98">
        <v>10112.4</v>
      </c>
      <c r="L310" s="99"/>
      <c r="M310" s="99"/>
      <c r="N310" s="99"/>
      <c r="O310" s="99"/>
    </row>
    <row r="311" spans="1:15" x14ac:dyDescent="0.25">
      <c r="A311" t="str">
        <f t="shared" si="4"/>
        <v>092020</v>
      </c>
      <c r="B311" s="31">
        <v>44077</v>
      </c>
      <c r="C311" s="32" t="s">
        <v>5035</v>
      </c>
      <c r="D311" s="33" t="s">
        <v>5070</v>
      </c>
      <c r="E311" s="95" t="s">
        <v>1792</v>
      </c>
      <c r="F311" s="33" t="s">
        <v>90</v>
      </c>
      <c r="G311" s="96">
        <v>120840</v>
      </c>
      <c r="H311" s="97">
        <v>142591.20000000001</v>
      </c>
      <c r="I311" s="98">
        <v>120840</v>
      </c>
      <c r="J311" s="98">
        <v>10875.6</v>
      </c>
      <c r="K311" s="98">
        <v>10875.6</v>
      </c>
      <c r="L311" s="99"/>
      <c r="M311" s="99"/>
      <c r="N311" s="99"/>
      <c r="O311" s="99"/>
    </row>
    <row r="312" spans="1:15" x14ac:dyDescent="0.25">
      <c r="A312" t="str">
        <f t="shared" si="4"/>
        <v>092020</v>
      </c>
      <c r="B312" s="31">
        <v>44077</v>
      </c>
      <c r="C312" s="32" t="s">
        <v>5035</v>
      </c>
      <c r="D312" s="33" t="s">
        <v>5070</v>
      </c>
      <c r="E312" s="95" t="s">
        <v>1714</v>
      </c>
      <c r="F312" s="33" t="s">
        <v>90</v>
      </c>
      <c r="G312" s="96">
        <v>147060</v>
      </c>
      <c r="H312" s="97">
        <v>173530.8</v>
      </c>
      <c r="I312" s="98">
        <v>147060</v>
      </c>
      <c r="J312" s="98">
        <v>13235.4</v>
      </c>
      <c r="K312" s="98">
        <v>13235.4</v>
      </c>
      <c r="L312" s="99"/>
      <c r="M312" s="99"/>
      <c r="N312" s="99"/>
      <c r="O312" s="99"/>
    </row>
    <row r="313" spans="1:15" x14ac:dyDescent="0.25">
      <c r="A313" t="str">
        <f t="shared" si="4"/>
        <v>092020</v>
      </c>
      <c r="B313" s="31">
        <v>44077</v>
      </c>
      <c r="C313" s="32" t="s">
        <v>5048</v>
      </c>
      <c r="D313" s="33" t="s">
        <v>5070</v>
      </c>
      <c r="E313" s="95" t="s">
        <v>1826</v>
      </c>
      <c r="F313" s="33" t="s">
        <v>1824</v>
      </c>
      <c r="G313" s="96">
        <v>16530</v>
      </c>
      <c r="H313" s="97">
        <v>19505</v>
      </c>
      <c r="I313" s="98">
        <v>16530</v>
      </c>
      <c r="J313" s="99"/>
      <c r="K313" s="99"/>
      <c r="L313" s="98">
        <v>2975.4</v>
      </c>
      <c r="M313" s="99"/>
      <c r="N313" s="100">
        <v>0.4</v>
      </c>
      <c r="O313" s="99"/>
    </row>
    <row r="314" spans="1:15" x14ac:dyDescent="0.25">
      <c r="A314" t="str">
        <f t="shared" si="4"/>
        <v>092020</v>
      </c>
      <c r="B314" s="31">
        <v>44077</v>
      </c>
      <c r="C314" s="32" t="s">
        <v>5048</v>
      </c>
      <c r="D314" s="33" t="s">
        <v>5070</v>
      </c>
      <c r="E314" s="95" t="s">
        <v>1827</v>
      </c>
      <c r="F314" s="33" t="s">
        <v>1824</v>
      </c>
      <c r="G314" s="96">
        <v>18000</v>
      </c>
      <c r="H314" s="97">
        <v>21240</v>
      </c>
      <c r="I314" s="98">
        <v>18000</v>
      </c>
      <c r="J314" s="99"/>
      <c r="K314" s="99"/>
      <c r="L314" s="98">
        <v>3240</v>
      </c>
      <c r="M314" s="99"/>
      <c r="N314" s="99"/>
      <c r="O314" s="99"/>
    </row>
    <row r="315" spans="1:15" x14ac:dyDescent="0.25">
      <c r="A315" t="str">
        <f t="shared" si="4"/>
        <v>092020</v>
      </c>
      <c r="B315" s="31">
        <v>44078</v>
      </c>
      <c r="C315" s="32" t="s">
        <v>5035</v>
      </c>
      <c r="D315" s="33" t="s">
        <v>5070</v>
      </c>
      <c r="E315" s="95" t="s">
        <v>1715</v>
      </c>
      <c r="F315" s="33" t="s">
        <v>90</v>
      </c>
      <c r="G315" s="96">
        <v>112360</v>
      </c>
      <c r="H315" s="97">
        <v>132584.79999999999</v>
      </c>
      <c r="I315" s="98">
        <v>112360</v>
      </c>
      <c r="J315" s="98">
        <v>10112.4</v>
      </c>
      <c r="K315" s="98">
        <v>10112.4</v>
      </c>
      <c r="L315" s="99"/>
      <c r="M315" s="99"/>
      <c r="N315" s="99"/>
      <c r="O315" s="99"/>
    </row>
    <row r="316" spans="1:15" x14ac:dyDescent="0.25">
      <c r="A316" t="str">
        <f t="shared" si="4"/>
        <v>092020</v>
      </c>
      <c r="B316" s="31">
        <v>44078</v>
      </c>
      <c r="C316" s="32" t="s">
        <v>5035</v>
      </c>
      <c r="D316" s="33" t="s">
        <v>5070</v>
      </c>
      <c r="E316" s="95" t="s">
        <v>1712</v>
      </c>
      <c r="F316" s="33" t="s">
        <v>90</v>
      </c>
      <c r="G316" s="96">
        <v>151050</v>
      </c>
      <c r="H316" s="97">
        <v>178239</v>
      </c>
      <c r="I316" s="98">
        <v>151050</v>
      </c>
      <c r="J316" s="98">
        <v>13594.5</v>
      </c>
      <c r="K316" s="98">
        <v>13594.5</v>
      </c>
      <c r="L316" s="99"/>
      <c r="M316" s="99"/>
      <c r="N316" s="99"/>
      <c r="O316" s="99"/>
    </row>
    <row r="317" spans="1:15" x14ac:dyDescent="0.25">
      <c r="A317" t="str">
        <f t="shared" si="4"/>
        <v>092020</v>
      </c>
      <c r="B317" s="31">
        <v>44078</v>
      </c>
      <c r="C317" s="32" t="s">
        <v>5035</v>
      </c>
      <c r="D317" s="33" t="s">
        <v>5070</v>
      </c>
      <c r="E317" s="95" t="s">
        <v>1711</v>
      </c>
      <c r="F317" s="33" t="s">
        <v>90</v>
      </c>
      <c r="G317" s="96">
        <v>73530</v>
      </c>
      <c r="H317" s="97">
        <v>86765.4</v>
      </c>
      <c r="I317" s="98">
        <v>73530</v>
      </c>
      <c r="J317" s="98">
        <v>6617.7</v>
      </c>
      <c r="K317" s="98">
        <v>6617.7</v>
      </c>
      <c r="L317" s="99"/>
      <c r="M317" s="99"/>
      <c r="N317" s="99"/>
      <c r="O317" s="99"/>
    </row>
    <row r="318" spans="1:15" x14ac:dyDescent="0.25">
      <c r="A318" t="str">
        <f t="shared" si="4"/>
        <v>092020</v>
      </c>
      <c r="B318" s="31">
        <v>44078</v>
      </c>
      <c r="C318" s="32" t="s">
        <v>5035</v>
      </c>
      <c r="D318" s="33" t="s">
        <v>5070</v>
      </c>
      <c r="E318" s="95" t="s">
        <v>1713</v>
      </c>
      <c r="F318" s="33" t="s">
        <v>90</v>
      </c>
      <c r="G318" s="96">
        <v>30210</v>
      </c>
      <c r="H318" s="97">
        <v>35647.800000000003</v>
      </c>
      <c r="I318" s="98">
        <v>30210</v>
      </c>
      <c r="J318" s="98">
        <v>2718.9</v>
      </c>
      <c r="K318" s="98">
        <v>2718.9</v>
      </c>
      <c r="L318" s="99"/>
      <c r="M318" s="99"/>
      <c r="N318" s="99"/>
      <c r="O318" s="99"/>
    </row>
    <row r="319" spans="1:15" x14ac:dyDescent="0.25">
      <c r="A319" t="str">
        <f t="shared" si="4"/>
        <v>092020</v>
      </c>
      <c r="B319" s="31">
        <v>44079</v>
      </c>
      <c r="C319" s="32" t="s">
        <v>5035</v>
      </c>
      <c r="D319" s="33" t="s">
        <v>5070</v>
      </c>
      <c r="E319" s="95" t="s">
        <v>1716</v>
      </c>
      <c r="F319" s="33" t="s">
        <v>90</v>
      </c>
      <c r="G319" s="96">
        <v>168540</v>
      </c>
      <c r="H319" s="97">
        <v>198877.2</v>
      </c>
      <c r="I319" s="98">
        <v>168540</v>
      </c>
      <c r="J319" s="98">
        <v>15168.6</v>
      </c>
      <c r="K319" s="98">
        <v>15168.6</v>
      </c>
      <c r="L319" s="99"/>
      <c r="M319" s="99"/>
      <c r="N319" s="99"/>
      <c r="O319" s="99"/>
    </row>
    <row r="320" spans="1:15" x14ac:dyDescent="0.25">
      <c r="A320" t="str">
        <f t="shared" si="4"/>
        <v>092020</v>
      </c>
      <c r="B320" s="31">
        <v>44079</v>
      </c>
      <c r="C320" s="32" t="s">
        <v>5035</v>
      </c>
      <c r="D320" s="33" t="s">
        <v>5070</v>
      </c>
      <c r="E320" s="95" t="s">
        <v>1718</v>
      </c>
      <c r="F320" s="33" t="s">
        <v>90</v>
      </c>
      <c r="G320" s="96">
        <v>73530</v>
      </c>
      <c r="H320" s="97">
        <v>86765.4</v>
      </c>
      <c r="I320" s="98">
        <v>73530</v>
      </c>
      <c r="J320" s="98">
        <v>6617.7</v>
      </c>
      <c r="K320" s="98">
        <v>6617.7</v>
      </c>
      <c r="L320" s="99"/>
      <c r="M320" s="99"/>
      <c r="N320" s="99"/>
      <c r="O320" s="99"/>
    </row>
    <row r="321" spans="1:15" x14ac:dyDescent="0.25">
      <c r="A321" t="str">
        <f t="shared" si="4"/>
        <v>092020</v>
      </c>
      <c r="B321" s="31">
        <v>44079</v>
      </c>
      <c r="C321" s="32" t="s">
        <v>5035</v>
      </c>
      <c r="D321" s="33" t="s">
        <v>5070</v>
      </c>
      <c r="E321" s="95" t="s">
        <v>1717</v>
      </c>
      <c r="F321" s="33" t="s">
        <v>90</v>
      </c>
      <c r="G321" s="96">
        <v>74150</v>
      </c>
      <c r="H321" s="97">
        <v>87497</v>
      </c>
      <c r="I321" s="98">
        <v>74150</v>
      </c>
      <c r="J321" s="98">
        <v>6673.5</v>
      </c>
      <c r="K321" s="98">
        <v>6673.5</v>
      </c>
      <c r="L321" s="99"/>
      <c r="M321" s="99"/>
      <c r="N321" s="99"/>
      <c r="O321" s="99"/>
    </row>
    <row r="322" spans="1:15" x14ac:dyDescent="0.25">
      <c r="A322" t="str">
        <f t="shared" si="4"/>
        <v>092020</v>
      </c>
      <c r="B322" s="31">
        <v>44079</v>
      </c>
      <c r="C322" s="32" t="s">
        <v>5035</v>
      </c>
      <c r="D322" s="33" t="s">
        <v>5070</v>
      </c>
      <c r="E322" s="95" t="s">
        <v>1699</v>
      </c>
      <c r="F322" s="33" t="s">
        <v>90</v>
      </c>
      <c r="G322" s="96">
        <v>90630</v>
      </c>
      <c r="H322" s="97">
        <v>106943.4</v>
      </c>
      <c r="I322" s="98">
        <v>90630</v>
      </c>
      <c r="J322" s="98">
        <v>8156.7</v>
      </c>
      <c r="K322" s="98">
        <v>8156.7</v>
      </c>
      <c r="L322" s="99"/>
      <c r="M322" s="99"/>
      <c r="N322" s="99"/>
      <c r="O322" s="99"/>
    </row>
    <row r="323" spans="1:15" x14ac:dyDescent="0.25">
      <c r="A323" t="str">
        <f t="shared" ref="A323:A386" si="5">TEXT(B323,"mmyyyy")</f>
        <v>092020</v>
      </c>
      <c r="B323" s="31">
        <v>44079</v>
      </c>
      <c r="C323" s="32" t="s">
        <v>5035</v>
      </c>
      <c r="D323" s="33" t="s">
        <v>5070</v>
      </c>
      <c r="E323" s="95" t="s">
        <v>1698</v>
      </c>
      <c r="F323" s="33" t="s">
        <v>90</v>
      </c>
      <c r="G323" s="96">
        <v>28090</v>
      </c>
      <c r="H323" s="97">
        <v>33146.199999999997</v>
      </c>
      <c r="I323" s="98">
        <v>28090</v>
      </c>
      <c r="J323" s="98">
        <v>2528.1</v>
      </c>
      <c r="K323" s="98">
        <v>2528.1</v>
      </c>
      <c r="L323" s="99"/>
      <c r="M323" s="99"/>
      <c r="N323" s="99"/>
      <c r="O323" s="99"/>
    </row>
    <row r="324" spans="1:15" x14ac:dyDescent="0.25">
      <c r="A324" t="str">
        <f t="shared" si="5"/>
        <v>092020</v>
      </c>
      <c r="B324" s="31">
        <v>44080</v>
      </c>
      <c r="C324" s="32" t="s">
        <v>5035</v>
      </c>
      <c r="D324" s="33" t="s">
        <v>5070</v>
      </c>
      <c r="E324" s="95" t="s">
        <v>1701</v>
      </c>
      <c r="F324" s="33" t="s">
        <v>90</v>
      </c>
      <c r="G324" s="96">
        <v>168540</v>
      </c>
      <c r="H324" s="97">
        <v>198877.2</v>
      </c>
      <c r="I324" s="98">
        <v>168540</v>
      </c>
      <c r="J324" s="98">
        <v>15168.6</v>
      </c>
      <c r="K324" s="98">
        <v>15168.6</v>
      </c>
      <c r="L324" s="99"/>
      <c r="M324" s="99"/>
      <c r="N324" s="99"/>
      <c r="O324" s="99"/>
    </row>
    <row r="325" spans="1:15" x14ac:dyDescent="0.25">
      <c r="A325" t="str">
        <f t="shared" si="5"/>
        <v>092020</v>
      </c>
      <c r="B325" s="31">
        <v>44080</v>
      </c>
      <c r="C325" s="32" t="s">
        <v>5035</v>
      </c>
      <c r="D325" s="33" t="s">
        <v>5070</v>
      </c>
      <c r="E325" s="95" t="s">
        <v>1700</v>
      </c>
      <c r="F325" s="33" t="s">
        <v>90</v>
      </c>
      <c r="G325" s="96">
        <v>112360</v>
      </c>
      <c r="H325" s="97">
        <v>132584.79999999999</v>
      </c>
      <c r="I325" s="98">
        <v>112360</v>
      </c>
      <c r="J325" s="98">
        <v>10112.4</v>
      </c>
      <c r="K325" s="98">
        <v>10112.4</v>
      </c>
      <c r="L325" s="99"/>
      <c r="M325" s="99"/>
      <c r="N325" s="99"/>
      <c r="O325" s="99"/>
    </row>
    <row r="326" spans="1:15" x14ac:dyDescent="0.25">
      <c r="A326" t="str">
        <f t="shared" si="5"/>
        <v>092020</v>
      </c>
      <c r="B326" s="31">
        <v>44080</v>
      </c>
      <c r="C326" s="32" t="s">
        <v>5035</v>
      </c>
      <c r="D326" s="33" t="s">
        <v>5070</v>
      </c>
      <c r="E326" s="95" t="s">
        <v>1695</v>
      </c>
      <c r="F326" s="33" t="s">
        <v>90</v>
      </c>
      <c r="G326" s="96">
        <v>56180</v>
      </c>
      <c r="H326" s="97">
        <v>66292.399999999994</v>
      </c>
      <c r="I326" s="98">
        <v>56180</v>
      </c>
      <c r="J326" s="98">
        <v>5056.2</v>
      </c>
      <c r="K326" s="98">
        <v>5056.2</v>
      </c>
      <c r="L326" s="99"/>
      <c r="M326" s="99"/>
      <c r="N326" s="99"/>
      <c r="O326" s="99"/>
    </row>
    <row r="327" spans="1:15" x14ac:dyDescent="0.25">
      <c r="A327" t="str">
        <f t="shared" si="5"/>
        <v>092020</v>
      </c>
      <c r="B327" s="31">
        <v>44080</v>
      </c>
      <c r="C327" s="32" t="s">
        <v>5035</v>
      </c>
      <c r="D327" s="33" t="s">
        <v>5070</v>
      </c>
      <c r="E327" s="95" t="s">
        <v>1694</v>
      </c>
      <c r="F327" s="33" t="s">
        <v>90</v>
      </c>
      <c r="G327" s="96">
        <v>148300</v>
      </c>
      <c r="H327" s="97">
        <v>174994</v>
      </c>
      <c r="I327" s="98">
        <v>148300</v>
      </c>
      <c r="J327" s="98">
        <v>13347</v>
      </c>
      <c r="K327" s="98">
        <v>13347</v>
      </c>
      <c r="L327" s="99"/>
      <c r="M327" s="99"/>
      <c r="N327" s="99"/>
      <c r="O327" s="99"/>
    </row>
    <row r="328" spans="1:15" x14ac:dyDescent="0.25">
      <c r="A328" t="str">
        <f t="shared" si="5"/>
        <v>092020</v>
      </c>
      <c r="B328" s="31">
        <v>44080</v>
      </c>
      <c r="C328" s="32" t="s">
        <v>5035</v>
      </c>
      <c r="D328" s="33" t="s">
        <v>5070</v>
      </c>
      <c r="E328" s="95" t="s">
        <v>1696</v>
      </c>
      <c r="F328" s="33" t="s">
        <v>90</v>
      </c>
      <c r="G328" s="96">
        <v>73530</v>
      </c>
      <c r="H328" s="97">
        <v>86765.4</v>
      </c>
      <c r="I328" s="98">
        <v>73530</v>
      </c>
      <c r="J328" s="98">
        <v>6617.7</v>
      </c>
      <c r="K328" s="98">
        <v>6617.7</v>
      </c>
      <c r="L328" s="99"/>
      <c r="M328" s="99"/>
      <c r="N328" s="99"/>
      <c r="O328" s="99"/>
    </row>
    <row r="329" spans="1:15" x14ac:dyDescent="0.25">
      <c r="A329" t="str">
        <f t="shared" si="5"/>
        <v>092020</v>
      </c>
      <c r="B329" s="31">
        <v>44081</v>
      </c>
      <c r="C329" s="32" t="s">
        <v>5035</v>
      </c>
      <c r="D329" s="33" t="s">
        <v>5070</v>
      </c>
      <c r="E329" s="95" t="s">
        <v>1706</v>
      </c>
      <c r="F329" s="33" t="s">
        <v>90</v>
      </c>
      <c r="G329" s="96">
        <v>90630</v>
      </c>
      <c r="H329" s="97">
        <v>106943.4</v>
      </c>
      <c r="I329" s="98">
        <v>90630</v>
      </c>
      <c r="J329" s="98">
        <v>8156.7</v>
      </c>
      <c r="K329" s="98">
        <v>8156.7</v>
      </c>
      <c r="L329" s="99"/>
      <c r="M329" s="99"/>
      <c r="N329" s="99"/>
      <c r="O329" s="99"/>
    </row>
    <row r="330" spans="1:15" x14ac:dyDescent="0.25">
      <c r="A330" t="str">
        <f t="shared" si="5"/>
        <v>092020</v>
      </c>
      <c r="B330" s="31">
        <v>44082</v>
      </c>
      <c r="C330" s="32" t="s">
        <v>5046</v>
      </c>
      <c r="D330" s="33" t="s">
        <v>5070</v>
      </c>
      <c r="E330" s="95" t="s">
        <v>1817</v>
      </c>
      <c r="F330" s="33" t="s">
        <v>233</v>
      </c>
      <c r="G330" s="96">
        <v>242355</v>
      </c>
      <c r="H330" s="97">
        <v>285978.90000000002</v>
      </c>
      <c r="I330" s="98">
        <v>242355</v>
      </c>
      <c r="J330" s="98">
        <v>21811.95</v>
      </c>
      <c r="K330" s="98">
        <v>21811.95</v>
      </c>
      <c r="L330" s="99"/>
      <c r="M330" s="99"/>
      <c r="N330" s="99"/>
      <c r="O330" s="99"/>
    </row>
    <row r="331" spans="1:15" x14ac:dyDescent="0.25">
      <c r="A331" t="str">
        <f t="shared" si="5"/>
        <v>092020</v>
      </c>
      <c r="B331" s="31">
        <v>44082</v>
      </c>
      <c r="C331" s="32" t="s">
        <v>5035</v>
      </c>
      <c r="D331" s="33" t="s">
        <v>5070</v>
      </c>
      <c r="E331" s="95" t="s">
        <v>1709</v>
      </c>
      <c r="F331" s="33" t="s">
        <v>90</v>
      </c>
      <c r="G331" s="96">
        <v>120840</v>
      </c>
      <c r="H331" s="97">
        <v>142591.20000000001</v>
      </c>
      <c r="I331" s="98">
        <v>120840</v>
      </c>
      <c r="J331" s="98">
        <v>10875.6</v>
      </c>
      <c r="K331" s="98">
        <v>10875.6</v>
      </c>
      <c r="L331" s="99"/>
      <c r="M331" s="99"/>
      <c r="N331" s="99"/>
      <c r="O331" s="99"/>
    </row>
    <row r="332" spans="1:15" x14ac:dyDescent="0.25">
      <c r="A332" t="str">
        <f t="shared" si="5"/>
        <v>092020</v>
      </c>
      <c r="B332" s="31">
        <v>44082</v>
      </c>
      <c r="C332" s="32" t="s">
        <v>5036</v>
      </c>
      <c r="D332" s="33" t="s">
        <v>5070</v>
      </c>
      <c r="E332" s="95" t="s">
        <v>1828</v>
      </c>
      <c r="F332" s="33" t="s">
        <v>831</v>
      </c>
      <c r="G332" s="96">
        <v>64695</v>
      </c>
      <c r="H332" s="97">
        <v>76340.100000000006</v>
      </c>
      <c r="I332" s="98">
        <v>64695</v>
      </c>
      <c r="J332" s="99"/>
      <c r="K332" s="99"/>
      <c r="L332" s="98">
        <v>11645.1</v>
      </c>
      <c r="M332" s="99"/>
      <c r="N332" s="99"/>
      <c r="O332" s="99"/>
    </row>
    <row r="333" spans="1:15" x14ac:dyDescent="0.25">
      <c r="A333" t="str">
        <f t="shared" si="5"/>
        <v>092020</v>
      </c>
      <c r="B333" s="31">
        <v>44082</v>
      </c>
      <c r="C333" s="32" t="s">
        <v>5035</v>
      </c>
      <c r="D333" s="33" t="s">
        <v>5070</v>
      </c>
      <c r="E333" s="95" t="s">
        <v>1734</v>
      </c>
      <c r="F333" s="33" t="s">
        <v>90</v>
      </c>
      <c r="G333" s="96">
        <v>264000</v>
      </c>
      <c r="H333" s="97">
        <v>311520</v>
      </c>
      <c r="I333" s="98">
        <v>264000</v>
      </c>
      <c r="J333" s="98">
        <v>23760</v>
      </c>
      <c r="K333" s="98">
        <v>23760</v>
      </c>
      <c r="L333" s="99"/>
      <c r="M333" s="99"/>
      <c r="N333" s="99"/>
      <c r="O333" s="99"/>
    </row>
    <row r="334" spans="1:15" x14ac:dyDescent="0.25">
      <c r="A334" t="str">
        <f t="shared" si="5"/>
        <v>092020</v>
      </c>
      <c r="B334" s="31">
        <v>44083</v>
      </c>
      <c r="C334" s="32" t="s">
        <v>5039</v>
      </c>
      <c r="D334" s="33" t="s">
        <v>5070</v>
      </c>
      <c r="E334" s="95" t="s">
        <v>1690</v>
      </c>
      <c r="F334" s="33" t="s">
        <v>74</v>
      </c>
      <c r="G334" s="96">
        <v>74300</v>
      </c>
      <c r="H334" s="97">
        <v>87674</v>
      </c>
      <c r="I334" s="98">
        <v>74300</v>
      </c>
      <c r="J334" s="98">
        <v>6687</v>
      </c>
      <c r="K334" s="98">
        <v>6687</v>
      </c>
      <c r="L334" s="99"/>
      <c r="M334" s="99"/>
      <c r="N334" s="99"/>
      <c r="O334" s="99"/>
    </row>
    <row r="335" spans="1:15" x14ac:dyDescent="0.25">
      <c r="A335" t="str">
        <f t="shared" si="5"/>
        <v>092020</v>
      </c>
      <c r="B335" s="31">
        <v>44083</v>
      </c>
      <c r="C335" s="32" t="s">
        <v>5039</v>
      </c>
      <c r="D335" s="33" t="s">
        <v>5070</v>
      </c>
      <c r="E335" s="95" t="s">
        <v>1692</v>
      </c>
      <c r="F335" s="33" t="s">
        <v>74</v>
      </c>
      <c r="G335" s="96">
        <v>141830</v>
      </c>
      <c r="H335" s="97">
        <v>167359.4</v>
      </c>
      <c r="I335" s="98">
        <v>141830</v>
      </c>
      <c r="J335" s="98">
        <v>12764.7</v>
      </c>
      <c r="K335" s="98">
        <v>12764.7</v>
      </c>
      <c r="L335" s="99"/>
      <c r="M335" s="99"/>
      <c r="N335" s="99"/>
      <c r="O335" s="99"/>
    </row>
    <row r="336" spans="1:15" x14ac:dyDescent="0.25">
      <c r="A336" t="str">
        <f t="shared" si="5"/>
        <v>092020</v>
      </c>
      <c r="B336" s="31">
        <v>44083</v>
      </c>
      <c r="C336" s="32" t="s">
        <v>5035</v>
      </c>
      <c r="D336" s="33" t="s">
        <v>5070</v>
      </c>
      <c r="E336" s="95" t="s">
        <v>1735</v>
      </c>
      <c r="F336" s="33" t="s">
        <v>90</v>
      </c>
      <c r="G336" s="96">
        <v>56180</v>
      </c>
      <c r="H336" s="97">
        <v>66292.399999999994</v>
      </c>
      <c r="I336" s="98">
        <v>56180</v>
      </c>
      <c r="J336" s="98">
        <v>5056.2</v>
      </c>
      <c r="K336" s="98">
        <v>5056.2</v>
      </c>
      <c r="L336" s="99"/>
      <c r="M336" s="99"/>
      <c r="N336" s="99"/>
      <c r="O336" s="99"/>
    </row>
    <row r="337" spans="1:15" x14ac:dyDescent="0.25">
      <c r="A337" t="str">
        <f t="shared" si="5"/>
        <v>092020</v>
      </c>
      <c r="B337" s="31">
        <v>44083</v>
      </c>
      <c r="C337" s="32" t="s">
        <v>5035</v>
      </c>
      <c r="D337" s="33" t="s">
        <v>5070</v>
      </c>
      <c r="E337" s="95" t="s">
        <v>1733</v>
      </c>
      <c r="F337" s="33" t="s">
        <v>90</v>
      </c>
      <c r="G337" s="96">
        <v>74150</v>
      </c>
      <c r="H337" s="97">
        <v>87497</v>
      </c>
      <c r="I337" s="98">
        <v>74150</v>
      </c>
      <c r="J337" s="98">
        <v>6673.5</v>
      </c>
      <c r="K337" s="98">
        <v>6673.5</v>
      </c>
      <c r="L337" s="99"/>
      <c r="M337" s="99"/>
      <c r="N337" s="99"/>
      <c r="O337" s="99"/>
    </row>
    <row r="338" spans="1:15" x14ac:dyDescent="0.25">
      <c r="A338" t="str">
        <f t="shared" si="5"/>
        <v>092020</v>
      </c>
      <c r="B338" s="31">
        <v>44083</v>
      </c>
      <c r="C338" s="32" t="s">
        <v>5035</v>
      </c>
      <c r="D338" s="33" t="s">
        <v>5070</v>
      </c>
      <c r="E338" s="95" t="s">
        <v>1732</v>
      </c>
      <c r="F338" s="33" t="s">
        <v>90</v>
      </c>
      <c r="G338" s="96">
        <v>56180</v>
      </c>
      <c r="H338" s="97">
        <v>66292.399999999994</v>
      </c>
      <c r="I338" s="98">
        <v>56180</v>
      </c>
      <c r="J338" s="98">
        <v>5056.2</v>
      </c>
      <c r="K338" s="98">
        <v>5056.2</v>
      </c>
      <c r="L338" s="99"/>
      <c r="M338" s="99"/>
      <c r="N338" s="99"/>
      <c r="O338" s="99"/>
    </row>
    <row r="339" spans="1:15" x14ac:dyDescent="0.25">
      <c r="A339" t="str">
        <f t="shared" si="5"/>
        <v>092020</v>
      </c>
      <c r="B339" s="31">
        <v>44083</v>
      </c>
      <c r="C339" s="32" t="s">
        <v>5035</v>
      </c>
      <c r="D339" s="33" t="s">
        <v>5070</v>
      </c>
      <c r="E339" s="95" t="s">
        <v>1740</v>
      </c>
      <c r="F339" s="33" t="s">
        <v>90</v>
      </c>
      <c r="G339" s="96">
        <v>120840</v>
      </c>
      <c r="H339" s="97">
        <v>142591.20000000001</v>
      </c>
      <c r="I339" s="98">
        <v>120840</v>
      </c>
      <c r="J339" s="98">
        <v>10875.6</v>
      </c>
      <c r="K339" s="98">
        <v>10875.6</v>
      </c>
      <c r="L339" s="99"/>
      <c r="M339" s="99"/>
      <c r="N339" s="99"/>
      <c r="O339" s="99"/>
    </row>
    <row r="340" spans="1:15" x14ac:dyDescent="0.25">
      <c r="A340" t="str">
        <f t="shared" si="5"/>
        <v>092020</v>
      </c>
      <c r="B340" s="31">
        <v>44083</v>
      </c>
      <c r="C340" s="32" t="s">
        <v>5035</v>
      </c>
      <c r="D340" s="33" t="s">
        <v>5070</v>
      </c>
      <c r="E340" s="95" t="s">
        <v>1737</v>
      </c>
      <c r="F340" s="33" t="s">
        <v>90</v>
      </c>
      <c r="G340" s="96">
        <v>37075</v>
      </c>
      <c r="H340" s="97">
        <v>43748.5</v>
      </c>
      <c r="I340" s="98">
        <v>37075</v>
      </c>
      <c r="J340" s="98">
        <v>3336.75</v>
      </c>
      <c r="K340" s="98">
        <v>3336.75</v>
      </c>
      <c r="L340" s="99"/>
      <c r="M340" s="99"/>
      <c r="N340" s="99"/>
      <c r="O340" s="99"/>
    </row>
    <row r="341" spans="1:15" x14ac:dyDescent="0.25">
      <c r="A341" t="str">
        <f t="shared" si="5"/>
        <v>092020</v>
      </c>
      <c r="B341" s="31">
        <v>44084</v>
      </c>
      <c r="C341" s="32" t="s">
        <v>5035</v>
      </c>
      <c r="D341" s="33" t="s">
        <v>5070</v>
      </c>
      <c r="E341" s="95" t="s">
        <v>1736</v>
      </c>
      <c r="F341" s="33" t="s">
        <v>90</v>
      </c>
      <c r="G341" s="96">
        <v>60420</v>
      </c>
      <c r="H341" s="97">
        <v>71295.600000000006</v>
      </c>
      <c r="I341" s="98">
        <v>60420</v>
      </c>
      <c r="J341" s="98">
        <v>5437.8</v>
      </c>
      <c r="K341" s="98">
        <v>5437.8</v>
      </c>
      <c r="L341" s="99"/>
      <c r="M341" s="99"/>
      <c r="N341" s="99"/>
      <c r="O341" s="99"/>
    </row>
    <row r="342" spans="1:15" x14ac:dyDescent="0.25">
      <c r="A342" t="str">
        <f t="shared" si="5"/>
        <v>092020</v>
      </c>
      <c r="B342" s="31">
        <v>44084</v>
      </c>
      <c r="C342" s="32" t="s">
        <v>5035</v>
      </c>
      <c r="D342" s="33" t="s">
        <v>5070</v>
      </c>
      <c r="E342" s="95" t="s">
        <v>1739</v>
      </c>
      <c r="F342" s="33" t="s">
        <v>90</v>
      </c>
      <c r="G342" s="96">
        <v>84270</v>
      </c>
      <c r="H342" s="97">
        <v>99438.6</v>
      </c>
      <c r="I342" s="98">
        <v>84270</v>
      </c>
      <c r="J342" s="98">
        <v>7584.3</v>
      </c>
      <c r="K342" s="98">
        <v>7584.3</v>
      </c>
      <c r="L342" s="99"/>
      <c r="M342" s="99"/>
      <c r="N342" s="99"/>
      <c r="O342" s="99"/>
    </row>
    <row r="343" spans="1:15" x14ac:dyDescent="0.25">
      <c r="A343" t="str">
        <f t="shared" si="5"/>
        <v>092020</v>
      </c>
      <c r="B343" s="31">
        <v>44084</v>
      </c>
      <c r="C343" s="32" t="s">
        <v>5035</v>
      </c>
      <c r="D343" s="33" t="s">
        <v>5070</v>
      </c>
      <c r="E343" s="95" t="s">
        <v>1738</v>
      </c>
      <c r="F343" s="33" t="s">
        <v>90</v>
      </c>
      <c r="G343" s="96">
        <v>90630</v>
      </c>
      <c r="H343" s="97">
        <v>106943.4</v>
      </c>
      <c r="I343" s="98">
        <v>90630</v>
      </c>
      <c r="J343" s="98">
        <v>8156.7</v>
      </c>
      <c r="K343" s="98">
        <v>8156.7</v>
      </c>
      <c r="L343" s="99"/>
      <c r="M343" s="99"/>
      <c r="N343" s="99"/>
      <c r="O343" s="99"/>
    </row>
    <row r="344" spans="1:15" x14ac:dyDescent="0.25">
      <c r="A344" t="str">
        <f t="shared" si="5"/>
        <v>092020</v>
      </c>
      <c r="B344" s="31">
        <v>44084</v>
      </c>
      <c r="C344" s="32" t="s">
        <v>5035</v>
      </c>
      <c r="D344" s="33" t="s">
        <v>5070</v>
      </c>
      <c r="E344" s="95" t="s">
        <v>1721</v>
      </c>
      <c r="F344" s="33" t="s">
        <v>90</v>
      </c>
      <c r="G344" s="96">
        <v>56180</v>
      </c>
      <c r="H344" s="97">
        <v>66292.399999999994</v>
      </c>
      <c r="I344" s="98">
        <v>56180</v>
      </c>
      <c r="J344" s="98">
        <v>5056.2</v>
      </c>
      <c r="K344" s="98">
        <v>5056.2</v>
      </c>
      <c r="L344" s="99"/>
      <c r="M344" s="99"/>
      <c r="N344" s="99"/>
      <c r="O344" s="99"/>
    </row>
    <row r="345" spans="1:15" x14ac:dyDescent="0.25">
      <c r="A345" t="str">
        <f t="shared" si="5"/>
        <v>092020</v>
      </c>
      <c r="B345" s="31">
        <v>44085</v>
      </c>
      <c r="C345" s="32" t="s">
        <v>3908</v>
      </c>
      <c r="D345" s="33" t="s">
        <v>5070</v>
      </c>
      <c r="E345" s="95" t="s">
        <v>1685</v>
      </c>
      <c r="F345" s="33" t="s">
        <v>1683</v>
      </c>
      <c r="G345" s="96">
        <v>82406.509999999995</v>
      </c>
      <c r="H345" s="97">
        <v>97239.69</v>
      </c>
      <c r="I345" s="98">
        <v>82406.509999999995</v>
      </c>
      <c r="J345" s="98">
        <v>7416.59</v>
      </c>
      <c r="K345" s="98">
        <v>7416.59</v>
      </c>
      <c r="L345" s="99"/>
      <c r="M345" s="99"/>
      <c r="N345" s="99"/>
      <c r="O345" s="99"/>
    </row>
    <row r="346" spans="1:15" x14ac:dyDescent="0.25">
      <c r="A346" t="str">
        <f t="shared" si="5"/>
        <v>092020</v>
      </c>
      <c r="B346" s="31">
        <v>44085</v>
      </c>
      <c r="C346" s="32" t="s">
        <v>5035</v>
      </c>
      <c r="D346" s="33" t="s">
        <v>5070</v>
      </c>
      <c r="E346" s="95" t="s">
        <v>1723</v>
      </c>
      <c r="F346" s="33" t="s">
        <v>90</v>
      </c>
      <c r="G346" s="96">
        <v>120840</v>
      </c>
      <c r="H346" s="97">
        <v>142591.20000000001</v>
      </c>
      <c r="I346" s="98">
        <v>120840</v>
      </c>
      <c r="J346" s="98">
        <v>10875.6</v>
      </c>
      <c r="K346" s="98">
        <v>10875.6</v>
      </c>
      <c r="L346" s="99"/>
      <c r="M346" s="99"/>
      <c r="N346" s="99"/>
      <c r="O346" s="99"/>
    </row>
    <row r="347" spans="1:15" x14ac:dyDescent="0.25">
      <c r="A347" t="str">
        <f t="shared" si="5"/>
        <v>092020</v>
      </c>
      <c r="B347" s="31">
        <v>44085</v>
      </c>
      <c r="C347" s="32" t="s">
        <v>5035</v>
      </c>
      <c r="D347" s="33" t="s">
        <v>5070</v>
      </c>
      <c r="E347" s="95" t="s">
        <v>1722</v>
      </c>
      <c r="F347" s="33" t="s">
        <v>90</v>
      </c>
      <c r="G347" s="96">
        <v>111225</v>
      </c>
      <c r="H347" s="97">
        <v>131245.5</v>
      </c>
      <c r="I347" s="98">
        <v>111225</v>
      </c>
      <c r="J347" s="98">
        <v>10010.25</v>
      </c>
      <c r="K347" s="98">
        <v>10010.25</v>
      </c>
      <c r="L347" s="99"/>
      <c r="M347" s="99"/>
      <c r="N347" s="99"/>
      <c r="O347" s="99"/>
    </row>
    <row r="348" spans="1:15" x14ac:dyDescent="0.25">
      <c r="A348" t="str">
        <f t="shared" si="5"/>
        <v>092020</v>
      </c>
      <c r="B348" s="31">
        <v>44085</v>
      </c>
      <c r="C348" s="32" t="s">
        <v>5035</v>
      </c>
      <c r="D348" s="33" t="s">
        <v>5070</v>
      </c>
      <c r="E348" s="95" t="s">
        <v>1719</v>
      </c>
      <c r="F348" s="33" t="s">
        <v>90</v>
      </c>
      <c r="G348" s="96">
        <v>56180</v>
      </c>
      <c r="H348" s="97">
        <v>66292.399999999994</v>
      </c>
      <c r="I348" s="98">
        <v>56180</v>
      </c>
      <c r="J348" s="98">
        <v>5056.2</v>
      </c>
      <c r="K348" s="98">
        <v>5056.2</v>
      </c>
      <c r="L348" s="99"/>
      <c r="M348" s="99"/>
      <c r="N348" s="99"/>
      <c r="O348" s="99"/>
    </row>
    <row r="349" spans="1:15" x14ac:dyDescent="0.25">
      <c r="A349" t="str">
        <f t="shared" si="5"/>
        <v>092020</v>
      </c>
      <c r="B349" s="31">
        <v>44086</v>
      </c>
      <c r="C349" s="32" t="s">
        <v>5035</v>
      </c>
      <c r="D349" s="33" t="s">
        <v>5070</v>
      </c>
      <c r="E349" s="95" t="s">
        <v>1731</v>
      </c>
      <c r="F349" s="33" t="s">
        <v>90</v>
      </c>
      <c r="G349" s="96">
        <v>112360</v>
      </c>
      <c r="H349" s="97">
        <v>132584.79999999999</v>
      </c>
      <c r="I349" s="98">
        <v>112360</v>
      </c>
      <c r="J349" s="98">
        <v>10112.4</v>
      </c>
      <c r="K349" s="98">
        <v>10112.4</v>
      </c>
      <c r="L349" s="99"/>
      <c r="M349" s="99"/>
      <c r="N349" s="99"/>
      <c r="O349" s="99"/>
    </row>
    <row r="350" spans="1:15" x14ac:dyDescent="0.25">
      <c r="A350" t="str">
        <f t="shared" si="5"/>
        <v>092020</v>
      </c>
      <c r="B350" s="31">
        <v>44086</v>
      </c>
      <c r="C350" s="32" t="s">
        <v>5035</v>
      </c>
      <c r="D350" s="33" t="s">
        <v>5070</v>
      </c>
      <c r="E350" s="95" t="s">
        <v>1730</v>
      </c>
      <c r="F350" s="33" t="s">
        <v>90</v>
      </c>
      <c r="G350" s="96">
        <v>74150</v>
      </c>
      <c r="H350" s="97">
        <v>87497</v>
      </c>
      <c r="I350" s="98">
        <v>74150</v>
      </c>
      <c r="J350" s="98">
        <v>6673.5</v>
      </c>
      <c r="K350" s="98">
        <v>6673.5</v>
      </c>
      <c r="L350" s="99"/>
      <c r="M350" s="99"/>
      <c r="N350" s="99"/>
      <c r="O350" s="99"/>
    </row>
    <row r="351" spans="1:15" x14ac:dyDescent="0.25">
      <c r="A351" t="str">
        <f t="shared" si="5"/>
        <v>092020</v>
      </c>
      <c r="B351" s="31">
        <v>44086</v>
      </c>
      <c r="C351" s="32" t="s">
        <v>5035</v>
      </c>
      <c r="D351" s="33" t="s">
        <v>5070</v>
      </c>
      <c r="E351" s="95" t="s">
        <v>1727</v>
      </c>
      <c r="F351" s="33" t="s">
        <v>90</v>
      </c>
      <c r="G351" s="96">
        <v>440000</v>
      </c>
      <c r="H351" s="97">
        <v>519200</v>
      </c>
      <c r="I351" s="98">
        <v>440000</v>
      </c>
      <c r="J351" s="98">
        <v>39600</v>
      </c>
      <c r="K351" s="98">
        <v>39600</v>
      </c>
      <c r="L351" s="99"/>
      <c r="M351" s="99"/>
      <c r="N351" s="99"/>
      <c r="O351" s="99"/>
    </row>
    <row r="352" spans="1:15" x14ac:dyDescent="0.25">
      <c r="A352" t="str">
        <f t="shared" si="5"/>
        <v>092020</v>
      </c>
      <c r="B352" s="31">
        <v>44088</v>
      </c>
      <c r="C352" s="32" t="s">
        <v>5035</v>
      </c>
      <c r="D352" s="33" t="s">
        <v>5070</v>
      </c>
      <c r="E352" s="95" t="s">
        <v>1725</v>
      </c>
      <c r="F352" s="33" t="s">
        <v>90</v>
      </c>
      <c r="G352" s="96">
        <v>60420</v>
      </c>
      <c r="H352" s="97">
        <v>71295.600000000006</v>
      </c>
      <c r="I352" s="98">
        <v>60420</v>
      </c>
      <c r="J352" s="98">
        <v>5437.8</v>
      </c>
      <c r="K352" s="98">
        <v>5437.8</v>
      </c>
      <c r="L352" s="99"/>
      <c r="M352" s="99"/>
      <c r="N352" s="99"/>
      <c r="O352" s="99"/>
    </row>
    <row r="353" spans="1:15" x14ac:dyDescent="0.25">
      <c r="A353" t="str">
        <f t="shared" si="5"/>
        <v>092020</v>
      </c>
      <c r="B353" s="31">
        <v>44088</v>
      </c>
      <c r="C353" s="32" t="s">
        <v>5035</v>
      </c>
      <c r="D353" s="33" t="s">
        <v>5070</v>
      </c>
      <c r="E353" s="95" t="s">
        <v>1729</v>
      </c>
      <c r="F353" s="33" t="s">
        <v>90</v>
      </c>
      <c r="G353" s="96">
        <v>90630</v>
      </c>
      <c r="H353" s="97">
        <v>106943.4</v>
      </c>
      <c r="I353" s="98">
        <v>90630</v>
      </c>
      <c r="J353" s="98">
        <v>8156.7</v>
      </c>
      <c r="K353" s="98">
        <v>8156.7</v>
      </c>
      <c r="L353" s="99"/>
      <c r="M353" s="99"/>
      <c r="N353" s="99"/>
      <c r="O353" s="99"/>
    </row>
    <row r="354" spans="1:15" x14ac:dyDescent="0.25">
      <c r="A354" t="str">
        <f t="shared" si="5"/>
        <v>092020</v>
      </c>
      <c r="B354" s="31">
        <v>44088</v>
      </c>
      <c r="C354" s="32" t="s">
        <v>5035</v>
      </c>
      <c r="D354" s="33" t="s">
        <v>5070</v>
      </c>
      <c r="E354" s="95" t="s">
        <v>1728</v>
      </c>
      <c r="F354" s="33" t="s">
        <v>90</v>
      </c>
      <c r="G354" s="96">
        <v>30210</v>
      </c>
      <c r="H354" s="97">
        <v>35647.800000000003</v>
      </c>
      <c r="I354" s="98">
        <v>30210</v>
      </c>
      <c r="J354" s="98">
        <v>2718.9</v>
      </c>
      <c r="K354" s="98">
        <v>2718.9</v>
      </c>
      <c r="L354" s="99"/>
      <c r="M354" s="99"/>
      <c r="N354" s="99"/>
      <c r="O354" s="99"/>
    </row>
    <row r="355" spans="1:15" x14ac:dyDescent="0.25">
      <c r="A355" t="str">
        <f t="shared" si="5"/>
        <v>092020</v>
      </c>
      <c r="B355" s="31">
        <v>44089</v>
      </c>
      <c r="C355" s="32" t="s">
        <v>5035</v>
      </c>
      <c r="D355" s="33" t="s">
        <v>5070</v>
      </c>
      <c r="E355" s="95" t="s">
        <v>1771</v>
      </c>
      <c r="F355" s="33" t="s">
        <v>90</v>
      </c>
      <c r="G355" s="96">
        <v>60420</v>
      </c>
      <c r="H355" s="97">
        <v>71295.600000000006</v>
      </c>
      <c r="I355" s="98">
        <v>60420</v>
      </c>
      <c r="J355" s="98">
        <v>5437.8</v>
      </c>
      <c r="K355" s="98">
        <v>5437.8</v>
      </c>
      <c r="L355" s="99"/>
      <c r="M355" s="99"/>
      <c r="N355" s="99"/>
      <c r="O355" s="99"/>
    </row>
    <row r="356" spans="1:15" x14ac:dyDescent="0.25">
      <c r="A356" t="str">
        <f t="shared" si="5"/>
        <v>092020</v>
      </c>
      <c r="B356" s="31">
        <v>44089</v>
      </c>
      <c r="C356" s="32" t="s">
        <v>5035</v>
      </c>
      <c r="D356" s="33" t="s">
        <v>5070</v>
      </c>
      <c r="E356" s="95" t="s">
        <v>1770</v>
      </c>
      <c r="F356" s="33" t="s">
        <v>90</v>
      </c>
      <c r="G356" s="96">
        <v>112360</v>
      </c>
      <c r="H356" s="97">
        <v>132584.79999999999</v>
      </c>
      <c r="I356" s="98">
        <v>112360</v>
      </c>
      <c r="J356" s="98">
        <v>10112.4</v>
      </c>
      <c r="K356" s="98">
        <v>10112.4</v>
      </c>
      <c r="L356" s="99"/>
      <c r="M356" s="99"/>
      <c r="N356" s="99"/>
      <c r="O356" s="99"/>
    </row>
    <row r="357" spans="1:15" x14ac:dyDescent="0.25">
      <c r="A357" t="str">
        <f t="shared" si="5"/>
        <v>092020</v>
      </c>
      <c r="B357" s="31">
        <v>44089</v>
      </c>
      <c r="C357" s="32" t="s">
        <v>5035</v>
      </c>
      <c r="D357" s="33" t="s">
        <v>5070</v>
      </c>
      <c r="E357" s="95" t="s">
        <v>1774</v>
      </c>
      <c r="F357" s="33" t="s">
        <v>90</v>
      </c>
      <c r="G357" s="96">
        <v>440000</v>
      </c>
      <c r="H357" s="97">
        <v>519200</v>
      </c>
      <c r="I357" s="98">
        <v>440000</v>
      </c>
      <c r="J357" s="98">
        <v>39600</v>
      </c>
      <c r="K357" s="98">
        <v>39600</v>
      </c>
      <c r="L357" s="99"/>
      <c r="M357" s="99"/>
      <c r="N357" s="99"/>
      <c r="O357" s="99"/>
    </row>
    <row r="358" spans="1:15" x14ac:dyDescent="0.25">
      <c r="A358" t="str">
        <f t="shared" si="5"/>
        <v>092020</v>
      </c>
      <c r="B358" s="31">
        <v>44090</v>
      </c>
      <c r="C358" s="32" t="s">
        <v>5035</v>
      </c>
      <c r="D358" s="33" t="s">
        <v>5070</v>
      </c>
      <c r="E358" s="95" t="s">
        <v>1773</v>
      </c>
      <c r="F358" s="33" t="s">
        <v>90</v>
      </c>
      <c r="G358" s="96">
        <v>112360</v>
      </c>
      <c r="H358" s="97">
        <v>132584.79999999999</v>
      </c>
      <c r="I358" s="98">
        <v>112360</v>
      </c>
      <c r="J358" s="98">
        <v>10112.4</v>
      </c>
      <c r="K358" s="98">
        <v>10112.4</v>
      </c>
      <c r="L358" s="99"/>
      <c r="M358" s="99"/>
      <c r="N358" s="99"/>
      <c r="O358" s="99"/>
    </row>
    <row r="359" spans="1:15" x14ac:dyDescent="0.25">
      <c r="A359" t="str">
        <f t="shared" si="5"/>
        <v>092020</v>
      </c>
      <c r="B359" s="31">
        <v>44090</v>
      </c>
      <c r="C359" s="32" t="s">
        <v>5035</v>
      </c>
      <c r="D359" s="33" t="s">
        <v>5070</v>
      </c>
      <c r="E359" s="95" t="s">
        <v>1779</v>
      </c>
      <c r="F359" s="33" t="s">
        <v>90</v>
      </c>
      <c r="G359" s="96">
        <v>90630</v>
      </c>
      <c r="H359" s="97">
        <v>106943.4</v>
      </c>
      <c r="I359" s="98">
        <v>90630</v>
      </c>
      <c r="J359" s="98">
        <v>8156.7</v>
      </c>
      <c r="K359" s="98">
        <v>8156.7</v>
      </c>
      <c r="L359" s="99"/>
      <c r="M359" s="99"/>
      <c r="N359" s="99"/>
      <c r="O359" s="99"/>
    </row>
    <row r="360" spans="1:15" x14ac:dyDescent="0.25">
      <c r="A360" t="str">
        <f t="shared" si="5"/>
        <v>092020</v>
      </c>
      <c r="B360" s="31">
        <v>44090</v>
      </c>
      <c r="C360" s="32" t="s">
        <v>5035</v>
      </c>
      <c r="D360" s="33" t="s">
        <v>5070</v>
      </c>
      <c r="E360" s="95" t="s">
        <v>1781</v>
      </c>
      <c r="F360" s="33" t="s">
        <v>90</v>
      </c>
      <c r="G360" s="96">
        <v>30210</v>
      </c>
      <c r="H360" s="97">
        <v>35647.800000000003</v>
      </c>
      <c r="I360" s="98">
        <v>30210</v>
      </c>
      <c r="J360" s="98">
        <v>2718.9</v>
      </c>
      <c r="K360" s="98">
        <v>2718.9</v>
      </c>
      <c r="L360" s="99"/>
      <c r="M360" s="99"/>
      <c r="N360" s="99"/>
      <c r="O360" s="99"/>
    </row>
    <row r="361" spans="1:15" x14ac:dyDescent="0.25">
      <c r="A361" t="str">
        <f t="shared" si="5"/>
        <v>092020</v>
      </c>
      <c r="B361" s="31">
        <v>44091</v>
      </c>
      <c r="C361" s="32" t="s">
        <v>5035</v>
      </c>
      <c r="D361" s="33" t="s">
        <v>5070</v>
      </c>
      <c r="E361" s="95" t="s">
        <v>1780</v>
      </c>
      <c r="F361" s="33" t="s">
        <v>90</v>
      </c>
      <c r="G361" s="96">
        <v>84270</v>
      </c>
      <c r="H361" s="97">
        <v>99438.6</v>
      </c>
      <c r="I361" s="98">
        <v>84270</v>
      </c>
      <c r="J361" s="98">
        <v>7584.3</v>
      </c>
      <c r="K361" s="98">
        <v>7584.3</v>
      </c>
      <c r="L361" s="99"/>
      <c r="M361" s="99"/>
      <c r="N361" s="99"/>
      <c r="O361" s="99"/>
    </row>
    <row r="362" spans="1:15" x14ac:dyDescent="0.25">
      <c r="A362" t="str">
        <f t="shared" si="5"/>
        <v>092020</v>
      </c>
      <c r="B362" s="31">
        <v>44091</v>
      </c>
      <c r="C362" s="32" t="s">
        <v>5035</v>
      </c>
      <c r="D362" s="33" t="s">
        <v>5070</v>
      </c>
      <c r="E362" s="95" t="s">
        <v>1776</v>
      </c>
      <c r="F362" s="33" t="s">
        <v>90</v>
      </c>
      <c r="G362" s="96">
        <v>74150</v>
      </c>
      <c r="H362" s="97">
        <v>87497</v>
      </c>
      <c r="I362" s="98">
        <v>74150</v>
      </c>
      <c r="J362" s="98">
        <v>6673.5</v>
      </c>
      <c r="K362" s="98">
        <v>6673.5</v>
      </c>
      <c r="L362" s="99"/>
      <c r="M362" s="99"/>
      <c r="N362" s="99"/>
      <c r="O362" s="99"/>
    </row>
    <row r="363" spans="1:15" x14ac:dyDescent="0.25">
      <c r="A363" t="str">
        <f t="shared" si="5"/>
        <v>092020</v>
      </c>
      <c r="B363" s="31">
        <v>44091</v>
      </c>
      <c r="C363" s="32" t="s">
        <v>5035</v>
      </c>
      <c r="D363" s="33" t="s">
        <v>5070</v>
      </c>
      <c r="E363" s="95" t="s">
        <v>1775</v>
      </c>
      <c r="F363" s="33" t="s">
        <v>90</v>
      </c>
      <c r="G363" s="96">
        <v>28090</v>
      </c>
      <c r="H363" s="97">
        <v>33146.199999999997</v>
      </c>
      <c r="I363" s="98">
        <v>28090</v>
      </c>
      <c r="J363" s="98">
        <v>2528.1</v>
      </c>
      <c r="K363" s="98">
        <v>2528.1</v>
      </c>
      <c r="L363" s="99"/>
      <c r="M363" s="99"/>
      <c r="N363" s="99"/>
      <c r="O363" s="99"/>
    </row>
    <row r="364" spans="1:15" x14ac:dyDescent="0.25">
      <c r="A364" t="str">
        <f t="shared" si="5"/>
        <v>092020</v>
      </c>
      <c r="B364" s="31">
        <v>44091</v>
      </c>
      <c r="C364" s="32" t="s">
        <v>5035</v>
      </c>
      <c r="D364" s="33" t="s">
        <v>5070</v>
      </c>
      <c r="E364" s="95" t="s">
        <v>1778</v>
      </c>
      <c r="F364" s="33" t="s">
        <v>90</v>
      </c>
      <c r="G364" s="96">
        <v>440000</v>
      </c>
      <c r="H364" s="97">
        <v>519200</v>
      </c>
      <c r="I364" s="98">
        <v>440000</v>
      </c>
      <c r="J364" s="98">
        <v>39600</v>
      </c>
      <c r="K364" s="98">
        <v>39600</v>
      </c>
      <c r="L364" s="99"/>
      <c r="M364" s="99"/>
      <c r="N364" s="99"/>
      <c r="O364" s="99"/>
    </row>
    <row r="365" spans="1:15" x14ac:dyDescent="0.25">
      <c r="A365" t="str">
        <f t="shared" si="5"/>
        <v>092020</v>
      </c>
      <c r="B365" s="31">
        <v>44092</v>
      </c>
      <c r="C365" s="32" t="s">
        <v>5035</v>
      </c>
      <c r="D365" s="33" t="s">
        <v>5070</v>
      </c>
      <c r="E365" s="95" t="s">
        <v>1777</v>
      </c>
      <c r="F365" s="33" t="s">
        <v>90</v>
      </c>
      <c r="G365" s="96">
        <v>90630</v>
      </c>
      <c r="H365" s="97">
        <v>106943.4</v>
      </c>
      <c r="I365" s="98">
        <v>90630</v>
      </c>
      <c r="J365" s="98">
        <v>8156.7</v>
      </c>
      <c r="K365" s="98">
        <v>8156.7</v>
      </c>
      <c r="L365" s="99"/>
      <c r="M365" s="99"/>
      <c r="N365" s="99"/>
      <c r="O365" s="99"/>
    </row>
    <row r="366" spans="1:15" x14ac:dyDescent="0.25">
      <c r="A366" t="str">
        <f t="shared" si="5"/>
        <v>092020</v>
      </c>
      <c r="B366" s="31">
        <v>44092</v>
      </c>
      <c r="C366" s="32" t="s">
        <v>5035</v>
      </c>
      <c r="D366" s="33" t="s">
        <v>5070</v>
      </c>
      <c r="E366" s="95" t="s">
        <v>1754</v>
      </c>
      <c r="F366" s="33" t="s">
        <v>90</v>
      </c>
      <c r="G366" s="96">
        <v>56180</v>
      </c>
      <c r="H366" s="97">
        <v>66292.399999999994</v>
      </c>
      <c r="I366" s="98">
        <v>56180</v>
      </c>
      <c r="J366" s="98">
        <v>5056.2</v>
      </c>
      <c r="K366" s="98">
        <v>5056.2</v>
      </c>
      <c r="L366" s="99"/>
      <c r="M366" s="99"/>
      <c r="N366" s="99"/>
      <c r="O366" s="99"/>
    </row>
    <row r="367" spans="1:15" x14ac:dyDescent="0.25">
      <c r="A367" t="str">
        <f t="shared" si="5"/>
        <v>092020</v>
      </c>
      <c r="B367" s="31">
        <v>44092</v>
      </c>
      <c r="C367" s="32" t="s">
        <v>5035</v>
      </c>
      <c r="D367" s="33" t="s">
        <v>5070</v>
      </c>
      <c r="E367" s="95" t="s">
        <v>1751</v>
      </c>
      <c r="F367" s="33" t="s">
        <v>90</v>
      </c>
      <c r="G367" s="96">
        <v>74150</v>
      </c>
      <c r="H367" s="97">
        <v>87497</v>
      </c>
      <c r="I367" s="98">
        <v>74150</v>
      </c>
      <c r="J367" s="98">
        <v>6673.5</v>
      </c>
      <c r="K367" s="98">
        <v>6673.5</v>
      </c>
      <c r="L367" s="99"/>
      <c r="M367" s="99"/>
      <c r="N367" s="99"/>
      <c r="O367" s="99"/>
    </row>
    <row r="368" spans="1:15" x14ac:dyDescent="0.25">
      <c r="A368" t="str">
        <f t="shared" si="5"/>
        <v>092020</v>
      </c>
      <c r="B368" s="31">
        <v>44092</v>
      </c>
      <c r="C368" s="32" t="s">
        <v>5035</v>
      </c>
      <c r="D368" s="33" t="s">
        <v>5070</v>
      </c>
      <c r="E368" s="95" t="s">
        <v>1757</v>
      </c>
      <c r="F368" s="33" t="s">
        <v>90</v>
      </c>
      <c r="G368" s="96">
        <v>30210</v>
      </c>
      <c r="H368" s="97">
        <v>35647.800000000003</v>
      </c>
      <c r="I368" s="98">
        <v>30210</v>
      </c>
      <c r="J368" s="98">
        <v>2718.9</v>
      </c>
      <c r="K368" s="98">
        <v>2718.9</v>
      </c>
      <c r="L368" s="99"/>
      <c r="M368" s="99"/>
      <c r="N368" s="99"/>
      <c r="O368" s="99"/>
    </row>
    <row r="369" spans="1:15" x14ac:dyDescent="0.25">
      <c r="A369" t="str">
        <f t="shared" si="5"/>
        <v>092020</v>
      </c>
      <c r="B369" s="31">
        <v>44092</v>
      </c>
      <c r="C369" s="32" t="s">
        <v>5035</v>
      </c>
      <c r="D369" s="33" t="s">
        <v>5070</v>
      </c>
      <c r="E369" s="95" t="s">
        <v>1766</v>
      </c>
      <c r="F369" s="33" t="s">
        <v>90</v>
      </c>
      <c r="G369" s="96">
        <v>28090</v>
      </c>
      <c r="H369" s="97">
        <v>33146.199999999997</v>
      </c>
      <c r="I369" s="98">
        <v>28090</v>
      </c>
      <c r="J369" s="98">
        <v>2528.1</v>
      </c>
      <c r="K369" s="98">
        <v>2528.1</v>
      </c>
      <c r="L369" s="99"/>
      <c r="M369" s="99"/>
      <c r="N369" s="99"/>
      <c r="O369" s="99"/>
    </row>
    <row r="370" spans="1:15" x14ac:dyDescent="0.25">
      <c r="A370" t="str">
        <f t="shared" si="5"/>
        <v>092020</v>
      </c>
      <c r="B370" s="31">
        <v>44093</v>
      </c>
      <c r="C370" s="32" t="s">
        <v>5035</v>
      </c>
      <c r="D370" s="33" t="s">
        <v>5070</v>
      </c>
      <c r="E370" s="95" t="s">
        <v>1765</v>
      </c>
      <c r="F370" s="33" t="s">
        <v>90</v>
      </c>
      <c r="G370" s="96">
        <v>60420</v>
      </c>
      <c r="H370" s="97">
        <v>71295.600000000006</v>
      </c>
      <c r="I370" s="98">
        <v>60420</v>
      </c>
      <c r="J370" s="98">
        <v>5437.8</v>
      </c>
      <c r="K370" s="98">
        <v>5437.8</v>
      </c>
      <c r="L370" s="99"/>
      <c r="M370" s="99"/>
      <c r="N370" s="99"/>
      <c r="O370" s="99"/>
    </row>
    <row r="371" spans="1:15" x14ac:dyDescent="0.25">
      <c r="A371" t="str">
        <f t="shared" si="5"/>
        <v>092020</v>
      </c>
      <c r="B371" s="31">
        <v>44093</v>
      </c>
      <c r="C371" s="32" t="s">
        <v>5035</v>
      </c>
      <c r="D371" s="33" t="s">
        <v>5070</v>
      </c>
      <c r="E371" s="95" t="s">
        <v>1768</v>
      </c>
      <c r="F371" s="33" t="s">
        <v>90</v>
      </c>
      <c r="G371" s="96">
        <v>112360</v>
      </c>
      <c r="H371" s="97">
        <v>132584.79999999999</v>
      </c>
      <c r="I371" s="98">
        <v>112360</v>
      </c>
      <c r="J371" s="98">
        <v>10112.4</v>
      </c>
      <c r="K371" s="98">
        <v>10112.4</v>
      </c>
      <c r="L371" s="99"/>
      <c r="M371" s="99"/>
      <c r="N371" s="99"/>
      <c r="O371" s="99"/>
    </row>
    <row r="372" spans="1:15" x14ac:dyDescent="0.25">
      <c r="A372" t="str">
        <f t="shared" si="5"/>
        <v>092020</v>
      </c>
      <c r="B372" s="31">
        <v>44093</v>
      </c>
      <c r="C372" s="32" t="s">
        <v>5035</v>
      </c>
      <c r="D372" s="33" t="s">
        <v>5070</v>
      </c>
      <c r="E372" s="95" t="s">
        <v>1767</v>
      </c>
      <c r="F372" s="33" t="s">
        <v>90</v>
      </c>
      <c r="G372" s="96">
        <v>56180</v>
      </c>
      <c r="H372" s="97">
        <v>66292.399999999994</v>
      </c>
      <c r="I372" s="98">
        <v>56180</v>
      </c>
      <c r="J372" s="98">
        <v>5056.2</v>
      </c>
      <c r="K372" s="98">
        <v>5056.2</v>
      </c>
      <c r="L372" s="99"/>
      <c r="M372" s="99"/>
      <c r="N372" s="99"/>
      <c r="O372" s="99"/>
    </row>
    <row r="373" spans="1:15" x14ac:dyDescent="0.25">
      <c r="A373" t="str">
        <f t="shared" si="5"/>
        <v>092020</v>
      </c>
      <c r="B373" s="31">
        <v>44093</v>
      </c>
      <c r="C373" s="32" t="s">
        <v>5035</v>
      </c>
      <c r="D373" s="33" t="s">
        <v>5070</v>
      </c>
      <c r="E373" s="95" t="s">
        <v>1760</v>
      </c>
      <c r="F373" s="33" t="s">
        <v>90</v>
      </c>
      <c r="G373" s="96">
        <v>60420</v>
      </c>
      <c r="H373" s="97">
        <v>71295.600000000006</v>
      </c>
      <c r="I373" s="98">
        <v>60420</v>
      </c>
      <c r="J373" s="98">
        <v>5437.8</v>
      </c>
      <c r="K373" s="98">
        <v>5437.8</v>
      </c>
      <c r="L373" s="99"/>
      <c r="M373" s="99"/>
      <c r="N373" s="99"/>
      <c r="O373" s="99"/>
    </row>
    <row r="374" spans="1:15" x14ac:dyDescent="0.25">
      <c r="A374" t="str">
        <f t="shared" si="5"/>
        <v>092020</v>
      </c>
      <c r="B374" s="31">
        <v>44093</v>
      </c>
      <c r="C374" s="32" t="s">
        <v>5049</v>
      </c>
      <c r="D374" s="33" t="s">
        <v>5070</v>
      </c>
      <c r="E374" s="95" t="s">
        <v>1821</v>
      </c>
      <c r="F374" s="33" t="s">
        <v>1819</v>
      </c>
      <c r="G374" s="96">
        <v>90000</v>
      </c>
      <c r="H374" s="97">
        <v>110330</v>
      </c>
      <c r="I374" s="98">
        <v>90000</v>
      </c>
      <c r="J374" s="99"/>
      <c r="K374" s="99"/>
      <c r="L374" s="98">
        <v>16830</v>
      </c>
      <c r="M374" s="98">
        <v>3500</v>
      </c>
      <c r="N374" s="99"/>
      <c r="O374" s="99"/>
    </row>
    <row r="375" spans="1:15" x14ac:dyDescent="0.25">
      <c r="A375" t="str">
        <f t="shared" si="5"/>
        <v>092020</v>
      </c>
      <c r="B375" s="31">
        <v>44094</v>
      </c>
      <c r="C375" s="32" t="s">
        <v>5035</v>
      </c>
      <c r="D375" s="33" t="s">
        <v>5070</v>
      </c>
      <c r="E375" s="95" t="s">
        <v>1764</v>
      </c>
      <c r="F375" s="33" t="s">
        <v>90</v>
      </c>
      <c r="G375" s="96">
        <v>112360</v>
      </c>
      <c r="H375" s="97">
        <v>132584.79999999999</v>
      </c>
      <c r="I375" s="98">
        <v>112360</v>
      </c>
      <c r="J375" s="98">
        <v>10112.4</v>
      </c>
      <c r="K375" s="98">
        <v>10112.4</v>
      </c>
      <c r="L375" s="99"/>
      <c r="M375" s="99"/>
      <c r="N375" s="99"/>
      <c r="O375" s="99"/>
    </row>
    <row r="376" spans="1:15" x14ac:dyDescent="0.25">
      <c r="A376" t="str">
        <f t="shared" si="5"/>
        <v>092020</v>
      </c>
      <c r="B376" s="31">
        <v>44094</v>
      </c>
      <c r="C376" s="32" t="s">
        <v>5035</v>
      </c>
      <c r="D376" s="33" t="s">
        <v>5070</v>
      </c>
      <c r="E376" s="95" t="s">
        <v>1762</v>
      </c>
      <c r="F376" s="33" t="s">
        <v>90</v>
      </c>
      <c r="G376" s="96">
        <v>56180</v>
      </c>
      <c r="H376" s="97">
        <v>66292.399999999994</v>
      </c>
      <c r="I376" s="98">
        <v>56180</v>
      </c>
      <c r="J376" s="98">
        <v>5056.2</v>
      </c>
      <c r="K376" s="98">
        <v>5056.2</v>
      </c>
      <c r="L376" s="99"/>
      <c r="M376" s="99"/>
      <c r="N376" s="99"/>
      <c r="O376" s="99"/>
    </row>
    <row r="377" spans="1:15" x14ac:dyDescent="0.25">
      <c r="A377" t="str">
        <f t="shared" si="5"/>
        <v>092020</v>
      </c>
      <c r="B377" s="31">
        <v>44094</v>
      </c>
      <c r="C377" s="32" t="s">
        <v>5049</v>
      </c>
      <c r="D377" s="33" t="s">
        <v>5070</v>
      </c>
      <c r="E377" s="95" t="s">
        <v>1823</v>
      </c>
      <c r="F377" s="33" t="s">
        <v>1819</v>
      </c>
      <c r="G377" s="96">
        <v>90000</v>
      </c>
      <c r="H377" s="97">
        <v>110330</v>
      </c>
      <c r="I377" s="98">
        <v>90000</v>
      </c>
      <c r="J377" s="99"/>
      <c r="K377" s="99"/>
      <c r="L377" s="98">
        <v>16830</v>
      </c>
      <c r="M377" s="98">
        <v>3500</v>
      </c>
      <c r="N377" s="99"/>
      <c r="O377" s="99"/>
    </row>
    <row r="378" spans="1:15" x14ac:dyDescent="0.25">
      <c r="A378" t="str">
        <f t="shared" si="5"/>
        <v>092020</v>
      </c>
      <c r="B378" s="31">
        <v>44095</v>
      </c>
      <c r="C378" s="32" t="s">
        <v>5035</v>
      </c>
      <c r="D378" s="33" t="s">
        <v>5070</v>
      </c>
      <c r="E378" s="95" t="s">
        <v>1805</v>
      </c>
      <c r="F378" s="33" t="s">
        <v>90</v>
      </c>
      <c r="G378" s="96">
        <v>120840</v>
      </c>
      <c r="H378" s="97">
        <v>142591.20000000001</v>
      </c>
      <c r="I378" s="98">
        <v>120840</v>
      </c>
      <c r="J378" s="98">
        <v>10875.6</v>
      </c>
      <c r="K378" s="98">
        <v>10875.6</v>
      </c>
      <c r="L378" s="99"/>
      <c r="M378" s="99"/>
      <c r="N378" s="99"/>
      <c r="O378" s="99"/>
    </row>
    <row r="379" spans="1:15" x14ac:dyDescent="0.25">
      <c r="A379" t="str">
        <f t="shared" si="5"/>
        <v>092020</v>
      </c>
      <c r="B379" s="31">
        <v>44095</v>
      </c>
      <c r="C379" s="32" t="s">
        <v>5035</v>
      </c>
      <c r="D379" s="33" t="s">
        <v>5070</v>
      </c>
      <c r="E379" s="95" t="s">
        <v>1816</v>
      </c>
      <c r="F379" s="33" t="s">
        <v>90</v>
      </c>
      <c r="G379" s="96">
        <v>440000</v>
      </c>
      <c r="H379" s="97">
        <v>519200</v>
      </c>
      <c r="I379" s="98">
        <v>440000</v>
      </c>
      <c r="J379" s="98">
        <v>39600</v>
      </c>
      <c r="K379" s="98">
        <v>39600</v>
      </c>
      <c r="L379" s="99"/>
      <c r="M379" s="99"/>
      <c r="N379" s="99"/>
      <c r="O379" s="99"/>
    </row>
    <row r="380" spans="1:15" x14ac:dyDescent="0.25">
      <c r="A380" t="str">
        <f t="shared" si="5"/>
        <v>092020</v>
      </c>
      <c r="B380" s="31">
        <v>44095</v>
      </c>
      <c r="C380" s="32" t="s">
        <v>5035</v>
      </c>
      <c r="D380" s="33" t="s">
        <v>5070</v>
      </c>
      <c r="E380" s="95" t="s">
        <v>1813</v>
      </c>
      <c r="F380" s="33" t="s">
        <v>90</v>
      </c>
      <c r="G380" s="96">
        <v>73530</v>
      </c>
      <c r="H380" s="97">
        <v>86765.4</v>
      </c>
      <c r="I380" s="98">
        <v>73530</v>
      </c>
      <c r="J380" s="98">
        <v>6617.7</v>
      </c>
      <c r="K380" s="98">
        <v>6617.7</v>
      </c>
      <c r="L380" s="99"/>
      <c r="M380" s="99"/>
      <c r="N380" s="99"/>
      <c r="O380" s="99"/>
    </row>
    <row r="381" spans="1:15" x14ac:dyDescent="0.25">
      <c r="A381" t="str">
        <f t="shared" si="5"/>
        <v>092020</v>
      </c>
      <c r="B381" s="31">
        <v>44096</v>
      </c>
      <c r="C381" s="32" t="s">
        <v>5049</v>
      </c>
      <c r="D381" s="33" t="s">
        <v>5070</v>
      </c>
      <c r="E381" s="95" t="s">
        <v>1822</v>
      </c>
      <c r="F381" s="33" t="s">
        <v>1819</v>
      </c>
      <c r="G381" s="96">
        <v>90000</v>
      </c>
      <c r="H381" s="97">
        <v>110330</v>
      </c>
      <c r="I381" s="98">
        <v>90000</v>
      </c>
      <c r="J381" s="99"/>
      <c r="K381" s="99"/>
      <c r="L381" s="98">
        <v>16830</v>
      </c>
      <c r="M381" s="98">
        <v>3500</v>
      </c>
      <c r="N381" s="99"/>
      <c r="O381" s="99"/>
    </row>
    <row r="382" spans="1:15" x14ac:dyDescent="0.25">
      <c r="A382" t="str">
        <f t="shared" si="5"/>
        <v>092020</v>
      </c>
      <c r="B382" s="31">
        <v>44096</v>
      </c>
      <c r="C382" s="32" t="s">
        <v>5035</v>
      </c>
      <c r="D382" s="33" t="s">
        <v>5070</v>
      </c>
      <c r="E382" s="95" t="s">
        <v>1815</v>
      </c>
      <c r="F382" s="33" t="s">
        <v>90</v>
      </c>
      <c r="G382" s="96">
        <v>60420</v>
      </c>
      <c r="H382" s="97">
        <v>71295.600000000006</v>
      </c>
      <c r="I382" s="98">
        <v>60420</v>
      </c>
      <c r="J382" s="98">
        <v>5437.8</v>
      </c>
      <c r="K382" s="98">
        <v>5437.8</v>
      </c>
      <c r="L382" s="99"/>
      <c r="M382" s="99"/>
      <c r="N382" s="99"/>
      <c r="O382" s="99"/>
    </row>
    <row r="383" spans="1:15" x14ac:dyDescent="0.25">
      <c r="A383" t="str">
        <f t="shared" si="5"/>
        <v>092020</v>
      </c>
      <c r="B383" s="31">
        <v>44096</v>
      </c>
      <c r="C383" s="32" t="s">
        <v>5035</v>
      </c>
      <c r="D383" s="33" t="s">
        <v>5070</v>
      </c>
      <c r="E383" s="95" t="s">
        <v>1814</v>
      </c>
      <c r="F383" s="33" t="s">
        <v>90</v>
      </c>
      <c r="G383" s="96">
        <v>37075</v>
      </c>
      <c r="H383" s="97">
        <v>43748.5</v>
      </c>
      <c r="I383" s="98">
        <v>37075</v>
      </c>
      <c r="J383" s="98">
        <v>3336.75</v>
      </c>
      <c r="K383" s="98">
        <v>3336.75</v>
      </c>
      <c r="L383" s="99"/>
      <c r="M383" s="99"/>
      <c r="N383" s="99"/>
      <c r="O383" s="99"/>
    </row>
    <row r="384" spans="1:15" x14ac:dyDescent="0.25">
      <c r="A384" t="str">
        <f t="shared" si="5"/>
        <v>092020</v>
      </c>
      <c r="B384" s="31">
        <v>44096</v>
      </c>
      <c r="C384" s="32" t="s">
        <v>5035</v>
      </c>
      <c r="D384" s="33" t="s">
        <v>5070</v>
      </c>
      <c r="E384" s="95" t="s">
        <v>1809</v>
      </c>
      <c r="F384" s="33" t="s">
        <v>90</v>
      </c>
      <c r="G384" s="96">
        <v>36765</v>
      </c>
      <c r="H384" s="97">
        <v>43382.7</v>
      </c>
      <c r="I384" s="98">
        <v>36765</v>
      </c>
      <c r="J384" s="98">
        <v>3308.85</v>
      </c>
      <c r="K384" s="98">
        <v>3308.85</v>
      </c>
      <c r="L384" s="99"/>
      <c r="M384" s="99"/>
      <c r="N384" s="99"/>
      <c r="O384" s="99"/>
    </row>
    <row r="385" spans="1:15" x14ac:dyDescent="0.25">
      <c r="A385" t="str">
        <f t="shared" si="5"/>
        <v>092020</v>
      </c>
      <c r="B385" s="31">
        <v>44096</v>
      </c>
      <c r="C385" s="32" t="s">
        <v>5035</v>
      </c>
      <c r="D385" s="33" t="s">
        <v>5070</v>
      </c>
      <c r="E385" s="95" t="s">
        <v>1808</v>
      </c>
      <c r="F385" s="33" t="s">
        <v>90</v>
      </c>
      <c r="G385" s="96">
        <v>30210</v>
      </c>
      <c r="H385" s="97">
        <v>35647.800000000003</v>
      </c>
      <c r="I385" s="98">
        <v>30210</v>
      </c>
      <c r="J385" s="98">
        <v>2718.9</v>
      </c>
      <c r="K385" s="98">
        <v>2718.9</v>
      </c>
      <c r="L385" s="99"/>
      <c r="M385" s="99"/>
      <c r="N385" s="99"/>
      <c r="O385" s="99"/>
    </row>
    <row r="386" spans="1:15" x14ac:dyDescent="0.25">
      <c r="A386" t="str">
        <f t="shared" si="5"/>
        <v>092020</v>
      </c>
      <c r="B386" s="31">
        <v>44096</v>
      </c>
      <c r="C386" s="32" t="s">
        <v>5035</v>
      </c>
      <c r="D386" s="33" t="s">
        <v>5070</v>
      </c>
      <c r="E386" s="95" t="s">
        <v>1812</v>
      </c>
      <c r="F386" s="33" t="s">
        <v>90</v>
      </c>
      <c r="G386" s="96">
        <v>37075</v>
      </c>
      <c r="H386" s="97">
        <v>43748.5</v>
      </c>
      <c r="I386" s="98">
        <v>37075</v>
      </c>
      <c r="J386" s="98">
        <v>3336.75</v>
      </c>
      <c r="K386" s="98">
        <v>3336.75</v>
      </c>
      <c r="L386" s="99"/>
      <c r="M386" s="99"/>
      <c r="N386" s="99"/>
      <c r="O386" s="99"/>
    </row>
    <row r="387" spans="1:15" x14ac:dyDescent="0.25">
      <c r="A387" t="str">
        <f t="shared" ref="A387:A450" si="6">TEXT(B387,"mmyyyy")</f>
        <v>092020</v>
      </c>
      <c r="B387" s="31">
        <v>44096</v>
      </c>
      <c r="C387" s="32" t="s">
        <v>5035</v>
      </c>
      <c r="D387" s="33" t="s">
        <v>5070</v>
      </c>
      <c r="E387" s="95" t="s">
        <v>1811</v>
      </c>
      <c r="F387" s="33" t="s">
        <v>90</v>
      </c>
      <c r="G387" s="96">
        <v>36765</v>
      </c>
      <c r="H387" s="97">
        <v>43382.7</v>
      </c>
      <c r="I387" s="98">
        <v>36765</v>
      </c>
      <c r="J387" s="98">
        <v>3308.85</v>
      </c>
      <c r="K387" s="98">
        <v>3308.85</v>
      </c>
      <c r="L387" s="99"/>
      <c r="M387" s="99"/>
      <c r="N387" s="99"/>
      <c r="O387" s="99"/>
    </row>
    <row r="388" spans="1:15" x14ac:dyDescent="0.25">
      <c r="A388" t="str">
        <f t="shared" si="6"/>
        <v>092020</v>
      </c>
      <c r="B388" s="31">
        <v>44096</v>
      </c>
      <c r="C388" s="32" t="s">
        <v>5035</v>
      </c>
      <c r="D388" s="33" t="s">
        <v>5070</v>
      </c>
      <c r="E388" s="95" t="s">
        <v>1787</v>
      </c>
      <c r="F388" s="33" t="s">
        <v>90</v>
      </c>
      <c r="G388" s="96">
        <v>30210</v>
      </c>
      <c r="H388" s="97">
        <v>35647.800000000003</v>
      </c>
      <c r="I388" s="98">
        <v>30210</v>
      </c>
      <c r="J388" s="98">
        <v>2718.9</v>
      </c>
      <c r="K388" s="98">
        <v>2718.9</v>
      </c>
      <c r="L388" s="99"/>
      <c r="M388" s="99"/>
      <c r="N388" s="99"/>
      <c r="O388" s="99"/>
    </row>
    <row r="389" spans="1:15" x14ac:dyDescent="0.25">
      <c r="A389" t="str">
        <f t="shared" si="6"/>
        <v>092020</v>
      </c>
      <c r="B389" s="31">
        <v>44096</v>
      </c>
      <c r="C389" s="32" t="s">
        <v>5035</v>
      </c>
      <c r="D389" s="33" t="s">
        <v>5070</v>
      </c>
      <c r="E389" s="95" t="s">
        <v>1801</v>
      </c>
      <c r="F389" s="33" t="s">
        <v>90</v>
      </c>
      <c r="G389" s="96">
        <v>30210</v>
      </c>
      <c r="H389" s="97">
        <v>35647.800000000003</v>
      </c>
      <c r="I389" s="98">
        <v>30210</v>
      </c>
      <c r="J389" s="98">
        <v>2718.9</v>
      </c>
      <c r="K389" s="98">
        <v>2718.9</v>
      </c>
      <c r="L389" s="99"/>
      <c r="M389" s="99"/>
      <c r="N389" s="99"/>
      <c r="O389" s="99"/>
    </row>
    <row r="390" spans="1:15" x14ac:dyDescent="0.25">
      <c r="A390" t="str">
        <f t="shared" si="6"/>
        <v>092020</v>
      </c>
      <c r="B390" s="31">
        <v>44097</v>
      </c>
      <c r="C390" s="32" t="s">
        <v>5035</v>
      </c>
      <c r="D390" s="33" t="s">
        <v>5070</v>
      </c>
      <c r="E390" s="95" t="s">
        <v>1800</v>
      </c>
      <c r="F390" s="33" t="s">
        <v>90</v>
      </c>
      <c r="G390" s="96">
        <v>74150</v>
      </c>
      <c r="H390" s="97">
        <v>87497</v>
      </c>
      <c r="I390" s="98">
        <v>74150</v>
      </c>
      <c r="J390" s="98">
        <v>6673.5</v>
      </c>
      <c r="K390" s="98">
        <v>6673.5</v>
      </c>
      <c r="L390" s="99"/>
      <c r="M390" s="99"/>
      <c r="N390" s="99"/>
      <c r="O390" s="99"/>
    </row>
    <row r="391" spans="1:15" x14ac:dyDescent="0.25">
      <c r="A391" t="str">
        <f t="shared" si="6"/>
        <v>092020</v>
      </c>
      <c r="B391" s="31">
        <v>44097</v>
      </c>
      <c r="C391" s="32" t="s">
        <v>5035</v>
      </c>
      <c r="D391" s="33" t="s">
        <v>5070</v>
      </c>
      <c r="E391" s="95" t="s">
        <v>1797</v>
      </c>
      <c r="F391" s="33" t="s">
        <v>90</v>
      </c>
      <c r="G391" s="96">
        <v>84270</v>
      </c>
      <c r="H391" s="97">
        <v>99438.6</v>
      </c>
      <c r="I391" s="98">
        <v>84270</v>
      </c>
      <c r="J391" s="98">
        <v>7584.3</v>
      </c>
      <c r="K391" s="98">
        <v>7584.3</v>
      </c>
      <c r="L391" s="99"/>
      <c r="M391" s="99"/>
      <c r="N391" s="99"/>
      <c r="O391" s="99"/>
    </row>
    <row r="392" spans="1:15" x14ac:dyDescent="0.25">
      <c r="A392" t="str">
        <f t="shared" si="6"/>
        <v>092020</v>
      </c>
      <c r="B392" s="31">
        <v>44097</v>
      </c>
      <c r="C392" s="32" t="s">
        <v>5035</v>
      </c>
      <c r="D392" s="33" t="s">
        <v>5070</v>
      </c>
      <c r="E392" s="95" t="s">
        <v>1796</v>
      </c>
      <c r="F392" s="33" t="s">
        <v>90</v>
      </c>
      <c r="G392" s="96">
        <v>28090</v>
      </c>
      <c r="H392" s="97">
        <v>33146.199999999997</v>
      </c>
      <c r="I392" s="98">
        <v>28090</v>
      </c>
      <c r="J392" s="98">
        <v>2528.1</v>
      </c>
      <c r="K392" s="98">
        <v>2528.1</v>
      </c>
      <c r="L392" s="99"/>
      <c r="M392" s="99"/>
      <c r="N392" s="99"/>
      <c r="O392" s="99"/>
    </row>
    <row r="393" spans="1:15" x14ac:dyDescent="0.25">
      <c r="A393" t="str">
        <f t="shared" si="6"/>
        <v>092020</v>
      </c>
      <c r="B393" s="31">
        <v>44097</v>
      </c>
      <c r="C393" s="32" t="s">
        <v>5035</v>
      </c>
      <c r="D393" s="33" t="s">
        <v>5070</v>
      </c>
      <c r="E393" s="95" t="s">
        <v>1799</v>
      </c>
      <c r="F393" s="33" t="s">
        <v>90</v>
      </c>
      <c r="G393" s="96">
        <v>440000</v>
      </c>
      <c r="H393" s="97">
        <v>519200</v>
      </c>
      <c r="I393" s="98">
        <v>440000</v>
      </c>
      <c r="J393" s="98">
        <v>39600</v>
      </c>
      <c r="K393" s="98">
        <v>39600</v>
      </c>
      <c r="L393" s="99"/>
      <c r="M393" s="99"/>
      <c r="N393" s="99"/>
      <c r="O393" s="99"/>
    </row>
    <row r="394" spans="1:15" x14ac:dyDescent="0.25">
      <c r="A394" t="str">
        <f t="shared" si="6"/>
        <v>092020</v>
      </c>
      <c r="B394" s="31">
        <v>44098</v>
      </c>
      <c r="C394" s="32" t="s">
        <v>5035</v>
      </c>
      <c r="D394" s="33" t="s">
        <v>5070</v>
      </c>
      <c r="E394" s="95" t="s">
        <v>1798</v>
      </c>
      <c r="F394" s="33" t="s">
        <v>90</v>
      </c>
      <c r="G394" s="96">
        <v>60420</v>
      </c>
      <c r="H394" s="97">
        <v>71295.600000000006</v>
      </c>
      <c r="I394" s="98">
        <v>60420</v>
      </c>
      <c r="J394" s="98">
        <v>5437.8</v>
      </c>
      <c r="K394" s="98">
        <v>5437.8</v>
      </c>
      <c r="L394" s="99"/>
      <c r="M394" s="99"/>
      <c r="N394" s="99"/>
      <c r="O394" s="99"/>
    </row>
    <row r="395" spans="1:15" x14ac:dyDescent="0.25">
      <c r="A395" t="str">
        <f t="shared" si="6"/>
        <v>092020</v>
      </c>
      <c r="B395" s="31">
        <v>44098</v>
      </c>
      <c r="C395" s="32" t="s">
        <v>5035</v>
      </c>
      <c r="D395" s="33" t="s">
        <v>5070</v>
      </c>
      <c r="E395" s="95" t="s">
        <v>1791</v>
      </c>
      <c r="F395" s="33" t="s">
        <v>90</v>
      </c>
      <c r="G395" s="96">
        <v>111225</v>
      </c>
      <c r="H395" s="97">
        <v>131245.5</v>
      </c>
      <c r="I395" s="98">
        <v>111225</v>
      </c>
      <c r="J395" s="98">
        <v>10010.25</v>
      </c>
      <c r="K395" s="98">
        <v>10010.25</v>
      </c>
      <c r="L395" s="99"/>
      <c r="M395" s="99"/>
      <c r="N395" s="99"/>
      <c r="O395" s="99"/>
    </row>
    <row r="396" spans="1:15" x14ac:dyDescent="0.25">
      <c r="A396" t="str">
        <f t="shared" si="6"/>
        <v>092020</v>
      </c>
      <c r="B396" s="31">
        <v>44098</v>
      </c>
      <c r="C396" s="32" t="s">
        <v>5035</v>
      </c>
      <c r="D396" s="33" t="s">
        <v>5070</v>
      </c>
      <c r="E396" s="95" t="s">
        <v>1790</v>
      </c>
      <c r="F396" s="33" t="s">
        <v>90</v>
      </c>
      <c r="G396" s="96">
        <v>56180</v>
      </c>
      <c r="H396" s="97">
        <v>66292.399999999994</v>
      </c>
      <c r="I396" s="98">
        <v>56180</v>
      </c>
      <c r="J396" s="98">
        <v>5056.2</v>
      </c>
      <c r="K396" s="98">
        <v>5056.2</v>
      </c>
      <c r="L396" s="99"/>
      <c r="M396" s="99"/>
      <c r="N396" s="99"/>
      <c r="O396" s="99"/>
    </row>
    <row r="397" spans="1:15" x14ac:dyDescent="0.25">
      <c r="A397" t="str">
        <f t="shared" si="6"/>
        <v>092020</v>
      </c>
      <c r="B397" s="31">
        <v>44098</v>
      </c>
      <c r="C397" s="32" t="s">
        <v>5035</v>
      </c>
      <c r="D397" s="33" t="s">
        <v>5070</v>
      </c>
      <c r="E397" s="95" t="s">
        <v>1794</v>
      </c>
      <c r="F397" s="33" t="s">
        <v>90</v>
      </c>
      <c r="G397" s="96">
        <v>37075</v>
      </c>
      <c r="H397" s="97">
        <v>43748.5</v>
      </c>
      <c r="I397" s="98">
        <v>37075</v>
      </c>
      <c r="J397" s="98">
        <v>3336.75</v>
      </c>
      <c r="K397" s="98">
        <v>3336.75</v>
      </c>
      <c r="L397" s="99"/>
      <c r="M397" s="99"/>
      <c r="N397" s="99"/>
      <c r="O397" s="99"/>
    </row>
    <row r="398" spans="1:15" x14ac:dyDescent="0.25">
      <c r="A398" t="str">
        <f t="shared" si="6"/>
        <v>092020</v>
      </c>
      <c r="B398" s="31">
        <v>44098</v>
      </c>
      <c r="C398" s="32" t="s">
        <v>5050</v>
      </c>
      <c r="D398" s="33" t="s">
        <v>5070</v>
      </c>
      <c r="E398" s="95" t="s">
        <v>1682</v>
      </c>
      <c r="F398" s="33" t="s">
        <v>1680</v>
      </c>
      <c r="G398" s="96">
        <v>90000</v>
      </c>
      <c r="H398" s="97">
        <v>110330</v>
      </c>
      <c r="I398" s="98">
        <v>90000</v>
      </c>
      <c r="J398" s="99"/>
      <c r="K398" s="99"/>
      <c r="L398" s="98">
        <v>16830</v>
      </c>
      <c r="M398" s="98">
        <v>3500</v>
      </c>
      <c r="N398" s="99"/>
      <c r="O398" s="99"/>
    </row>
    <row r="399" spans="1:15" x14ac:dyDescent="0.25">
      <c r="A399" t="str">
        <f t="shared" si="6"/>
        <v>092020</v>
      </c>
      <c r="B399" s="31">
        <v>44099</v>
      </c>
      <c r="C399" s="32" t="s">
        <v>5035</v>
      </c>
      <c r="D399" s="33" t="s">
        <v>5070</v>
      </c>
      <c r="E399" s="95" t="s">
        <v>1755</v>
      </c>
      <c r="F399" s="33" t="s">
        <v>90</v>
      </c>
      <c r="G399" s="96">
        <v>60420</v>
      </c>
      <c r="H399" s="97">
        <v>71295.600000000006</v>
      </c>
      <c r="I399" s="98">
        <v>60420</v>
      </c>
      <c r="J399" s="98">
        <v>5437.8</v>
      </c>
      <c r="K399" s="98">
        <v>5437.8</v>
      </c>
      <c r="L399" s="99"/>
      <c r="M399" s="99"/>
      <c r="N399" s="99"/>
      <c r="O399" s="99"/>
    </row>
    <row r="400" spans="1:15" x14ac:dyDescent="0.25">
      <c r="A400" t="str">
        <f t="shared" si="6"/>
        <v>092020</v>
      </c>
      <c r="B400" s="31">
        <v>44099</v>
      </c>
      <c r="C400" s="32" t="s">
        <v>5035</v>
      </c>
      <c r="D400" s="33" t="s">
        <v>5070</v>
      </c>
      <c r="E400" s="95" t="s">
        <v>1753</v>
      </c>
      <c r="F400" s="33" t="s">
        <v>90</v>
      </c>
      <c r="G400" s="96">
        <v>74150</v>
      </c>
      <c r="H400" s="97">
        <v>87497</v>
      </c>
      <c r="I400" s="98">
        <v>74150</v>
      </c>
      <c r="J400" s="98">
        <v>6673.5</v>
      </c>
      <c r="K400" s="98">
        <v>6673.5</v>
      </c>
      <c r="L400" s="99"/>
      <c r="M400" s="99"/>
      <c r="N400" s="99"/>
      <c r="O400" s="99"/>
    </row>
    <row r="401" spans="1:15" x14ac:dyDescent="0.25">
      <c r="A401" t="str">
        <f t="shared" si="6"/>
        <v>092020</v>
      </c>
      <c r="B401" s="31">
        <v>44099</v>
      </c>
      <c r="C401" s="32" t="s">
        <v>5035</v>
      </c>
      <c r="D401" s="33" t="s">
        <v>5070</v>
      </c>
      <c r="E401" s="95" t="s">
        <v>1758</v>
      </c>
      <c r="F401" s="33" t="s">
        <v>90</v>
      </c>
      <c r="G401" s="96">
        <v>56180</v>
      </c>
      <c r="H401" s="97">
        <v>66292.399999999994</v>
      </c>
      <c r="I401" s="98">
        <v>56180</v>
      </c>
      <c r="J401" s="98">
        <v>5056.2</v>
      </c>
      <c r="K401" s="98">
        <v>5056.2</v>
      </c>
      <c r="L401" s="99"/>
      <c r="M401" s="99"/>
      <c r="N401" s="99"/>
      <c r="O401" s="99"/>
    </row>
    <row r="402" spans="1:15" x14ac:dyDescent="0.25">
      <c r="A402" t="str">
        <f t="shared" si="6"/>
        <v>092020</v>
      </c>
      <c r="B402" s="31">
        <v>44100</v>
      </c>
      <c r="C402" s="32" t="s">
        <v>5035</v>
      </c>
      <c r="D402" s="33" t="s">
        <v>5070</v>
      </c>
      <c r="E402" s="95" t="s">
        <v>1756</v>
      </c>
      <c r="F402" s="33" t="s">
        <v>90</v>
      </c>
      <c r="G402" s="96">
        <v>56180</v>
      </c>
      <c r="H402" s="97">
        <v>66292.399999999994</v>
      </c>
      <c r="I402" s="98">
        <v>56180</v>
      </c>
      <c r="J402" s="98">
        <v>5056.2</v>
      </c>
      <c r="K402" s="98">
        <v>5056.2</v>
      </c>
      <c r="L402" s="99"/>
      <c r="M402" s="99"/>
      <c r="N402" s="99"/>
      <c r="O402" s="99"/>
    </row>
    <row r="403" spans="1:15" x14ac:dyDescent="0.25">
      <c r="A403" t="str">
        <f t="shared" si="6"/>
        <v>092020</v>
      </c>
      <c r="B403" s="31">
        <v>44100</v>
      </c>
      <c r="C403" s="32" t="s">
        <v>5035</v>
      </c>
      <c r="D403" s="33" t="s">
        <v>5070</v>
      </c>
      <c r="E403" s="95" t="s">
        <v>1747</v>
      </c>
      <c r="F403" s="33" t="s">
        <v>90</v>
      </c>
      <c r="G403" s="96">
        <v>440000</v>
      </c>
      <c r="H403" s="97">
        <v>519200</v>
      </c>
      <c r="I403" s="98">
        <v>440000</v>
      </c>
      <c r="J403" s="98">
        <v>39600</v>
      </c>
      <c r="K403" s="98">
        <v>39600</v>
      </c>
      <c r="L403" s="99"/>
      <c r="M403" s="99"/>
      <c r="N403" s="99"/>
      <c r="O403" s="99"/>
    </row>
    <row r="404" spans="1:15" x14ac:dyDescent="0.25">
      <c r="A404" t="str">
        <f t="shared" si="6"/>
        <v>092020</v>
      </c>
      <c r="B404" s="31">
        <v>44101</v>
      </c>
      <c r="C404" s="32" t="s">
        <v>5035</v>
      </c>
      <c r="D404" s="33" t="s">
        <v>5070</v>
      </c>
      <c r="E404" s="95" t="s">
        <v>1745</v>
      </c>
      <c r="F404" s="33" t="s">
        <v>90</v>
      </c>
      <c r="G404" s="96">
        <v>112360</v>
      </c>
      <c r="H404" s="97">
        <v>132584.79999999999</v>
      </c>
      <c r="I404" s="98">
        <v>112360</v>
      </c>
      <c r="J404" s="98">
        <v>10112.4</v>
      </c>
      <c r="K404" s="98">
        <v>10112.4</v>
      </c>
      <c r="L404" s="99"/>
      <c r="M404" s="99"/>
      <c r="N404" s="99"/>
      <c r="O404" s="99"/>
    </row>
    <row r="405" spans="1:15" x14ac:dyDescent="0.25">
      <c r="A405" t="str">
        <f t="shared" si="6"/>
        <v>092020</v>
      </c>
      <c r="B405" s="31">
        <v>44102</v>
      </c>
      <c r="C405" s="32" t="s">
        <v>5035</v>
      </c>
      <c r="D405" s="33" t="s">
        <v>5070</v>
      </c>
      <c r="E405" s="95" t="s">
        <v>1749</v>
      </c>
      <c r="F405" s="33" t="s">
        <v>90</v>
      </c>
      <c r="G405" s="96">
        <v>30210</v>
      </c>
      <c r="H405" s="97">
        <v>35647.800000000003</v>
      </c>
      <c r="I405" s="98">
        <v>30210</v>
      </c>
      <c r="J405" s="98">
        <v>2718.9</v>
      </c>
      <c r="K405" s="98">
        <v>2718.9</v>
      </c>
      <c r="L405" s="99"/>
      <c r="M405" s="99"/>
      <c r="N405" s="99"/>
      <c r="O405" s="99"/>
    </row>
    <row r="406" spans="1:15" x14ac:dyDescent="0.25">
      <c r="A406" t="str">
        <f t="shared" si="6"/>
        <v>092020</v>
      </c>
      <c r="B406" s="31">
        <v>44102</v>
      </c>
      <c r="C406" s="32" t="s">
        <v>5035</v>
      </c>
      <c r="D406" s="33" t="s">
        <v>5070</v>
      </c>
      <c r="E406" s="95" t="s">
        <v>1748</v>
      </c>
      <c r="F406" s="33" t="s">
        <v>90</v>
      </c>
      <c r="G406" s="96">
        <v>60420</v>
      </c>
      <c r="H406" s="97">
        <v>71295.600000000006</v>
      </c>
      <c r="I406" s="98">
        <v>60420</v>
      </c>
      <c r="J406" s="98">
        <v>5437.8</v>
      </c>
      <c r="K406" s="98">
        <v>5437.8</v>
      </c>
      <c r="L406" s="99"/>
      <c r="M406" s="99"/>
      <c r="N406" s="99"/>
      <c r="O406" s="99"/>
    </row>
    <row r="407" spans="1:15" x14ac:dyDescent="0.25">
      <c r="A407" t="str">
        <f t="shared" si="6"/>
        <v>092020</v>
      </c>
      <c r="B407" s="31">
        <v>44102</v>
      </c>
      <c r="C407" s="32" t="s">
        <v>5035</v>
      </c>
      <c r="D407" s="33" t="s">
        <v>5070</v>
      </c>
      <c r="E407" s="95" t="s">
        <v>1743</v>
      </c>
      <c r="F407" s="33" t="s">
        <v>90</v>
      </c>
      <c r="G407" s="96">
        <v>56180</v>
      </c>
      <c r="H407" s="97">
        <v>66292.399999999994</v>
      </c>
      <c r="I407" s="98">
        <v>56180</v>
      </c>
      <c r="J407" s="98">
        <v>5056.2</v>
      </c>
      <c r="K407" s="98">
        <v>5056.2</v>
      </c>
      <c r="L407" s="99"/>
      <c r="M407" s="99"/>
      <c r="N407" s="99"/>
      <c r="O407" s="99"/>
    </row>
    <row r="408" spans="1:15" x14ac:dyDescent="0.25">
      <c r="A408" t="str">
        <f t="shared" si="6"/>
        <v>092020</v>
      </c>
      <c r="B408" s="31">
        <v>44102</v>
      </c>
      <c r="C408" s="32" t="s">
        <v>5035</v>
      </c>
      <c r="D408" s="33" t="s">
        <v>5070</v>
      </c>
      <c r="E408" s="95" t="s">
        <v>1742</v>
      </c>
      <c r="F408" s="33" t="s">
        <v>90</v>
      </c>
      <c r="G408" s="96">
        <v>28090</v>
      </c>
      <c r="H408" s="97">
        <v>33146.199999999997</v>
      </c>
      <c r="I408" s="98">
        <v>28090</v>
      </c>
      <c r="J408" s="98">
        <v>2528.1</v>
      </c>
      <c r="K408" s="98">
        <v>2528.1</v>
      </c>
      <c r="L408" s="99"/>
      <c r="M408" s="99"/>
      <c r="N408" s="99"/>
      <c r="O408" s="99"/>
    </row>
    <row r="409" spans="1:15" x14ac:dyDescent="0.25">
      <c r="A409" t="str">
        <f t="shared" si="6"/>
        <v>092020</v>
      </c>
      <c r="B409" s="31">
        <v>44102</v>
      </c>
      <c r="C409" s="32" t="s">
        <v>5035</v>
      </c>
      <c r="D409" s="33" t="s">
        <v>5070</v>
      </c>
      <c r="E409" s="95" t="s">
        <v>1763</v>
      </c>
      <c r="F409" s="33" t="s">
        <v>90</v>
      </c>
      <c r="G409" s="96">
        <v>28090</v>
      </c>
      <c r="H409" s="97">
        <v>33146.199999999997</v>
      </c>
      <c r="I409" s="98">
        <v>28090</v>
      </c>
      <c r="J409" s="98">
        <v>2528.1</v>
      </c>
      <c r="K409" s="98">
        <v>2528.1</v>
      </c>
      <c r="L409" s="99"/>
      <c r="M409" s="99"/>
      <c r="N409" s="99"/>
      <c r="O409" s="99"/>
    </row>
    <row r="410" spans="1:15" x14ac:dyDescent="0.25">
      <c r="A410" t="str">
        <f t="shared" si="6"/>
        <v>092020</v>
      </c>
      <c r="B410" s="31">
        <v>44103</v>
      </c>
      <c r="C410" s="32" t="s">
        <v>5035</v>
      </c>
      <c r="D410" s="33" t="s">
        <v>5070</v>
      </c>
      <c r="E410" s="95" t="s">
        <v>1807</v>
      </c>
      <c r="F410" s="33" t="s">
        <v>90</v>
      </c>
      <c r="G410" s="96">
        <v>111225</v>
      </c>
      <c r="H410" s="97">
        <v>131245.5</v>
      </c>
      <c r="I410" s="98">
        <v>111225</v>
      </c>
      <c r="J410" s="98">
        <v>10010.25</v>
      </c>
      <c r="K410" s="98">
        <v>10010.25</v>
      </c>
      <c r="L410" s="99"/>
      <c r="M410" s="99"/>
      <c r="N410" s="99"/>
      <c r="O410" s="99"/>
    </row>
    <row r="411" spans="1:15" x14ac:dyDescent="0.25">
      <c r="A411" t="str">
        <f t="shared" si="6"/>
        <v>092020</v>
      </c>
      <c r="B411" s="31">
        <v>44103</v>
      </c>
      <c r="C411" s="32" t="s">
        <v>5035</v>
      </c>
      <c r="D411" s="33" t="s">
        <v>5070</v>
      </c>
      <c r="E411" s="95" t="s">
        <v>1806</v>
      </c>
      <c r="F411" s="33" t="s">
        <v>90</v>
      </c>
      <c r="G411" s="96">
        <v>123200</v>
      </c>
      <c r="H411" s="97">
        <v>145376</v>
      </c>
      <c r="I411" s="98">
        <v>123200</v>
      </c>
      <c r="J411" s="98">
        <v>11088</v>
      </c>
      <c r="K411" s="98">
        <v>11088</v>
      </c>
      <c r="L411" s="99"/>
      <c r="M411" s="99"/>
      <c r="N411" s="99"/>
      <c r="O411" s="99"/>
    </row>
    <row r="412" spans="1:15" x14ac:dyDescent="0.25">
      <c r="A412" t="str">
        <f t="shared" si="6"/>
        <v>092020</v>
      </c>
      <c r="B412" s="31">
        <v>44103</v>
      </c>
      <c r="C412" s="32" t="s">
        <v>5035</v>
      </c>
      <c r="D412" s="33" t="s">
        <v>5070</v>
      </c>
      <c r="E412" s="95" t="s">
        <v>1803</v>
      </c>
      <c r="F412" s="33" t="s">
        <v>90</v>
      </c>
      <c r="G412" s="96">
        <v>308000</v>
      </c>
      <c r="H412" s="97">
        <v>363440</v>
      </c>
      <c r="I412" s="98">
        <v>308000</v>
      </c>
      <c r="J412" s="98">
        <v>27720</v>
      </c>
      <c r="K412" s="98">
        <v>27720</v>
      </c>
      <c r="L412" s="99"/>
      <c r="M412" s="99"/>
      <c r="N412" s="99"/>
      <c r="O412" s="99"/>
    </row>
    <row r="413" spans="1:15" x14ac:dyDescent="0.25">
      <c r="A413" t="str">
        <f t="shared" si="6"/>
        <v>102020</v>
      </c>
      <c r="B413" s="31">
        <v>44105</v>
      </c>
      <c r="C413" s="32" t="s">
        <v>5049</v>
      </c>
      <c r="D413" s="33" t="s">
        <v>5070</v>
      </c>
      <c r="E413" s="95" t="s">
        <v>2034</v>
      </c>
      <c r="F413" s="33" t="s">
        <v>1819</v>
      </c>
      <c r="G413" s="96">
        <v>18000</v>
      </c>
      <c r="H413" s="97">
        <v>21240</v>
      </c>
      <c r="I413" s="98">
        <v>18000</v>
      </c>
      <c r="J413" s="99"/>
      <c r="K413" s="99"/>
      <c r="L413" s="98">
        <v>3240</v>
      </c>
      <c r="M413" s="99"/>
      <c r="N413" s="99"/>
      <c r="O413" s="99"/>
    </row>
    <row r="414" spans="1:15" x14ac:dyDescent="0.25">
      <c r="A414" t="str">
        <f t="shared" si="6"/>
        <v>102020</v>
      </c>
      <c r="B414" s="31">
        <v>44105</v>
      </c>
      <c r="C414" s="32" t="s">
        <v>5050</v>
      </c>
      <c r="D414" s="33" t="s">
        <v>5070</v>
      </c>
      <c r="E414" s="95" t="s">
        <v>1924</v>
      </c>
      <c r="F414" s="33" t="s">
        <v>1680</v>
      </c>
      <c r="G414" s="96">
        <v>72000</v>
      </c>
      <c r="H414" s="97">
        <v>89090</v>
      </c>
      <c r="I414" s="98">
        <v>72000</v>
      </c>
      <c r="J414" s="99"/>
      <c r="K414" s="99"/>
      <c r="L414" s="98">
        <v>13590</v>
      </c>
      <c r="M414" s="98">
        <v>3500</v>
      </c>
      <c r="N414" s="99"/>
      <c r="O414" s="99"/>
    </row>
    <row r="415" spans="1:15" x14ac:dyDescent="0.25">
      <c r="A415" t="str">
        <f t="shared" si="6"/>
        <v>102020</v>
      </c>
      <c r="B415" s="31">
        <v>44105</v>
      </c>
      <c r="C415" s="32" t="s">
        <v>5050</v>
      </c>
      <c r="D415" s="33" t="s">
        <v>5070</v>
      </c>
      <c r="E415" s="95" t="s">
        <v>1923</v>
      </c>
      <c r="F415" s="33" t="s">
        <v>1680</v>
      </c>
      <c r="G415" s="96">
        <v>90000</v>
      </c>
      <c r="H415" s="97">
        <v>110330</v>
      </c>
      <c r="I415" s="98">
        <v>90000</v>
      </c>
      <c r="J415" s="99"/>
      <c r="K415" s="99"/>
      <c r="L415" s="98">
        <v>16830</v>
      </c>
      <c r="M415" s="98">
        <v>3500</v>
      </c>
      <c r="N415" s="99"/>
      <c r="O415" s="99"/>
    </row>
    <row r="416" spans="1:15" x14ac:dyDescent="0.25">
      <c r="A416" t="str">
        <f t="shared" si="6"/>
        <v>102020</v>
      </c>
      <c r="B416" s="31">
        <v>44105</v>
      </c>
      <c r="C416" s="32" t="s">
        <v>5051</v>
      </c>
      <c r="D416" s="33" t="s">
        <v>5070</v>
      </c>
      <c r="E416" s="95" t="s">
        <v>2027</v>
      </c>
      <c r="F416" s="33" t="s">
        <v>598</v>
      </c>
      <c r="G416" s="96">
        <v>90000</v>
      </c>
      <c r="H416" s="97">
        <v>110330</v>
      </c>
      <c r="I416" s="98">
        <v>90000</v>
      </c>
      <c r="J416" s="98">
        <v>8415</v>
      </c>
      <c r="K416" s="98">
        <v>8415</v>
      </c>
      <c r="L416" s="99"/>
      <c r="M416" s="98">
        <v>3500</v>
      </c>
      <c r="N416" s="99"/>
      <c r="O416" s="99"/>
    </row>
    <row r="417" spans="1:15" x14ac:dyDescent="0.25">
      <c r="A417" t="str">
        <f t="shared" si="6"/>
        <v>102020</v>
      </c>
      <c r="B417" s="31">
        <v>44105</v>
      </c>
      <c r="C417" s="32" t="s">
        <v>5035</v>
      </c>
      <c r="D417" s="33" t="s">
        <v>5070</v>
      </c>
      <c r="E417" s="95" t="s">
        <v>1994</v>
      </c>
      <c r="F417" s="33" t="s">
        <v>90</v>
      </c>
      <c r="G417" s="96">
        <v>74150</v>
      </c>
      <c r="H417" s="97">
        <v>87497</v>
      </c>
      <c r="I417" s="98">
        <v>74150</v>
      </c>
      <c r="J417" s="98">
        <v>6673.5</v>
      </c>
      <c r="K417" s="98">
        <v>6673.5</v>
      </c>
      <c r="L417" s="99"/>
      <c r="M417" s="99"/>
      <c r="N417" s="99"/>
      <c r="O417" s="99"/>
    </row>
    <row r="418" spans="1:15" x14ac:dyDescent="0.25">
      <c r="A418" t="str">
        <f t="shared" si="6"/>
        <v>102020</v>
      </c>
      <c r="B418" s="31">
        <v>44105</v>
      </c>
      <c r="C418" s="32" t="s">
        <v>5035</v>
      </c>
      <c r="D418" s="33" t="s">
        <v>5070</v>
      </c>
      <c r="E418" s="95" t="s">
        <v>1999</v>
      </c>
      <c r="F418" s="33" t="s">
        <v>90</v>
      </c>
      <c r="G418" s="96">
        <v>56180</v>
      </c>
      <c r="H418" s="97">
        <v>66292.399999999994</v>
      </c>
      <c r="I418" s="98">
        <v>56180</v>
      </c>
      <c r="J418" s="98">
        <v>5056.2</v>
      </c>
      <c r="K418" s="98">
        <v>5056.2</v>
      </c>
      <c r="L418" s="99"/>
      <c r="M418" s="99"/>
      <c r="N418" s="99"/>
      <c r="O418" s="99"/>
    </row>
    <row r="419" spans="1:15" x14ac:dyDescent="0.25">
      <c r="A419" t="str">
        <f t="shared" si="6"/>
        <v>102020</v>
      </c>
      <c r="B419" s="31">
        <v>44105</v>
      </c>
      <c r="C419" s="32" t="s">
        <v>5035</v>
      </c>
      <c r="D419" s="33" t="s">
        <v>5070</v>
      </c>
      <c r="E419" s="95" t="s">
        <v>1995</v>
      </c>
      <c r="F419" s="33" t="s">
        <v>90</v>
      </c>
      <c r="G419" s="96">
        <v>30210</v>
      </c>
      <c r="H419" s="97">
        <v>35647.800000000003</v>
      </c>
      <c r="I419" s="98">
        <v>30210</v>
      </c>
      <c r="J419" s="98">
        <v>2718.9</v>
      </c>
      <c r="K419" s="98">
        <v>2718.9</v>
      </c>
      <c r="L419" s="99"/>
      <c r="M419" s="99"/>
      <c r="N419" s="99"/>
      <c r="O419" s="99"/>
    </row>
    <row r="420" spans="1:15" x14ac:dyDescent="0.25">
      <c r="A420" t="str">
        <f t="shared" si="6"/>
        <v>102020</v>
      </c>
      <c r="B420" s="31">
        <v>44105</v>
      </c>
      <c r="C420" s="32" t="s">
        <v>5035</v>
      </c>
      <c r="D420" s="33" t="s">
        <v>5070</v>
      </c>
      <c r="E420" s="95" t="s">
        <v>1986</v>
      </c>
      <c r="F420" s="33" t="s">
        <v>90</v>
      </c>
      <c r="G420" s="96">
        <v>60420</v>
      </c>
      <c r="H420" s="97">
        <v>71295.600000000006</v>
      </c>
      <c r="I420" s="98">
        <v>60420</v>
      </c>
      <c r="J420" s="98">
        <v>5437.8</v>
      </c>
      <c r="K420" s="98">
        <v>5437.8</v>
      </c>
      <c r="L420" s="99"/>
      <c r="M420" s="99"/>
      <c r="N420" s="99"/>
      <c r="O420" s="99"/>
    </row>
    <row r="421" spans="1:15" x14ac:dyDescent="0.25">
      <c r="A421" t="str">
        <f t="shared" si="6"/>
        <v>102020</v>
      </c>
      <c r="B421" s="31">
        <v>44105</v>
      </c>
      <c r="C421" s="32" t="s">
        <v>5039</v>
      </c>
      <c r="D421" s="33" t="s">
        <v>5070</v>
      </c>
      <c r="E421" s="95" t="s">
        <v>1927</v>
      </c>
      <c r="F421" s="33" t="s">
        <v>74</v>
      </c>
      <c r="G421" s="96">
        <v>69048</v>
      </c>
      <c r="H421" s="97">
        <v>81476.639999999999</v>
      </c>
      <c r="I421" s="98">
        <v>69048</v>
      </c>
      <c r="J421" s="98">
        <v>6214.32</v>
      </c>
      <c r="K421" s="98">
        <v>6214.32</v>
      </c>
      <c r="L421" s="99"/>
      <c r="M421" s="99"/>
      <c r="N421" s="99"/>
      <c r="O421" s="99"/>
    </row>
    <row r="422" spans="1:15" x14ac:dyDescent="0.25">
      <c r="A422" t="str">
        <f t="shared" si="6"/>
        <v>102020</v>
      </c>
      <c r="B422" s="31">
        <v>44107</v>
      </c>
      <c r="C422" s="32" t="s">
        <v>5035</v>
      </c>
      <c r="D422" s="33" t="s">
        <v>5070</v>
      </c>
      <c r="E422" s="95" t="s">
        <v>1992</v>
      </c>
      <c r="F422" s="33" t="s">
        <v>90</v>
      </c>
      <c r="G422" s="96">
        <v>112360</v>
      </c>
      <c r="H422" s="97">
        <v>132584.79999999999</v>
      </c>
      <c r="I422" s="98">
        <v>112360</v>
      </c>
      <c r="J422" s="98">
        <v>10112.4</v>
      </c>
      <c r="K422" s="98">
        <v>10112.4</v>
      </c>
      <c r="L422" s="99"/>
      <c r="M422" s="99"/>
      <c r="N422" s="99"/>
      <c r="O422" s="99"/>
    </row>
    <row r="423" spans="1:15" x14ac:dyDescent="0.25">
      <c r="A423" t="str">
        <f t="shared" si="6"/>
        <v>102020</v>
      </c>
      <c r="B423" s="31">
        <v>44107</v>
      </c>
      <c r="C423" s="32" t="s">
        <v>5035</v>
      </c>
      <c r="D423" s="33" t="s">
        <v>5070</v>
      </c>
      <c r="E423" s="95" t="s">
        <v>1990</v>
      </c>
      <c r="F423" s="33" t="s">
        <v>90</v>
      </c>
      <c r="G423" s="96">
        <v>74150</v>
      </c>
      <c r="H423" s="97">
        <v>87497</v>
      </c>
      <c r="I423" s="98">
        <v>74150</v>
      </c>
      <c r="J423" s="98">
        <v>6673.5</v>
      </c>
      <c r="K423" s="98">
        <v>6673.5</v>
      </c>
      <c r="L423" s="99"/>
      <c r="M423" s="99"/>
      <c r="N423" s="99"/>
      <c r="O423" s="99"/>
    </row>
    <row r="424" spans="1:15" x14ac:dyDescent="0.25">
      <c r="A424" t="str">
        <f t="shared" si="6"/>
        <v>102020</v>
      </c>
      <c r="B424" s="31">
        <v>44107</v>
      </c>
      <c r="C424" s="32" t="s">
        <v>5035</v>
      </c>
      <c r="D424" s="33" t="s">
        <v>5070</v>
      </c>
      <c r="E424" s="95" t="s">
        <v>2002</v>
      </c>
      <c r="F424" s="33" t="s">
        <v>90</v>
      </c>
      <c r="G424" s="96">
        <v>60420</v>
      </c>
      <c r="H424" s="97">
        <v>71295.600000000006</v>
      </c>
      <c r="I424" s="98">
        <v>60420</v>
      </c>
      <c r="J424" s="98">
        <v>5437.8</v>
      </c>
      <c r="K424" s="98">
        <v>5437.8</v>
      </c>
      <c r="L424" s="99"/>
      <c r="M424" s="99"/>
      <c r="N424" s="99"/>
      <c r="O424" s="99"/>
    </row>
    <row r="425" spans="1:15" x14ac:dyDescent="0.25">
      <c r="A425" t="str">
        <f t="shared" si="6"/>
        <v>102020</v>
      </c>
      <c r="B425" s="31">
        <v>44107</v>
      </c>
      <c r="C425" s="32" t="s">
        <v>5035</v>
      </c>
      <c r="D425" s="33" t="s">
        <v>5070</v>
      </c>
      <c r="E425" s="95" t="s">
        <v>2007</v>
      </c>
      <c r="F425" s="33" t="s">
        <v>90</v>
      </c>
      <c r="G425" s="96">
        <v>30210</v>
      </c>
      <c r="H425" s="97">
        <v>35647.800000000003</v>
      </c>
      <c r="I425" s="98">
        <v>30210</v>
      </c>
      <c r="J425" s="98">
        <v>2718.9</v>
      </c>
      <c r="K425" s="98">
        <v>2718.9</v>
      </c>
      <c r="L425" s="99"/>
      <c r="M425" s="99"/>
      <c r="N425" s="99"/>
      <c r="O425" s="99"/>
    </row>
    <row r="426" spans="1:15" x14ac:dyDescent="0.25">
      <c r="A426" t="str">
        <f t="shared" si="6"/>
        <v>102020</v>
      </c>
      <c r="B426" s="31">
        <v>44109</v>
      </c>
      <c r="C426" s="32" t="s">
        <v>5035</v>
      </c>
      <c r="D426" s="33" t="s">
        <v>5070</v>
      </c>
      <c r="E426" s="95" t="s">
        <v>2005</v>
      </c>
      <c r="F426" s="33" t="s">
        <v>90</v>
      </c>
      <c r="G426" s="96">
        <v>90630</v>
      </c>
      <c r="H426" s="97">
        <v>106943.4</v>
      </c>
      <c r="I426" s="98">
        <v>90630</v>
      </c>
      <c r="J426" s="98">
        <v>8156.7</v>
      </c>
      <c r="K426" s="98">
        <v>8156.7</v>
      </c>
      <c r="L426" s="99"/>
      <c r="M426" s="99"/>
      <c r="N426" s="99"/>
      <c r="O426" s="99"/>
    </row>
    <row r="427" spans="1:15" x14ac:dyDescent="0.25">
      <c r="A427" t="str">
        <f t="shared" si="6"/>
        <v>102020</v>
      </c>
      <c r="B427" s="31">
        <v>44109</v>
      </c>
      <c r="C427" s="32" t="s">
        <v>5035</v>
      </c>
      <c r="D427" s="33" t="s">
        <v>5070</v>
      </c>
      <c r="E427" s="95" t="s">
        <v>1966</v>
      </c>
      <c r="F427" s="33" t="s">
        <v>90</v>
      </c>
      <c r="G427" s="96">
        <v>140450</v>
      </c>
      <c r="H427" s="97">
        <v>165731</v>
      </c>
      <c r="I427" s="98">
        <v>140450</v>
      </c>
      <c r="J427" s="98">
        <v>12640.5</v>
      </c>
      <c r="K427" s="98">
        <v>12640.5</v>
      </c>
      <c r="L427" s="99"/>
      <c r="M427" s="99"/>
      <c r="N427" s="99"/>
      <c r="O427" s="99"/>
    </row>
    <row r="428" spans="1:15" x14ac:dyDescent="0.25">
      <c r="A428" t="str">
        <f t="shared" si="6"/>
        <v>102020</v>
      </c>
      <c r="B428" s="31">
        <v>44109</v>
      </c>
      <c r="C428" s="32" t="s">
        <v>5035</v>
      </c>
      <c r="D428" s="33" t="s">
        <v>5070</v>
      </c>
      <c r="E428" s="95" t="s">
        <v>1963</v>
      </c>
      <c r="F428" s="33" t="s">
        <v>90</v>
      </c>
      <c r="G428" s="96">
        <v>440000</v>
      </c>
      <c r="H428" s="97">
        <v>519589.4</v>
      </c>
      <c r="I428" s="98">
        <v>440000</v>
      </c>
      <c r="J428" s="98">
        <v>39600</v>
      </c>
      <c r="K428" s="98">
        <v>39600</v>
      </c>
      <c r="L428" s="99"/>
      <c r="M428" s="99"/>
      <c r="N428" s="99"/>
      <c r="O428" s="98">
        <v>389.4</v>
      </c>
    </row>
    <row r="429" spans="1:15" x14ac:dyDescent="0.25">
      <c r="A429" t="str">
        <f t="shared" si="6"/>
        <v>102020</v>
      </c>
      <c r="B429" s="31">
        <v>44109</v>
      </c>
      <c r="C429" s="32" t="s">
        <v>5039</v>
      </c>
      <c r="D429" s="33" t="s">
        <v>5070</v>
      </c>
      <c r="E429" s="95" t="s">
        <v>1931</v>
      </c>
      <c r="F429" s="33" t="s">
        <v>74</v>
      </c>
      <c r="G429" s="96">
        <v>142700</v>
      </c>
      <c r="H429" s="97">
        <v>168386</v>
      </c>
      <c r="I429" s="98">
        <v>142700</v>
      </c>
      <c r="J429" s="98">
        <v>12843</v>
      </c>
      <c r="K429" s="98">
        <v>12843</v>
      </c>
      <c r="L429" s="99"/>
      <c r="M429" s="99"/>
      <c r="N429" s="99"/>
      <c r="O429" s="99"/>
    </row>
    <row r="430" spans="1:15" x14ac:dyDescent="0.25">
      <c r="A430" t="str">
        <f t="shared" si="6"/>
        <v>102020</v>
      </c>
      <c r="B430" s="31">
        <v>44110</v>
      </c>
      <c r="C430" s="32" t="s">
        <v>5051</v>
      </c>
      <c r="D430" s="33" t="s">
        <v>5070</v>
      </c>
      <c r="E430" s="95" t="s">
        <v>2029</v>
      </c>
      <c r="F430" s="33" t="s">
        <v>598</v>
      </c>
      <c r="G430" s="96">
        <v>90000</v>
      </c>
      <c r="H430" s="97">
        <v>110330</v>
      </c>
      <c r="I430" s="98">
        <v>90000</v>
      </c>
      <c r="J430" s="98">
        <v>8415</v>
      </c>
      <c r="K430" s="98">
        <v>8415</v>
      </c>
      <c r="L430" s="99"/>
      <c r="M430" s="98">
        <v>3500</v>
      </c>
      <c r="N430" s="99"/>
      <c r="O430" s="99"/>
    </row>
    <row r="431" spans="1:15" x14ac:dyDescent="0.25">
      <c r="A431" t="str">
        <f t="shared" si="6"/>
        <v>102020</v>
      </c>
      <c r="B431" s="31">
        <v>44110</v>
      </c>
      <c r="C431" s="32" t="s">
        <v>5051</v>
      </c>
      <c r="D431" s="33" t="s">
        <v>5070</v>
      </c>
      <c r="E431" s="95" t="s">
        <v>2025</v>
      </c>
      <c r="F431" s="33" t="s">
        <v>598</v>
      </c>
      <c r="G431" s="96">
        <v>90000</v>
      </c>
      <c r="H431" s="97">
        <v>110330</v>
      </c>
      <c r="I431" s="98">
        <v>90000</v>
      </c>
      <c r="J431" s="98">
        <v>8415</v>
      </c>
      <c r="K431" s="98">
        <v>8415</v>
      </c>
      <c r="L431" s="99"/>
      <c r="M431" s="98">
        <v>3500</v>
      </c>
      <c r="N431" s="99"/>
      <c r="O431" s="99"/>
    </row>
    <row r="432" spans="1:15" x14ac:dyDescent="0.25">
      <c r="A432" t="str">
        <f t="shared" si="6"/>
        <v>102020</v>
      </c>
      <c r="B432" s="31">
        <v>44110</v>
      </c>
      <c r="C432" s="32" t="s">
        <v>5035</v>
      </c>
      <c r="D432" s="33" t="s">
        <v>5070</v>
      </c>
      <c r="E432" s="95" t="s">
        <v>1961</v>
      </c>
      <c r="F432" s="33" t="s">
        <v>90</v>
      </c>
      <c r="G432" s="96">
        <v>90630</v>
      </c>
      <c r="H432" s="97">
        <v>106943.4</v>
      </c>
      <c r="I432" s="98">
        <v>90630</v>
      </c>
      <c r="J432" s="98">
        <v>8156.7</v>
      </c>
      <c r="K432" s="98">
        <v>8156.7</v>
      </c>
      <c r="L432" s="99"/>
      <c r="M432" s="99"/>
      <c r="N432" s="99"/>
      <c r="O432" s="99"/>
    </row>
    <row r="433" spans="1:15" x14ac:dyDescent="0.25">
      <c r="A433" t="str">
        <f t="shared" si="6"/>
        <v>102020</v>
      </c>
      <c r="B433" s="31">
        <v>44110</v>
      </c>
      <c r="C433" s="32" t="s">
        <v>5035</v>
      </c>
      <c r="D433" s="33" t="s">
        <v>5070</v>
      </c>
      <c r="E433" s="95" t="s">
        <v>1962</v>
      </c>
      <c r="F433" s="33" t="s">
        <v>90</v>
      </c>
      <c r="G433" s="96">
        <v>148300</v>
      </c>
      <c r="H433" s="97">
        <v>174994</v>
      </c>
      <c r="I433" s="98">
        <v>148300</v>
      </c>
      <c r="J433" s="98">
        <v>13347</v>
      </c>
      <c r="K433" s="98">
        <v>13347</v>
      </c>
      <c r="L433" s="99"/>
      <c r="M433" s="99"/>
      <c r="N433" s="99"/>
      <c r="O433" s="99"/>
    </row>
    <row r="434" spans="1:15" x14ac:dyDescent="0.25">
      <c r="A434" t="str">
        <f t="shared" si="6"/>
        <v>102020</v>
      </c>
      <c r="B434" s="31">
        <v>44110</v>
      </c>
      <c r="C434" s="32" t="s">
        <v>5035</v>
      </c>
      <c r="D434" s="33" t="s">
        <v>5070</v>
      </c>
      <c r="E434" s="95" t="s">
        <v>1975</v>
      </c>
      <c r="F434" s="33" t="s">
        <v>90</v>
      </c>
      <c r="G434" s="96">
        <v>112360</v>
      </c>
      <c r="H434" s="97">
        <v>132584.79999999999</v>
      </c>
      <c r="I434" s="98">
        <v>112360</v>
      </c>
      <c r="J434" s="98">
        <v>10112.4</v>
      </c>
      <c r="K434" s="98">
        <v>10112.4</v>
      </c>
      <c r="L434" s="99"/>
      <c r="M434" s="99"/>
      <c r="N434" s="99"/>
      <c r="O434" s="99"/>
    </row>
    <row r="435" spans="1:15" x14ac:dyDescent="0.25">
      <c r="A435" t="str">
        <f t="shared" si="6"/>
        <v>102020</v>
      </c>
      <c r="B435" s="31">
        <v>44111</v>
      </c>
      <c r="C435" s="32" t="s">
        <v>5052</v>
      </c>
      <c r="D435" s="33" t="s">
        <v>5070</v>
      </c>
      <c r="E435" s="95" t="s">
        <v>2041</v>
      </c>
      <c r="F435" s="33" t="s">
        <v>2040</v>
      </c>
      <c r="G435" s="96">
        <v>3054342</v>
      </c>
      <c r="H435" s="97">
        <v>3604123.56</v>
      </c>
      <c r="I435" s="98">
        <v>3054342</v>
      </c>
      <c r="J435" s="99"/>
      <c r="K435" s="99"/>
      <c r="L435" s="98">
        <v>549781.56000000006</v>
      </c>
      <c r="M435" s="99"/>
      <c r="N435" s="99"/>
      <c r="O435" s="99"/>
    </row>
    <row r="436" spans="1:15" x14ac:dyDescent="0.25">
      <c r="A436" t="str">
        <f t="shared" si="6"/>
        <v>102020</v>
      </c>
      <c r="B436" s="31">
        <v>44111</v>
      </c>
      <c r="C436" s="32" t="s">
        <v>5035</v>
      </c>
      <c r="D436" s="33" t="s">
        <v>5070</v>
      </c>
      <c r="E436" s="95" t="s">
        <v>1979</v>
      </c>
      <c r="F436" s="33" t="s">
        <v>90</v>
      </c>
      <c r="G436" s="96">
        <v>90630</v>
      </c>
      <c r="H436" s="97">
        <v>107023.61</v>
      </c>
      <c r="I436" s="98">
        <v>90630</v>
      </c>
      <c r="J436" s="98">
        <v>8156.7</v>
      </c>
      <c r="K436" s="98">
        <v>8156.7</v>
      </c>
      <c r="L436" s="99"/>
      <c r="M436" s="99"/>
      <c r="N436" s="99"/>
      <c r="O436" s="98">
        <v>80.209999999999994</v>
      </c>
    </row>
    <row r="437" spans="1:15" x14ac:dyDescent="0.25">
      <c r="A437" t="str">
        <f t="shared" si="6"/>
        <v>102020</v>
      </c>
      <c r="B437" s="31">
        <v>44111</v>
      </c>
      <c r="C437" s="32" t="s">
        <v>5035</v>
      </c>
      <c r="D437" s="33" t="s">
        <v>5070</v>
      </c>
      <c r="E437" s="95" t="s">
        <v>1977</v>
      </c>
      <c r="F437" s="33" t="s">
        <v>90</v>
      </c>
      <c r="G437" s="96">
        <v>112360</v>
      </c>
      <c r="H437" s="97">
        <v>132684.24</v>
      </c>
      <c r="I437" s="98">
        <v>112360</v>
      </c>
      <c r="J437" s="98">
        <v>10112.4</v>
      </c>
      <c r="K437" s="98">
        <v>10112.4</v>
      </c>
      <c r="L437" s="99"/>
      <c r="M437" s="99"/>
      <c r="N437" s="99"/>
      <c r="O437" s="98">
        <v>99.44</v>
      </c>
    </row>
    <row r="438" spans="1:15" x14ac:dyDescent="0.25">
      <c r="A438" t="str">
        <f t="shared" si="6"/>
        <v>102020</v>
      </c>
      <c r="B438" s="31">
        <v>44111</v>
      </c>
      <c r="C438" s="32" t="s">
        <v>5035</v>
      </c>
      <c r="D438" s="33" t="s">
        <v>5070</v>
      </c>
      <c r="E438" s="95" t="s">
        <v>1943</v>
      </c>
      <c r="F438" s="33" t="s">
        <v>90</v>
      </c>
      <c r="G438" s="96">
        <v>440000</v>
      </c>
      <c r="H438" s="97">
        <v>519589.4</v>
      </c>
      <c r="I438" s="98">
        <v>440000</v>
      </c>
      <c r="J438" s="98">
        <v>39600</v>
      </c>
      <c r="K438" s="98">
        <v>39600</v>
      </c>
      <c r="L438" s="99"/>
      <c r="M438" s="99"/>
      <c r="N438" s="99"/>
      <c r="O438" s="98">
        <v>389.4</v>
      </c>
    </row>
    <row r="439" spans="1:15" x14ac:dyDescent="0.25">
      <c r="A439" t="str">
        <f t="shared" si="6"/>
        <v>102020</v>
      </c>
      <c r="B439" s="31">
        <v>44111</v>
      </c>
      <c r="C439" s="32" t="s">
        <v>5035</v>
      </c>
      <c r="D439" s="33" t="s">
        <v>5070</v>
      </c>
      <c r="E439" s="95" t="s">
        <v>1940</v>
      </c>
      <c r="F439" s="33" t="s">
        <v>90</v>
      </c>
      <c r="G439" s="96">
        <v>30210</v>
      </c>
      <c r="H439" s="97">
        <v>35674.54</v>
      </c>
      <c r="I439" s="98">
        <v>30210</v>
      </c>
      <c r="J439" s="98">
        <v>2718.9</v>
      </c>
      <c r="K439" s="98">
        <v>2718.9</v>
      </c>
      <c r="L439" s="99"/>
      <c r="M439" s="99"/>
      <c r="N439" s="99"/>
      <c r="O439" s="98">
        <v>26.74</v>
      </c>
    </row>
    <row r="440" spans="1:15" x14ac:dyDescent="0.25">
      <c r="A440" t="str">
        <f t="shared" si="6"/>
        <v>102020</v>
      </c>
      <c r="B440" s="31">
        <v>44112</v>
      </c>
      <c r="C440" s="32" t="s">
        <v>5035</v>
      </c>
      <c r="D440" s="33" t="s">
        <v>5070</v>
      </c>
      <c r="E440" s="95" t="s">
        <v>1946</v>
      </c>
      <c r="F440" s="33" t="s">
        <v>90</v>
      </c>
      <c r="G440" s="96">
        <v>112360</v>
      </c>
      <c r="H440" s="97">
        <v>132684.24</v>
      </c>
      <c r="I440" s="98">
        <v>112360</v>
      </c>
      <c r="J440" s="98">
        <v>10112.4</v>
      </c>
      <c r="K440" s="98">
        <v>10112.4</v>
      </c>
      <c r="L440" s="99"/>
      <c r="M440" s="99"/>
      <c r="N440" s="99"/>
      <c r="O440" s="98">
        <v>99.44</v>
      </c>
    </row>
    <row r="441" spans="1:15" x14ac:dyDescent="0.25">
      <c r="A441" t="str">
        <f t="shared" si="6"/>
        <v>102020</v>
      </c>
      <c r="B441" s="31">
        <v>44112</v>
      </c>
      <c r="C441" s="32" t="s">
        <v>5035</v>
      </c>
      <c r="D441" s="33" t="s">
        <v>5070</v>
      </c>
      <c r="E441" s="95" t="s">
        <v>1945</v>
      </c>
      <c r="F441" s="33" t="s">
        <v>90</v>
      </c>
      <c r="G441" s="96">
        <v>60420</v>
      </c>
      <c r="H441" s="97">
        <v>71349.070000000007</v>
      </c>
      <c r="I441" s="98">
        <v>60420</v>
      </c>
      <c r="J441" s="98">
        <v>5437.8</v>
      </c>
      <c r="K441" s="98">
        <v>5437.8</v>
      </c>
      <c r="L441" s="99"/>
      <c r="M441" s="99"/>
      <c r="N441" s="99"/>
      <c r="O441" s="98">
        <v>53.47</v>
      </c>
    </row>
    <row r="442" spans="1:15" x14ac:dyDescent="0.25">
      <c r="A442" t="str">
        <f t="shared" si="6"/>
        <v>102020</v>
      </c>
      <c r="B442" s="31">
        <v>44112</v>
      </c>
      <c r="C442" s="32" t="s">
        <v>5035</v>
      </c>
      <c r="D442" s="33" t="s">
        <v>5070</v>
      </c>
      <c r="E442" s="95" t="s">
        <v>1938</v>
      </c>
      <c r="F442" s="33" t="s">
        <v>90</v>
      </c>
      <c r="G442" s="96">
        <v>74150</v>
      </c>
      <c r="H442" s="97">
        <v>87562.62</v>
      </c>
      <c r="I442" s="98">
        <v>74150</v>
      </c>
      <c r="J442" s="98">
        <v>6673.5</v>
      </c>
      <c r="K442" s="98">
        <v>6673.5</v>
      </c>
      <c r="L442" s="99"/>
      <c r="M442" s="99"/>
      <c r="N442" s="99"/>
      <c r="O442" s="98">
        <v>65.62</v>
      </c>
    </row>
    <row r="443" spans="1:15" x14ac:dyDescent="0.25">
      <c r="A443" t="str">
        <f t="shared" si="6"/>
        <v>102020</v>
      </c>
      <c r="B443" s="31">
        <v>44112</v>
      </c>
      <c r="C443" s="32" t="s">
        <v>5035</v>
      </c>
      <c r="D443" s="33" t="s">
        <v>5070</v>
      </c>
      <c r="E443" s="95" t="s">
        <v>1937</v>
      </c>
      <c r="F443" s="33" t="s">
        <v>90</v>
      </c>
      <c r="G443" s="96">
        <v>56180</v>
      </c>
      <c r="H443" s="97">
        <v>66342.12</v>
      </c>
      <c r="I443" s="98">
        <v>56180</v>
      </c>
      <c r="J443" s="98">
        <v>5056.2</v>
      </c>
      <c r="K443" s="98">
        <v>5056.2</v>
      </c>
      <c r="L443" s="99"/>
      <c r="M443" s="99"/>
      <c r="N443" s="99"/>
      <c r="O443" s="98">
        <v>49.72</v>
      </c>
    </row>
    <row r="444" spans="1:15" x14ac:dyDescent="0.25">
      <c r="A444" t="str">
        <f t="shared" si="6"/>
        <v>102020</v>
      </c>
      <c r="B444" s="31">
        <v>44112</v>
      </c>
      <c r="C444" s="32" t="s">
        <v>5035</v>
      </c>
      <c r="D444" s="33" t="s">
        <v>5070</v>
      </c>
      <c r="E444" s="95" t="s">
        <v>1956</v>
      </c>
      <c r="F444" s="33" t="s">
        <v>90</v>
      </c>
      <c r="G444" s="96">
        <v>440000</v>
      </c>
      <c r="H444" s="97">
        <v>519589.4</v>
      </c>
      <c r="I444" s="98">
        <v>440000</v>
      </c>
      <c r="J444" s="98">
        <v>39600</v>
      </c>
      <c r="K444" s="98">
        <v>39600</v>
      </c>
      <c r="L444" s="99"/>
      <c r="M444" s="99"/>
      <c r="N444" s="99"/>
      <c r="O444" s="98">
        <v>389.4</v>
      </c>
    </row>
    <row r="445" spans="1:15" x14ac:dyDescent="0.25">
      <c r="A445" t="str">
        <f t="shared" si="6"/>
        <v>102020</v>
      </c>
      <c r="B445" s="31">
        <v>44112</v>
      </c>
      <c r="C445" s="32" t="s">
        <v>5035</v>
      </c>
      <c r="D445" s="33" t="s">
        <v>5070</v>
      </c>
      <c r="E445" s="95" t="s">
        <v>1951</v>
      </c>
      <c r="F445" s="33" t="s">
        <v>90</v>
      </c>
      <c r="G445" s="96">
        <v>60420</v>
      </c>
      <c r="H445" s="97">
        <v>71349.070000000007</v>
      </c>
      <c r="I445" s="98">
        <v>60420</v>
      </c>
      <c r="J445" s="98">
        <v>5437.8</v>
      </c>
      <c r="K445" s="98">
        <v>5437.8</v>
      </c>
      <c r="L445" s="99"/>
      <c r="M445" s="99"/>
      <c r="N445" s="99"/>
      <c r="O445" s="98">
        <v>53.47</v>
      </c>
    </row>
    <row r="446" spans="1:15" x14ac:dyDescent="0.25">
      <c r="A446" t="str">
        <f t="shared" si="6"/>
        <v>102020</v>
      </c>
      <c r="B446" s="31">
        <v>44113</v>
      </c>
      <c r="C446" s="32" t="s">
        <v>5035</v>
      </c>
      <c r="D446" s="33" t="s">
        <v>5070</v>
      </c>
      <c r="E446" s="95" t="s">
        <v>1948</v>
      </c>
      <c r="F446" s="33" t="s">
        <v>90</v>
      </c>
      <c r="G446" s="96">
        <v>148300</v>
      </c>
      <c r="H446" s="97">
        <v>175125.25</v>
      </c>
      <c r="I446" s="98">
        <v>148300</v>
      </c>
      <c r="J446" s="98">
        <v>13347</v>
      </c>
      <c r="K446" s="98">
        <v>13347</v>
      </c>
      <c r="L446" s="99"/>
      <c r="M446" s="99"/>
      <c r="N446" s="99"/>
      <c r="O446" s="98">
        <v>131.25</v>
      </c>
    </row>
    <row r="447" spans="1:15" x14ac:dyDescent="0.25">
      <c r="A447" t="str">
        <f t="shared" si="6"/>
        <v>102020</v>
      </c>
      <c r="B447" s="31">
        <v>44114</v>
      </c>
      <c r="C447" s="32" t="s">
        <v>5035</v>
      </c>
      <c r="D447" s="33" t="s">
        <v>5070</v>
      </c>
      <c r="E447" s="95" t="s">
        <v>1955</v>
      </c>
      <c r="F447" s="33" t="s">
        <v>90</v>
      </c>
      <c r="G447" s="96">
        <v>148300</v>
      </c>
      <c r="H447" s="97">
        <v>175125.25</v>
      </c>
      <c r="I447" s="98">
        <v>148300</v>
      </c>
      <c r="J447" s="98">
        <v>13347</v>
      </c>
      <c r="K447" s="98">
        <v>13347</v>
      </c>
      <c r="L447" s="99"/>
      <c r="M447" s="99"/>
      <c r="N447" s="99"/>
      <c r="O447" s="98">
        <v>131.25</v>
      </c>
    </row>
    <row r="448" spans="1:15" x14ac:dyDescent="0.25">
      <c r="A448" t="str">
        <f t="shared" si="6"/>
        <v>102020</v>
      </c>
      <c r="B448" s="31">
        <v>44114</v>
      </c>
      <c r="C448" s="32" t="s">
        <v>5035</v>
      </c>
      <c r="D448" s="33" t="s">
        <v>5070</v>
      </c>
      <c r="E448" s="95" t="s">
        <v>1954</v>
      </c>
      <c r="F448" s="33" t="s">
        <v>90</v>
      </c>
      <c r="G448" s="96">
        <v>112360</v>
      </c>
      <c r="H448" s="97">
        <v>132684.24</v>
      </c>
      <c r="I448" s="98">
        <v>112360</v>
      </c>
      <c r="J448" s="98">
        <v>10112.4</v>
      </c>
      <c r="K448" s="98">
        <v>10112.4</v>
      </c>
      <c r="L448" s="99"/>
      <c r="M448" s="99"/>
      <c r="N448" s="99"/>
      <c r="O448" s="98">
        <v>99.44</v>
      </c>
    </row>
    <row r="449" spans="1:15" x14ac:dyDescent="0.25">
      <c r="A449" t="str">
        <f t="shared" si="6"/>
        <v>102020</v>
      </c>
      <c r="B449" s="31">
        <v>44114</v>
      </c>
      <c r="C449" s="32" t="s">
        <v>5035</v>
      </c>
      <c r="D449" s="33" t="s">
        <v>5070</v>
      </c>
      <c r="E449" s="95" t="s">
        <v>2015</v>
      </c>
      <c r="F449" s="33" t="s">
        <v>90</v>
      </c>
      <c r="G449" s="96">
        <v>440000</v>
      </c>
      <c r="H449" s="97">
        <v>519589.4</v>
      </c>
      <c r="I449" s="98">
        <v>440000</v>
      </c>
      <c r="J449" s="98">
        <v>39600</v>
      </c>
      <c r="K449" s="98">
        <v>39600</v>
      </c>
      <c r="L449" s="99"/>
      <c r="M449" s="99"/>
      <c r="N449" s="99"/>
      <c r="O449" s="98">
        <v>389.4</v>
      </c>
    </row>
    <row r="450" spans="1:15" x14ac:dyDescent="0.25">
      <c r="A450" t="str">
        <f t="shared" si="6"/>
        <v>102020</v>
      </c>
      <c r="B450" s="31">
        <v>44114</v>
      </c>
      <c r="C450" s="32" t="s">
        <v>5035</v>
      </c>
      <c r="D450" s="33" t="s">
        <v>5070</v>
      </c>
      <c r="E450" s="95" t="s">
        <v>2014</v>
      </c>
      <c r="F450" s="33" t="s">
        <v>90</v>
      </c>
      <c r="G450" s="96">
        <v>56180</v>
      </c>
      <c r="H450" s="97">
        <v>66342.12</v>
      </c>
      <c r="I450" s="98">
        <v>56180</v>
      </c>
      <c r="J450" s="98">
        <v>5056.2</v>
      </c>
      <c r="K450" s="98">
        <v>5056.2</v>
      </c>
      <c r="L450" s="99"/>
      <c r="M450" s="99"/>
      <c r="N450" s="99"/>
      <c r="O450" s="98">
        <v>49.72</v>
      </c>
    </row>
    <row r="451" spans="1:15" x14ac:dyDescent="0.25">
      <c r="A451" t="str">
        <f t="shared" ref="A451:A514" si="7">TEXT(B451,"mmyyyy")</f>
        <v>102020</v>
      </c>
      <c r="B451" s="31">
        <v>44115</v>
      </c>
      <c r="C451" s="32" t="s">
        <v>5045</v>
      </c>
      <c r="D451" s="33" t="s">
        <v>5070</v>
      </c>
      <c r="E451" s="95" t="s">
        <v>1936</v>
      </c>
      <c r="F451" s="33" t="s">
        <v>460</v>
      </c>
      <c r="G451" s="96">
        <v>93340</v>
      </c>
      <c r="H451" s="97">
        <v>110141.88</v>
      </c>
      <c r="I451" s="98">
        <v>93340</v>
      </c>
      <c r="J451" s="98">
        <v>8400.6</v>
      </c>
      <c r="K451" s="98">
        <v>8400.6</v>
      </c>
      <c r="L451" s="99"/>
      <c r="M451" s="99"/>
      <c r="N451" s="98">
        <v>0.68</v>
      </c>
      <c r="O451" s="99"/>
    </row>
    <row r="452" spans="1:15" x14ac:dyDescent="0.25">
      <c r="A452" t="str">
        <f t="shared" si="7"/>
        <v>102020</v>
      </c>
      <c r="B452" s="31">
        <v>44116</v>
      </c>
      <c r="C452" s="32" t="s">
        <v>5051</v>
      </c>
      <c r="D452" s="33" t="s">
        <v>5070</v>
      </c>
      <c r="E452" s="95" t="s">
        <v>2030</v>
      </c>
      <c r="F452" s="33" t="s">
        <v>598</v>
      </c>
      <c r="G452" s="96">
        <v>90000</v>
      </c>
      <c r="H452" s="97">
        <v>110330</v>
      </c>
      <c r="I452" s="98">
        <v>90000</v>
      </c>
      <c r="J452" s="98">
        <v>8415</v>
      </c>
      <c r="K452" s="98">
        <v>8415</v>
      </c>
      <c r="L452" s="99"/>
      <c r="M452" s="98">
        <v>3500</v>
      </c>
      <c r="N452" s="99"/>
      <c r="O452" s="99"/>
    </row>
    <row r="453" spans="1:15" x14ac:dyDescent="0.25">
      <c r="A453" t="str">
        <f t="shared" si="7"/>
        <v>102020</v>
      </c>
      <c r="B453" s="31">
        <v>44116</v>
      </c>
      <c r="C453" s="32" t="s">
        <v>5035</v>
      </c>
      <c r="D453" s="33" t="s">
        <v>5070</v>
      </c>
      <c r="E453" s="95" t="s">
        <v>2013</v>
      </c>
      <c r="F453" s="33" t="s">
        <v>90</v>
      </c>
      <c r="G453" s="96">
        <v>60420</v>
      </c>
      <c r="H453" s="97">
        <v>71349.070000000007</v>
      </c>
      <c r="I453" s="98">
        <v>60420</v>
      </c>
      <c r="J453" s="98">
        <v>5437.8</v>
      </c>
      <c r="K453" s="98">
        <v>5437.8</v>
      </c>
      <c r="L453" s="99"/>
      <c r="M453" s="99"/>
      <c r="N453" s="99"/>
      <c r="O453" s="98">
        <v>53.47</v>
      </c>
    </row>
    <row r="454" spans="1:15" x14ac:dyDescent="0.25">
      <c r="A454" t="str">
        <f t="shared" si="7"/>
        <v>102020</v>
      </c>
      <c r="B454" s="31">
        <v>44116</v>
      </c>
      <c r="C454" s="32" t="s">
        <v>5035</v>
      </c>
      <c r="D454" s="33" t="s">
        <v>5070</v>
      </c>
      <c r="E454" s="95" t="s">
        <v>2019</v>
      </c>
      <c r="F454" s="33" t="s">
        <v>90</v>
      </c>
      <c r="G454" s="96">
        <v>56180</v>
      </c>
      <c r="H454" s="97">
        <v>66342.12</v>
      </c>
      <c r="I454" s="98">
        <v>56180</v>
      </c>
      <c r="J454" s="98">
        <v>5056.2</v>
      </c>
      <c r="K454" s="98">
        <v>5056.2</v>
      </c>
      <c r="L454" s="99"/>
      <c r="M454" s="99"/>
      <c r="N454" s="99"/>
      <c r="O454" s="98">
        <v>49.72</v>
      </c>
    </row>
    <row r="455" spans="1:15" x14ac:dyDescent="0.25">
      <c r="A455" t="str">
        <f t="shared" si="7"/>
        <v>102020</v>
      </c>
      <c r="B455" s="31">
        <v>44116</v>
      </c>
      <c r="C455" s="32" t="s">
        <v>5035</v>
      </c>
      <c r="D455" s="33" t="s">
        <v>5070</v>
      </c>
      <c r="E455" s="95" t="s">
        <v>2018</v>
      </c>
      <c r="F455" s="33" t="s">
        <v>90</v>
      </c>
      <c r="G455" s="96">
        <v>440000</v>
      </c>
      <c r="H455" s="97">
        <v>519589.4</v>
      </c>
      <c r="I455" s="98">
        <v>440000</v>
      </c>
      <c r="J455" s="98">
        <v>39600</v>
      </c>
      <c r="K455" s="98">
        <v>39600</v>
      </c>
      <c r="L455" s="99"/>
      <c r="M455" s="99"/>
      <c r="N455" s="99"/>
      <c r="O455" s="98">
        <v>389.4</v>
      </c>
    </row>
    <row r="456" spans="1:15" x14ac:dyDescent="0.25">
      <c r="A456" t="str">
        <f t="shared" si="7"/>
        <v>102020</v>
      </c>
      <c r="B456" s="31">
        <v>44116</v>
      </c>
      <c r="C456" s="32" t="s">
        <v>5035</v>
      </c>
      <c r="D456" s="33" t="s">
        <v>5070</v>
      </c>
      <c r="E456" s="95" t="s">
        <v>2017</v>
      </c>
      <c r="F456" s="33" t="s">
        <v>90</v>
      </c>
      <c r="G456" s="96">
        <v>56180</v>
      </c>
      <c r="H456" s="97">
        <v>66342.12</v>
      </c>
      <c r="I456" s="98">
        <v>56180</v>
      </c>
      <c r="J456" s="98">
        <v>5056.2</v>
      </c>
      <c r="K456" s="98">
        <v>5056.2</v>
      </c>
      <c r="L456" s="99"/>
      <c r="M456" s="99"/>
      <c r="N456" s="99"/>
      <c r="O456" s="98">
        <v>49.72</v>
      </c>
    </row>
    <row r="457" spans="1:15" x14ac:dyDescent="0.25">
      <c r="A457" t="str">
        <f t="shared" si="7"/>
        <v>102020</v>
      </c>
      <c r="B457" s="31">
        <v>44116</v>
      </c>
      <c r="C457" s="32" t="s">
        <v>5035</v>
      </c>
      <c r="D457" s="33" t="s">
        <v>5070</v>
      </c>
      <c r="E457" s="95" t="s">
        <v>2016</v>
      </c>
      <c r="F457" s="33" t="s">
        <v>90</v>
      </c>
      <c r="G457" s="96">
        <v>60420</v>
      </c>
      <c r="H457" s="97">
        <v>71349.070000000007</v>
      </c>
      <c r="I457" s="98">
        <v>60420</v>
      </c>
      <c r="J457" s="98">
        <v>5437.8</v>
      </c>
      <c r="K457" s="98">
        <v>5437.8</v>
      </c>
      <c r="L457" s="99"/>
      <c r="M457" s="99"/>
      <c r="N457" s="99"/>
      <c r="O457" s="98">
        <v>53.47</v>
      </c>
    </row>
    <row r="458" spans="1:15" x14ac:dyDescent="0.25">
      <c r="A458" t="str">
        <f t="shared" si="7"/>
        <v>102020</v>
      </c>
      <c r="B458" s="31">
        <v>44117</v>
      </c>
      <c r="C458" s="32" t="s">
        <v>5048</v>
      </c>
      <c r="D458" s="33" t="s">
        <v>5070</v>
      </c>
      <c r="E458" s="95" t="s">
        <v>2036</v>
      </c>
      <c r="F458" s="33" t="s">
        <v>1824</v>
      </c>
      <c r="G458" s="96">
        <v>29500</v>
      </c>
      <c r="H458" s="97">
        <v>34810</v>
      </c>
      <c r="I458" s="98">
        <v>29500</v>
      </c>
      <c r="J458" s="99"/>
      <c r="K458" s="99"/>
      <c r="L458" s="98">
        <v>5310</v>
      </c>
      <c r="M458" s="99"/>
      <c r="N458" s="99"/>
      <c r="O458" s="99"/>
    </row>
    <row r="459" spans="1:15" x14ac:dyDescent="0.25">
      <c r="A459" t="str">
        <f t="shared" si="7"/>
        <v>102020</v>
      </c>
      <c r="B459" s="31">
        <v>44117</v>
      </c>
      <c r="C459" s="32" t="s">
        <v>5048</v>
      </c>
      <c r="D459" s="33" t="s">
        <v>5070</v>
      </c>
      <c r="E459" s="95" t="s">
        <v>2035</v>
      </c>
      <c r="F459" s="33" t="s">
        <v>1824</v>
      </c>
      <c r="G459" s="96">
        <v>26292</v>
      </c>
      <c r="H459" s="97">
        <v>31024.560000000001</v>
      </c>
      <c r="I459" s="98">
        <v>26292</v>
      </c>
      <c r="J459" s="99"/>
      <c r="K459" s="99"/>
      <c r="L459" s="98">
        <v>4732.5600000000004</v>
      </c>
      <c r="M459" s="99"/>
      <c r="N459" s="99"/>
      <c r="O459" s="99"/>
    </row>
    <row r="460" spans="1:15" x14ac:dyDescent="0.25">
      <c r="A460" t="str">
        <f t="shared" si="7"/>
        <v>102020</v>
      </c>
      <c r="B460" s="31">
        <v>44117</v>
      </c>
      <c r="C460" s="32" t="s">
        <v>5039</v>
      </c>
      <c r="D460" s="33" t="s">
        <v>5070</v>
      </c>
      <c r="E460" s="95" t="s">
        <v>1929</v>
      </c>
      <c r="F460" s="33" t="s">
        <v>74</v>
      </c>
      <c r="G460" s="96">
        <v>148460</v>
      </c>
      <c r="H460" s="97">
        <v>175182.8</v>
      </c>
      <c r="I460" s="98">
        <v>148460</v>
      </c>
      <c r="J460" s="98">
        <v>13361.4</v>
      </c>
      <c r="K460" s="98">
        <v>13361.4</v>
      </c>
      <c r="L460" s="99"/>
      <c r="M460" s="99"/>
      <c r="N460" s="99"/>
      <c r="O460" s="99"/>
    </row>
    <row r="461" spans="1:15" x14ac:dyDescent="0.25">
      <c r="A461" t="str">
        <f t="shared" si="7"/>
        <v>102020</v>
      </c>
      <c r="B461" s="31">
        <v>44117</v>
      </c>
      <c r="C461" s="32" t="s">
        <v>5035</v>
      </c>
      <c r="D461" s="33" t="s">
        <v>5070</v>
      </c>
      <c r="E461" s="95" t="s">
        <v>2000</v>
      </c>
      <c r="F461" s="33" t="s">
        <v>90</v>
      </c>
      <c r="G461" s="96">
        <v>74150</v>
      </c>
      <c r="H461" s="97">
        <v>87562.62</v>
      </c>
      <c r="I461" s="98">
        <v>74150</v>
      </c>
      <c r="J461" s="98">
        <v>6673.5</v>
      </c>
      <c r="K461" s="98">
        <v>6673.5</v>
      </c>
      <c r="L461" s="99"/>
      <c r="M461" s="99"/>
      <c r="N461" s="99"/>
      <c r="O461" s="98">
        <v>65.62</v>
      </c>
    </row>
    <row r="462" spans="1:15" x14ac:dyDescent="0.25">
      <c r="A462" t="str">
        <f t="shared" si="7"/>
        <v>102020</v>
      </c>
      <c r="B462" s="31">
        <v>44118</v>
      </c>
      <c r="C462" s="32" t="s">
        <v>5035</v>
      </c>
      <c r="D462" s="33" t="s">
        <v>5070</v>
      </c>
      <c r="E462" s="95" t="s">
        <v>1996</v>
      </c>
      <c r="F462" s="33" t="s">
        <v>90</v>
      </c>
      <c r="G462" s="96">
        <v>60420</v>
      </c>
      <c r="H462" s="97">
        <v>71349.070000000007</v>
      </c>
      <c r="I462" s="98">
        <v>60420</v>
      </c>
      <c r="J462" s="98">
        <v>5437.8</v>
      </c>
      <c r="K462" s="98">
        <v>5437.8</v>
      </c>
      <c r="L462" s="99"/>
      <c r="M462" s="99"/>
      <c r="N462" s="99"/>
      <c r="O462" s="98">
        <v>53.47</v>
      </c>
    </row>
    <row r="463" spans="1:15" x14ac:dyDescent="0.25">
      <c r="A463" t="str">
        <f t="shared" si="7"/>
        <v>102020</v>
      </c>
      <c r="B463" s="31">
        <v>44118</v>
      </c>
      <c r="C463" s="32" t="s">
        <v>5035</v>
      </c>
      <c r="D463" s="33" t="s">
        <v>5070</v>
      </c>
      <c r="E463" s="95" t="s">
        <v>2009</v>
      </c>
      <c r="F463" s="33" t="s">
        <v>90</v>
      </c>
      <c r="G463" s="96">
        <v>30210</v>
      </c>
      <c r="H463" s="97">
        <v>35674.54</v>
      </c>
      <c r="I463" s="98">
        <v>30210</v>
      </c>
      <c r="J463" s="98">
        <v>2718.9</v>
      </c>
      <c r="K463" s="98">
        <v>2718.9</v>
      </c>
      <c r="L463" s="99"/>
      <c r="M463" s="99"/>
      <c r="N463" s="99"/>
      <c r="O463" s="98">
        <v>26.74</v>
      </c>
    </row>
    <row r="464" spans="1:15" x14ac:dyDescent="0.25">
      <c r="A464" t="str">
        <f t="shared" si="7"/>
        <v>102020</v>
      </c>
      <c r="B464" s="31">
        <v>44118</v>
      </c>
      <c r="C464" s="32" t="s">
        <v>5035</v>
      </c>
      <c r="D464" s="33" t="s">
        <v>5070</v>
      </c>
      <c r="E464" s="95" t="s">
        <v>2011</v>
      </c>
      <c r="F464" s="33" t="s">
        <v>90</v>
      </c>
      <c r="G464" s="96">
        <v>90630</v>
      </c>
      <c r="H464" s="97">
        <v>107023.61</v>
      </c>
      <c r="I464" s="98">
        <v>90630</v>
      </c>
      <c r="J464" s="98">
        <v>8156.7</v>
      </c>
      <c r="K464" s="98">
        <v>8156.7</v>
      </c>
      <c r="L464" s="99"/>
      <c r="M464" s="99"/>
      <c r="N464" s="99"/>
      <c r="O464" s="98">
        <v>80.209999999999994</v>
      </c>
    </row>
    <row r="465" spans="1:15" x14ac:dyDescent="0.25">
      <c r="A465" t="str">
        <f t="shared" si="7"/>
        <v>102020</v>
      </c>
      <c r="B465" s="31">
        <v>44118</v>
      </c>
      <c r="C465" s="32" t="s">
        <v>5035</v>
      </c>
      <c r="D465" s="33" t="s">
        <v>5070</v>
      </c>
      <c r="E465" s="95" t="s">
        <v>2010</v>
      </c>
      <c r="F465" s="33" t="s">
        <v>90</v>
      </c>
      <c r="G465" s="96">
        <v>30210</v>
      </c>
      <c r="H465" s="97">
        <v>35674.54</v>
      </c>
      <c r="I465" s="98">
        <v>30210</v>
      </c>
      <c r="J465" s="98">
        <v>2718.9</v>
      </c>
      <c r="K465" s="98">
        <v>2718.9</v>
      </c>
      <c r="L465" s="99"/>
      <c r="M465" s="99"/>
      <c r="N465" s="99"/>
      <c r="O465" s="98">
        <v>26.74</v>
      </c>
    </row>
    <row r="466" spans="1:15" x14ac:dyDescent="0.25">
      <c r="A466" t="str">
        <f t="shared" si="7"/>
        <v>102020</v>
      </c>
      <c r="B466" s="31">
        <v>44118</v>
      </c>
      <c r="C466" s="32" t="s">
        <v>5035</v>
      </c>
      <c r="D466" s="33" t="s">
        <v>5070</v>
      </c>
      <c r="E466" s="95" t="s">
        <v>2004</v>
      </c>
      <c r="F466" s="33" t="s">
        <v>90</v>
      </c>
      <c r="G466" s="96">
        <v>111225</v>
      </c>
      <c r="H466" s="97">
        <v>131343.93</v>
      </c>
      <c r="I466" s="98">
        <v>111225</v>
      </c>
      <c r="J466" s="98">
        <v>10010.25</v>
      </c>
      <c r="K466" s="98">
        <v>10010.25</v>
      </c>
      <c r="L466" s="99"/>
      <c r="M466" s="99"/>
      <c r="N466" s="99"/>
      <c r="O466" s="98">
        <v>98.43</v>
      </c>
    </row>
    <row r="467" spans="1:15" x14ac:dyDescent="0.25">
      <c r="A467" t="str">
        <f t="shared" si="7"/>
        <v>102020</v>
      </c>
      <c r="B467" s="31">
        <v>44118</v>
      </c>
      <c r="C467" s="32" t="s">
        <v>5035</v>
      </c>
      <c r="D467" s="33" t="s">
        <v>5070</v>
      </c>
      <c r="E467" s="95" t="s">
        <v>2003</v>
      </c>
      <c r="F467" s="33" t="s">
        <v>90</v>
      </c>
      <c r="G467" s="96">
        <v>440000</v>
      </c>
      <c r="H467" s="97">
        <v>519589.4</v>
      </c>
      <c r="I467" s="98">
        <v>440000</v>
      </c>
      <c r="J467" s="98">
        <v>39600</v>
      </c>
      <c r="K467" s="98">
        <v>39600</v>
      </c>
      <c r="L467" s="99"/>
      <c r="M467" s="99"/>
      <c r="N467" s="99"/>
      <c r="O467" s="98">
        <v>389.4</v>
      </c>
    </row>
    <row r="468" spans="1:15" x14ac:dyDescent="0.25">
      <c r="A468" t="str">
        <f t="shared" si="7"/>
        <v>102020</v>
      </c>
      <c r="B468" s="31">
        <v>44119</v>
      </c>
      <c r="C468" s="32" t="s">
        <v>5035</v>
      </c>
      <c r="D468" s="33" t="s">
        <v>5070</v>
      </c>
      <c r="E468" s="95" t="s">
        <v>2008</v>
      </c>
      <c r="F468" s="33" t="s">
        <v>90</v>
      </c>
      <c r="G468" s="96">
        <v>120840</v>
      </c>
      <c r="H468" s="97">
        <v>142698.14000000001</v>
      </c>
      <c r="I468" s="98">
        <v>120840</v>
      </c>
      <c r="J468" s="98">
        <v>10875.6</v>
      </c>
      <c r="K468" s="98">
        <v>10875.6</v>
      </c>
      <c r="L468" s="99"/>
      <c r="M468" s="99"/>
      <c r="N468" s="99"/>
      <c r="O468" s="98">
        <v>106.94</v>
      </c>
    </row>
    <row r="469" spans="1:15" x14ac:dyDescent="0.25">
      <c r="A469" t="str">
        <f t="shared" si="7"/>
        <v>102020</v>
      </c>
      <c r="B469" s="31">
        <v>44119</v>
      </c>
      <c r="C469" s="32" t="s">
        <v>5035</v>
      </c>
      <c r="D469" s="33" t="s">
        <v>5070</v>
      </c>
      <c r="E469" s="95" t="s">
        <v>2006</v>
      </c>
      <c r="F469" s="33" t="s">
        <v>90</v>
      </c>
      <c r="G469" s="96">
        <v>148300</v>
      </c>
      <c r="H469" s="97">
        <v>175125.25</v>
      </c>
      <c r="I469" s="98">
        <v>148300</v>
      </c>
      <c r="J469" s="98">
        <v>13347</v>
      </c>
      <c r="K469" s="98">
        <v>13347</v>
      </c>
      <c r="L469" s="99"/>
      <c r="M469" s="99"/>
      <c r="N469" s="99"/>
      <c r="O469" s="98">
        <v>131.25</v>
      </c>
    </row>
    <row r="470" spans="1:15" x14ac:dyDescent="0.25">
      <c r="A470" t="str">
        <f t="shared" si="7"/>
        <v>102020</v>
      </c>
      <c r="B470" s="31">
        <v>44119</v>
      </c>
      <c r="C470" s="32" t="s">
        <v>5035</v>
      </c>
      <c r="D470" s="33" t="s">
        <v>5070</v>
      </c>
      <c r="E470" s="95" t="s">
        <v>1968</v>
      </c>
      <c r="F470" s="33" t="s">
        <v>90</v>
      </c>
      <c r="G470" s="96">
        <v>112360</v>
      </c>
      <c r="H470" s="97">
        <v>132684.24</v>
      </c>
      <c r="I470" s="98">
        <v>112360</v>
      </c>
      <c r="J470" s="98">
        <v>10112.4</v>
      </c>
      <c r="K470" s="98">
        <v>10112.4</v>
      </c>
      <c r="L470" s="99"/>
      <c r="M470" s="99"/>
      <c r="N470" s="99"/>
      <c r="O470" s="98">
        <v>99.44</v>
      </c>
    </row>
    <row r="471" spans="1:15" x14ac:dyDescent="0.25">
      <c r="A471" t="str">
        <f t="shared" si="7"/>
        <v>102020</v>
      </c>
      <c r="B471" s="31">
        <v>44120</v>
      </c>
      <c r="C471" s="32" t="s">
        <v>5035</v>
      </c>
      <c r="D471" s="33" t="s">
        <v>5070</v>
      </c>
      <c r="E471" s="95" t="s">
        <v>1965</v>
      </c>
      <c r="F471" s="33" t="s">
        <v>90</v>
      </c>
      <c r="G471" s="96">
        <v>440000</v>
      </c>
      <c r="H471" s="97">
        <v>519589.4</v>
      </c>
      <c r="I471" s="98">
        <v>440000</v>
      </c>
      <c r="J471" s="98">
        <v>39600</v>
      </c>
      <c r="K471" s="98">
        <v>39600</v>
      </c>
      <c r="L471" s="99"/>
      <c r="M471" s="99"/>
      <c r="N471" s="99"/>
      <c r="O471" s="98">
        <v>389.4</v>
      </c>
    </row>
    <row r="472" spans="1:15" x14ac:dyDescent="0.25">
      <c r="A472" t="str">
        <f t="shared" si="7"/>
        <v>102020</v>
      </c>
      <c r="B472" s="31">
        <v>44120</v>
      </c>
      <c r="C472" s="32" t="s">
        <v>5035</v>
      </c>
      <c r="D472" s="33" t="s">
        <v>5070</v>
      </c>
      <c r="E472" s="95" t="s">
        <v>1971</v>
      </c>
      <c r="F472" s="33" t="s">
        <v>90</v>
      </c>
      <c r="G472" s="96">
        <v>84270</v>
      </c>
      <c r="H472" s="97">
        <v>99513.18</v>
      </c>
      <c r="I472" s="98">
        <v>84270</v>
      </c>
      <c r="J472" s="98">
        <v>7584.3</v>
      </c>
      <c r="K472" s="98">
        <v>7584.3</v>
      </c>
      <c r="L472" s="99"/>
      <c r="M472" s="99"/>
      <c r="N472" s="99"/>
      <c r="O472" s="98">
        <v>74.58</v>
      </c>
    </row>
    <row r="473" spans="1:15" x14ac:dyDescent="0.25">
      <c r="A473" t="str">
        <f t="shared" si="7"/>
        <v>102020</v>
      </c>
      <c r="B473" s="31">
        <v>44120</v>
      </c>
      <c r="C473" s="32" t="s">
        <v>5035</v>
      </c>
      <c r="D473" s="33" t="s">
        <v>5070</v>
      </c>
      <c r="E473" s="95" t="s">
        <v>1981</v>
      </c>
      <c r="F473" s="33" t="s">
        <v>90</v>
      </c>
      <c r="G473" s="96">
        <v>111225</v>
      </c>
      <c r="H473" s="97">
        <v>131343.93</v>
      </c>
      <c r="I473" s="98">
        <v>111225</v>
      </c>
      <c r="J473" s="98">
        <v>10010.25</v>
      </c>
      <c r="K473" s="98">
        <v>10010.25</v>
      </c>
      <c r="L473" s="99"/>
      <c r="M473" s="99"/>
      <c r="N473" s="99"/>
      <c r="O473" s="98">
        <v>98.43</v>
      </c>
    </row>
    <row r="474" spans="1:15" x14ac:dyDescent="0.25">
      <c r="A474" t="str">
        <f t="shared" si="7"/>
        <v>102020</v>
      </c>
      <c r="B474" s="31">
        <v>44121</v>
      </c>
      <c r="C474" s="32" t="s">
        <v>5039</v>
      </c>
      <c r="D474" s="33" t="s">
        <v>5070</v>
      </c>
      <c r="E474" s="95" t="s">
        <v>1926</v>
      </c>
      <c r="F474" s="33" t="s">
        <v>74</v>
      </c>
      <c r="G474" s="96">
        <v>26250</v>
      </c>
      <c r="H474" s="97">
        <v>30975</v>
      </c>
      <c r="I474" s="98">
        <v>26250</v>
      </c>
      <c r="J474" s="98">
        <v>2362.5</v>
      </c>
      <c r="K474" s="98">
        <v>2362.5</v>
      </c>
      <c r="L474" s="99"/>
      <c r="M474" s="99"/>
      <c r="N474" s="99"/>
      <c r="O474" s="99"/>
    </row>
    <row r="475" spans="1:15" x14ac:dyDescent="0.25">
      <c r="A475" t="str">
        <f t="shared" si="7"/>
        <v>102020</v>
      </c>
      <c r="B475" s="31">
        <v>44121</v>
      </c>
      <c r="C475" s="32" t="s">
        <v>5035</v>
      </c>
      <c r="D475" s="33" t="s">
        <v>5070</v>
      </c>
      <c r="E475" s="95" t="s">
        <v>1983</v>
      </c>
      <c r="F475" s="33" t="s">
        <v>90</v>
      </c>
      <c r="G475" s="96">
        <v>140450</v>
      </c>
      <c r="H475" s="97">
        <v>165855.29999999999</v>
      </c>
      <c r="I475" s="98">
        <v>140450</v>
      </c>
      <c r="J475" s="98">
        <v>12640.5</v>
      </c>
      <c r="K475" s="98">
        <v>12640.5</v>
      </c>
      <c r="L475" s="99"/>
      <c r="M475" s="99"/>
      <c r="N475" s="99"/>
      <c r="O475" s="98">
        <v>124.3</v>
      </c>
    </row>
    <row r="476" spans="1:15" x14ac:dyDescent="0.25">
      <c r="A476" t="str">
        <f t="shared" si="7"/>
        <v>102020</v>
      </c>
      <c r="B476" s="31">
        <v>44121</v>
      </c>
      <c r="C476" s="32" t="s">
        <v>5035</v>
      </c>
      <c r="D476" s="33" t="s">
        <v>5070</v>
      </c>
      <c r="E476" s="95" t="s">
        <v>1982</v>
      </c>
      <c r="F476" s="33" t="s">
        <v>90</v>
      </c>
      <c r="G476" s="96">
        <v>440000</v>
      </c>
      <c r="H476" s="97">
        <v>519589.4</v>
      </c>
      <c r="I476" s="98">
        <v>440000</v>
      </c>
      <c r="J476" s="98">
        <v>39600</v>
      </c>
      <c r="K476" s="98">
        <v>39600</v>
      </c>
      <c r="L476" s="99"/>
      <c r="M476" s="99"/>
      <c r="N476" s="99"/>
      <c r="O476" s="98">
        <v>389.4</v>
      </c>
    </row>
    <row r="477" spans="1:15" x14ac:dyDescent="0.25">
      <c r="A477" t="str">
        <f t="shared" si="7"/>
        <v>102020</v>
      </c>
      <c r="B477" s="31">
        <v>44121</v>
      </c>
      <c r="C477" s="32" t="s">
        <v>5035</v>
      </c>
      <c r="D477" s="33" t="s">
        <v>5070</v>
      </c>
      <c r="E477" s="95" t="s">
        <v>1976</v>
      </c>
      <c r="F477" s="33" t="s">
        <v>90</v>
      </c>
      <c r="G477" s="96">
        <v>84270</v>
      </c>
      <c r="H477" s="97">
        <v>99513.18</v>
      </c>
      <c r="I477" s="98">
        <v>84270</v>
      </c>
      <c r="J477" s="98">
        <v>7584.3</v>
      </c>
      <c r="K477" s="98">
        <v>7584.3</v>
      </c>
      <c r="L477" s="99"/>
      <c r="M477" s="99"/>
      <c r="N477" s="99"/>
      <c r="O477" s="98">
        <v>74.58</v>
      </c>
    </row>
    <row r="478" spans="1:15" x14ac:dyDescent="0.25">
      <c r="A478" t="str">
        <f t="shared" si="7"/>
        <v>102020</v>
      </c>
      <c r="B478" s="31">
        <v>44123</v>
      </c>
      <c r="C478" s="32" t="s">
        <v>5035</v>
      </c>
      <c r="D478" s="33" t="s">
        <v>5070</v>
      </c>
      <c r="E478" s="95" t="s">
        <v>1974</v>
      </c>
      <c r="F478" s="33" t="s">
        <v>90</v>
      </c>
      <c r="G478" s="96">
        <v>440000</v>
      </c>
      <c r="H478" s="97">
        <v>519589.4</v>
      </c>
      <c r="I478" s="98">
        <v>440000</v>
      </c>
      <c r="J478" s="98">
        <v>39600</v>
      </c>
      <c r="K478" s="98">
        <v>39600</v>
      </c>
      <c r="L478" s="99"/>
      <c r="M478" s="99"/>
      <c r="N478" s="99"/>
      <c r="O478" s="98">
        <v>389.4</v>
      </c>
    </row>
    <row r="479" spans="1:15" x14ac:dyDescent="0.25">
      <c r="A479" t="str">
        <f t="shared" si="7"/>
        <v>102020</v>
      </c>
      <c r="B479" s="31">
        <v>44124</v>
      </c>
      <c r="C479" s="32" t="s">
        <v>5035</v>
      </c>
      <c r="D479" s="33" t="s">
        <v>5070</v>
      </c>
      <c r="E479" s="95" t="s">
        <v>1980</v>
      </c>
      <c r="F479" s="33" t="s">
        <v>90</v>
      </c>
      <c r="G479" s="96">
        <v>56180</v>
      </c>
      <c r="H479" s="97">
        <v>66342.12</v>
      </c>
      <c r="I479" s="98">
        <v>56180</v>
      </c>
      <c r="J479" s="98">
        <v>5056.2</v>
      </c>
      <c r="K479" s="98">
        <v>5056.2</v>
      </c>
      <c r="L479" s="99"/>
      <c r="M479" s="99"/>
      <c r="N479" s="99"/>
      <c r="O479" s="98">
        <v>49.72</v>
      </c>
    </row>
    <row r="480" spans="1:15" x14ac:dyDescent="0.25">
      <c r="A480" t="str">
        <f t="shared" si="7"/>
        <v>102020</v>
      </c>
      <c r="B480" s="31">
        <v>44124</v>
      </c>
      <c r="C480" s="32" t="s">
        <v>5035</v>
      </c>
      <c r="D480" s="33" t="s">
        <v>5070</v>
      </c>
      <c r="E480" s="95" t="s">
        <v>1978</v>
      </c>
      <c r="F480" s="33" t="s">
        <v>90</v>
      </c>
      <c r="G480" s="96">
        <v>60420</v>
      </c>
      <c r="H480" s="97">
        <v>71349.070000000007</v>
      </c>
      <c r="I480" s="98">
        <v>60420</v>
      </c>
      <c r="J480" s="98">
        <v>5437.8</v>
      </c>
      <c r="K480" s="98">
        <v>5437.8</v>
      </c>
      <c r="L480" s="99"/>
      <c r="M480" s="99"/>
      <c r="N480" s="99"/>
      <c r="O480" s="98">
        <v>53.47</v>
      </c>
    </row>
    <row r="481" spans="1:15" x14ac:dyDescent="0.25">
      <c r="A481" t="str">
        <f t="shared" si="7"/>
        <v>102020</v>
      </c>
      <c r="B481" s="31">
        <v>44124</v>
      </c>
      <c r="C481" s="32" t="s">
        <v>5035</v>
      </c>
      <c r="D481" s="33" t="s">
        <v>5070</v>
      </c>
      <c r="E481" s="95" t="s">
        <v>1944</v>
      </c>
      <c r="F481" s="33" t="s">
        <v>90</v>
      </c>
      <c r="G481" s="96">
        <v>56180</v>
      </c>
      <c r="H481" s="97">
        <v>66342.12</v>
      </c>
      <c r="I481" s="98">
        <v>56180</v>
      </c>
      <c r="J481" s="98">
        <v>5056.2</v>
      </c>
      <c r="K481" s="98">
        <v>5056.2</v>
      </c>
      <c r="L481" s="99"/>
      <c r="M481" s="99"/>
      <c r="N481" s="99"/>
      <c r="O481" s="98">
        <v>49.72</v>
      </c>
    </row>
    <row r="482" spans="1:15" x14ac:dyDescent="0.25">
      <c r="A482" t="str">
        <f t="shared" si="7"/>
        <v>102020</v>
      </c>
      <c r="B482" s="31">
        <v>44124</v>
      </c>
      <c r="C482" s="32" t="s">
        <v>5035</v>
      </c>
      <c r="D482" s="33" t="s">
        <v>5070</v>
      </c>
      <c r="E482" s="95" t="s">
        <v>1942</v>
      </c>
      <c r="F482" s="33" t="s">
        <v>90</v>
      </c>
      <c r="G482" s="96">
        <v>60420</v>
      </c>
      <c r="H482" s="97">
        <v>71349.070000000007</v>
      </c>
      <c r="I482" s="98">
        <v>60420</v>
      </c>
      <c r="J482" s="98">
        <v>5437.8</v>
      </c>
      <c r="K482" s="98">
        <v>5437.8</v>
      </c>
      <c r="L482" s="99"/>
      <c r="M482" s="99"/>
      <c r="N482" s="99"/>
      <c r="O482" s="98">
        <v>53.47</v>
      </c>
    </row>
    <row r="483" spans="1:15" x14ac:dyDescent="0.25">
      <c r="A483" t="str">
        <f t="shared" si="7"/>
        <v>102020</v>
      </c>
      <c r="B483" s="31">
        <v>44125</v>
      </c>
      <c r="C483" s="32" t="s">
        <v>5038</v>
      </c>
      <c r="D483" s="33" t="s">
        <v>5070</v>
      </c>
      <c r="E483" s="95" t="s">
        <v>2033</v>
      </c>
      <c r="F483" s="33" t="s">
        <v>909</v>
      </c>
      <c r="G483" s="96">
        <v>220000</v>
      </c>
      <c r="H483" s="97">
        <v>264320</v>
      </c>
      <c r="I483" s="98">
        <v>220000</v>
      </c>
      <c r="J483" s="99"/>
      <c r="K483" s="99"/>
      <c r="L483" s="98">
        <v>40320</v>
      </c>
      <c r="M483" s="98">
        <v>4000</v>
      </c>
      <c r="N483" s="99"/>
      <c r="O483" s="99"/>
    </row>
    <row r="484" spans="1:15" x14ac:dyDescent="0.25">
      <c r="A484" t="str">
        <f t="shared" si="7"/>
        <v>102020</v>
      </c>
      <c r="B484" s="31">
        <v>44125</v>
      </c>
      <c r="C484" s="32" t="s">
        <v>5038</v>
      </c>
      <c r="D484" s="33" t="s">
        <v>5070</v>
      </c>
      <c r="E484" s="95" t="s">
        <v>2032</v>
      </c>
      <c r="F484" s="33" t="s">
        <v>909</v>
      </c>
      <c r="G484" s="96">
        <v>85000</v>
      </c>
      <c r="H484" s="97">
        <v>105020</v>
      </c>
      <c r="I484" s="98">
        <v>85000</v>
      </c>
      <c r="J484" s="99"/>
      <c r="K484" s="99"/>
      <c r="L484" s="98">
        <v>16020</v>
      </c>
      <c r="M484" s="98">
        <v>4000</v>
      </c>
      <c r="N484" s="99"/>
      <c r="O484" s="99"/>
    </row>
    <row r="485" spans="1:15" x14ac:dyDescent="0.25">
      <c r="A485" t="str">
        <f t="shared" si="7"/>
        <v>102020</v>
      </c>
      <c r="B485" s="31">
        <v>44126</v>
      </c>
      <c r="C485" s="32" t="s">
        <v>5051</v>
      </c>
      <c r="D485" s="33" t="s">
        <v>5070</v>
      </c>
      <c r="E485" s="95" t="s">
        <v>2024</v>
      </c>
      <c r="F485" s="33" t="s">
        <v>598</v>
      </c>
      <c r="G485" s="96">
        <v>105000</v>
      </c>
      <c r="H485" s="97">
        <v>128030</v>
      </c>
      <c r="I485" s="98">
        <v>105000</v>
      </c>
      <c r="J485" s="98">
        <v>9765</v>
      </c>
      <c r="K485" s="98">
        <v>9765</v>
      </c>
      <c r="L485" s="99"/>
      <c r="M485" s="98">
        <v>3500</v>
      </c>
      <c r="N485" s="99"/>
      <c r="O485" s="99"/>
    </row>
    <row r="486" spans="1:15" x14ac:dyDescent="0.25">
      <c r="A486" t="str">
        <f t="shared" si="7"/>
        <v>102020</v>
      </c>
      <c r="B486" s="31">
        <v>44127</v>
      </c>
      <c r="C486" s="32" t="s">
        <v>5035</v>
      </c>
      <c r="D486" s="33" t="s">
        <v>5070</v>
      </c>
      <c r="E486" s="95" t="s">
        <v>1959</v>
      </c>
      <c r="F486" s="33" t="s">
        <v>90</v>
      </c>
      <c r="G486" s="96">
        <v>111225</v>
      </c>
      <c r="H486" s="97">
        <v>131343.93</v>
      </c>
      <c r="I486" s="98">
        <v>111225</v>
      </c>
      <c r="J486" s="98">
        <v>10010.25</v>
      </c>
      <c r="K486" s="98">
        <v>10010.25</v>
      </c>
      <c r="L486" s="99"/>
      <c r="M486" s="99"/>
      <c r="N486" s="99"/>
      <c r="O486" s="98">
        <v>98.43</v>
      </c>
    </row>
    <row r="487" spans="1:15" x14ac:dyDescent="0.25">
      <c r="A487" t="str">
        <f t="shared" si="7"/>
        <v>102020</v>
      </c>
      <c r="B487" s="31">
        <v>44128</v>
      </c>
      <c r="C487" s="32" t="s">
        <v>5035</v>
      </c>
      <c r="D487" s="33" t="s">
        <v>5070</v>
      </c>
      <c r="E487" s="95" t="s">
        <v>1957</v>
      </c>
      <c r="F487" s="33" t="s">
        <v>90</v>
      </c>
      <c r="G487" s="96">
        <v>56180</v>
      </c>
      <c r="H487" s="97">
        <v>66342.12</v>
      </c>
      <c r="I487" s="98">
        <v>56180</v>
      </c>
      <c r="J487" s="98">
        <v>5056.2</v>
      </c>
      <c r="K487" s="98">
        <v>5056.2</v>
      </c>
      <c r="L487" s="99"/>
      <c r="M487" s="99"/>
      <c r="N487" s="99"/>
      <c r="O487" s="98">
        <v>49.72</v>
      </c>
    </row>
    <row r="488" spans="1:15" x14ac:dyDescent="0.25">
      <c r="A488" t="str">
        <f t="shared" si="7"/>
        <v>102020</v>
      </c>
      <c r="B488" s="31">
        <v>44128</v>
      </c>
      <c r="C488" s="32" t="s">
        <v>5035</v>
      </c>
      <c r="D488" s="33" t="s">
        <v>5070</v>
      </c>
      <c r="E488" s="95" t="s">
        <v>1952</v>
      </c>
      <c r="F488" s="33" t="s">
        <v>90</v>
      </c>
      <c r="G488" s="96">
        <v>148300</v>
      </c>
      <c r="H488" s="97">
        <v>175125.25</v>
      </c>
      <c r="I488" s="98">
        <v>148300</v>
      </c>
      <c r="J488" s="98">
        <v>13347</v>
      </c>
      <c r="K488" s="98">
        <v>13347</v>
      </c>
      <c r="L488" s="99"/>
      <c r="M488" s="99"/>
      <c r="N488" s="99"/>
      <c r="O488" s="98">
        <v>131.25</v>
      </c>
    </row>
    <row r="489" spans="1:15" x14ac:dyDescent="0.25">
      <c r="A489" t="str">
        <f t="shared" si="7"/>
        <v>102020</v>
      </c>
      <c r="B489" s="31">
        <v>44128</v>
      </c>
      <c r="C489" s="32" t="s">
        <v>5035</v>
      </c>
      <c r="D489" s="33" t="s">
        <v>5070</v>
      </c>
      <c r="E489" s="95" t="s">
        <v>1950</v>
      </c>
      <c r="F489" s="33" t="s">
        <v>90</v>
      </c>
      <c r="G489" s="96">
        <v>56180</v>
      </c>
      <c r="H489" s="97">
        <v>66342.12</v>
      </c>
      <c r="I489" s="98">
        <v>56180</v>
      </c>
      <c r="J489" s="98">
        <v>5056.2</v>
      </c>
      <c r="K489" s="98">
        <v>5056.2</v>
      </c>
      <c r="L489" s="99"/>
      <c r="M489" s="99"/>
      <c r="N489" s="99"/>
      <c r="O489" s="98">
        <v>49.72</v>
      </c>
    </row>
    <row r="490" spans="1:15" x14ac:dyDescent="0.25">
      <c r="A490" t="str">
        <f t="shared" si="7"/>
        <v>102020</v>
      </c>
      <c r="B490" s="31">
        <v>44128</v>
      </c>
      <c r="C490" s="32" t="s">
        <v>5051</v>
      </c>
      <c r="D490" s="33" t="s">
        <v>5070</v>
      </c>
      <c r="E490" s="95" t="s">
        <v>2023</v>
      </c>
      <c r="F490" s="33" t="s">
        <v>598</v>
      </c>
      <c r="G490" s="96">
        <v>105000</v>
      </c>
      <c r="H490" s="97">
        <v>128030</v>
      </c>
      <c r="I490" s="98">
        <v>105000</v>
      </c>
      <c r="J490" s="98">
        <v>9765</v>
      </c>
      <c r="K490" s="98">
        <v>9765</v>
      </c>
      <c r="L490" s="99"/>
      <c r="M490" s="98">
        <v>3500</v>
      </c>
      <c r="N490" s="99"/>
      <c r="O490" s="99"/>
    </row>
    <row r="491" spans="1:15" x14ac:dyDescent="0.25">
      <c r="A491" t="str">
        <f t="shared" si="7"/>
        <v>102020</v>
      </c>
      <c r="B491" s="31">
        <v>44131</v>
      </c>
      <c r="C491" s="32" t="s">
        <v>5051</v>
      </c>
      <c r="D491" s="33" t="s">
        <v>5070</v>
      </c>
      <c r="E491" s="95" t="s">
        <v>2022</v>
      </c>
      <c r="F491" s="33" t="s">
        <v>598</v>
      </c>
      <c r="G491" s="96">
        <v>105000</v>
      </c>
      <c r="H491" s="97">
        <v>128030</v>
      </c>
      <c r="I491" s="98">
        <v>105000</v>
      </c>
      <c r="J491" s="98">
        <v>9765</v>
      </c>
      <c r="K491" s="98">
        <v>9765</v>
      </c>
      <c r="L491" s="99"/>
      <c r="M491" s="98">
        <v>3500</v>
      </c>
      <c r="N491" s="99"/>
      <c r="O491" s="99"/>
    </row>
    <row r="492" spans="1:15" x14ac:dyDescent="0.25">
      <c r="A492" t="str">
        <f t="shared" si="7"/>
        <v>102020</v>
      </c>
      <c r="B492" s="31">
        <v>44131</v>
      </c>
      <c r="C492" s="32" t="s">
        <v>5051</v>
      </c>
      <c r="D492" s="33" t="s">
        <v>5070</v>
      </c>
      <c r="E492" s="95" t="s">
        <v>2028</v>
      </c>
      <c r="F492" s="33" t="s">
        <v>598</v>
      </c>
      <c r="G492" s="96">
        <v>105000</v>
      </c>
      <c r="H492" s="97">
        <v>128030</v>
      </c>
      <c r="I492" s="98">
        <v>105000</v>
      </c>
      <c r="J492" s="98">
        <v>9765</v>
      </c>
      <c r="K492" s="98">
        <v>9765</v>
      </c>
      <c r="L492" s="99"/>
      <c r="M492" s="98">
        <v>3500</v>
      </c>
      <c r="N492" s="99"/>
      <c r="O492" s="99"/>
    </row>
    <row r="493" spans="1:15" x14ac:dyDescent="0.25">
      <c r="A493" t="str">
        <f t="shared" si="7"/>
        <v>102020</v>
      </c>
      <c r="B493" s="31">
        <v>44131</v>
      </c>
      <c r="C493" s="32" t="s">
        <v>5051</v>
      </c>
      <c r="D493" s="33" t="s">
        <v>5070</v>
      </c>
      <c r="E493" s="95" t="s">
        <v>2026</v>
      </c>
      <c r="F493" s="33" t="s">
        <v>598</v>
      </c>
      <c r="G493" s="96">
        <v>105000</v>
      </c>
      <c r="H493" s="97">
        <v>128030</v>
      </c>
      <c r="I493" s="98">
        <v>105000</v>
      </c>
      <c r="J493" s="98">
        <v>9765</v>
      </c>
      <c r="K493" s="98">
        <v>9765</v>
      </c>
      <c r="L493" s="99"/>
      <c r="M493" s="98">
        <v>3500</v>
      </c>
      <c r="N493" s="99"/>
      <c r="O493" s="99"/>
    </row>
    <row r="494" spans="1:15" x14ac:dyDescent="0.25">
      <c r="A494" t="str">
        <f t="shared" si="7"/>
        <v>102020</v>
      </c>
      <c r="B494" s="31">
        <v>44131</v>
      </c>
      <c r="C494" s="32" t="s">
        <v>5035</v>
      </c>
      <c r="D494" s="33" t="s">
        <v>5070</v>
      </c>
      <c r="E494" s="95" t="s">
        <v>2001</v>
      </c>
      <c r="F494" s="33" t="s">
        <v>90</v>
      </c>
      <c r="G494" s="96">
        <v>112360</v>
      </c>
      <c r="H494" s="97">
        <v>132684.24</v>
      </c>
      <c r="I494" s="98">
        <v>112360</v>
      </c>
      <c r="J494" s="98">
        <v>10112.4</v>
      </c>
      <c r="K494" s="98">
        <v>10112.4</v>
      </c>
      <c r="L494" s="99"/>
      <c r="M494" s="99"/>
      <c r="N494" s="99"/>
      <c r="O494" s="98">
        <v>99.44</v>
      </c>
    </row>
    <row r="495" spans="1:15" x14ac:dyDescent="0.25">
      <c r="A495" t="str">
        <f t="shared" si="7"/>
        <v>102020</v>
      </c>
      <c r="B495" s="31">
        <v>44131</v>
      </c>
      <c r="C495" s="32" t="s">
        <v>5035</v>
      </c>
      <c r="D495" s="33" t="s">
        <v>5070</v>
      </c>
      <c r="E495" s="95" t="s">
        <v>1998</v>
      </c>
      <c r="F495" s="33" t="s">
        <v>90</v>
      </c>
      <c r="G495" s="96">
        <v>148300</v>
      </c>
      <c r="H495" s="97">
        <v>175125.25</v>
      </c>
      <c r="I495" s="98">
        <v>148300</v>
      </c>
      <c r="J495" s="98">
        <v>13347</v>
      </c>
      <c r="K495" s="98">
        <v>13347</v>
      </c>
      <c r="L495" s="99"/>
      <c r="M495" s="99"/>
      <c r="N495" s="99"/>
      <c r="O495" s="98">
        <v>131.25</v>
      </c>
    </row>
    <row r="496" spans="1:15" x14ac:dyDescent="0.25">
      <c r="A496" t="str">
        <f t="shared" si="7"/>
        <v>102020</v>
      </c>
      <c r="B496" s="31">
        <v>44132</v>
      </c>
      <c r="C496" s="32" t="s">
        <v>5035</v>
      </c>
      <c r="D496" s="33" t="s">
        <v>5070</v>
      </c>
      <c r="E496" s="95" t="s">
        <v>1988</v>
      </c>
      <c r="F496" s="33" t="s">
        <v>90</v>
      </c>
      <c r="G496" s="96">
        <v>120840</v>
      </c>
      <c r="H496" s="97">
        <v>142698.14000000001</v>
      </c>
      <c r="I496" s="98">
        <v>120840</v>
      </c>
      <c r="J496" s="98">
        <v>10875.6</v>
      </c>
      <c r="K496" s="98">
        <v>10875.6</v>
      </c>
      <c r="L496" s="99"/>
      <c r="M496" s="99"/>
      <c r="N496" s="99"/>
      <c r="O496" s="98">
        <v>106.94</v>
      </c>
    </row>
    <row r="497" spans="1:15" x14ac:dyDescent="0.25">
      <c r="A497" t="str">
        <f t="shared" si="7"/>
        <v>102020</v>
      </c>
      <c r="B497" s="31">
        <v>44133</v>
      </c>
      <c r="C497" s="32" t="s">
        <v>5035</v>
      </c>
      <c r="D497" s="33" t="s">
        <v>5070</v>
      </c>
      <c r="E497" s="95" t="s">
        <v>1985</v>
      </c>
      <c r="F497" s="33" t="s">
        <v>90</v>
      </c>
      <c r="G497" s="96">
        <v>30210</v>
      </c>
      <c r="H497" s="97">
        <v>35674.54</v>
      </c>
      <c r="I497" s="98">
        <v>30210</v>
      </c>
      <c r="J497" s="98">
        <v>2718.9</v>
      </c>
      <c r="K497" s="98">
        <v>2718.9</v>
      </c>
      <c r="L497" s="99"/>
      <c r="M497" s="99"/>
      <c r="N497" s="99"/>
      <c r="O497" s="98">
        <v>26.74</v>
      </c>
    </row>
    <row r="498" spans="1:15" x14ac:dyDescent="0.25">
      <c r="A498" t="str">
        <f t="shared" si="7"/>
        <v>102020</v>
      </c>
      <c r="B498" s="31">
        <v>44133</v>
      </c>
      <c r="C498" s="32" t="s">
        <v>5035</v>
      </c>
      <c r="D498" s="33" t="s">
        <v>5070</v>
      </c>
      <c r="E498" s="95" t="s">
        <v>1993</v>
      </c>
      <c r="F498" s="33" t="s">
        <v>90</v>
      </c>
      <c r="G498" s="96">
        <v>74150</v>
      </c>
      <c r="H498" s="97">
        <v>87562.62</v>
      </c>
      <c r="I498" s="98">
        <v>74150</v>
      </c>
      <c r="J498" s="98">
        <v>6673.5</v>
      </c>
      <c r="K498" s="98">
        <v>6673.5</v>
      </c>
      <c r="L498" s="99"/>
      <c r="M498" s="99"/>
      <c r="N498" s="99"/>
      <c r="O498" s="98">
        <v>65.62</v>
      </c>
    </row>
    <row r="499" spans="1:15" x14ac:dyDescent="0.25">
      <c r="A499" t="str">
        <f t="shared" si="7"/>
        <v>102020</v>
      </c>
      <c r="B499" s="31">
        <v>44133</v>
      </c>
      <c r="C499" s="32" t="s">
        <v>5035</v>
      </c>
      <c r="D499" s="33" t="s">
        <v>5070</v>
      </c>
      <c r="E499" s="95" t="s">
        <v>1991</v>
      </c>
      <c r="F499" s="33" t="s">
        <v>90</v>
      </c>
      <c r="G499" s="96">
        <v>30210</v>
      </c>
      <c r="H499" s="97">
        <v>35674.54</v>
      </c>
      <c r="I499" s="98">
        <v>30210</v>
      </c>
      <c r="J499" s="98">
        <v>2718.9</v>
      </c>
      <c r="K499" s="98">
        <v>2718.9</v>
      </c>
      <c r="L499" s="99"/>
      <c r="M499" s="99"/>
      <c r="N499" s="99"/>
      <c r="O499" s="98">
        <v>26.74</v>
      </c>
    </row>
    <row r="500" spans="1:15" x14ac:dyDescent="0.25">
      <c r="A500" t="str">
        <f t="shared" si="7"/>
        <v>102020</v>
      </c>
      <c r="B500" s="31">
        <v>44133</v>
      </c>
      <c r="C500" s="32" t="s">
        <v>5035</v>
      </c>
      <c r="D500" s="33" t="s">
        <v>5070</v>
      </c>
      <c r="E500" s="95" t="s">
        <v>1984</v>
      </c>
      <c r="F500" s="33" t="s">
        <v>90</v>
      </c>
      <c r="G500" s="96">
        <v>30210</v>
      </c>
      <c r="H500" s="97">
        <v>35674.54</v>
      </c>
      <c r="I500" s="98">
        <v>30210</v>
      </c>
      <c r="J500" s="98">
        <v>2718.9</v>
      </c>
      <c r="K500" s="98">
        <v>2718.9</v>
      </c>
      <c r="L500" s="99"/>
      <c r="M500" s="99"/>
      <c r="N500" s="99"/>
      <c r="O500" s="98">
        <v>26.74</v>
      </c>
    </row>
    <row r="501" spans="1:15" x14ac:dyDescent="0.25">
      <c r="A501" t="str">
        <f t="shared" si="7"/>
        <v>102020</v>
      </c>
      <c r="B501" s="31">
        <v>44133</v>
      </c>
      <c r="C501" s="32" t="s">
        <v>5048</v>
      </c>
      <c r="D501" s="33" t="s">
        <v>5070</v>
      </c>
      <c r="E501" s="95" t="s">
        <v>2037</v>
      </c>
      <c r="F501" s="33" t="s">
        <v>1824</v>
      </c>
      <c r="G501" s="96">
        <v>29400</v>
      </c>
      <c r="H501" s="97">
        <v>34692</v>
      </c>
      <c r="I501" s="98">
        <v>29400</v>
      </c>
      <c r="J501" s="99"/>
      <c r="K501" s="99"/>
      <c r="L501" s="98">
        <v>5292</v>
      </c>
      <c r="M501" s="99"/>
      <c r="N501" s="99"/>
      <c r="O501" s="99"/>
    </row>
    <row r="502" spans="1:15" x14ac:dyDescent="0.25">
      <c r="A502" t="str">
        <f t="shared" si="7"/>
        <v>102020</v>
      </c>
      <c r="B502" s="31">
        <v>44133</v>
      </c>
      <c r="C502" s="32" t="s">
        <v>5053</v>
      </c>
      <c r="D502" s="33" t="s">
        <v>5070</v>
      </c>
      <c r="E502" s="95" t="s">
        <v>1934</v>
      </c>
      <c r="F502" s="33" t="s">
        <v>460</v>
      </c>
      <c r="G502" s="96">
        <v>93340</v>
      </c>
      <c r="H502" s="97">
        <v>110141.2</v>
      </c>
      <c r="I502" s="98">
        <v>93340</v>
      </c>
      <c r="J502" s="98">
        <v>8400.6</v>
      </c>
      <c r="K502" s="98">
        <v>8400.6</v>
      </c>
      <c r="L502" s="99"/>
      <c r="M502" s="99"/>
      <c r="N502" s="99"/>
      <c r="O502" s="99"/>
    </row>
    <row r="503" spans="1:15" x14ac:dyDescent="0.25">
      <c r="A503" t="str">
        <f t="shared" si="7"/>
        <v>102020</v>
      </c>
      <c r="B503" s="31">
        <v>44133</v>
      </c>
      <c r="C503" s="32" t="s">
        <v>5053</v>
      </c>
      <c r="D503" s="33" t="s">
        <v>5070</v>
      </c>
      <c r="E503" s="95" t="s">
        <v>1933</v>
      </c>
      <c r="F503" s="33" t="s">
        <v>460</v>
      </c>
      <c r="G503" s="96">
        <v>280020</v>
      </c>
      <c r="H503" s="97">
        <v>330423.59999999998</v>
      </c>
      <c r="I503" s="98">
        <v>280020</v>
      </c>
      <c r="J503" s="98">
        <v>25201.8</v>
      </c>
      <c r="K503" s="98">
        <v>25201.8</v>
      </c>
      <c r="L503" s="99"/>
      <c r="M503" s="99"/>
      <c r="N503" s="99"/>
      <c r="O503" s="99"/>
    </row>
    <row r="504" spans="1:15" x14ac:dyDescent="0.25">
      <c r="A504" t="str">
        <f t="shared" si="7"/>
        <v>102020</v>
      </c>
      <c r="B504" s="31">
        <v>44134</v>
      </c>
      <c r="C504" s="32" t="s">
        <v>5035</v>
      </c>
      <c r="D504" s="33" t="s">
        <v>5070</v>
      </c>
      <c r="E504" s="95" t="s">
        <v>1972</v>
      </c>
      <c r="F504" s="33" t="s">
        <v>90</v>
      </c>
      <c r="G504" s="96">
        <v>60420</v>
      </c>
      <c r="H504" s="97">
        <v>71349.070000000007</v>
      </c>
      <c r="I504" s="98">
        <v>60420</v>
      </c>
      <c r="J504" s="98">
        <v>5437.8</v>
      </c>
      <c r="K504" s="98">
        <v>5437.8</v>
      </c>
      <c r="L504" s="99"/>
      <c r="M504" s="99"/>
      <c r="N504" s="99"/>
      <c r="O504" s="98">
        <v>53.47</v>
      </c>
    </row>
    <row r="505" spans="1:15" x14ac:dyDescent="0.25">
      <c r="A505" t="str">
        <f t="shared" si="7"/>
        <v>102020</v>
      </c>
      <c r="B505" s="31">
        <v>44134</v>
      </c>
      <c r="C505" s="32" t="s">
        <v>5035</v>
      </c>
      <c r="D505" s="33" t="s">
        <v>5070</v>
      </c>
      <c r="E505" s="95" t="s">
        <v>1970</v>
      </c>
      <c r="F505" s="33" t="s">
        <v>90</v>
      </c>
      <c r="G505" s="96">
        <v>112360</v>
      </c>
      <c r="H505" s="97">
        <v>132684.24</v>
      </c>
      <c r="I505" s="98">
        <v>112360</v>
      </c>
      <c r="J505" s="98">
        <v>10112.4</v>
      </c>
      <c r="K505" s="98">
        <v>10112.4</v>
      </c>
      <c r="L505" s="99"/>
      <c r="M505" s="99"/>
      <c r="N505" s="99"/>
      <c r="O505" s="98">
        <v>99.44</v>
      </c>
    </row>
    <row r="506" spans="1:15" x14ac:dyDescent="0.25">
      <c r="A506" t="str">
        <f t="shared" si="7"/>
        <v>112020</v>
      </c>
      <c r="B506" s="31">
        <v>44137</v>
      </c>
      <c r="C506" s="32" t="s">
        <v>5042</v>
      </c>
      <c r="D506" s="33" t="s">
        <v>5070</v>
      </c>
      <c r="E506" s="95" t="s">
        <v>2274</v>
      </c>
      <c r="F506" s="33" t="s">
        <v>1296</v>
      </c>
      <c r="G506" s="96">
        <v>3500</v>
      </c>
      <c r="H506" s="97">
        <v>4130</v>
      </c>
      <c r="I506" s="98">
        <v>3500</v>
      </c>
      <c r="J506" s="98">
        <v>315</v>
      </c>
      <c r="K506" s="98">
        <v>315</v>
      </c>
      <c r="L506" s="99"/>
      <c r="M506" s="99"/>
      <c r="N506" s="99"/>
      <c r="O506" s="99"/>
    </row>
    <row r="507" spans="1:15" x14ac:dyDescent="0.25">
      <c r="A507" t="str">
        <f t="shared" si="7"/>
        <v>112020</v>
      </c>
      <c r="B507" s="31">
        <v>44137</v>
      </c>
      <c r="C507" s="32" t="s">
        <v>5035</v>
      </c>
      <c r="D507" s="33" t="s">
        <v>5070</v>
      </c>
      <c r="E507" s="95" t="s">
        <v>2205</v>
      </c>
      <c r="F507" s="33" t="s">
        <v>90</v>
      </c>
      <c r="G507" s="96">
        <v>112360</v>
      </c>
      <c r="H507" s="97">
        <v>132684.24</v>
      </c>
      <c r="I507" s="98">
        <v>112360</v>
      </c>
      <c r="J507" s="98">
        <v>10112.4</v>
      </c>
      <c r="K507" s="98">
        <v>10112.4</v>
      </c>
      <c r="L507" s="99"/>
      <c r="M507" s="99"/>
      <c r="N507" s="99"/>
      <c r="O507" s="98">
        <v>99.44</v>
      </c>
    </row>
    <row r="508" spans="1:15" x14ac:dyDescent="0.25">
      <c r="A508" t="str">
        <f t="shared" si="7"/>
        <v>112020</v>
      </c>
      <c r="B508" s="31">
        <v>44137</v>
      </c>
      <c r="C508" s="32" t="s">
        <v>5035</v>
      </c>
      <c r="D508" s="33" t="s">
        <v>5070</v>
      </c>
      <c r="E508" s="95" t="s">
        <v>2210</v>
      </c>
      <c r="F508" s="33" t="s">
        <v>90</v>
      </c>
      <c r="G508" s="96">
        <v>111225</v>
      </c>
      <c r="H508" s="97">
        <v>131343.93</v>
      </c>
      <c r="I508" s="98">
        <v>111225</v>
      </c>
      <c r="J508" s="98">
        <v>10010.25</v>
      </c>
      <c r="K508" s="98">
        <v>10010.25</v>
      </c>
      <c r="L508" s="99"/>
      <c r="M508" s="99"/>
      <c r="N508" s="99"/>
      <c r="O508" s="98">
        <v>98.43</v>
      </c>
    </row>
    <row r="509" spans="1:15" x14ac:dyDescent="0.25">
      <c r="A509" t="str">
        <f t="shared" si="7"/>
        <v>112020</v>
      </c>
      <c r="B509" s="31">
        <v>44137</v>
      </c>
      <c r="C509" s="32" t="s">
        <v>5035</v>
      </c>
      <c r="D509" s="33" t="s">
        <v>5070</v>
      </c>
      <c r="E509" s="95" t="s">
        <v>2209</v>
      </c>
      <c r="F509" s="33" t="s">
        <v>90</v>
      </c>
      <c r="G509" s="96">
        <v>37075</v>
      </c>
      <c r="H509" s="97">
        <v>43781.31</v>
      </c>
      <c r="I509" s="98">
        <v>37075</v>
      </c>
      <c r="J509" s="98">
        <v>3336.75</v>
      </c>
      <c r="K509" s="98">
        <v>3336.75</v>
      </c>
      <c r="L509" s="99"/>
      <c r="M509" s="99"/>
      <c r="N509" s="99"/>
      <c r="O509" s="98">
        <v>32.81</v>
      </c>
    </row>
    <row r="510" spans="1:15" x14ac:dyDescent="0.25">
      <c r="A510" t="str">
        <f t="shared" si="7"/>
        <v>112020</v>
      </c>
      <c r="B510" s="31">
        <v>44138</v>
      </c>
      <c r="C510" s="32" t="s">
        <v>5035</v>
      </c>
      <c r="D510" s="33" t="s">
        <v>5070</v>
      </c>
      <c r="E510" s="95" t="s">
        <v>2203</v>
      </c>
      <c r="F510" s="33" t="s">
        <v>90</v>
      </c>
      <c r="G510" s="96">
        <v>84270</v>
      </c>
      <c r="H510" s="97">
        <v>99513.18</v>
      </c>
      <c r="I510" s="98">
        <v>84270</v>
      </c>
      <c r="J510" s="98">
        <v>7584.3</v>
      </c>
      <c r="K510" s="98">
        <v>7584.3</v>
      </c>
      <c r="L510" s="99"/>
      <c r="M510" s="99"/>
      <c r="N510" s="99"/>
      <c r="O510" s="98">
        <v>74.58</v>
      </c>
    </row>
    <row r="511" spans="1:15" x14ac:dyDescent="0.25">
      <c r="A511" t="str">
        <f t="shared" si="7"/>
        <v>112020</v>
      </c>
      <c r="B511" s="31">
        <v>44138</v>
      </c>
      <c r="C511" s="32" t="s">
        <v>5035</v>
      </c>
      <c r="D511" s="33" t="s">
        <v>5070</v>
      </c>
      <c r="E511" s="95" t="s">
        <v>2202</v>
      </c>
      <c r="F511" s="33" t="s">
        <v>90</v>
      </c>
      <c r="G511" s="96">
        <v>74150</v>
      </c>
      <c r="H511" s="97">
        <v>87562.62</v>
      </c>
      <c r="I511" s="98">
        <v>74150</v>
      </c>
      <c r="J511" s="98">
        <v>6673.5</v>
      </c>
      <c r="K511" s="98">
        <v>6673.5</v>
      </c>
      <c r="L511" s="99"/>
      <c r="M511" s="99"/>
      <c r="N511" s="99"/>
      <c r="O511" s="98">
        <v>65.62</v>
      </c>
    </row>
    <row r="512" spans="1:15" x14ac:dyDescent="0.25">
      <c r="A512" t="str">
        <f t="shared" si="7"/>
        <v>112020</v>
      </c>
      <c r="B512" s="31">
        <v>44138</v>
      </c>
      <c r="C512" s="32" t="s">
        <v>5035</v>
      </c>
      <c r="D512" s="33" t="s">
        <v>5070</v>
      </c>
      <c r="E512" s="95" t="s">
        <v>2218</v>
      </c>
      <c r="F512" s="33" t="s">
        <v>90</v>
      </c>
      <c r="G512" s="96">
        <v>60420</v>
      </c>
      <c r="H512" s="97">
        <v>71349.070000000007</v>
      </c>
      <c r="I512" s="98">
        <v>60420</v>
      </c>
      <c r="J512" s="98">
        <v>5437.8</v>
      </c>
      <c r="K512" s="98">
        <v>5437.8</v>
      </c>
      <c r="L512" s="99"/>
      <c r="M512" s="99"/>
      <c r="N512" s="99"/>
      <c r="O512" s="98">
        <v>53.47</v>
      </c>
    </row>
    <row r="513" spans="1:15" x14ac:dyDescent="0.25">
      <c r="A513" t="str">
        <f t="shared" si="7"/>
        <v>112020</v>
      </c>
      <c r="B513" s="31">
        <v>44138</v>
      </c>
      <c r="C513" s="32" t="s">
        <v>5035</v>
      </c>
      <c r="D513" s="33" t="s">
        <v>5070</v>
      </c>
      <c r="E513" s="95" t="s">
        <v>2184</v>
      </c>
      <c r="F513" s="33" t="s">
        <v>90</v>
      </c>
      <c r="G513" s="96">
        <v>120840</v>
      </c>
      <c r="H513" s="97">
        <v>142698.14000000001</v>
      </c>
      <c r="I513" s="98">
        <v>120840</v>
      </c>
      <c r="J513" s="98">
        <v>10875.6</v>
      </c>
      <c r="K513" s="98">
        <v>10875.6</v>
      </c>
      <c r="L513" s="99"/>
      <c r="M513" s="99"/>
      <c r="N513" s="99"/>
      <c r="O513" s="98">
        <v>106.94</v>
      </c>
    </row>
    <row r="514" spans="1:15" x14ac:dyDescent="0.25">
      <c r="A514" t="str">
        <f t="shared" si="7"/>
        <v>112020</v>
      </c>
      <c r="B514" s="31">
        <v>44138</v>
      </c>
      <c r="C514" s="32" t="s">
        <v>5035</v>
      </c>
      <c r="D514" s="33" t="s">
        <v>5070</v>
      </c>
      <c r="E514" s="95" t="s">
        <v>2182</v>
      </c>
      <c r="F514" s="33" t="s">
        <v>90</v>
      </c>
      <c r="G514" s="96">
        <v>28090</v>
      </c>
      <c r="H514" s="97">
        <v>33171.06</v>
      </c>
      <c r="I514" s="98">
        <v>28090</v>
      </c>
      <c r="J514" s="98">
        <v>2528.1</v>
      </c>
      <c r="K514" s="98">
        <v>2528.1</v>
      </c>
      <c r="L514" s="99"/>
      <c r="M514" s="99"/>
      <c r="N514" s="99"/>
      <c r="O514" s="98">
        <v>24.86</v>
      </c>
    </row>
    <row r="515" spans="1:15" x14ac:dyDescent="0.25">
      <c r="A515" t="str">
        <f t="shared" ref="A515:A578" si="8">TEXT(B515,"mmyyyy")</f>
        <v>112020</v>
      </c>
      <c r="B515" s="31">
        <v>44139</v>
      </c>
      <c r="C515" s="32" t="s">
        <v>5035</v>
      </c>
      <c r="D515" s="33" t="s">
        <v>5070</v>
      </c>
      <c r="E515" s="95" t="s">
        <v>2190</v>
      </c>
      <c r="F515" s="33" t="s">
        <v>90</v>
      </c>
      <c r="G515" s="96">
        <v>60420</v>
      </c>
      <c r="H515" s="97">
        <v>71349.070000000007</v>
      </c>
      <c r="I515" s="98">
        <v>60420</v>
      </c>
      <c r="J515" s="98">
        <v>5437.8</v>
      </c>
      <c r="K515" s="98">
        <v>5437.8</v>
      </c>
      <c r="L515" s="99"/>
      <c r="M515" s="99"/>
      <c r="N515" s="99"/>
      <c r="O515" s="98">
        <v>53.47</v>
      </c>
    </row>
    <row r="516" spans="1:15" x14ac:dyDescent="0.25">
      <c r="A516" t="str">
        <f t="shared" si="8"/>
        <v>112020</v>
      </c>
      <c r="B516" s="31">
        <v>44139</v>
      </c>
      <c r="C516" s="32" t="s">
        <v>5035</v>
      </c>
      <c r="D516" s="33" t="s">
        <v>5070</v>
      </c>
      <c r="E516" s="95" t="s">
        <v>2187</v>
      </c>
      <c r="F516" s="33" t="s">
        <v>90</v>
      </c>
      <c r="G516" s="96">
        <v>30210</v>
      </c>
      <c r="H516" s="97">
        <v>35674.54</v>
      </c>
      <c r="I516" s="98">
        <v>30210</v>
      </c>
      <c r="J516" s="98">
        <v>2718.9</v>
      </c>
      <c r="K516" s="98">
        <v>2718.9</v>
      </c>
      <c r="L516" s="99"/>
      <c r="M516" s="99"/>
      <c r="N516" s="99"/>
      <c r="O516" s="98">
        <v>26.74</v>
      </c>
    </row>
    <row r="517" spans="1:15" x14ac:dyDescent="0.25">
      <c r="A517" t="str">
        <f t="shared" si="8"/>
        <v>112020</v>
      </c>
      <c r="B517" s="31">
        <v>44139</v>
      </c>
      <c r="C517" s="32" t="s">
        <v>5035</v>
      </c>
      <c r="D517" s="33" t="s">
        <v>5070</v>
      </c>
      <c r="E517" s="95" t="s">
        <v>2175</v>
      </c>
      <c r="F517" s="33" t="s">
        <v>90</v>
      </c>
      <c r="G517" s="96">
        <v>30210</v>
      </c>
      <c r="H517" s="97">
        <v>35674.54</v>
      </c>
      <c r="I517" s="98">
        <v>30210</v>
      </c>
      <c r="J517" s="98">
        <v>2718.9</v>
      </c>
      <c r="K517" s="98">
        <v>2718.9</v>
      </c>
      <c r="L517" s="99"/>
      <c r="M517" s="99"/>
      <c r="N517" s="99"/>
      <c r="O517" s="98">
        <v>26.74</v>
      </c>
    </row>
    <row r="518" spans="1:15" x14ac:dyDescent="0.25">
      <c r="A518" t="str">
        <f t="shared" si="8"/>
        <v>112020</v>
      </c>
      <c r="B518" s="31">
        <v>44139</v>
      </c>
      <c r="C518" s="32" t="s">
        <v>5035</v>
      </c>
      <c r="D518" s="33" t="s">
        <v>5070</v>
      </c>
      <c r="E518" s="95" t="s">
        <v>2172</v>
      </c>
      <c r="F518" s="33" t="s">
        <v>90</v>
      </c>
      <c r="G518" s="96">
        <v>30210</v>
      </c>
      <c r="H518" s="97">
        <v>35674.54</v>
      </c>
      <c r="I518" s="98">
        <v>30210</v>
      </c>
      <c r="J518" s="98">
        <v>2718.9</v>
      </c>
      <c r="K518" s="98">
        <v>2718.9</v>
      </c>
      <c r="L518" s="99"/>
      <c r="M518" s="99"/>
      <c r="N518" s="99"/>
      <c r="O518" s="98">
        <v>26.74</v>
      </c>
    </row>
    <row r="519" spans="1:15" x14ac:dyDescent="0.25">
      <c r="A519" t="str">
        <f t="shared" si="8"/>
        <v>112020</v>
      </c>
      <c r="B519" s="31">
        <v>44139</v>
      </c>
      <c r="C519" s="32" t="s">
        <v>5053</v>
      </c>
      <c r="D519" s="33" t="s">
        <v>5070</v>
      </c>
      <c r="E519" s="95" t="s">
        <v>2161</v>
      </c>
      <c r="F519" s="33" t="s">
        <v>460</v>
      </c>
      <c r="G519" s="96">
        <v>186680</v>
      </c>
      <c r="H519" s="97">
        <v>220282.4</v>
      </c>
      <c r="I519" s="98">
        <v>186680</v>
      </c>
      <c r="J519" s="98">
        <v>16801.2</v>
      </c>
      <c r="K519" s="98">
        <v>16801.2</v>
      </c>
      <c r="L519" s="99"/>
      <c r="M519" s="99"/>
      <c r="N519" s="99"/>
      <c r="O519" s="99"/>
    </row>
    <row r="520" spans="1:15" x14ac:dyDescent="0.25">
      <c r="A520" t="str">
        <f t="shared" si="8"/>
        <v>112020</v>
      </c>
      <c r="B520" s="31">
        <v>44140</v>
      </c>
      <c r="C520" s="32" t="s">
        <v>5035</v>
      </c>
      <c r="D520" s="33" t="s">
        <v>5070</v>
      </c>
      <c r="E520" s="95" t="s">
        <v>2178</v>
      </c>
      <c r="F520" s="33" t="s">
        <v>90</v>
      </c>
      <c r="G520" s="96">
        <v>120840</v>
      </c>
      <c r="H520" s="97">
        <v>142698.14000000001</v>
      </c>
      <c r="I520" s="98">
        <v>120840</v>
      </c>
      <c r="J520" s="98">
        <v>10875.6</v>
      </c>
      <c r="K520" s="98">
        <v>10875.6</v>
      </c>
      <c r="L520" s="99"/>
      <c r="M520" s="99"/>
      <c r="N520" s="99"/>
      <c r="O520" s="98">
        <v>106.94</v>
      </c>
    </row>
    <row r="521" spans="1:15" x14ac:dyDescent="0.25">
      <c r="A521" t="str">
        <f t="shared" si="8"/>
        <v>112020</v>
      </c>
      <c r="B521" s="31">
        <v>44140</v>
      </c>
      <c r="C521" s="32" t="s">
        <v>5035</v>
      </c>
      <c r="D521" s="33" t="s">
        <v>5070</v>
      </c>
      <c r="E521" s="95" t="s">
        <v>2167</v>
      </c>
      <c r="F521" s="33" t="s">
        <v>90</v>
      </c>
      <c r="G521" s="96">
        <v>148300</v>
      </c>
      <c r="H521" s="97">
        <v>175125.25</v>
      </c>
      <c r="I521" s="98">
        <v>148300</v>
      </c>
      <c r="J521" s="98">
        <v>13347</v>
      </c>
      <c r="K521" s="98">
        <v>13347</v>
      </c>
      <c r="L521" s="99"/>
      <c r="M521" s="99"/>
      <c r="N521" s="99"/>
      <c r="O521" s="98">
        <v>131.25</v>
      </c>
    </row>
    <row r="522" spans="1:15" x14ac:dyDescent="0.25">
      <c r="A522" t="str">
        <f t="shared" si="8"/>
        <v>112020</v>
      </c>
      <c r="B522" s="31">
        <v>44141</v>
      </c>
      <c r="C522" s="32" t="s">
        <v>5035</v>
      </c>
      <c r="D522" s="33" t="s">
        <v>5070</v>
      </c>
      <c r="E522" s="95" t="s">
        <v>2198</v>
      </c>
      <c r="F522" s="33" t="s">
        <v>90</v>
      </c>
      <c r="G522" s="96">
        <v>120840</v>
      </c>
      <c r="H522" s="97">
        <v>142698.14000000001</v>
      </c>
      <c r="I522" s="98">
        <v>120840</v>
      </c>
      <c r="J522" s="98">
        <v>10875.6</v>
      </c>
      <c r="K522" s="98">
        <v>10875.6</v>
      </c>
      <c r="L522" s="99"/>
      <c r="M522" s="99"/>
      <c r="N522" s="99"/>
      <c r="O522" s="98">
        <v>106.94</v>
      </c>
    </row>
    <row r="523" spans="1:15" x14ac:dyDescent="0.25">
      <c r="A523" t="str">
        <f t="shared" si="8"/>
        <v>112020</v>
      </c>
      <c r="B523" s="31">
        <v>44141</v>
      </c>
      <c r="C523" s="32" t="s">
        <v>5035</v>
      </c>
      <c r="D523" s="33" t="s">
        <v>5070</v>
      </c>
      <c r="E523" s="95" t="s">
        <v>2196</v>
      </c>
      <c r="F523" s="33" t="s">
        <v>90</v>
      </c>
      <c r="G523" s="96">
        <v>60420</v>
      </c>
      <c r="H523" s="97">
        <v>71349.070000000007</v>
      </c>
      <c r="I523" s="98">
        <v>60420</v>
      </c>
      <c r="J523" s="98">
        <v>5437.8</v>
      </c>
      <c r="K523" s="98">
        <v>5437.8</v>
      </c>
      <c r="L523" s="99"/>
      <c r="M523" s="99"/>
      <c r="N523" s="99"/>
      <c r="O523" s="98">
        <v>53.47</v>
      </c>
    </row>
    <row r="524" spans="1:15" x14ac:dyDescent="0.25">
      <c r="A524" t="str">
        <f t="shared" si="8"/>
        <v>112020</v>
      </c>
      <c r="B524" s="31">
        <v>44141</v>
      </c>
      <c r="C524" s="32" t="s">
        <v>5035</v>
      </c>
      <c r="D524" s="33" t="s">
        <v>5070</v>
      </c>
      <c r="E524" s="95" t="s">
        <v>2260</v>
      </c>
      <c r="F524" s="33" t="s">
        <v>90</v>
      </c>
      <c r="G524" s="96">
        <v>112360</v>
      </c>
      <c r="H524" s="97">
        <v>132684.24</v>
      </c>
      <c r="I524" s="98">
        <v>112360</v>
      </c>
      <c r="J524" s="98">
        <v>10112.4</v>
      </c>
      <c r="K524" s="98">
        <v>10112.4</v>
      </c>
      <c r="L524" s="99"/>
      <c r="M524" s="99"/>
      <c r="N524" s="99"/>
      <c r="O524" s="98">
        <v>99.44</v>
      </c>
    </row>
    <row r="525" spans="1:15" x14ac:dyDescent="0.25">
      <c r="A525" t="str">
        <f t="shared" si="8"/>
        <v>112020</v>
      </c>
      <c r="B525" s="31">
        <v>44141</v>
      </c>
      <c r="C525" s="32" t="s">
        <v>5035</v>
      </c>
      <c r="D525" s="33" t="s">
        <v>5070</v>
      </c>
      <c r="E525" s="95" t="s">
        <v>2258</v>
      </c>
      <c r="F525" s="33" t="s">
        <v>90</v>
      </c>
      <c r="G525" s="96">
        <v>60420</v>
      </c>
      <c r="H525" s="97">
        <v>71349.070000000007</v>
      </c>
      <c r="I525" s="98">
        <v>60420</v>
      </c>
      <c r="J525" s="98">
        <v>5437.8</v>
      </c>
      <c r="K525" s="98">
        <v>5437.8</v>
      </c>
      <c r="L525" s="99"/>
      <c r="M525" s="99"/>
      <c r="N525" s="99"/>
      <c r="O525" s="98">
        <v>53.47</v>
      </c>
    </row>
    <row r="526" spans="1:15" x14ac:dyDescent="0.25">
      <c r="A526" t="str">
        <f t="shared" si="8"/>
        <v>112020</v>
      </c>
      <c r="B526" s="31">
        <v>44141</v>
      </c>
      <c r="C526" s="32" t="s">
        <v>5039</v>
      </c>
      <c r="D526" s="33" t="s">
        <v>5070</v>
      </c>
      <c r="E526" s="95" t="s">
        <v>2154</v>
      </c>
      <c r="F526" s="33" t="s">
        <v>74</v>
      </c>
      <c r="G526" s="96">
        <v>85200</v>
      </c>
      <c r="H526" s="97">
        <v>100536</v>
      </c>
      <c r="I526" s="98">
        <v>85200</v>
      </c>
      <c r="J526" s="98">
        <v>7668</v>
      </c>
      <c r="K526" s="98">
        <v>7668</v>
      </c>
      <c r="L526" s="99"/>
      <c r="M526" s="99"/>
      <c r="N526" s="99"/>
      <c r="O526" s="99"/>
    </row>
    <row r="527" spans="1:15" x14ac:dyDescent="0.25">
      <c r="A527" t="str">
        <f t="shared" si="8"/>
        <v>112020</v>
      </c>
      <c r="B527" s="31">
        <v>44142</v>
      </c>
      <c r="C527" s="32" t="s">
        <v>5035</v>
      </c>
      <c r="D527" s="33" t="s">
        <v>5070</v>
      </c>
      <c r="E527" s="95" t="s">
        <v>2262</v>
      </c>
      <c r="F527" s="33" t="s">
        <v>90</v>
      </c>
      <c r="G527" s="96">
        <v>120840</v>
      </c>
      <c r="H527" s="97">
        <v>142698.14000000001</v>
      </c>
      <c r="I527" s="98">
        <v>120840</v>
      </c>
      <c r="J527" s="98">
        <v>10875.6</v>
      </c>
      <c r="K527" s="98">
        <v>10875.6</v>
      </c>
      <c r="L527" s="99"/>
      <c r="M527" s="99"/>
      <c r="N527" s="99"/>
      <c r="O527" s="98">
        <v>106.94</v>
      </c>
    </row>
    <row r="528" spans="1:15" x14ac:dyDescent="0.25">
      <c r="A528" t="str">
        <f t="shared" si="8"/>
        <v>112020</v>
      </c>
      <c r="B528" s="31">
        <v>44142</v>
      </c>
      <c r="C528" s="32" t="s">
        <v>5035</v>
      </c>
      <c r="D528" s="33" t="s">
        <v>5070</v>
      </c>
      <c r="E528" s="95" t="s">
        <v>2252</v>
      </c>
      <c r="F528" s="33" t="s">
        <v>90</v>
      </c>
      <c r="G528" s="96">
        <v>60420</v>
      </c>
      <c r="H528" s="97">
        <v>71349.070000000007</v>
      </c>
      <c r="I528" s="98">
        <v>60420</v>
      </c>
      <c r="J528" s="98">
        <v>5437.8</v>
      </c>
      <c r="K528" s="98">
        <v>5437.8</v>
      </c>
      <c r="L528" s="99"/>
      <c r="M528" s="99"/>
      <c r="N528" s="99"/>
      <c r="O528" s="98">
        <v>53.47</v>
      </c>
    </row>
    <row r="529" spans="1:15" x14ac:dyDescent="0.25">
      <c r="A529" t="str">
        <f t="shared" si="8"/>
        <v>112020</v>
      </c>
      <c r="B529" s="31">
        <v>44142</v>
      </c>
      <c r="C529" s="32" t="s">
        <v>5035</v>
      </c>
      <c r="D529" s="33" t="s">
        <v>5070</v>
      </c>
      <c r="E529" s="95" t="s">
        <v>2249</v>
      </c>
      <c r="F529" s="33" t="s">
        <v>90</v>
      </c>
      <c r="G529" s="96">
        <v>112360</v>
      </c>
      <c r="H529" s="97">
        <v>132684.24</v>
      </c>
      <c r="I529" s="98">
        <v>112360</v>
      </c>
      <c r="J529" s="98">
        <v>10112.4</v>
      </c>
      <c r="K529" s="98">
        <v>10112.4</v>
      </c>
      <c r="L529" s="99"/>
      <c r="M529" s="99"/>
      <c r="N529" s="99"/>
      <c r="O529" s="98">
        <v>99.44</v>
      </c>
    </row>
    <row r="530" spans="1:15" x14ac:dyDescent="0.25">
      <c r="A530" t="str">
        <f t="shared" si="8"/>
        <v>112020</v>
      </c>
      <c r="B530" s="31">
        <v>44142</v>
      </c>
      <c r="C530" s="32" t="s">
        <v>5035</v>
      </c>
      <c r="D530" s="33" t="s">
        <v>5070</v>
      </c>
      <c r="E530" s="95" t="s">
        <v>2256</v>
      </c>
      <c r="F530" s="33" t="s">
        <v>90</v>
      </c>
      <c r="G530" s="96">
        <v>148300</v>
      </c>
      <c r="H530" s="97">
        <v>175125.25</v>
      </c>
      <c r="I530" s="98">
        <v>148300</v>
      </c>
      <c r="J530" s="98">
        <v>13347</v>
      </c>
      <c r="K530" s="98">
        <v>13347</v>
      </c>
      <c r="L530" s="99"/>
      <c r="M530" s="99"/>
      <c r="N530" s="99"/>
      <c r="O530" s="98">
        <v>131.25</v>
      </c>
    </row>
    <row r="531" spans="1:15" x14ac:dyDescent="0.25">
      <c r="A531" t="str">
        <f t="shared" si="8"/>
        <v>112020</v>
      </c>
      <c r="B531" s="31">
        <v>44144</v>
      </c>
      <c r="C531" s="32" t="s">
        <v>5035</v>
      </c>
      <c r="D531" s="33" t="s">
        <v>5070</v>
      </c>
      <c r="E531" s="95" t="s">
        <v>2254</v>
      </c>
      <c r="F531" s="33" t="s">
        <v>90</v>
      </c>
      <c r="G531" s="96">
        <v>224720</v>
      </c>
      <c r="H531" s="97">
        <v>265368.48</v>
      </c>
      <c r="I531" s="98">
        <v>224720</v>
      </c>
      <c r="J531" s="98">
        <v>20224.8</v>
      </c>
      <c r="K531" s="98">
        <v>20224.8</v>
      </c>
      <c r="L531" s="99"/>
      <c r="M531" s="99"/>
      <c r="N531" s="99"/>
      <c r="O531" s="98">
        <v>198.88</v>
      </c>
    </row>
    <row r="532" spans="1:15" x14ac:dyDescent="0.25">
      <c r="A532" t="str">
        <f t="shared" si="8"/>
        <v>112020</v>
      </c>
      <c r="B532" s="31">
        <v>44144</v>
      </c>
      <c r="C532" s="32" t="s">
        <v>5035</v>
      </c>
      <c r="D532" s="33" t="s">
        <v>5070</v>
      </c>
      <c r="E532" s="95" t="s">
        <v>2267</v>
      </c>
      <c r="F532" s="33" t="s">
        <v>90</v>
      </c>
      <c r="G532" s="96">
        <v>60420</v>
      </c>
      <c r="H532" s="97">
        <v>71349.070000000007</v>
      </c>
      <c r="I532" s="98">
        <v>60420</v>
      </c>
      <c r="J532" s="98">
        <v>5437.8</v>
      </c>
      <c r="K532" s="98">
        <v>5437.8</v>
      </c>
      <c r="L532" s="99"/>
      <c r="M532" s="99"/>
      <c r="N532" s="99"/>
      <c r="O532" s="98">
        <v>53.47</v>
      </c>
    </row>
    <row r="533" spans="1:15" x14ac:dyDescent="0.25">
      <c r="A533" t="str">
        <f t="shared" si="8"/>
        <v>112020</v>
      </c>
      <c r="B533" s="31">
        <v>44144</v>
      </c>
      <c r="C533" s="32" t="s">
        <v>5035</v>
      </c>
      <c r="D533" s="33" t="s">
        <v>5070</v>
      </c>
      <c r="E533" s="95" t="s">
        <v>2270</v>
      </c>
      <c r="F533" s="33" t="s">
        <v>90</v>
      </c>
      <c r="G533" s="96">
        <v>60420</v>
      </c>
      <c r="H533" s="97">
        <v>71349.070000000007</v>
      </c>
      <c r="I533" s="98">
        <v>60420</v>
      </c>
      <c r="J533" s="98">
        <v>5437.8</v>
      </c>
      <c r="K533" s="98">
        <v>5437.8</v>
      </c>
      <c r="L533" s="99"/>
      <c r="M533" s="99"/>
      <c r="N533" s="99"/>
      <c r="O533" s="98">
        <v>53.47</v>
      </c>
    </row>
    <row r="534" spans="1:15" x14ac:dyDescent="0.25">
      <c r="A534" t="str">
        <f t="shared" si="8"/>
        <v>112020</v>
      </c>
      <c r="B534" s="31">
        <v>44145</v>
      </c>
      <c r="C534" s="32" t="s">
        <v>5035</v>
      </c>
      <c r="D534" s="33" t="s">
        <v>5070</v>
      </c>
      <c r="E534" s="95" t="s">
        <v>2269</v>
      </c>
      <c r="F534" s="33" t="s">
        <v>90</v>
      </c>
      <c r="G534" s="96">
        <v>60420</v>
      </c>
      <c r="H534" s="97">
        <v>71349.070000000007</v>
      </c>
      <c r="I534" s="98">
        <v>60420</v>
      </c>
      <c r="J534" s="98">
        <v>5437.8</v>
      </c>
      <c r="K534" s="98">
        <v>5437.8</v>
      </c>
      <c r="L534" s="99"/>
      <c r="M534" s="99"/>
      <c r="N534" s="99"/>
      <c r="O534" s="98">
        <v>53.47</v>
      </c>
    </row>
    <row r="535" spans="1:15" x14ac:dyDescent="0.25">
      <c r="A535" t="str">
        <f t="shared" si="8"/>
        <v>112020</v>
      </c>
      <c r="B535" s="31">
        <v>44145</v>
      </c>
      <c r="C535" s="32" t="s">
        <v>5039</v>
      </c>
      <c r="D535" s="33" t="s">
        <v>5070</v>
      </c>
      <c r="E535" s="95" t="s">
        <v>2152</v>
      </c>
      <c r="F535" s="33" t="s">
        <v>74</v>
      </c>
      <c r="G535" s="96">
        <v>103720</v>
      </c>
      <c r="H535" s="97">
        <v>122389.6</v>
      </c>
      <c r="I535" s="98">
        <v>103720</v>
      </c>
      <c r="J535" s="98">
        <v>9334.7999999999993</v>
      </c>
      <c r="K535" s="98">
        <v>9334.7999999999993</v>
      </c>
      <c r="L535" s="99"/>
      <c r="M535" s="99"/>
      <c r="N535" s="99"/>
      <c r="O535" s="99"/>
    </row>
    <row r="536" spans="1:15" x14ac:dyDescent="0.25">
      <c r="A536" t="str">
        <f t="shared" si="8"/>
        <v>112020</v>
      </c>
      <c r="B536" s="31">
        <v>44145</v>
      </c>
      <c r="C536" s="32" t="s">
        <v>5039</v>
      </c>
      <c r="D536" s="33" t="s">
        <v>5070</v>
      </c>
      <c r="E536" s="95" t="s">
        <v>2151</v>
      </c>
      <c r="F536" s="33" t="s">
        <v>74</v>
      </c>
      <c r="G536" s="96">
        <v>30950</v>
      </c>
      <c r="H536" s="97">
        <v>36521</v>
      </c>
      <c r="I536" s="98">
        <v>30950</v>
      </c>
      <c r="J536" s="98">
        <v>2785.5</v>
      </c>
      <c r="K536" s="98">
        <v>2785.5</v>
      </c>
      <c r="L536" s="99"/>
      <c r="M536" s="99"/>
      <c r="N536" s="99"/>
      <c r="O536" s="99"/>
    </row>
    <row r="537" spans="1:15" x14ac:dyDescent="0.25">
      <c r="A537" t="str">
        <f t="shared" si="8"/>
        <v>112020</v>
      </c>
      <c r="B537" s="31">
        <v>44145</v>
      </c>
      <c r="C537" s="32" t="s">
        <v>5035</v>
      </c>
      <c r="D537" s="33" t="s">
        <v>5070</v>
      </c>
      <c r="E537" s="95" t="s">
        <v>2232</v>
      </c>
      <c r="F537" s="33" t="s">
        <v>90</v>
      </c>
      <c r="G537" s="96">
        <v>112360</v>
      </c>
      <c r="H537" s="97">
        <v>132684.24</v>
      </c>
      <c r="I537" s="98">
        <v>112360</v>
      </c>
      <c r="J537" s="98">
        <v>10112.4</v>
      </c>
      <c r="K537" s="98">
        <v>10112.4</v>
      </c>
      <c r="L537" s="99"/>
      <c r="M537" s="99"/>
      <c r="N537" s="99"/>
      <c r="O537" s="98">
        <v>99.44</v>
      </c>
    </row>
    <row r="538" spans="1:15" x14ac:dyDescent="0.25">
      <c r="A538" t="str">
        <f t="shared" si="8"/>
        <v>112020</v>
      </c>
      <c r="B538" s="31">
        <v>44145</v>
      </c>
      <c r="C538" s="32" t="s">
        <v>5035</v>
      </c>
      <c r="D538" s="33" t="s">
        <v>5070</v>
      </c>
      <c r="E538" s="95" t="s">
        <v>2231</v>
      </c>
      <c r="F538" s="33" t="s">
        <v>90</v>
      </c>
      <c r="G538" s="96">
        <v>74150</v>
      </c>
      <c r="H538" s="97">
        <v>87562.62</v>
      </c>
      <c r="I538" s="98">
        <v>74150</v>
      </c>
      <c r="J538" s="98">
        <v>6673.5</v>
      </c>
      <c r="K538" s="98">
        <v>6673.5</v>
      </c>
      <c r="L538" s="99"/>
      <c r="M538" s="99"/>
      <c r="N538" s="99"/>
      <c r="O538" s="98">
        <v>65.62</v>
      </c>
    </row>
    <row r="539" spans="1:15" x14ac:dyDescent="0.25">
      <c r="A539" t="str">
        <f t="shared" si="8"/>
        <v>112020</v>
      </c>
      <c r="B539" s="31">
        <v>44146</v>
      </c>
      <c r="C539" s="32" t="s">
        <v>5035</v>
      </c>
      <c r="D539" s="33" t="s">
        <v>5070</v>
      </c>
      <c r="E539" s="95" t="s">
        <v>2224</v>
      </c>
      <c r="F539" s="33" t="s">
        <v>90</v>
      </c>
      <c r="G539" s="96">
        <v>112360</v>
      </c>
      <c r="H539" s="97">
        <v>132684.24</v>
      </c>
      <c r="I539" s="98">
        <v>112360</v>
      </c>
      <c r="J539" s="98">
        <v>10112.4</v>
      </c>
      <c r="K539" s="98">
        <v>10112.4</v>
      </c>
      <c r="L539" s="99"/>
      <c r="M539" s="99"/>
      <c r="N539" s="99"/>
      <c r="O539" s="98">
        <v>99.44</v>
      </c>
    </row>
    <row r="540" spans="1:15" x14ac:dyDescent="0.25">
      <c r="A540" t="str">
        <f t="shared" si="8"/>
        <v>112020</v>
      </c>
      <c r="B540" s="31">
        <v>44146</v>
      </c>
      <c r="C540" s="32" t="s">
        <v>5035</v>
      </c>
      <c r="D540" s="33" t="s">
        <v>5070</v>
      </c>
      <c r="E540" s="95" t="s">
        <v>2223</v>
      </c>
      <c r="F540" s="33" t="s">
        <v>90</v>
      </c>
      <c r="G540" s="96">
        <v>60420</v>
      </c>
      <c r="H540" s="97">
        <v>71349.070000000007</v>
      </c>
      <c r="I540" s="98">
        <v>60420</v>
      </c>
      <c r="J540" s="98">
        <v>5437.8</v>
      </c>
      <c r="K540" s="98">
        <v>5437.8</v>
      </c>
      <c r="L540" s="99"/>
      <c r="M540" s="99"/>
      <c r="N540" s="99"/>
      <c r="O540" s="98">
        <v>53.47</v>
      </c>
    </row>
    <row r="541" spans="1:15" x14ac:dyDescent="0.25">
      <c r="A541" t="str">
        <f t="shared" si="8"/>
        <v>112020</v>
      </c>
      <c r="B541" s="31">
        <v>44146</v>
      </c>
      <c r="C541" s="32" t="s">
        <v>5035</v>
      </c>
      <c r="D541" s="33" t="s">
        <v>5070</v>
      </c>
      <c r="E541" s="95" t="s">
        <v>2225</v>
      </c>
      <c r="F541" s="33" t="s">
        <v>90</v>
      </c>
      <c r="G541" s="96">
        <v>120840</v>
      </c>
      <c r="H541" s="97">
        <v>142698.14000000001</v>
      </c>
      <c r="I541" s="98">
        <v>120840</v>
      </c>
      <c r="J541" s="98">
        <v>10875.6</v>
      </c>
      <c r="K541" s="98">
        <v>10875.6</v>
      </c>
      <c r="L541" s="99"/>
      <c r="M541" s="99"/>
      <c r="N541" s="99"/>
      <c r="O541" s="98">
        <v>106.94</v>
      </c>
    </row>
    <row r="542" spans="1:15" x14ac:dyDescent="0.25">
      <c r="A542" t="str">
        <f t="shared" si="8"/>
        <v>112020</v>
      </c>
      <c r="B542" s="31">
        <v>44146</v>
      </c>
      <c r="C542" s="32" t="s">
        <v>5035</v>
      </c>
      <c r="D542" s="33" t="s">
        <v>5070</v>
      </c>
      <c r="E542" s="95" t="s">
        <v>2237</v>
      </c>
      <c r="F542" s="33" t="s">
        <v>90</v>
      </c>
      <c r="G542" s="96">
        <v>148300</v>
      </c>
      <c r="H542" s="97">
        <v>175125.25</v>
      </c>
      <c r="I542" s="98">
        <v>148300</v>
      </c>
      <c r="J542" s="98">
        <v>13347</v>
      </c>
      <c r="K542" s="98">
        <v>13347</v>
      </c>
      <c r="L542" s="99"/>
      <c r="M542" s="99"/>
      <c r="N542" s="99"/>
      <c r="O542" s="98">
        <v>131.25</v>
      </c>
    </row>
    <row r="543" spans="1:15" x14ac:dyDescent="0.25">
      <c r="A543" t="str">
        <f t="shared" si="8"/>
        <v>112020</v>
      </c>
      <c r="B543" s="31">
        <v>44147</v>
      </c>
      <c r="C543" s="32" t="s">
        <v>5035</v>
      </c>
      <c r="D543" s="33" t="s">
        <v>5070</v>
      </c>
      <c r="E543" s="95" t="s">
        <v>2234</v>
      </c>
      <c r="F543" s="33" t="s">
        <v>90</v>
      </c>
      <c r="G543" s="96">
        <v>120840</v>
      </c>
      <c r="H543" s="97">
        <v>142698.14000000001</v>
      </c>
      <c r="I543" s="98">
        <v>120840</v>
      </c>
      <c r="J543" s="98">
        <v>10875.6</v>
      </c>
      <c r="K543" s="98">
        <v>10875.6</v>
      </c>
      <c r="L543" s="99"/>
      <c r="M543" s="99"/>
      <c r="N543" s="99"/>
      <c r="O543" s="98">
        <v>106.94</v>
      </c>
    </row>
    <row r="544" spans="1:15" x14ac:dyDescent="0.25">
      <c r="A544" t="str">
        <f t="shared" si="8"/>
        <v>112020</v>
      </c>
      <c r="B544" s="31">
        <v>44147</v>
      </c>
      <c r="C544" s="32" t="s">
        <v>5035</v>
      </c>
      <c r="D544" s="33" t="s">
        <v>5070</v>
      </c>
      <c r="E544" s="95" t="s">
        <v>2241</v>
      </c>
      <c r="F544" s="33" t="s">
        <v>90</v>
      </c>
      <c r="G544" s="96">
        <v>60420</v>
      </c>
      <c r="H544" s="97">
        <v>71349.070000000007</v>
      </c>
      <c r="I544" s="98">
        <v>60420</v>
      </c>
      <c r="J544" s="98">
        <v>5437.8</v>
      </c>
      <c r="K544" s="98">
        <v>5437.8</v>
      </c>
      <c r="L544" s="99"/>
      <c r="M544" s="99"/>
      <c r="N544" s="99"/>
      <c r="O544" s="98">
        <v>53.47</v>
      </c>
    </row>
    <row r="545" spans="1:15" x14ac:dyDescent="0.25">
      <c r="A545" t="str">
        <f t="shared" si="8"/>
        <v>112020</v>
      </c>
      <c r="B545" s="31">
        <v>44147</v>
      </c>
      <c r="C545" s="32" t="s">
        <v>5035</v>
      </c>
      <c r="D545" s="33" t="s">
        <v>5070</v>
      </c>
      <c r="E545" s="95" t="s">
        <v>2239</v>
      </c>
      <c r="F545" s="33" t="s">
        <v>90</v>
      </c>
      <c r="G545" s="96">
        <v>148300</v>
      </c>
      <c r="H545" s="97">
        <v>175125.25</v>
      </c>
      <c r="I545" s="98">
        <v>148300</v>
      </c>
      <c r="J545" s="98">
        <v>13347</v>
      </c>
      <c r="K545" s="98">
        <v>13347</v>
      </c>
      <c r="L545" s="99"/>
      <c r="M545" s="99"/>
      <c r="N545" s="99"/>
      <c r="O545" s="98">
        <v>131.25</v>
      </c>
    </row>
    <row r="546" spans="1:15" x14ac:dyDescent="0.25">
      <c r="A546" t="str">
        <f t="shared" si="8"/>
        <v>112020</v>
      </c>
      <c r="B546" s="31">
        <v>44147</v>
      </c>
      <c r="C546" s="32" t="s">
        <v>5035</v>
      </c>
      <c r="D546" s="33" t="s">
        <v>5070</v>
      </c>
      <c r="E546" s="95" t="s">
        <v>2214</v>
      </c>
      <c r="F546" s="33" t="s">
        <v>90</v>
      </c>
      <c r="G546" s="96">
        <v>56180</v>
      </c>
      <c r="H546" s="97">
        <v>66342.12</v>
      </c>
      <c r="I546" s="98">
        <v>56180</v>
      </c>
      <c r="J546" s="98">
        <v>5056.2</v>
      </c>
      <c r="K546" s="98">
        <v>5056.2</v>
      </c>
      <c r="L546" s="99"/>
      <c r="M546" s="99"/>
      <c r="N546" s="99"/>
      <c r="O546" s="98">
        <v>49.72</v>
      </c>
    </row>
    <row r="547" spans="1:15" x14ac:dyDescent="0.25">
      <c r="A547" t="str">
        <f t="shared" si="8"/>
        <v>112020</v>
      </c>
      <c r="B547" s="31">
        <v>44147</v>
      </c>
      <c r="C547" s="32" t="s">
        <v>5035</v>
      </c>
      <c r="D547" s="33" t="s">
        <v>5070</v>
      </c>
      <c r="E547" s="95" t="s">
        <v>2212</v>
      </c>
      <c r="F547" s="33" t="s">
        <v>90</v>
      </c>
      <c r="G547" s="96">
        <v>30210</v>
      </c>
      <c r="H547" s="97">
        <v>35674.54</v>
      </c>
      <c r="I547" s="98">
        <v>30210</v>
      </c>
      <c r="J547" s="98">
        <v>2718.9</v>
      </c>
      <c r="K547" s="98">
        <v>2718.9</v>
      </c>
      <c r="L547" s="99"/>
      <c r="M547" s="99"/>
      <c r="N547" s="99"/>
      <c r="O547" s="98">
        <v>26.74</v>
      </c>
    </row>
    <row r="548" spans="1:15" x14ac:dyDescent="0.25">
      <c r="A548" t="str">
        <f t="shared" si="8"/>
        <v>112020</v>
      </c>
      <c r="B548" s="31">
        <v>44147</v>
      </c>
      <c r="C548" s="32" t="s">
        <v>5035</v>
      </c>
      <c r="D548" s="33" t="s">
        <v>5070</v>
      </c>
      <c r="E548" s="95" t="s">
        <v>2217</v>
      </c>
      <c r="F548" s="33" t="s">
        <v>90</v>
      </c>
      <c r="G548" s="96">
        <v>30210</v>
      </c>
      <c r="H548" s="97">
        <v>35674.54</v>
      </c>
      <c r="I548" s="98">
        <v>30210</v>
      </c>
      <c r="J548" s="98">
        <v>2718.9</v>
      </c>
      <c r="K548" s="98">
        <v>2718.9</v>
      </c>
      <c r="L548" s="99"/>
      <c r="M548" s="99"/>
      <c r="N548" s="99"/>
      <c r="O548" s="98">
        <v>26.74</v>
      </c>
    </row>
    <row r="549" spans="1:15" x14ac:dyDescent="0.25">
      <c r="A549" t="str">
        <f t="shared" si="8"/>
        <v>112020</v>
      </c>
      <c r="B549" s="31">
        <v>44151</v>
      </c>
      <c r="C549" s="32" t="s">
        <v>5035</v>
      </c>
      <c r="D549" s="33" t="s">
        <v>5070</v>
      </c>
      <c r="E549" s="95" t="s">
        <v>2216</v>
      </c>
      <c r="F549" s="33" t="s">
        <v>90</v>
      </c>
      <c r="G549" s="96">
        <v>30210</v>
      </c>
      <c r="H549" s="97">
        <v>35674.550000000003</v>
      </c>
      <c r="I549" s="98">
        <v>30210</v>
      </c>
      <c r="J549" s="98">
        <v>2718.9</v>
      </c>
      <c r="K549" s="98">
        <v>2718.9</v>
      </c>
      <c r="L549" s="99"/>
      <c r="M549" s="99"/>
      <c r="N549" s="99"/>
      <c r="O549" s="98">
        <v>26.75</v>
      </c>
    </row>
    <row r="550" spans="1:15" x14ac:dyDescent="0.25">
      <c r="A550" t="str">
        <f t="shared" si="8"/>
        <v>112020</v>
      </c>
      <c r="B550" s="31">
        <v>44151</v>
      </c>
      <c r="C550" s="32" t="s">
        <v>5035</v>
      </c>
      <c r="D550" s="33" t="s">
        <v>5070</v>
      </c>
      <c r="E550" s="95" t="s">
        <v>2208</v>
      </c>
      <c r="F550" s="33" t="s">
        <v>90</v>
      </c>
      <c r="G550" s="96">
        <v>90630</v>
      </c>
      <c r="H550" s="97">
        <v>107023.61</v>
      </c>
      <c r="I550" s="98">
        <v>90630</v>
      </c>
      <c r="J550" s="98">
        <v>8156.7</v>
      </c>
      <c r="K550" s="98">
        <v>8156.7</v>
      </c>
      <c r="L550" s="99"/>
      <c r="M550" s="99"/>
      <c r="N550" s="99"/>
      <c r="O550" s="98">
        <v>80.209999999999994</v>
      </c>
    </row>
    <row r="551" spans="1:15" x14ac:dyDescent="0.25">
      <c r="A551" t="str">
        <f t="shared" si="8"/>
        <v>112020</v>
      </c>
      <c r="B551" s="31">
        <v>44151</v>
      </c>
      <c r="C551" s="32" t="s">
        <v>5035</v>
      </c>
      <c r="D551" s="33" t="s">
        <v>5070</v>
      </c>
      <c r="E551" s="95" t="s">
        <v>2207</v>
      </c>
      <c r="F551" s="33" t="s">
        <v>90</v>
      </c>
      <c r="G551" s="96">
        <v>56180</v>
      </c>
      <c r="H551" s="97">
        <v>66342.12</v>
      </c>
      <c r="I551" s="98">
        <v>56180</v>
      </c>
      <c r="J551" s="98">
        <v>5056.2</v>
      </c>
      <c r="K551" s="98">
        <v>5056.2</v>
      </c>
      <c r="L551" s="99"/>
      <c r="M551" s="99"/>
      <c r="N551" s="99"/>
      <c r="O551" s="98">
        <v>49.72</v>
      </c>
    </row>
    <row r="552" spans="1:15" x14ac:dyDescent="0.25">
      <c r="A552" t="str">
        <f t="shared" si="8"/>
        <v>112020</v>
      </c>
      <c r="B552" s="31">
        <v>44151</v>
      </c>
      <c r="C552" s="32" t="s">
        <v>5035</v>
      </c>
      <c r="D552" s="33" t="s">
        <v>5070</v>
      </c>
      <c r="E552" s="95" t="s">
        <v>2221</v>
      </c>
      <c r="F552" s="33" t="s">
        <v>90</v>
      </c>
      <c r="G552" s="96">
        <v>30210</v>
      </c>
      <c r="H552" s="97">
        <v>35674.54</v>
      </c>
      <c r="I552" s="98">
        <v>30210</v>
      </c>
      <c r="J552" s="98">
        <v>2718.9</v>
      </c>
      <c r="K552" s="98">
        <v>2718.9</v>
      </c>
      <c r="L552" s="99"/>
      <c r="M552" s="99"/>
      <c r="N552" s="99"/>
      <c r="O552" s="98">
        <v>26.74</v>
      </c>
    </row>
    <row r="553" spans="1:15" x14ac:dyDescent="0.25">
      <c r="A553" t="str">
        <f t="shared" si="8"/>
        <v>112020</v>
      </c>
      <c r="B553" s="31">
        <v>44152</v>
      </c>
      <c r="C553" s="32" t="s">
        <v>5035</v>
      </c>
      <c r="D553" s="33" t="s">
        <v>5070</v>
      </c>
      <c r="E553" s="95" t="s">
        <v>2220</v>
      </c>
      <c r="F553" s="33" t="s">
        <v>90</v>
      </c>
      <c r="G553" s="96">
        <v>224720</v>
      </c>
      <c r="H553" s="97">
        <v>265368.48</v>
      </c>
      <c r="I553" s="98">
        <v>224720</v>
      </c>
      <c r="J553" s="98">
        <v>20224.8</v>
      </c>
      <c r="K553" s="98">
        <v>20224.8</v>
      </c>
      <c r="L553" s="99"/>
      <c r="M553" s="99"/>
      <c r="N553" s="99"/>
      <c r="O553" s="98">
        <v>198.88</v>
      </c>
    </row>
    <row r="554" spans="1:15" x14ac:dyDescent="0.25">
      <c r="A554" t="str">
        <f t="shared" si="8"/>
        <v>112020</v>
      </c>
      <c r="B554" s="31">
        <v>44152</v>
      </c>
      <c r="C554" s="32" t="s">
        <v>5035</v>
      </c>
      <c r="D554" s="33" t="s">
        <v>5070</v>
      </c>
      <c r="E554" s="95" t="s">
        <v>2219</v>
      </c>
      <c r="F554" s="33" t="s">
        <v>90</v>
      </c>
      <c r="G554" s="96">
        <v>30210</v>
      </c>
      <c r="H554" s="97">
        <v>35674.54</v>
      </c>
      <c r="I554" s="98">
        <v>30210</v>
      </c>
      <c r="J554" s="98">
        <v>2718.9</v>
      </c>
      <c r="K554" s="98">
        <v>2718.9</v>
      </c>
      <c r="L554" s="99"/>
      <c r="M554" s="99"/>
      <c r="N554" s="99"/>
      <c r="O554" s="98">
        <v>26.74</v>
      </c>
    </row>
    <row r="555" spans="1:15" x14ac:dyDescent="0.25">
      <c r="A555" t="str">
        <f t="shared" si="8"/>
        <v>112020</v>
      </c>
      <c r="B555" s="31">
        <v>44152</v>
      </c>
      <c r="C555" s="32" t="s">
        <v>5035</v>
      </c>
      <c r="D555" s="33" t="s">
        <v>5070</v>
      </c>
      <c r="E555" s="95" t="s">
        <v>2186</v>
      </c>
      <c r="F555" s="33" t="s">
        <v>90</v>
      </c>
      <c r="G555" s="96">
        <v>30210</v>
      </c>
      <c r="H555" s="97">
        <v>35674.54</v>
      </c>
      <c r="I555" s="98">
        <v>30210</v>
      </c>
      <c r="J555" s="98">
        <v>2718.9</v>
      </c>
      <c r="K555" s="98">
        <v>2718.9</v>
      </c>
      <c r="L555" s="99"/>
      <c r="M555" s="99"/>
      <c r="N555" s="99"/>
      <c r="O555" s="98">
        <v>26.74</v>
      </c>
    </row>
    <row r="556" spans="1:15" x14ac:dyDescent="0.25">
      <c r="A556" t="str">
        <f t="shared" si="8"/>
        <v>112020</v>
      </c>
      <c r="B556" s="31">
        <v>44153</v>
      </c>
      <c r="C556" s="32" t="s">
        <v>5035</v>
      </c>
      <c r="D556" s="33" t="s">
        <v>5070</v>
      </c>
      <c r="E556" s="95" t="s">
        <v>2183</v>
      </c>
      <c r="F556" s="33" t="s">
        <v>90</v>
      </c>
      <c r="G556" s="96">
        <v>120840</v>
      </c>
      <c r="H556" s="97">
        <v>142698.14000000001</v>
      </c>
      <c r="I556" s="98">
        <v>120840</v>
      </c>
      <c r="J556" s="98">
        <v>10875.6</v>
      </c>
      <c r="K556" s="98">
        <v>10875.6</v>
      </c>
      <c r="L556" s="99"/>
      <c r="M556" s="99"/>
      <c r="N556" s="99"/>
      <c r="O556" s="98">
        <v>106.94</v>
      </c>
    </row>
    <row r="557" spans="1:15" x14ac:dyDescent="0.25">
      <c r="A557" t="str">
        <f t="shared" si="8"/>
        <v>112020</v>
      </c>
      <c r="B557" s="31">
        <v>44153</v>
      </c>
      <c r="C557" s="32" t="s">
        <v>5035</v>
      </c>
      <c r="D557" s="33" t="s">
        <v>5070</v>
      </c>
      <c r="E557" s="95" t="s">
        <v>2191</v>
      </c>
      <c r="F557" s="33" t="s">
        <v>90</v>
      </c>
      <c r="G557" s="96">
        <v>74150</v>
      </c>
      <c r="H557" s="97">
        <v>87562.62</v>
      </c>
      <c r="I557" s="98">
        <v>74150</v>
      </c>
      <c r="J557" s="98">
        <v>6673.5</v>
      </c>
      <c r="K557" s="98">
        <v>6673.5</v>
      </c>
      <c r="L557" s="99"/>
      <c r="M557" s="99"/>
      <c r="N557" s="99"/>
      <c r="O557" s="98">
        <v>65.62</v>
      </c>
    </row>
    <row r="558" spans="1:15" x14ac:dyDescent="0.25">
      <c r="A558" t="str">
        <f t="shared" si="8"/>
        <v>112020</v>
      </c>
      <c r="B558" s="31">
        <v>44153</v>
      </c>
      <c r="C558" s="32" t="s">
        <v>5035</v>
      </c>
      <c r="D558" s="33" t="s">
        <v>5070</v>
      </c>
      <c r="E558" s="95" t="s">
        <v>2188</v>
      </c>
      <c r="F558" s="33" t="s">
        <v>90</v>
      </c>
      <c r="G558" s="96">
        <v>224720</v>
      </c>
      <c r="H558" s="97">
        <v>265368.48</v>
      </c>
      <c r="I558" s="98">
        <v>224720</v>
      </c>
      <c r="J558" s="98">
        <v>20224.8</v>
      </c>
      <c r="K558" s="98">
        <v>20224.8</v>
      </c>
      <c r="L558" s="99"/>
      <c r="M558" s="99"/>
      <c r="N558" s="99"/>
      <c r="O558" s="98">
        <v>198.88</v>
      </c>
    </row>
    <row r="559" spans="1:15" x14ac:dyDescent="0.25">
      <c r="A559" t="str">
        <f t="shared" si="8"/>
        <v>112020</v>
      </c>
      <c r="B559" s="31">
        <v>44153</v>
      </c>
      <c r="C559" s="32" t="s">
        <v>5053</v>
      </c>
      <c r="D559" s="33" t="s">
        <v>5070</v>
      </c>
      <c r="E559" s="95" t="s">
        <v>2159</v>
      </c>
      <c r="F559" s="33" t="s">
        <v>460</v>
      </c>
      <c r="G559" s="96">
        <v>186680</v>
      </c>
      <c r="H559" s="97">
        <v>220282.4</v>
      </c>
      <c r="I559" s="98">
        <v>186680</v>
      </c>
      <c r="J559" s="98">
        <v>16801.2</v>
      </c>
      <c r="K559" s="98">
        <v>16801.2</v>
      </c>
      <c r="L559" s="99"/>
      <c r="M559" s="99"/>
      <c r="N559" s="99"/>
      <c r="O559" s="99"/>
    </row>
    <row r="560" spans="1:15" x14ac:dyDescent="0.25">
      <c r="A560" t="str">
        <f t="shared" si="8"/>
        <v>112020</v>
      </c>
      <c r="B560" s="31">
        <v>44154</v>
      </c>
      <c r="C560" s="32" t="s">
        <v>5035</v>
      </c>
      <c r="D560" s="33" t="s">
        <v>5070</v>
      </c>
      <c r="E560" s="95" t="s">
        <v>2201</v>
      </c>
      <c r="F560" s="33" t="s">
        <v>90</v>
      </c>
      <c r="G560" s="96">
        <v>60420</v>
      </c>
      <c r="H560" s="97">
        <v>71349.070000000007</v>
      </c>
      <c r="I560" s="98">
        <v>60420</v>
      </c>
      <c r="J560" s="98">
        <v>5437.8</v>
      </c>
      <c r="K560" s="98">
        <v>5437.8</v>
      </c>
      <c r="L560" s="99"/>
      <c r="M560" s="99"/>
      <c r="N560" s="99"/>
      <c r="O560" s="98">
        <v>53.47</v>
      </c>
    </row>
    <row r="561" spans="1:15" x14ac:dyDescent="0.25">
      <c r="A561" t="str">
        <f t="shared" si="8"/>
        <v>112020</v>
      </c>
      <c r="B561" s="31">
        <v>44154</v>
      </c>
      <c r="C561" s="32" t="s">
        <v>5035</v>
      </c>
      <c r="D561" s="33" t="s">
        <v>5070</v>
      </c>
      <c r="E561" s="95" t="s">
        <v>2200</v>
      </c>
      <c r="F561" s="33" t="s">
        <v>90</v>
      </c>
      <c r="G561" s="96">
        <v>181260</v>
      </c>
      <c r="H561" s="97">
        <v>214047.22</v>
      </c>
      <c r="I561" s="98">
        <v>181260</v>
      </c>
      <c r="J561" s="98">
        <v>16313.4</v>
      </c>
      <c r="K561" s="98">
        <v>16313.4</v>
      </c>
      <c r="L561" s="99"/>
      <c r="M561" s="99"/>
      <c r="N561" s="99"/>
      <c r="O561" s="98">
        <v>160.41999999999999</v>
      </c>
    </row>
    <row r="562" spans="1:15" x14ac:dyDescent="0.25">
      <c r="A562" t="str">
        <f t="shared" si="8"/>
        <v>112020</v>
      </c>
      <c r="B562" s="31">
        <v>44154</v>
      </c>
      <c r="C562" s="32" t="s">
        <v>5035</v>
      </c>
      <c r="D562" s="33" t="s">
        <v>5070</v>
      </c>
      <c r="E562" s="95" t="s">
        <v>2195</v>
      </c>
      <c r="F562" s="33" t="s">
        <v>90</v>
      </c>
      <c r="G562" s="96">
        <v>148300</v>
      </c>
      <c r="H562" s="97">
        <v>175125.25</v>
      </c>
      <c r="I562" s="98">
        <v>148300</v>
      </c>
      <c r="J562" s="98">
        <v>13347</v>
      </c>
      <c r="K562" s="98">
        <v>13347</v>
      </c>
      <c r="L562" s="99"/>
      <c r="M562" s="99"/>
      <c r="N562" s="99"/>
      <c r="O562" s="98">
        <v>131.25</v>
      </c>
    </row>
    <row r="563" spans="1:15" x14ac:dyDescent="0.25">
      <c r="A563" t="str">
        <f t="shared" si="8"/>
        <v>112020</v>
      </c>
      <c r="B563" s="31">
        <v>44155</v>
      </c>
      <c r="C563" s="32" t="s">
        <v>5035</v>
      </c>
      <c r="D563" s="33" t="s">
        <v>5070</v>
      </c>
      <c r="E563" s="95" t="s">
        <v>2193</v>
      </c>
      <c r="F563" s="33" t="s">
        <v>90</v>
      </c>
      <c r="G563" s="96">
        <v>224720</v>
      </c>
      <c r="H563" s="97">
        <v>265368.48</v>
      </c>
      <c r="I563" s="98">
        <v>224720</v>
      </c>
      <c r="J563" s="98">
        <v>20224.8</v>
      </c>
      <c r="K563" s="98">
        <v>20224.8</v>
      </c>
      <c r="L563" s="99"/>
      <c r="M563" s="99"/>
      <c r="N563" s="99"/>
      <c r="O563" s="98">
        <v>198.88</v>
      </c>
    </row>
    <row r="564" spans="1:15" x14ac:dyDescent="0.25">
      <c r="A564" t="str">
        <f t="shared" si="8"/>
        <v>112020</v>
      </c>
      <c r="B564" s="31">
        <v>44155</v>
      </c>
      <c r="C564" s="32" t="s">
        <v>5035</v>
      </c>
      <c r="D564" s="33" t="s">
        <v>5070</v>
      </c>
      <c r="E564" s="95" t="s">
        <v>2199</v>
      </c>
      <c r="F564" s="33" t="s">
        <v>90</v>
      </c>
      <c r="G564" s="96">
        <v>60420</v>
      </c>
      <c r="H564" s="97">
        <v>71349.070000000007</v>
      </c>
      <c r="I564" s="98">
        <v>60420</v>
      </c>
      <c r="J564" s="98">
        <v>5437.8</v>
      </c>
      <c r="K564" s="98">
        <v>5437.8</v>
      </c>
      <c r="L564" s="99"/>
      <c r="M564" s="99"/>
      <c r="N564" s="99"/>
      <c r="O564" s="98">
        <v>53.47</v>
      </c>
    </row>
    <row r="565" spans="1:15" x14ac:dyDescent="0.25">
      <c r="A565" t="str">
        <f t="shared" si="8"/>
        <v>112020</v>
      </c>
      <c r="B565" s="31">
        <v>44155</v>
      </c>
      <c r="C565" s="32" t="s">
        <v>5035</v>
      </c>
      <c r="D565" s="33" t="s">
        <v>5070</v>
      </c>
      <c r="E565" s="95" t="s">
        <v>2197</v>
      </c>
      <c r="F565" s="33" t="s">
        <v>90</v>
      </c>
      <c r="G565" s="96">
        <v>30210</v>
      </c>
      <c r="H565" s="97">
        <v>35674.54</v>
      </c>
      <c r="I565" s="98">
        <v>30210</v>
      </c>
      <c r="J565" s="98">
        <v>2718.9</v>
      </c>
      <c r="K565" s="98">
        <v>2718.9</v>
      </c>
      <c r="L565" s="99"/>
      <c r="M565" s="99"/>
      <c r="N565" s="99"/>
      <c r="O565" s="98">
        <v>26.74</v>
      </c>
    </row>
    <row r="566" spans="1:15" x14ac:dyDescent="0.25">
      <c r="A566" t="str">
        <f t="shared" si="8"/>
        <v>112020</v>
      </c>
      <c r="B566" s="31">
        <v>44155</v>
      </c>
      <c r="C566" s="32" t="s">
        <v>5035</v>
      </c>
      <c r="D566" s="33" t="s">
        <v>5070</v>
      </c>
      <c r="E566" s="95" t="s">
        <v>2261</v>
      </c>
      <c r="F566" s="33" t="s">
        <v>90</v>
      </c>
      <c r="G566" s="96">
        <v>73530</v>
      </c>
      <c r="H566" s="97">
        <v>86830.47</v>
      </c>
      <c r="I566" s="98">
        <v>73530</v>
      </c>
      <c r="J566" s="98">
        <v>6617.7</v>
      </c>
      <c r="K566" s="98">
        <v>6617.7</v>
      </c>
      <c r="L566" s="99"/>
      <c r="M566" s="99"/>
      <c r="N566" s="99"/>
      <c r="O566" s="98">
        <v>65.069999999999993</v>
      </c>
    </row>
    <row r="567" spans="1:15" x14ac:dyDescent="0.25">
      <c r="A567" t="str">
        <f t="shared" si="8"/>
        <v>112020</v>
      </c>
      <c r="B567" s="31">
        <v>44155</v>
      </c>
      <c r="C567" s="32" t="s">
        <v>5053</v>
      </c>
      <c r="D567" s="33" t="s">
        <v>5070</v>
      </c>
      <c r="E567" s="95" t="s">
        <v>2163</v>
      </c>
      <c r="F567" s="33" t="s">
        <v>460</v>
      </c>
      <c r="G567" s="96">
        <v>280020</v>
      </c>
      <c r="H567" s="97">
        <v>330423.59999999998</v>
      </c>
      <c r="I567" s="98">
        <v>280020</v>
      </c>
      <c r="J567" s="98">
        <v>25201.8</v>
      </c>
      <c r="K567" s="98">
        <v>25201.8</v>
      </c>
      <c r="L567" s="99"/>
      <c r="M567" s="99"/>
      <c r="N567" s="99"/>
      <c r="O567" s="99"/>
    </row>
    <row r="568" spans="1:15" x14ac:dyDescent="0.25">
      <c r="A568" t="str">
        <f t="shared" si="8"/>
        <v>112020</v>
      </c>
      <c r="B568" s="31">
        <v>44156</v>
      </c>
      <c r="C568" s="32" t="s">
        <v>5035</v>
      </c>
      <c r="D568" s="33" t="s">
        <v>5070</v>
      </c>
      <c r="E568" s="95" t="s">
        <v>2265</v>
      </c>
      <c r="F568" s="33" t="s">
        <v>90</v>
      </c>
      <c r="G568" s="96">
        <v>168540</v>
      </c>
      <c r="H568" s="97">
        <v>199026.36</v>
      </c>
      <c r="I568" s="98">
        <v>168540</v>
      </c>
      <c r="J568" s="98">
        <v>15168.6</v>
      </c>
      <c r="K568" s="98">
        <v>15168.6</v>
      </c>
      <c r="L568" s="99"/>
      <c r="M568" s="99"/>
      <c r="N568" s="99"/>
      <c r="O568" s="98">
        <v>149.16</v>
      </c>
    </row>
    <row r="569" spans="1:15" x14ac:dyDescent="0.25">
      <c r="A569" t="str">
        <f t="shared" si="8"/>
        <v>112020</v>
      </c>
      <c r="B569" s="31">
        <v>44156</v>
      </c>
      <c r="C569" s="32" t="s">
        <v>5035</v>
      </c>
      <c r="D569" s="33" t="s">
        <v>5070</v>
      </c>
      <c r="E569" s="95" t="s">
        <v>2263</v>
      </c>
      <c r="F569" s="33" t="s">
        <v>90</v>
      </c>
      <c r="G569" s="96">
        <v>28090</v>
      </c>
      <c r="H569" s="97">
        <v>33171.06</v>
      </c>
      <c r="I569" s="98">
        <v>28090</v>
      </c>
      <c r="J569" s="98">
        <v>2528.1</v>
      </c>
      <c r="K569" s="98">
        <v>2528.1</v>
      </c>
      <c r="L569" s="99"/>
      <c r="M569" s="99"/>
      <c r="N569" s="99"/>
      <c r="O569" s="98">
        <v>24.86</v>
      </c>
    </row>
    <row r="570" spans="1:15" x14ac:dyDescent="0.25">
      <c r="A570" t="str">
        <f t="shared" si="8"/>
        <v>112020</v>
      </c>
      <c r="B570" s="31">
        <v>44156</v>
      </c>
      <c r="C570" s="32" t="s">
        <v>5035</v>
      </c>
      <c r="D570" s="33" t="s">
        <v>5070</v>
      </c>
      <c r="E570" s="95" t="s">
        <v>2272</v>
      </c>
      <c r="F570" s="33" t="s">
        <v>90</v>
      </c>
      <c r="G570" s="96">
        <v>60420</v>
      </c>
      <c r="H570" s="97">
        <v>71349.070000000007</v>
      </c>
      <c r="I570" s="98">
        <v>60420</v>
      </c>
      <c r="J570" s="98">
        <v>5437.8</v>
      </c>
      <c r="K570" s="98">
        <v>5437.8</v>
      </c>
      <c r="L570" s="99"/>
      <c r="M570" s="99"/>
      <c r="N570" s="99"/>
      <c r="O570" s="98">
        <v>53.47</v>
      </c>
    </row>
    <row r="571" spans="1:15" x14ac:dyDescent="0.25">
      <c r="A571" t="str">
        <f t="shared" si="8"/>
        <v>112020</v>
      </c>
      <c r="B571" s="31">
        <v>44156</v>
      </c>
      <c r="C571" s="32" t="s">
        <v>5035</v>
      </c>
      <c r="D571" s="33" t="s">
        <v>5070</v>
      </c>
      <c r="E571" s="95" t="s">
        <v>2273</v>
      </c>
      <c r="F571" s="33" t="s">
        <v>90</v>
      </c>
      <c r="G571" s="96">
        <v>30210</v>
      </c>
      <c r="H571" s="97">
        <v>35674.54</v>
      </c>
      <c r="I571" s="98">
        <v>30210</v>
      </c>
      <c r="J571" s="98">
        <v>2718.9</v>
      </c>
      <c r="K571" s="98">
        <v>2718.9</v>
      </c>
      <c r="L571" s="99"/>
      <c r="M571" s="99"/>
      <c r="N571" s="99"/>
      <c r="O571" s="98">
        <v>26.74</v>
      </c>
    </row>
    <row r="572" spans="1:15" x14ac:dyDescent="0.25">
      <c r="A572" t="str">
        <f t="shared" si="8"/>
        <v>112020</v>
      </c>
      <c r="B572" s="31">
        <v>44156</v>
      </c>
      <c r="C572" s="32" t="s">
        <v>5053</v>
      </c>
      <c r="D572" s="33" t="s">
        <v>5070</v>
      </c>
      <c r="E572" s="95" t="s">
        <v>2157</v>
      </c>
      <c r="F572" s="33" t="s">
        <v>460</v>
      </c>
      <c r="G572" s="96">
        <v>93340</v>
      </c>
      <c r="H572" s="97">
        <v>110141.2</v>
      </c>
      <c r="I572" s="98">
        <v>93340</v>
      </c>
      <c r="J572" s="98">
        <v>8400.6</v>
      </c>
      <c r="K572" s="98">
        <v>8400.6</v>
      </c>
      <c r="L572" s="99"/>
      <c r="M572" s="99"/>
      <c r="N572" s="99"/>
      <c r="O572" s="99"/>
    </row>
    <row r="573" spans="1:15" x14ac:dyDescent="0.25">
      <c r="A573" t="str">
        <f t="shared" si="8"/>
        <v>112020</v>
      </c>
      <c r="B573" s="31">
        <v>44156</v>
      </c>
      <c r="C573" s="32" t="s">
        <v>5053</v>
      </c>
      <c r="D573" s="33" t="s">
        <v>5070</v>
      </c>
      <c r="E573" s="95" t="s">
        <v>2156</v>
      </c>
      <c r="F573" s="33" t="s">
        <v>460</v>
      </c>
      <c r="G573" s="96">
        <v>186680</v>
      </c>
      <c r="H573" s="97">
        <v>220282.4</v>
      </c>
      <c r="I573" s="98">
        <v>186680</v>
      </c>
      <c r="J573" s="98">
        <v>16801.2</v>
      </c>
      <c r="K573" s="98">
        <v>16801.2</v>
      </c>
      <c r="L573" s="99"/>
      <c r="M573" s="99"/>
      <c r="N573" s="99"/>
      <c r="O573" s="99"/>
    </row>
    <row r="574" spans="1:15" x14ac:dyDescent="0.25">
      <c r="A574" t="str">
        <f t="shared" si="8"/>
        <v>112020</v>
      </c>
      <c r="B574" s="31">
        <v>44158</v>
      </c>
      <c r="C574" s="32" t="s">
        <v>5035</v>
      </c>
      <c r="D574" s="33" t="s">
        <v>5070</v>
      </c>
      <c r="E574" s="95" t="s">
        <v>2268</v>
      </c>
      <c r="F574" s="33" t="s">
        <v>90</v>
      </c>
      <c r="G574" s="96">
        <v>181260</v>
      </c>
      <c r="H574" s="97">
        <v>214047.22</v>
      </c>
      <c r="I574" s="98">
        <v>181260</v>
      </c>
      <c r="J574" s="98">
        <v>16313.4</v>
      </c>
      <c r="K574" s="98">
        <v>16313.4</v>
      </c>
      <c r="L574" s="99"/>
      <c r="M574" s="99"/>
      <c r="N574" s="99"/>
      <c r="O574" s="98">
        <v>160.41999999999999</v>
      </c>
    </row>
    <row r="575" spans="1:15" x14ac:dyDescent="0.25">
      <c r="A575" t="str">
        <f t="shared" si="8"/>
        <v>112020</v>
      </c>
      <c r="B575" s="31">
        <v>44158</v>
      </c>
      <c r="C575" s="32" t="s">
        <v>5035</v>
      </c>
      <c r="D575" s="33" t="s">
        <v>5070</v>
      </c>
      <c r="E575" s="95" t="s">
        <v>2271</v>
      </c>
      <c r="F575" s="33" t="s">
        <v>90</v>
      </c>
      <c r="G575" s="96">
        <v>60420</v>
      </c>
      <c r="H575" s="97">
        <v>71349.070000000007</v>
      </c>
      <c r="I575" s="98">
        <v>60420</v>
      </c>
      <c r="J575" s="98">
        <v>5437.8</v>
      </c>
      <c r="K575" s="98">
        <v>5437.8</v>
      </c>
      <c r="L575" s="99"/>
      <c r="M575" s="99"/>
      <c r="N575" s="99"/>
      <c r="O575" s="98">
        <v>53.47</v>
      </c>
    </row>
    <row r="576" spans="1:15" x14ac:dyDescent="0.25">
      <c r="A576" t="str">
        <f t="shared" si="8"/>
        <v>112020</v>
      </c>
      <c r="B576" s="31">
        <v>44158</v>
      </c>
      <c r="C576" s="32" t="s">
        <v>5046</v>
      </c>
      <c r="D576" s="33" t="s">
        <v>5070</v>
      </c>
      <c r="E576" s="95" t="s">
        <v>2275</v>
      </c>
      <c r="F576" s="33" t="s">
        <v>233</v>
      </c>
      <c r="G576" s="96">
        <v>9530</v>
      </c>
      <c r="H576" s="97">
        <v>11245</v>
      </c>
      <c r="I576" s="98">
        <v>9530</v>
      </c>
      <c r="J576" s="98">
        <v>857.7</v>
      </c>
      <c r="K576" s="98">
        <v>857.7</v>
      </c>
      <c r="L576" s="99"/>
      <c r="M576" s="99"/>
      <c r="N576" s="100">
        <v>0.4</v>
      </c>
      <c r="O576" s="99"/>
    </row>
    <row r="577" spans="1:15" x14ac:dyDescent="0.25">
      <c r="A577" t="str">
        <f t="shared" si="8"/>
        <v>112020</v>
      </c>
      <c r="B577" s="31">
        <v>44158</v>
      </c>
      <c r="C577" s="32" t="s">
        <v>5035</v>
      </c>
      <c r="D577" s="33" t="s">
        <v>5070</v>
      </c>
      <c r="E577" s="95" t="s">
        <v>2228</v>
      </c>
      <c r="F577" s="33" t="s">
        <v>90</v>
      </c>
      <c r="G577" s="96">
        <v>112360</v>
      </c>
      <c r="H577" s="97">
        <v>132684.24</v>
      </c>
      <c r="I577" s="98">
        <v>112360</v>
      </c>
      <c r="J577" s="98">
        <v>10112.4</v>
      </c>
      <c r="K577" s="98">
        <v>10112.4</v>
      </c>
      <c r="L577" s="99"/>
      <c r="M577" s="99"/>
      <c r="N577" s="99"/>
      <c r="O577" s="98">
        <v>99.44</v>
      </c>
    </row>
    <row r="578" spans="1:15" x14ac:dyDescent="0.25">
      <c r="A578" t="str">
        <f t="shared" si="8"/>
        <v>112020</v>
      </c>
      <c r="B578" s="31">
        <v>44158</v>
      </c>
      <c r="C578" s="32" t="s">
        <v>5035</v>
      </c>
      <c r="D578" s="33" t="s">
        <v>5070</v>
      </c>
      <c r="E578" s="95" t="s">
        <v>2227</v>
      </c>
      <c r="F578" s="33" t="s">
        <v>90</v>
      </c>
      <c r="G578" s="96">
        <v>74150</v>
      </c>
      <c r="H578" s="97">
        <v>87562.62</v>
      </c>
      <c r="I578" s="98">
        <v>74150</v>
      </c>
      <c r="J578" s="98">
        <v>6673.5</v>
      </c>
      <c r="K578" s="98">
        <v>6673.5</v>
      </c>
      <c r="L578" s="99"/>
      <c r="M578" s="99"/>
      <c r="N578" s="99"/>
      <c r="O578" s="98">
        <v>65.62</v>
      </c>
    </row>
    <row r="579" spans="1:15" x14ac:dyDescent="0.25">
      <c r="A579" t="str">
        <f t="shared" ref="A579:A642" si="9">TEXT(B579,"mmyyyy")</f>
        <v>112020</v>
      </c>
      <c r="B579" s="31">
        <v>44158</v>
      </c>
      <c r="C579" s="32" t="s">
        <v>5035</v>
      </c>
      <c r="D579" s="33" t="s">
        <v>5070</v>
      </c>
      <c r="E579" s="95" t="s">
        <v>2233</v>
      </c>
      <c r="F579" s="33" t="s">
        <v>90</v>
      </c>
      <c r="G579" s="96">
        <v>36765</v>
      </c>
      <c r="H579" s="97">
        <v>43415.24</v>
      </c>
      <c r="I579" s="98">
        <v>36765</v>
      </c>
      <c r="J579" s="98">
        <v>3308.85</v>
      </c>
      <c r="K579" s="98">
        <v>3308.85</v>
      </c>
      <c r="L579" s="99"/>
      <c r="M579" s="99"/>
      <c r="N579" s="99"/>
      <c r="O579" s="98">
        <v>32.54</v>
      </c>
    </row>
    <row r="580" spans="1:15" x14ac:dyDescent="0.25">
      <c r="A580" t="str">
        <f t="shared" si="9"/>
        <v>112020</v>
      </c>
      <c r="B580" s="31">
        <v>44158</v>
      </c>
      <c r="C580" s="32" t="s">
        <v>5035</v>
      </c>
      <c r="D580" s="33" t="s">
        <v>5070</v>
      </c>
      <c r="E580" s="95" t="s">
        <v>2243</v>
      </c>
      <c r="F580" s="33" t="s">
        <v>90</v>
      </c>
      <c r="G580" s="96">
        <v>36765</v>
      </c>
      <c r="H580" s="97">
        <v>43415.24</v>
      </c>
      <c r="I580" s="98">
        <v>36765</v>
      </c>
      <c r="J580" s="98">
        <v>3308.85</v>
      </c>
      <c r="K580" s="98">
        <v>3308.85</v>
      </c>
      <c r="L580" s="99"/>
      <c r="M580" s="99"/>
      <c r="N580" s="99"/>
      <c r="O580" s="98">
        <v>32.54</v>
      </c>
    </row>
    <row r="581" spans="1:15" x14ac:dyDescent="0.25">
      <c r="A581" t="str">
        <f t="shared" si="9"/>
        <v>112020</v>
      </c>
      <c r="B581" s="31">
        <v>44158</v>
      </c>
      <c r="C581" s="32" t="s">
        <v>5046</v>
      </c>
      <c r="D581" s="33" t="s">
        <v>5070</v>
      </c>
      <c r="E581" s="95" t="s">
        <v>2276</v>
      </c>
      <c r="F581" s="33" t="s">
        <v>233</v>
      </c>
      <c r="G581" s="96">
        <v>48000</v>
      </c>
      <c r="H581" s="97">
        <v>56640</v>
      </c>
      <c r="I581" s="98">
        <v>48000</v>
      </c>
      <c r="J581" s="98">
        <v>4320</v>
      </c>
      <c r="K581" s="98">
        <v>4320</v>
      </c>
      <c r="L581" s="99"/>
      <c r="M581" s="99"/>
      <c r="N581" s="99"/>
      <c r="O581" s="99"/>
    </row>
    <row r="582" spans="1:15" x14ac:dyDescent="0.25">
      <c r="A582" t="str">
        <f t="shared" si="9"/>
        <v>112020</v>
      </c>
      <c r="B582" s="31">
        <v>44158</v>
      </c>
      <c r="C582" s="32" t="s">
        <v>5054</v>
      </c>
      <c r="D582" s="33" t="s">
        <v>5070</v>
      </c>
      <c r="E582" s="95" t="s">
        <v>2277</v>
      </c>
      <c r="F582" s="33" t="s">
        <v>239</v>
      </c>
      <c r="G582" s="96">
        <v>419050</v>
      </c>
      <c r="H582" s="97">
        <v>510220.2</v>
      </c>
      <c r="I582" s="98">
        <v>419050</v>
      </c>
      <c r="J582" s="99"/>
      <c r="K582" s="99"/>
      <c r="L582" s="98">
        <v>77830.2</v>
      </c>
      <c r="M582" s="98">
        <v>13340</v>
      </c>
      <c r="N582" s="99"/>
      <c r="O582" s="99"/>
    </row>
    <row r="583" spans="1:15" x14ac:dyDescent="0.25">
      <c r="A583" t="str">
        <f t="shared" si="9"/>
        <v>112020</v>
      </c>
      <c r="B583" s="31">
        <v>44159</v>
      </c>
      <c r="C583" s="32" t="s">
        <v>5035</v>
      </c>
      <c r="D583" s="33" t="s">
        <v>5070</v>
      </c>
      <c r="E583" s="95" t="s">
        <v>2244</v>
      </c>
      <c r="F583" s="33" t="s">
        <v>90</v>
      </c>
      <c r="G583" s="96">
        <v>120840</v>
      </c>
      <c r="H583" s="97">
        <v>142698.14000000001</v>
      </c>
      <c r="I583" s="98">
        <v>120840</v>
      </c>
      <c r="J583" s="98">
        <v>10875.6</v>
      </c>
      <c r="K583" s="98">
        <v>10875.6</v>
      </c>
      <c r="L583" s="99"/>
      <c r="M583" s="99"/>
      <c r="N583" s="99"/>
      <c r="O583" s="98">
        <v>106.94</v>
      </c>
    </row>
    <row r="584" spans="1:15" x14ac:dyDescent="0.25">
      <c r="A584" t="str">
        <f t="shared" si="9"/>
        <v>112020</v>
      </c>
      <c r="B584" s="31">
        <v>44159</v>
      </c>
      <c r="C584" s="32" t="s">
        <v>5035</v>
      </c>
      <c r="D584" s="33" t="s">
        <v>5070</v>
      </c>
      <c r="E584" s="95" t="s">
        <v>2238</v>
      </c>
      <c r="F584" s="33" t="s">
        <v>90</v>
      </c>
      <c r="G584" s="96">
        <v>60420</v>
      </c>
      <c r="H584" s="97">
        <v>71349.070000000007</v>
      </c>
      <c r="I584" s="98">
        <v>60420</v>
      </c>
      <c r="J584" s="98">
        <v>5437.8</v>
      </c>
      <c r="K584" s="98">
        <v>5437.8</v>
      </c>
      <c r="L584" s="99"/>
      <c r="M584" s="99"/>
      <c r="N584" s="99"/>
      <c r="O584" s="98">
        <v>53.47</v>
      </c>
    </row>
    <row r="585" spans="1:15" x14ac:dyDescent="0.25">
      <c r="A585" t="str">
        <f t="shared" si="9"/>
        <v>112020</v>
      </c>
      <c r="B585" s="31">
        <v>44159</v>
      </c>
      <c r="C585" s="32" t="s">
        <v>5035</v>
      </c>
      <c r="D585" s="33" t="s">
        <v>5070</v>
      </c>
      <c r="E585" s="95" t="s">
        <v>2236</v>
      </c>
      <c r="F585" s="33" t="s">
        <v>90</v>
      </c>
      <c r="G585" s="96">
        <v>56180</v>
      </c>
      <c r="H585" s="97">
        <v>66342.12</v>
      </c>
      <c r="I585" s="98">
        <v>56180</v>
      </c>
      <c r="J585" s="98">
        <v>5056.2</v>
      </c>
      <c r="K585" s="98">
        <v>5056.2</v>
      </c>
      <c r="L585" s="99"/>
      <c r="M585" s="99"/>
      <c r="N585" s="99"/>
      <c r="O585" s="98">
        <v>49.72</v>
      </c>
    </row>
    <row r="586" spans="1:15" x14ac:dyDescent="0.25">
      <c r="A586" t="str">
        <f t="shared" si="9"/>
        <v>112020</v>
      </c>
      <c r="B586" s="31">
        <v>44159</v>
      </c>
      <c r="C586" s="32" t="s">
        <v>5035</v>
      </c>
      <c r="D586" s="33" t="s">
        <v>5070</v>
      </c>
      <c r="E586" s="95" t="s">
        <v>2242</v>
      </c>
      <c r="F586" s="33" t="s">
        <v>90</v>
      </c>
      <c r="G586" s="96">
        <v>73530</v>
      </c>
      <c r="H586" s="97">
        <v>86830.47</v>
      </c>
      <c r="I586" s="98">
        <v>73530</v>
      </c>
      <c r="J586" s="98">
        <v>6617.7</v>
      </c>
      <c r="K586" s="98">
        <v>6617.7</v>
      </c>
      <c r="L586" s="99"/>
      <c r="M586" s="99"/>
      <c r="N586" s="99"/>
      <c r="O586" s="98">
        <v>65.069999999999993</v>
      </c>
    </row>
    <row r="587" spans="1:15" x14ac:dyDescent="0.25">
      <c r="A587" t="str">
        <f t="shared" si="9"/>
        <v>112020</v>
      </c>
      <c r="B587" s="31">
        <v>44159</v>
      </c>
      <c r="C587" s="32" t="s">
        <v>5035</v>
      </c>
      <c r="D587" s="33" t="s">
        <v>5070</v>
      </c>
      <c r="E587" s="95" t="s">
        <v>2240</v>
      </c>
      <c r="F587" s="33" t="s">
        <v>90</v>
      </c>
      <c r="G587" s="96">
        <v>74150</v>
      </c>
      <c r="H587" s="97">
        <v>87562.62</v>
      </c>
      <c r="I587" s="98">
        <v>74150</v>
      </c>
      <c r="J587" s="98">
        <v>6673.5</v>
      </c>
      <c r="K587" s="98">
        <v>6673.5</v>
      </c>
      <c r="L587" s="99"/>
      <c r="M587" s="99"/>
      <c r="N587" s="99"/>
      <c r="O587" s="98">
        <v>65.62</v>
      </c>
    </row>
    <row r="588" spans="1:15" x14ac:dyDescent="0.25">
      <c r="A588" t="str">
        <f t="shared" si="9"/>
        <v>112020</v>
      </c>
      <c r="B588" s="31">
        <v>44160</v>
      </c>
      <c r="C588" s="32" t="s">
        <v>5035</v>
      </c>
      <c r="D588" s="33" t="s">
        <v>5070</v>
      </c>
      <c r="E588" s="95" t="s">
        <v>2215</v>
      </c>
      <c r="F588" s="33" t="s">
        <v>90</v>
      </c>
      <c r="G588" s="96">
        <v>140450</v>
      </c>
      <c r="H588" s="97">
        <v>165855.29999999999</v>
      </c>
      <c r="I588" s="98">
        <v>140450</v>
      </c>
      <c r="J588" s="98">
        <v>12640.5</v>
      </c>
      <c r="K588" s="98">
        <v>12640.5</v>
      </c>
      <c r="L588" s="99"/>
      <c r="M588" s="99"/>
      <c r="N588" s="99"/>
      <c r="O588" s="98">
        <v>124.3</v>
      </c>
    </row>
    <row r="589" spans="1:15" x14ac:dyDescent="0.25">
      <c r="A589" t="str">
        <f t="shared" si="9"/>
        <v>112020</v>
      </c>
      <c r="B589" s="31">
        <v>44160</v>
      </c>
      <c r="C589" s="32" t="s">
        <v>5035</v>
      </c>
      <c r="D589" s="33" t="s">
        <v>5070</v>
      </c>
      <c r="E589" s="95" t="s">
        <v>2213</v>
      </c>
      <c r="F589" s="33" t="s">
        <v>90</v>
      </c>
      <c r="G589" s="96">
        <v>120840</v>
      </c>
      <c r="H589" s="97">
        <v>142698.14000000001</v>
      </c>
      <c r="I589" s="98">
        <v>120840</v>
      </c>
      <c r="J589" s="98">
        <v>10875.6</v>
      </c>
      <c r="K589" s="98">
        <v>10875.6</v>
      </c>
      <c r="L589" s="99"/>
      <c r="M589" s="99"/>
      <c r="N589" s="99"/>
      <c r="O589" s="98">
        <v>106.94</v>
      </c>
    </row>
    <row r="590" spans="1:15" x14ac:dyDescent="0.25">
      <c r="A590" t="str">
        <f t="shared" si="9"/>
        <v>112020</v>
      </c>
      <c r="B590" s="31">
        <v>44160</v>
      </c>
      <c r="C590" s="32" t="s">
        <v>5035</v>
      </c>
      <c r="D590" s="33" t="s">
        <v>5070</v>
      </c>
      <c r="E590" s="95" t="s">
        <v>2192</v>
      </c>
      <c r="F590" s="33" t="s">
        <v>90</v>
      </c>
      <c r="G590" s="96">
        <v>90630</v>
      </c>
      <c r="H590" s="97">
        <v>107023.61</v>
      </c>
      <c r="I590" s="98">
        <v>90630</v>
      </c>
      <c r="J590" s="98">
        <v>8156.7</v>
      </c>
      <c r="K590" s="98">
        <v>8156.7</v>
      </c>
      <c r="L590" s="99"/>
      <c r="M590" s="99"/>
      <c r="N590" s="99"/>
      <c r="O590" s="98">
        <v>80.209999999999994</v>
      </c>
    </row>
    <row r="591" spans="1:15" x14ac:dyDescent="0.25">
      <c r="A591" t="str">
        <f t="shared" si="9"/>
        <v>112020</v>
      </c>
      <c r="B591" s="31">
        <v>44160</v>
      </c>
      <c r="C591" s="32" t="s">
        <v>5035</v>
      </c>
      <c r="D591" s="33" t="s">
        <v>5070</v>
      </c>
      <c r="E591" s="95" t="s">
        <v>2189</v>
      </c>
      <c r="F591" s="33" t="s">
        <v>90</v>
      </c>
      <c r="G591" s="96">
        <v>148300</v>
      </c>
      <c r="H591" s="97">
        <v>175125.25</v>
      </c>
      <c r="I591" s="98">
        <v>148300</v>
      </c>
      <c r="J591" s="98">
        <v>13347</v>
      </c>
      <c r="K591" s="98">
        <v>13347</v>
      </c>
      <c r="L591" s="99"/>
      <c r="M591" s="99"/>
      <c r="N591" s="99"/>
      <c r="O591" s="98">
        <v>131.25</v>
      </c>
    </row>
    <row r="592" spans="1:15" x14ac:dyDescent="0.25">
      <c r="A592" t="str">
        <f t="shared" si="9"/>
        <v>112020</v>
      </c>
      <c r="B592" s="31">
        <v>44160</v>
      </c>
      <c r="C592" s="32" t="s">
        <v>5035</v>
      </c>
      <c r="D592" s="33" t="s">
        <v>5070</v>
      </c>
      <c r="E592" s="95" t="s">
        <v>2177</v>
      </c>
      <c r="F592" s="33" t="s">
        <v>90</v>
      </c>
      <c r="G592" s="96">
        <v>440000</v>
      </c>
      <c r="H592" s="97">
        <v>519589.4</v>
      </c>
      <c r="I592" s="98">
        <v>440000</v>
      </c>
      <c r="J592" s="98">
        <v>39600</v>
      </c>
      <c r="K592" s="98">
        <v>39600</v>
      </c>
      <c r="L592" s="99"/>
      <c r="M592" s="99"/>
      <c r="N592" s="99"/>
      <c r="O592" s="98">
        <v>389.4</v>
      </c>
    </row>
    <row r="593" spans="1:15" x14ac:dyDescent="0.25">
      <c r="A593" t="str">
        <f t="shared" si="9"/>
        <v>112020</v>
      </c>
      <c r="B593" s="31">
        <v>44161</v>
      </c>
      <c r="C593" s="32" t="s">
        <v>5035</v>
      </c>
      <c r="D593" s="33" t="s">
        <v>5070</v>
      </c>
      <c r="E593" s="95" t="s">
        <v>2174</v>
      </c>
      <c r="F593" s="33" t="s">
        <v>90</v>
      </c>
      <c r="G593" s="96">
        <v>168540</v>
      </c>
      <c r="H593" s="97">
        <v>199026.36</v>
      </c>
      <c r="I593" s="98">
        <v>168540</v>
      </c>
      <c r="J593" s="98">
        <v>15168.6</v>
      </c>
      <c r="K593" s="98">
        <v>15168.6</v>
      </c>
      <c r="L593" s="99"/>
      <c r="M593" s="99"/>
      <c r="N593" s="99"/>
      <c r="O593" s="98">
        <v>149.16</v>
      </c>
    </row>
    <row r="594" spans="1:15" x14ac:dyDescent="0.25">
      <c r="A594" t="str">
        <f t="shared" si="9"/>
        <v>112020</v>
      </c>
      <c r="B594" s="31">
        <v>44161</v>
      </c>
      <c r="C594" s="32" t="s">
        <v>5035</v>
      </c>
      <c r="D594" s="33" t="s">
        <v>5070</v>
      </c>
      <c r="E594" s="95" t="s">
        <v>2180</v>
      </c>
      <c r="F594" s="33" t="s">
        <v>90</v>
      </c>
      <c r="G594" s="96">
        <v>60420</v>
      </c>
      <c r="H594" s="97">
        <v>71349.070000000007</v>
      </c>
      <c r="I594" s="98">
        <v>60420</v>
      </c>
      <c r="J594" s="98">
        <v>5437.8</v>
      </c>
      <c r="K594" s="98">
        <v>5437.8</v>
      </c>
      <c r="L594" s="99"/>
      <c r="M594" s="99"/>
      <c r="N594" s="99"/>
      <c r="O594" s="98">
        <v>53.47</v>
      </c>
    </row>
    <row r="595" spans="1:15" x14ac:dyDescent="0.25">
      <c r="A595" t="str">
        <f t="shared" si="9"/>
        <v>112020</v>
      </c>
      <c r="B595" s="31">
        <v>44162</v>
      </c>
      <c r="C595" s="32" t="s">
        <v>5035</v>
      </c>
      <c r="D595" s="33" t="s">
        <v>5070</v>
      </c>
      <c r="E595" s="95" t="s">
        <v>2179</v>
      </c>
      <c r="F595" s="33" t="s">
        <v>90</v>
      </c>
      <c r="G595" s="96">
        <v>60420</v>
      </c>
      <c r="H595" s="97">
        <v>71349.070000000007</v>
      </c>
      <c r="I595" s="98">
        <v>60420</v>
      </c>
      <c r="J595" s="98">
        <v>5437.8</v>
      </c>
      <c r="K595" s="98">
        <v>5437.8</v>
      </c>
      <c r="L595" s="99"/>
      <c r="M595" s="99"/>
      <c r="N595" s="99"/>
      <c r="O595" s="98">
        <v>53.47</v>
      </c>
    </row>
    <row r="596" spans="1:15" x14ac:dyDescent="0.25">
      <c r="A596" t="str">
        <f t="shared" si="9"/>
        <v>112020</v>
      </c>
      <c r="B596" s="31">
        <v>44162</v>
      </c>
      <c r="C596" s="32" t="s">
        <v>5035</v>
      </c>
      <c r="D596" s="33" t="s">
        <v>5070</v>
      </c>
      <c r="E596" s="95" t="s">
        <v>2168</v>
      </c>
      <c r="F596" s="33" t="s">
        <v>90</v>
      </c>
      <c r="G596" s="96">
        <v>30210</v>
      </c>
      <c r="H596" s="97">
        <v>35674.54</v>
      </c>
      <c r="I596" s="98">
        <v>30210</v>
      </c>
      <c r="J596" s="98">
        <v>2718.9</v>
      </c>
      <c r="K596" s="98">
        <v>2718.9</v>
      </c>
      <c r="L596" s="99"/>
      <c r="M596" s="99"/>
      <c r="N596" s="99"/>
      <c r="O596" s="98">
        <v>26.74</v>
      </c>
    </row>
    <row r="597" spans="1:15" x14ac:dyDescent="0.25">
      <c r="A597" t="str">
        <f t="shared" si="9"/>
        <v>112020</v>
      </c>
      <c r="B597" s="31">
        <v>44162</v>
      </c>
      <c r="C597" s="32" t="s">
        <v>5035</v>
      </c>
      <c r="D597" s="33" t="s">
        <v>5070</v>
      </c>
      <c r="E597" s="95" t="s">
        <v>2165</v>
      </c>
      <c r="F597" s="33" t="s">
        <v>90</v>
      </c>
      <c r="G597" s="96">
        <v>224720</v>
      </c>
      <c r="H597" s="97">
        <v>265368.48</v>
      </c>
      <c r="I597" s="98">
        <v>224720</v>
      </c>
      <c r="J597" s="98">
        <v>20224.8</v>
      </c>
      <c r="K597" s="98">
        <v>20224.8</v>
      </c>
      <c r="L597" s="99"/>
      <c r="M597" s="99"/>
      <c r="N597" s="99"/>
      <c r="O597" s="98">
        <v>198.88</v>
      </c>
    </row>
    <row r="598" spans="1:15" x14ac:dyDescent="0.25">
      <c r="A598" t="str">
        <f t="shared" si="9"/>
        <v>112020</v>
      </c>
      <c r="B598" s="31">
        <v>44163</v>
      </c>
      <c r="C598" s="32" t="s">
        <v>5035</v>
      </c>
      <c r="D598" s="33" t="s">
        <v>5070</v>
      </c>
      <c r="E598" s="95" t="s">
        <v>2171</v>
      </c>
      <c r="F598" s="33" t="s">
        <v>90</v>
      </c>
      <c r="G598" s="96">
        <v>60420</v>
      </c>
      <c r="H598" s="97">
        <v>71349.070000000007</v>
      </c>
      <c r="I598" s="98">
        <v>60420</v>
      </c>
      <c r="J598" s="98">
        <v>5437.8</v>
      </c>
      <c r="K598" s="98">
        <v>5437.8</v>
      </c>
      <c r="L598" s="99"/>
      <c r="M598" s="99"/>
      <c r="N598" s="99"/>
      <c r="O598" s="98">
        <v>53.47</v>
      </c>
    </row>
    <row r="599" spans="1:15" x14ac:dyDescent="0.25">
      <c r="A599" t="str">
        <f t="shared" si="9"/>
        <v>112020</v>
      </c>
      <c r="B599" s="31">
        <v>44163</v>
      </c>
      <c r="C599" s="32" t="s">
        <v>5035</v>
      </c>
      <c r="D599" s="33" t="s">
        <v>5070</v>
      </c>
      <c r="E599" s="95" t="s">
        <v>2170</v>
      </c>
      <c r="F599" s="33" t="s">
        <v>90</v>
      </c>
      <c r="G599" s="96">
        <v>120840</v>
      </c>
      <c r="H599" s="97">
        <v>142698.14000000001</v>
      </c>
      <c r="I599" s="98">
        <v>120840</v>
      </c>
      <c r="J599" s="98">
        <v>10875.6</v>
      </c>
      <c r="K599" s="98">
        <v>10875.6</v>
      </c>
      <c r="L599" s="99"/>
      <c r="M599" s="99"/>
      <c r="N599" s="99"/>
      <c r="O599" s="98">
        <v>106.94</v>
      </c>
    </row>
    <row r="600" spans="1:15" x14ac:dyDescent="0.25">
      <c r="A600" t="str">
        <f t="shared" si="9"/>
        <v>112020</v>
      </c>
      <c r="B600" s="31">
        <v>44163</v>
      </c>
      <c r="C600" s="32" t="s">
        <v>5035</v>
      </c>
      <c r="D600" s="33" t="s">
        <v>5070</v>
      </c>
      <c r="E600" s="95" t="s">
        <v>2259</v>
      </c>
      <c r="F600" s="33" t="s">
        <v>90</v>
      </c>
      <c r="G600" s="96">
        <v>185375</v>
      </c>
      <c r="H600" s="97">
        <v>218906.56</v>
      </c>
      <c r="I600" s="98">
        <v>185375</v>
      </c>
      <c r="J600" s="98">
        <v>16683.75</v>
      </c>
      <c r="K600" s="98">
        <v>16683.75</v>
      </c>
      <c r="L600" s="99"/>
      <c r="M600" s="99"/>
      <c r="N600" s="99"/>
      <c r="O600" s="98">
        <v>164.06</v>
      </c>
    </row>
    <row r="601" spans="1:15" x14ac:dyDescent="0.25">
      <c r="A601" t="str">
        <f t="shared" si="9"/>
        <v>112020</v>
      </c>
      <c r="B601" s="31">
        <v>44163</v>
      </c>
      <c r="C601" s="32" t="s">
        <v>5035</v>
      </c>
      <c r="D601" s="33" t="s">
        <v>5070</v>
      </c>
      <c r="E601" s="95" t="s">
        <v>2266</v>
      </c>
      <c r="F601" s="33" t="s">
        <v>90</v>
      </c>
      <c r="G601" s="96">
        <v>56180</v>
      </c>
      <c r="H601" s="97">
        <v>66342.12</v>
      </c>
      <c r="I601" s="98">
        <v>56180</v>
      </c>
      <c r="J601" s="98">
        <v>5056.2</v>
      </c>
      <c r="K601" s="98">
        <v>5056.2</v>
      </c>
      <c r="L601" s="99"/>
      <c r="M601" s="99"/>
      <c r="N601" s="99"/>
      <c r="O601" s="98">
        <v>49.72</v>
      </c>
    </row>
    <row r="602" spans="1:15" x14ac:dyDescent="0.25">
      <c r="A602" t="str">
        <f t="shared" si="9"/>
        <v>112020</v>
      </c>
      <c r="B602" s="31">
        <v>44163</v>
      </c>
      <c r="C602" s="32" t="s">
        <v>5035</v>
      </c>
      <c r="D602" s="33" t="s">
        <v>5070</v>
      </c>
      <c r="E602" s="95" t="s">
        <v>2264</v>
      </c>
      <c r="F602" s="33" t="s">
        <v>90</v>
      </c>
      <c r="G602" s="96">
        <v>440000</v>
      </c>
      <c r="H602" s="97">
        <v>519589.4</v>
      </c>
      <c r="I602" s="98">
        <v>440000</v>
      </c>
      <c r="J602" s="98">
        <v>39600</v>
      </c>
      <c r="K602" s="98">
        <v>39600</v>
      </c>
      <c r="L602" s="99"/>
      <c r="M602" s="99"/>
      <c r="N602" s="99"/>
      <c r="O602" s="98">
        <v>389.4</v>
      </c>
    </row>
    <row r="603" spans="1:15" x14ac:dyDescent="0.25">
      <c r="A603" t="str">
        <f t="shared" si="9"/>
        <v>112020</v>
      </c>
      <c r="B603" s="31">
        <v>44164</v>
      </c>
      <c r="C603" s="32" t="s">
        <v>5035</v>
      </c>
      <c r="D603" s="33" t="s">
        <v>5070</v>
      </c>
      <c r="E603" s="95" t="s">
        <v>2253</v>
      </c>
      <c r="F603" s="33" t="s">
        <v>90</v>
      </c>
      <c r="G603" s="96">
        <v>90630</v>
      </c>
      <c r="H603" s="97">
        <v>107023.61</v>
      </c>
      <c r="I603" s="98">
        <v>90630</v>
      </c>
      <c r="J603" s="98">
        <v>8156.7</v>
      </c>
      <c r="K603" s="98">
        <v>8156.7</v>
      </c>
      <c r="L603" s="99"/>
      <c r="M603" s="99"/>
      <c r="N603" s="99"/>
      <c r="O603" s="98">
        <v>80.209999999999994</v>
      </c>
    </row>
    <row r="604" spans="1:15" x14ac:dyDescent="0.25">
      <c r="A604" t="str">
        <f t="shared" si="9"/>
        <v>112020</v>
      </c>
      <c r="B604" s="31">
        <v>44164</v>
      </c>
      <c r="C604" s="32" t="s">
        <v>5035</v>
      </c>
      <c r="D604" s="33" t="s">
        <v>5070</v>
      </c>
      <c r="E604" s="95" t="s">
        <v>2251</v>
      </c>
      <c r="F604" s="33" t="s">
        <v>90</v>
      </c>
      <c r="G604" s="96">
        <v>74150</v>
      </c>
      <c r="H604" s="97">
        <v>87562.23</v>
      </c>
      <c r="I604" s="98">
        <v>74150</v>
      </c>
      <c r="J604" s="98">
        <v>6673.5</v>
      </c>
      <c r="K604" s="98">
        <v>6673.5</v>
      </c>
      <c r="L604" s="99"/>
      <c r="M604" s="99"/>
      <c r="N604" s="99"/>
      <c r="O604" s="98">
        <v>65.23</v>
      </c>
    </row>
    <row r="605" spans="1:15" x14ac:dyDescent="0.25">
      <c r="A605" t="str">
        <f t="shared" si="9"/>
        <v>112020</v>
      </c>
      <c r="B605" s="31">
        <v>44164</v>
      </c>
      <c r="C605" s="32" t="s">
        <v>5035</v>
      </c>
      <c r="D605" s="33" t="s">
        <v>5070</v>
      </c>
      <c r="E605" s="95" t="s">
        <v>2257</v>
      </c>
      <c r="F605" s="33" t="s">
        <v>90</v>
      </c>
      <c r="G605" s="96">
        <v>90630</v>
      </c>
      <c r="H605" s="97">
        <v>107023.61</v>
      </c>
      <c r="I605" s="98">
        <v>90630</v>
      </c>
      <c r="J605" s="98">
        <v>8156.7</v>
      </c>
      <c r="K605" s="98">
        <v>8156.7</v>
      </c>
      <c r="L605" s="99"/>
      <c r="M605" s="99"/>
      <c r="N605" s="99"/>
      <c r="O605" s="98">
        <v>80.209999999999994</v>
      </c>
    </row>
    <row r="606" spans="1:15" x14ac:dyDescent="0.25">
      <c r="A606" t="str">
        <f t="shared" si="9"/>
        <v>112020</v>
      </c>
      <c r="B606" s="31">
        <v>44165</v>
      </c>
      <c r="C606" s="32" t="s">
        <v>5035</v>
      </c>
      <c r="D606" s="33" t="s">
        <v>5070</v>
      </c>
      <c r="E606" s="95" t="s">
        <v>2255</v>
      </c>
      <c r="F606" s="33" t="s">
        <v>90</v>
      </c>
      <c r="G606" s="96">
        <v>30210</v>
      </c>
      <c r="H606" s="97">
        <v>35674.54</v>
      </c>
      <c r="I606" s="98">
        <v>30210</v>
      </c>
      <c r="J606" s="98">
        <v>2718.9</v>
      </c>
      <c r="K606" s="98">
        <v>2718.9</v>
      </c>
      <c r="L606" s="99"/>
      <c r="M606" s="99"/>
      <c r="N606" s="99"/>
      <c r="O606" s="98">
        <v>26.74</v>
      </c>
    </row>
    <row r="607" spans="1:15" x14ac:dyDescent="0.25">
      <c r="A607" t="str">
        <f t="shared" si="9"/>
        <v>112020</v>
      </c>
      <c r="B607" s="31">
        <v>44165</v>
      </c>
      <c r="C607" s="32" t="s">
        <v>5035</v>
      </c>
      <c r="D607" s="33" t="s">
        <v>5070</v>
      </c>
      <c r="E607" s="95" t="s">
        <v>2246</v>
      </c>
      <c r="F607" s="33" t="s">
        <v>90</v>
      </c>
      <c r="G607" s="96">
        <v>60420</v>
      </c>
      <c r="H607" s="97">
        <v>71349.070000000007</v>
      </c>
      <c r="I607" s="98">
        <v>60420</v>
      </c>
      <c r="J607" s="98">
        <v>5437.8</v>
      </c>
      <c r="K607" s="98">
        <v>5437.8</v>
      </c>
      <c r="L607" s="99"/>
      <c r="M607" s="99"/>
      <c r="N607" s="99"/>
      <c r="O607" s="98">
        <v>53.47</v>
      </c>
    </row>
    <row r="608" spans="1:15" x14ac:dyDescent="0.25">
      <c r="A608" t="str">
        <f t="shared" si="9"/>
        <v>112020</v>
      </c>
      <c r="B608" s="31">
        <v>44165</v>
      </c>
      <c r="C608" s="32" t="s">
        <v>5035</v>
      </c>
      <c r="D608" s="33" t="s">
        <v>5070</v>
      </c>
      <c r="E608" s="95" t="s">
        <v>2245</v>
      </c>
      <c r="F608" s="33" t="s">
        <v>90</v>
      </c>
      <c r="G608" s="96">
        <v>148300</v>
      </c>
      <c r="H608" s="97">
        <v>175125.25</v>
      </c>
      <c r="I608" s="98">
        <v>148300</v>
      </c>
      <c r="J608" s="98">
        <v>13347</v>
      </c>
      <c r="K608" s="98">
        <v>13347</v>
      </c>
      <c r="L608" s="99"/>
      <c r="M608" s="99"/>
      <c r="N608" s="99"/>
      <c r="O608" s="98">
        <v>131.25</v>
      </c>
    </row>
    <row r="609" spans="1:15" x14ac:dyDescent="0.25">
      <c r="A609" t="str">
        <f t="shared" si="9"/>
        <v>112020</v>
      </c>
      <c r="B609" s="31">
        <v>44165</v>
      </c>
      <c r="C609" s="32" t="s">
        <v>5035</v>
      </c>
      <c r="D609" s="33" t="s">
        <v>5070</v>
      </c>
      <c r="E609" s="95" t="s">
        <v>2247</v>
      </c>
      <c r="F609" s="33" t="s">
        <v>90</v>
      </c>
      <c r="G609" s="96">
        <v>168540</v>
      </c>
      <c r="H609" s="97">
        <v>199026.36</v>
      </c>
      <c r="I609" s="98">
        <v>168540</v>
      </c>
      <c r="J609" s="98">
        <v>15168.6</v>
      </c>
      <c r="K609" s="98">
        <v>15168.6</v>
      </c>
      <c r="L609" s="99"/>
      <c r="M609" s="99"/>
      <c r="N609" s="99"/>
      <c r="O609" s="98">
        <v>149.16</v>
      </c>
    </row>
    <row r="610" spans="1:15" x14ac:dyDescent="0.25">
      <c r="A610" t="str">
        <f t="shared" si="9"/>
        <v>112020</v>
      </c>
      <c r="B610" s="31">
        <v>44165</v>
      </c>
      <c r="C610" s="32" t="s">
        <v>5035</v>
      </c>
      <c r="D610" s="33" t="s">
        <v>5070</v>
      </c>
      <c r="E610" s="95" t="s">
        <v>2230</v>
      </c>
      <c r="F610" s="33" t="s">
        <v>90</v>
      </c>
      <c r="G610" s="96">
        <v>440000</v>
      </c>
      <c r="H610" s="97">
        <v>519589.4</v>
      </c>
      <c r="I610" s="98">
        <v>440000</v>
      </c>
      <c r="J610" s="98">
        <v>39600</v>
      </c>
      <c r="K610" s="98">
        <v>39600</v>
      </c>
      <c r="L610" s="99"/>
      <c r="M610" s="99"/>
      <c r="N610" s="99"/>
      <c r="O610" s="98">
        <v>389.4</v>
      </c>
    </row>
    <row r="611" spans="1:15" x14ac:dyDescent="0.25">
      <c r="A611" t="str">
        <f t="shared" si="9"/>
        <v>122020</v>
      </c>
      <c r="B611" s="31">
        <v>44166</v>
      </c>
      <c r="C611" s="32" t="s">
        <v>5035</v>
      </c>
      <c r="D611" s="33" t="s">
        <v>5070</v>
      </c>
      <c r="E611" s="95" t="s">
        <v>2410</v>
      </c>
      <c r="F611" s="33" t="s">
        <v>90</v>
      </c>
      <c r="G611" s="96">
        <v>60420</v>
      </c>
      <c r="H611" s="97">
        <v>71349.070000000007</v>
      </c>
      <c r="I611" s="98">
        <v>60420</v>
      </c>
      <c r="J611" s="98">
        <v>5437.8</v>
      </c>
      <c r="K611" s="98">
        <v>5437.8</v>
      </c>
      <c r="L611" s="99"/>
      <c r="M611" s="99"/>
      <c r="N611" s="99"/>
      <c r="O611" s="98">
        <v>53.47</v>
      </c>
    </row>
    <row r="612" spans="1:15" x14ac:dyDescent="0.25">
      <c r="A612" t="str">
        <f t="shared" si="9"/>
        <v>122020</v>
      </c>
      <c r="B612" s="31">
        <v>44166</v>
      </c>
      <c r="C612" s="32" t="s">
        <v>5035</v>
      </c>
      <c r="D612" s="33" t="s">
        <v>5070</v>
      </c>
      <c r="E612" s="95" t="s">
        <v>2416</v>
      </c>
      <c r="F612" s="33" t="s">
        <v>90</v>
      </c>
      <c r="G612" s="96">
        <v>30210</v>
      </c>
      <c r="H612" s="97">
        <v>35674.54</v>
      </c>
      <c r="I612" s="98">
        <v>30210</v>
      </c>
      <c r="J612" s="98">
        <v>2718.9</v>
      </c>
      <c r="K612" s="98">
        <v>2718.9</v>
      </c>
      <c r="L612" s="99"/>
      <c r="M612" s="99"/>
      <c r="N612" s="99"/>
      <c r="O612" s="98">
        <v>26.74</v>
      </c>
    </row>
    <row r="613" spans="1:15" x14ac:dyDescent="0.25">
      <c r="A613" t="str">
        <f t="shared" si="9"/>
        <v>122020</v>
      </c>
      <c r="B613" s="31">
        <v>44166</v>
      </c>
      <c r="C613" s="32" t="s">
        <v>5035</v>
      </c>
      <c r="D613" s="33" t="s">
        <v>5070</v>
      </c>
      <c r="E613" s="95" t="s">
        <v>2414</v>
      </c>
      <c r="F613" s="33" t="s">
        <v>90</v>
      </c>
      <c r="G613" s="96">
        <v>148300</v>
      </c>
      <c r="H613" s="97">
        <v>175125.25</v>
      </c>
      <c r="I613" s="98">
        <v>148300</v>
      </c>
      <c r="J613" s="98">
        <v>13347</v>
      </c>
      <c r="K613" s="98">
        <v>13347</v>
      </c>
      <c r="L613" s="99"/>
      <c r="M613" s="99"/>
      <c r="N613" s="99"/>
      <c r="O613" s="98">
        <v>131.25</v>
      </c>
    </row>
    <row r="614" spans="1:15" x14ac:dyDescent="0.25">
      <c r="A614" t="str">
        <f t="shared" si="9"/>
        <v>122020</v>
      </c>
      <c r="B614" s="31">
        <v>44166</v>
      </c>
      <c r="C614" s="32" t="s">
        <v>5035</v>
      </c>
      <c r="D614" s="33" t="s">
        <v>5070</v>
      </c>
      <c r="E614" s="95" t="s">
        <v>2404</v>
      </c>
      <c r="F614" s="33" t="s">
        <v>90</v>
      </c>
      <c r="G614" s="96">
        <v>224720</v>
      </c>
      <c r="H614" s="97">
        <v>265368.48</v>
      </c>
      <c r="I614" s="98">
        <v>224720</v>
      </c>
      <c r="J614" s="98">
        <v>20224.8</v>
      </c>
      <c r="K614" s="98">
        <v>20224.8</v>
      </c>
      <c r="L614" s="99"/>
      <c r="M614" s="99"/>
      <c r="N614" s="99"/>
      <c r="O614" s="98">
        <v>198.88</v>
      </c>
    </row>
    <row r="615" spans="1:15" x14ac:dyDescent="0.25">
      <c r="A615" t="str">
        <f t="shared" si="9"/>
        <v>122020</v>
      </c>
      <c r="B615" s="31">
        <v>44166</v>
      </c>
      <c r="C615" s="32" t="s">
        <v>5035</v>
      </c>
      <c r="D615" s="33" t="s">
        <v>5070</v>
      </c>
      <c r="E615" s="95" t="s">
        <v>2401</v>
      </c>
      <c r="F615" s="33" t="s">
        <v>90</v>
      </c>
      <c r="G615" s="96">
        <v>440000</v>
      </c>
      <c r="H615" s="97">
        <v>519589.4</v>
      </c>
      <c r="I615" s="98">
        <v>440000</v>
      </c>
      <c r="J615" s="98">
        <v>39600</v>
      </c>
      <c r="K615" s="98">
        <v>39600</v>
      </c>
      <c r="L615" s="99"/>
      <c r="M615" s="99"/>
      <c r="N615" s="99"/>
      <c r="O615" s="98">
        <v>389.4</v>
      </c>
    </row>
    <row r="616" spans="1:15" x14ac:dyDescent="0.25">
      <c r="A616" t="str">
        <f t="shared" si="9"/>
        <v>122020</v>
      </c>
      <c r="B616" s="31">
        <v>44167</v>
      </c>
      <c r="C616" s="32" t="s">
        <v>5035</v>
      </c>
      <c r="D616" s="33" t="s">
        <v>5070</v>
      </c>
      <c r="E616" s="95" t="s">
        <v>2408</v>
      </c>
      <c r="F616" s="33" t="s">
        <v>90</v>
      </c>
      <c r="G616" s="96">
        <v>148300</v>
      </c>
      <c r="H616" s="97">
        <v>175125.25</v>
      </c>
      <c r="I616" s="98">
        <v>148300</v>
      </c>
      <c r="J616" s="98">
        <v>13347</v>
      </c>
      <c r="K616" s="98">
        <v>13347</v>
      </c>
      <c r="L616" s="99"/>
      <c r="M616" s="99"/>
      <c r="N616" s="99"/>
      <c r="O616" s="98">
        <v>131.25</v>
      </c>
    </row>
    <row r="617" spans="1:15" x14ac:dyDescent="0.25">
      <c r="A617" t="str">
        <f t="shared" si="9"/>
        <v>122020</v>
      </c>
      <c r="B617" s="31">
        <v>44167</v>
      </c>
      <c r="C617" s="32" t="s">
        <v>5035</v>
      </c>
      <c r="D617" s="33" t="s">
        <v>5070</v>
      </c>
      <c r="E617" s="95" t="s">
        <v>2406</v>
      </c>
      <c r="F617" s="33" t="s">
        <v>90</v>
      </c>
      <c r="G617" s="96">
        <v>120840</v>
      </c>
      <c r="H617" s="97">
        <v>142698.14000000001</v>
      </c>
      <c r="I617" s="98">
        <v>120840</v>
      </c>
      <c r="J617" s="98">
        <v>10875.6</v>
      </c>
      <c r="K617" s="98">
        <v>10875.6</v>
      </c>
      <c r="L617" s="99"/>
      <c r="M617" s="99"/>
      <c r="N617" s="99"/>
      <c r="O617" s="98">
        <v>106.94</v>
      </c>
    </row>
    <row r="618" spans="1:15" x14ac:dyDescent="0.25">
      <c r="A618" t="str">
        <f t="shared" si="9"/>
        <v>122020</v>
      </c>
      <c r="B618" s="31">
        <v>44167</v>
      </c>
      <c r="C618" s="32" t="s">
        <v>5035</v>
      </c>
      <c r="D618" s="33" t="s">
        <v>5070</v>
      </c>
      <c r="E618" s="95" t="s">
        <v>2399</v>
      </c>
      <c r="F618" s="33" t="s">
        <v>90</v>
      </c>
      <c r="G618" s="96">
        <v>36615</v>
      </c>
      <c r="H618" s="97">
        <v>43238.1</v>
      </c>
      <c r="I618" s="98">
        <v>36615</v>
      </c>
      <c r="J618" s="98">
        <v>3295.35</v>
      </c>
      <c r="K618" s="98">
        <v>3295.35</v>
      </c>
      <c r="L618" s="99"/>
      <c r="M618" s="99"/>
      <c r="N618" s="99"/>
      <c r="O618" s="98">
        <v>32.4</v>
      </c>
    </row>
    <row r="619" spans="1:15" x14ac:dyDescent="0.25">
      <c r="A619" t="str">
        <f t="shared" si="9"/>
        <v>122020</v>
      </c>
      <c r="B619" s="31">
        <v>44167</v>
      </c>
      <c r="C619" s="32" t="s">
        <v>5035</v>
      </c>
      <c r="D619" s="33" t="s">
        <v>5070</v>
      </c>
      <c r="E619" s="95" t="s">
        <v>2398</v>
      </c>
      <c r="F619" s="33" t="s">
        <v>90</v>
      </c>
      <c r="G619" s="96">
        <v>69680</v>
      </c>
      <c r="H619" s="97">
        <v>82284.070000000007</v>
      </c>
      <c r="I619" s="98">
        <v>69680</v>
      </c>
      <c r="J619" s="98">
        <v>6271.2</v>
      </c>
      <c r="K619" s="98">
        <v>6271.2</v>
      </c>
      <c r="L619" s="99"/>
      <c r="M619" s="99"/>
      <c r="N619" s="99"/>
      <c r="O619" s="98">
        <v>61.67</v>
      </c>
    </row>
    <row r="620" spans="1:15" x14ac:dyDescent="0.25">
      <c r="A620" t="str">
        <f t="shared" si="9"/>
        <v>122020</v>
      </c>
      <c r="B620" s="31">
        <v>44167</v>
      </c>
      <c r="C620" s="32" t="s">
        <v>5035</v>
      </c>
      <c r="D620" s="33" t="s">
        <v>5070</v>
      </c>
      <c r="E620" s="95" t="s">
        <v>2417</v>
      </c>
      <c r="F620" s="33" t="s">
        <v>90</v>
      </c>
      <c r="G620" s="96">
        <v>34840</v>
      </c>
      <c r="H620" s="97">
        <v>41142.03</v>
      </c>
      <c r="I620" s="98">
        <v>34840</v>
      </c>
      <c r="J620" s="98">
        <v>3135.6</v>
      </c>
      <c r="K620" s="98">
        <v>3135.6</v>
      </c>
      <c r="L620" s="99"/>
      <c r="M620" s="99"/>
      <c r="N620" s="99"/>
      <c r="O620" s="98">
        <v>30.83</v>
      </c>
    </row>
    <row r="621" spans="1:15" x14ac:dyDescent="0.25">
      <c r="A621" t="str">
        <f t="shared" si="9"/>
        <v>122020</v>
      </c>
      <c r="B621" s="31">
        <v>44167</v>
      </c>
      <c r="C621" s="32" t="s">
        <v>5035</v>
      </c>
      <c r="D621" s="33" t="s">
        <v>5070</v>
      </c>
      <c r="E621" s="95" t="s">
        <v>2461</v>
      </c>
      <c r="F621" s="33" t="s">
        <v>90</v>
      </c>
      <c r="G621" s="96">
        <v>34840</v>
      </c>
      <c r="H621" s="97">
        <v>41142.03</v>
      </c>
      <c r="I621" s="98">
        <v>34840</v>
      </c>
      <c r="J621" s="98">
        <v>3135.6</v>
      </c>
      <c r="K621" s="98">
        <v>3135.6</v>
      </c>
      <c r="L621" s="99"/>
      <c r="M621" s="99"/>
      <c r="N621" s="99"/>
      <c r="O621" s="98">
        <v>30.83</v>
      </c>
    </row>
    <row r="622" spans="1:15" x14ac:dyDescent="0.25">
      <c r="A622" t="str">
        <f t="shared" si="9"/>
        <v>122020</v>
      </c>
      <c r="B622" s="31">
        <v>44168</v>
      </c>
      <c r="C622" s="32" t="s">
        <v>5035</v>
      </c>
      <c r="D622" s="33" t="s">
        <v>5070</v>
      </c>
      <c r="E622" s="95" t="s">
        <v>2459</v>
      </c>
      <c r="F622" s="33" t="s">
        <v>90</v>
      </c>
      <c r="G622" s="96">
        <v>168540</v>
      </c>
      <c r="H622" s="97">
        <v>199026.36</v>
      </c>
      <c r="I622" s="98">
        <v>168540</v>
      </c>
      <c r="J622" s="98">
        <v>15168.6</v>
      </c>
      <c r="K622" s="98">
        <v>15168.6</v>
      </c>
      <c r="L622" s="99"/>
      <c r="M622" s="99"/>
      <c r="N622" s="99"/>
      <c r="O622" s="98">
        <v>149.16</v>
      </c>
    </row>
    <row r="623" spans="1:15" x14ac:dyDescent="0.25">
      <c r="A623" t="str">
        <f t="shared" si="9"/>
        <v>122020</v>
      </c>
      <c r="B623" s="31">
        <v>44168</v>
      </c>
      <c r="C623" s="32" t="s">
        <v>5035</v>
      </c>
      <c r="D623" s="33" t="s">
        <v>5070</v>
      </c>
      <c r="E623" s="95" t="s">
        <v>2465</v>
      </c>
      <c r="F623" s="33" t="s">
        <v>90</v>
      </c>
      <c r="G623" s="96">
        <v>60420</v>
      </c>
      <c r="H623" s="97">
        <v>71349.070000000007</v>
      </c>
      <c r="I623" s="98">
        <v>60420</v>
      </c>
      <c r="J623" s="98">
        <v>5437.8</v>
      </c>
      <c r="K623" s="98">
        <v>5437.8</v>
      </c>
      <c r="L623" s="99"/>
      <c r="M623" s="99"/>
      <c r="N623" s="99"/>
      <c r="O623" s="98">
        <v>53.47</v>
      </c>
    </row>
    <row r="624" spans="1:15" x14ac:dyDescent="0.25">
      <c r="A624" t="str">
        <f t="shared" si="9"/>
        <v>122020</v>
      </c>
      <c r="B624" s="31">
        <v>44168</v>
      </c>
      <c r="C624" s="32" t="s">
        <v>5035</v>
      </c>
      <c r="D624" s="33" t="s">
        <v>5070</v>
      </c>
      <c r="E624" s="95" t="s">
        <v>2463</v>
      </c>
      <c r="F624" s="33" t="s">
        <v>90</v>
      </c>
      <c r="G624" s="96">
        <v>60420</v>
      </c>
      <c r="H624" s="97">
        <v>71349.070000000007</v>
      </c>
      <c r="I624" s="98">
        <v>60420</v>
      </c>
      <c r="J624" s="98">
        <v>5437.8</v>
      </c>
      <c r="K624" s="98">
        <v>5437.8</v>
      </c>
      <c r="L624" s="99"/>
      <c r="M624" s="99"/>
      <c r="N624" s="99"/>
      <c r="O624" s="98">
        <v>53.47</v>
      </c>
    </row>
    <row r="625" spans="1:15" x14ac:dyDescent="0.25">
      <c r="A625" t="str">
        <f t="shared" si="9"/>
        <v>122020</v>
      </c>
      <c r="B625" s="31">
        <v>44169</v>
      </c>
      <c r="C625" s="32" t="s">
        <v>5035</v>
      </c>
      <c r="D625" s="33" t="s">
        <v>5070</v>
      </c>
      <c r="E625" s="95" t="s">
        <v>2453</v>
      </c>
      <c r="F625" s="33" t="s">
        <v>90</v>
      </c>
      <c r="G625" s="96">
        <v>181260</v>
      </c>
      <c r="H625" s="97">
        <v>214047.22</v>
      </c>
      <c r="I625" s="98">
        <v>181260</v>
      </c>
      <c r="J625" s="98">
        <v>16313.4</v>
      </c>
      <c r="K625" s="98">
        <v>16313.4</v>
      </c>
      <c r="L625" s="99"/>
      <c r="M625" s="99"/>
      <c r="N625" s="99"/>
      <c r="O625" s="98">
        <v>160.41999999999999</v>
      </c>
    </row>
    <row r="626" spans="1:15" x14ac:dyDescent="0.25">
      <c r="A626" t="str">
        <f t="shared" si="9"/>
        <v>122020</v>
      </c>
      <c r="B626" s="31">
        <v>44169</v>
      </c>
      <c r="C626" s="32" t="s">
        <v>5035</v>
      </c>
      <c r="D626" s="33" t="s">
        <v>5070</v>
      </c>
      <c r="E626" s="95" t="s">
        <v>2450</v>
      </c>
      <c r="F626" s="33" t="s">
        <v>90</v>
      </c>
      <c r="G626" s="96">
        <v>168540</v>
      </c>
      <c r="H626" s="97">
        <v>199026.36</v>
      </c>
      <c r="I626" s="98">
        <v>168540</v>
      </c>
      <c r="J626" s="98">
        <v>15168.6</v>
      </c>
      <c r="K626" s="98">
        <v>15168.6</v>
      </c>
      <c r="L626" s="99"/>
      <c r="M626" s="99"/>
      <c r="N626" s="99"/>
      <c r="O626" s="98">
        <v>149.16</v>
      </c>
    </row>
    <row r="627" spans="1:15" x14ac:dyDescent="0.25">
      <c r="A627" t="str">
        <f t="shared" si="9"/>
        <v>122020</v>
      </c>
      <c r="B627" s="31">
        <v>44169</v>
      </c>
      <c r="C627" s="32" t="s">
        <v>5035</v>
      </c>
      <c r="D627" s="33" t="s">
        <v>5070</v>
      </c>
      <c r="E627" s="95" t="s">
        <v>2457</v>
      </c>
      <c r="F627" s="33" t="s">
        <v>90</v>
      </c>
      <c r="G627" s="96">
        <v>34840</v>
      </c>
      <c r="H627" s="97">
        <v>41142.03</v>
      </c>
      <c r="I627" s="98">
        <v>34840</v>
      </c>
      <c r="J627" s="98">
        <v>3135.6</v>
      </c>
      <c r="K627" s="98">
        <v>3135.6</v>
      </c>
      <c r="L627" s="99"/>
      <c r="M627" s="99"/>
      <c r="N627" s="99"/>
      <c r="O627" s="98">
        <v>30.83</v>
      </c>
    </row>
    <row r="628" spans="1:15" x14ac:dyDescent="0.25">
      <c r="A628" t="str">
        <f t="shared" si="9"/>
        <v>122020</v>
      </c>
      <c r="B628" s="31">
        <v>44169</v>
      </c>
      <c r="C628" s="32" t="s">
        <v>5035</v>
      </c>
      <c r="D628" s="33" t="s">
        <v>5070</v>
      </c>
      <c r="E628" s="95" t="s">
        <v>2455</v>
      </c>
      <c r="F628" s="33" t="s">
        <v>90</v>
      </c>
      <c r="G628" s="96">
        <v>36615</v>
      </c>
      <c r="H628" s="97">
        <v>43238.1</v>
      </c>
      <c r="I628" s="98">
        <v>36615</v>
      </c>
      <c r="J628" s="98">
        <v>3295.35</v>
      </c>
      <c r="K628" s="98">
        <v>3295.35</v>
      </c>
      <c r="L628" s="99"/>
      <c r="M628" s="99"/>
      <c r="N628" s="99"/>
      <c r="O628" s="98">
        <v>32.4</v>
      </c>
    </row>
    <row r="629" spans="1:15" x14ac:dyDescent="0.25">
      <c r="A629" t="str">
        <f t="shared" si="9"/>
        <v>122020</v>
      </c>
      <c r="B629" s="31">
        <v>44169</v>
      </c>
      <c r="C629" s="32" t="s">
        <v>5035</v>
      </c>
      <c r="D629" s="33" t="s">
        <v>5070</v>
      </c>
      <c r="E629" s="95" t="s">
        <v>2449</v>
      </c>
      <c r="F629" s="33" t="s">
        <v>90</v>
      </c>
      <c r="G629" s="96">
        <v>440000</v>
      </c>
      <c r="H629" s="97">
        <v>519589.4</v>
      </c>
      <c r="I629" s="98">
        <v>440000</v>
      </c>
      <c r="J629" s="98">
        <v>39600</v>
      </c>
      <c r="K629" s="98">
        <v>39600</v>
      </c>
      <c r="L629" s="99"/>
      <c r="M629" s="99"/>
      <c r="N629" s="99"/>
      <c r="O629" s="98">
        <v>389.4</v>
      </c>
    </row>
    <row r="630" spans="1:15" x14ac:dyDescent="0.25">
      <c r="A630" t="str">
        <f t="shared" si="9"/>
        <v>122020</v>
      </c>
      <c r="B630" s="31">
        <v>44169</v>
      </c>
      <c r="C630" s="32" t="s">
        <v>5035</v>
      </c>
      <c r="D630" s="33" t="s">
        <v>5070</v>
      </c>
      <c r="E630" s="95" t="s">
        <v>2469</v>
      </c>
      <c r="F630" s="33" t="s">
        <v>90</v>
      </c>
      <c r="G630" s="96">
        <v>34840</v>
      </c>
      <c r="H630" s="97">
        <v>41142.03</v>
      </c>
      <c r="I630" s="98">
        <v>34840</v>
      </c>
      <c r="J630" s="98">
        <v>3135.6</v>
      </c>
      <c r="K630" s="98">
        <v>3135.6</v>
      </c>
      <c r="L630" s="99"/>
      <c r="M630" s="99"/>
      <c r="N630" s="99"/>
      <c r="O630" s="98">
        <v>30.83</v>
      </c>
    </row>
    <row r="631" spans="1:15" x14ac:dyDescent="0.25">
      <c r="A631" t="str">
        <f t="shared" si="9"/>
        <v>122020</v>
      </c>
      <c r="B631" s="31">
        <v>44170</v>
      </c>
      <c r="C631" s="32" t="s">
        <v>5035</v>
      </c>
      <c r="D631" s="33" t="s">
        <v>5070</v>
      </c>
      <c r="E631" s="95" t="s">
        <v>2468</v>
      </c>
      <c r="F631" s="33" t="s">
        <v>90</v>
      </c>
      <c r="G631" s="96">
        <v>60420</v>
      </c>
      <c r="H631" s="97">
        <v>71349.070000000007</v>
      </c>
      <c r="I631" s="98">
        <v>60420</v>
      </c>
      <c r="J631" s="98">
        <v>5437.8</v>
      </c>
      <c r="K631" s="98">
        <v>5437.8</v>
      </c>
      <c r="L631" s="99"/>
      <c r="M631" s="99"/>
      <c r="N631" s="99"/>
      <c r="O631" s="98">
        <v>53.47</v>
      </c>
    </row>
    <row r="632" spans="1:15" x14ac:dyDescent="0.25">
      <c r="A632" t="str">
        <f t="shared" si="9"/>
        <v>122020</v>
      </c>
      <c r="B632" s="31">
        <v>44170</v>
      </c>
      <c r="C632" s="32" t="s">
        <v>5035</v>
      </c>
      <c r="D632" s="33" t="s">
        <v>5070</v>
      </c>
      <c r="E632" s="95" t="s">
        <v>2439</v>
      </c>
      <c r="F632" s="33" t="s">
        <v>90</v>
      </c>
      <c r="G632" s="96">
        <v>36615</v>
      </c>
      <c r="H632" s="97">
        <v>43238.1</v>
      </c>
      <c r="I632" s="98">
        <v>36615</v>
      </c>
      <c r="J632" s="98">
        <v>3295.35</v>
      </c>
      <c r="K632" s="98">
        <v>3295.35</v>
      </c>
      <c r="L632" s="99"/>
      <c r="M632" s="99"/>
      <c r="N632" s="99"/>
      <c r="O632" s="98">
        <v>32.4</v>
      </c>
    </row>
    <row r="633" spans="1:15" x14ac:dyDescent="0.25">
      <c r="A633" t="str">
        <f t="shared" si="9"/>
        <v>122020</v>
      </c>
      <c r="B633" s="31">
        <v>44170</v>
      </c>
      <c r="C633" s="32" t="s">
        <v>5035</v>
      </c>
      <c r="D633" s="33" t="s">
        <v>5070</v>
      </c>
      <c r="E633" s="95" t="s">
        <v>2437</v>
      </c>
      <c r="F633" s="33" t="s">
        <v>90</v>
      </c>
      <c r="G633" s="96">
        <v>34840</v>
      </c>
      <c r="H633" s="97">
        <v>41142.03</v>
      </c>
      <c r="I633" s="98">
        <v>34840</v>
      </c>
      <c r="J633" s="98">
        <v>3135.6</v>
      </c>
      <c r="K633" s="98">
        <v>3135.6</v>
      </c>
      <c r="L633" s="99"/>
      <c r="M633" s="99"/>
      <c r="N633" s="99"/>
      <c r="O633" s="98">
        <v>30.83</v>
      </c>
    </row>
    <row r="634" spans="1:15" x14ac:dyDescent="0.25">
      <c r="A634" t="str">
        <f t="shared" si="9"/>
        <v>122020</v>
      </c>
      <c r="B634" s="31">
        <v>44170</v>
      </c>
      <c r="C634" s="32" t="s">
        <v>5035</v>
      </c>
      <c r="D634" s="33" t="s">
        <v>5070</v>
      </c>
      <c r="E634" s="95" t="s">
        <v>2443</v>
      </c>
      <c r="F634" s="33" t="s">
        <v>90</v>
      </c>
      <c r="G634" s="96">
        <v>73530</v>
      </c>
      <c r="H634" s="97">
        <v>86830.47</v>
      </c>
      <c r="I634" s="98">
        <v>73530</v>
      </c>
      <c r="J634" s="98">
        <v>6617.7</v>
      </c>
      <c r="K634" s="98">
        <v>6617.7</v>
      </c>
      <c r="L634" s="99"/>
      <c r="M634" s="99"/>
      <c r="N634" s="99"/>
      <c r="O634" s="98">
        <v>65.069999999999993</v>
      </c>
    </row>
    <row r="635" spans="1:15" x14ac:dyDescent="0.25">
      <c r="A635" t="str">
        <f t="shared" si="9"/>
        <v>122020</v>
      </c>
      <c r="B635" s="31">
        <v>44170</v>
      </c>
      <c r="C635" s="32" t="s">
        <v>5035</v>
      </c>
      <c r="D635" s="33" t="s">
        <v>5070</v>
      </c>
      <c r="E635" s="95" t="s">
        <v>2440</v>
      </c>
      <c r="F635" s="33" t="s">
        <v>90</v>
      </c>
      <c r="G635" s="96">
        <v>36535</v>
      </c>
      <c r="H635" s="97">
        <v>43143.63</v>
      </c>
      <c r="I635" s="98">
        <v>36535</v>
      </c>
      <c r="J635" s="98">
        <v>3288.15</v>
      </c>
      <c r="K635" s="98">
        <v>3288.15</v>
      </c>
      <c r="L635" s="99"/>
      <c r="M635" s="99"/>
      <c r="N635" s="99"/>
      <c r="O635" s="98">
        <v>32.33</v>
      </c>
    </row>
    <row r="636" spans="1:15" x14ac:dyDescent="0.25">
      <c r="A636" t="str">
        <f t="shared" si="9"/>
        <v>122020</v>
      </c>
      <c r="B636" s="31">
        <v>44171</v>
      </c>
      <c r="C636" s="32" t="s">
        <v>5035</v>
      </c>
      <c r="D636" s="33" t="s">
        <v>5070</v>
      </c>
      <c r="E636" s="95" t="s">
        <v>2432</v>
      </c>
      <c r="F636" s="33" t="s">
        <v>90</v>
      </c>
      <c r="G636" s="96">
        <v>168540</v>
      </c>
      <c r="H636" s="97">
        <v>199026.36</v>
      </c>
      <c r="I636" s="98">
        <v>168540</v>
      </c>
      <c r="J636" s="98">
        <v>15168.6</v>
      </c>
      <c r="K636" s="98">
        <v>15168.6</v>
      </c>
      <c r="L636" s="99"/>
      <c r="M636" s="99"/>
      <c r="N636" s="99"/>
      <c r="O636" s="98">
        <v>149.16</v>
      </c>
    </row>
    <row r="637" spans="1:15" x14ac:dyDescent="0.25">
      <c r="A637" t="str">
        <f t="shared" si="9"/>
        <v>122020</v>
      </c>
      <c r="B637" s="31">
        <v>44171</v>
      </c>
      <c r="C637" s="32" t="s">
        <v>5035</v>
      </c>
      <c r="D637" s="33" t="s">
        <v>5070</v>
      </c>
      <c r="E637" s="95" t="s">
        <v>2431</v>
      </c>
      <c r="F637" s="33" t="s">
        <v>90</v>
      </c>
      <c r="G637" s="96">
        <v>60420</v>
      </c>
      <c r="H637" s="97">
        <v>71349.070000000007</v>
      </c>
      <c r="I637" s="98">
        <v>60420</v>
      </c>
      <c r="J637" s="98">
        <v>5437.8</v>
      </c>
      <c r="K637" s="98">
        <v>5437.8</v>
      </c>
      <c r="L637" s="99"/>
      <c r="M637" s="99"/>
      <c r="N637" s="99"/>
      <c r="O637" s="98">
        <v>53.47</v>
      </c>
    </row>
    <row r="638" spans="1:15" x14ac:dyDescent="0.25">
      <c r="A638" t="str">
        <f t="shared" si="9"/>
        <v>122020</v>
      </c>
      <c r="B638" s="31">
        <v>44172</v>
      </c>
      <c r="C638" s="32" t="s">
        <v>5035</v>
      </c>
      <c r="D638" s="33" t="s">
        <v>5070</v>
      </c>
      <c r="E638" s="95" t="s">
        <v>2435</v>
      </c>
      <c r="F638" s="33" t="s">
        <v>90</v>
      </c>
      <c r="G638" s="96">
        <v>112360</v>
      </c>
      <c r="H638" s="97">
        <v>132684.24</v>
      </c>
      <c r="I638" s="98">
        <v>112360</v>
      </c>
      <c r="J638" s="98">
        <v>10112.4</v>
      </c>
      <c r="K638" s="98">
        <v>10112.4</v>
      </c>
      <c r="L638" s="99"/>
      <c r="M638" s="99"/>
      <c r="N638" s="99"/>
      <c r="O638" s="98">
        <v>99.44</v>
      </c>
    </row>
    <row r="639" spans="1:15" x14ac:dyDescent="0.25">
      <c r="A639" t="str">
        <f t="shared" si="9"/>
        <v>122020</v>
      </c>
      <c r="B639" s="31">
        <v>44172</v>
      </c>
      <c r="C639" s="32" t="s">
        <v>5035</v>
      </c>
      <c r="D639" s="33" t="s">
        <v>5070</v>
      </c>
      <c r="E639" s="95" t="s">
        <v>2434</v>
      </c>
      <c r="F639" s="33" t="s">
        <v>90</v>
      </c>
      <c r="G639" s="96">
        <v>34840</v>
      </c>
      <c r="H639" s="97">
        <v>41142.03</v>
      </c>
      <c r="I639" s="98">
        <v>34840</v>
      </c>
      <c r="J639" s="98">
        <v>3135.6</v>
      </c>
      <c r="K639" s="98">
        <v>3135.6</v>
      </c>
      <c r="L639" s="99"/>
      <c r="M639" s="99"/>
      <c r="N639" s="99"/>
      <c r="O639" s="98">
        <v>30.83</v>
      </c>
    </row>
    <row r="640" spans="1:15" x14ac:dyDescent="0.25">
      <c r="A640" t="str">
        <f t="shared" si="9"/>
        <v>122020</v>
      </c>
      <c r="B640" s="31">
        <v>44172</v>
      </c>
      <c r="C640" s="32" t="s">
        <v>5035</v>
      </c>
      <c r="D640" s="33" t="s">
        <v>5070</v>
      </c>
      <c r="E640" s="95" t="s">
        <v>2445</v>
      </c>
      <c r="F640" s="33" t="s">
        <v>90</v>
      </c>
      <c r="G640" s="96">
        <v>34840</v>
      </c>
      <c r="H640" s="97">
        <v>41142.03</v>
      </c>
      <c r="I640" s="98">
        <v>34840</v>
      </c>
      <c r="J640" s="98">
        <v>3135.6</v>
      </c>
      <c r="K640" s="98">
        <v>3135.6</v>
      </c>
      <c r="L640" s="99"/>
      <c r="M640" s="99"/>
      <c r="N640" s="99"/>
      <c r="O640" s="98">
        <v>30.83</v>
      </c>
    </row>
    <row r="641" spans="1:15" x14ac:dyDescent="0.25">
      <c r="A641" t="str">
        <f t="shared" si="9"/>
        <v>122020</v>
      </c>
      <c r="B641" s="31">
        <v>44172</v>
      </c>
      <c r="C641" s="32" t="s">
        <v>5035</v>
      </c>
      <c r="D641" s="33" t="s">
        <v>5070</v>
      </c>
      <c r="E641" s="95" t="s">
        <v>2447</v>
      </c>
      <c r="F641" s="33" t="s">
        <v>90</v>
      </c>
      <c r="G641" s="96">
        <v>36535</v>
      </c>
      <c r="H641" s="97">
        <v>43143.63</v>
      </c>
      <c r="I641" s="98">
        <v>36535</v>
      </c>
      <c r="J641" s="98">
        <v>3288.15</v>
      </c>
      <c r="K641" s="98">
        <v>3288.15</v>
      </c>
      <c r="L641" s="99"/>
      <c r="M641" s="99"/>
      <c r="N641" s="99"/>
      <c r="O641" s="98">
        <v>32.33</v>
      </c>
    </row>
    <row r="642" spans="1:15" x14ac:dyDescent="0.25">
      <c r="A642" t="str">
        <f t="shared" si="9"/>
        <v>122020</v>
      </c>
      <c r="B642" s="31">
        <v>44172</v>
      </c>
      <c r="C642" s="32" t="s">
        <v>5035</v>
      </c>
      <c r="D642" s="33" t="s">
        <v>5070</v>
      </c>
      <c r="E642" s="95" t="s">
        <v>2446</v>
      </c>
      <c r="F642" s="33" t="s">
        <v>90</v>
      </c>
      <c r="G642" s="96">
        <v>73530</v>
      </c>
      <c r="H642" s="97">
        <v>86830.47</v>
      </c>
      <c r="I642" s="98">
        <v>73530</v>
      </c>
      <c r="J642" s="98">
        <v>6617.7</v>
      </c>
      <c r="K642" s="98">
        <v>6617.7</v>
      </c>
      <c r="L642" s="99"/>
      <c r="M642" s="99"/>
      <c r="N642" s="99"/>
      <c r="O642" s="98">
        <v>65.069999999999993</v>
      </c>
    </row>
    <row r="643" spans="1:15" x14ac:dyDescent="0.25">
      <c r="A643" t="str">
        <f t="shared" ref="A643:A706" si="10">TEXT(B643,"mmyyyy")</f>
        <v>122020</v>
      </c>
      <c r="B643" s="31">
        <v>44173</v>
      </c>
      <c r="C643" s="32" t="s">
        <v>5053</v>
      </c>
      <c r="D643" s="33" t="s">
        <v>5070</v>
      </c>
      <c r="E643" s="95" t="s">
        <v>2357</v>
      </c>
      <c r="F643" s="33" t="s">
        <v>460</v>
      </c>
      <c r="G643" s="96">
        <v>93340</v>
      </c>
      <c r="H643" s="97">
        <v>110141.2</v>
      </c>
      <c r="I643" s="98">
        <v>93340</v>
      </c>
      <c r="J643" s="98">
        <v>8400.6</v>
      </c>
      <c r="K643" s="98">
        <v>8400.6</v>
      </c>
      <c r="L643" s="99"/>
      <c r="M643" s="99"/>
      <c r="N643" s="99"/>
      <c r="O643" s="99"/>
    </row>
    <row r="644" spans="1:15" x14ac:dyDescent="0.25">
      <c r="A644" t="str">
        <f t="shared" si="10"/>
        <v>122020</v>
      </c>
      <c r="B644" s="31">
        <v>44173</v>
      </c>
      <c r="C644" s="32" t="s">
        <v>5035</v>
      </c>
      <c r="D644" s="33" t="s">
        <v>5070</v>
      </c>
      <c r="E644" s="95" t="s">
        <v>2495</v>
      </c>
      <c r="F644" s="33" t="s">
        <v>90</v>
      </c>
      <c r="G644" s="96">
        <v>60420</v>
      </c>
      <c r="H644" s="97">
        <v>71349.070000000007</v>
      </c>
      <c r="I644" s="98">
        <v>60420</v>
      </c>
      <c r="J644" s="98">
        <v>5437.8</v>
      </c>
      <c r="K644" s="98">
        <v>5437.8</v>
      </c>
      <c r="L644" s="99"/>
      <c r="M644" s="99"/>
      <c r="N644" s="99"/>
      <c r="O644" s="98">
        <v>53.47</v>
      </c>
    </row>
    <row r="645" spans="1:15" x14ac:dyDescent="0.25">
      <c r="A645" t="str">
        <f t="shared" si="10"/>
        <v>122020</v>
      </c>
      <c r="B645" s="31">
        <v>44173</v>
      </c>
      <c r="C645" s="32" t="s">
        <v>5035</v>
      </c>
      <c r="D645" s="33" t="s">
        <v>5070</v>
      </c>
      <c r="E645" s="95" t="s">
        <v>2497</v>
      </c>
      <c r="F645" s="33" t="s">
        <v>90</v>
      </c>
      <c r="G645" s="96">
        <v>73530</v>
      </c>
      <c r="H645" s="97">
        <v>86830.47</v>
      </c>
      <c r="I645" s="98">
        <v>73530</v>
      </c>
      <c r="J645" s="98">
        <v>6617.7</v>
      </c>
      <c r="K645" s="98">
        <v>6617.7</v>
      </c>
      <c r="L645" s="99"/>
      <c r="M645" s="99"/>
      <c r="N645" s="99"/>
      <c r="O645" s="98">
        <v>65.069999999999993</v>
      </c>
    </row>
    <row r="646" spans="1:15" x14ac:dyDescent="0.25">
      <c r="A646" t="str">
        <f t="shared" si="10"/>
        <v>122020</v>
      </c>
      <c r="B646" s="31">
        <v>44173</v>
      </c>
      <c r="C646" s="32" t="s">
        <v>5035</v>
      </c>
      <c r="D646" s="33" t="s">
        <v>5070</v>
      </c>
      <c r="E646" s="95" t="s">
        <v>2496</v>
      </c>
      <c r="F646" s="33" t="s">
        <v>90</v>
      </c>
      <c r="G646" s="96">
        <v>440000</v>
      </c>
      <c r="H646" s="97">
        <v>519589.4</v>
      </c>
      <c r="I646" s="98">
        <v>440000</v>
      </c>
      <c r="J646" s="98">
        <v>39600</v>
      </c>
      <c r="K646" s="98">
        <v>39600</v>
      </c>
      <c r="L646" s="99"/>
      <c r="M646" s="99"/>
      <c r="N646" s="99"/>
      <c r="O646" s="98">
        <v>389.4</v>
      </c>
    </row>
    <row r="647" spans="1:15" x14ac:dyDescent="0.25">
      <c r="A647" t="str">
        <f t="shared" si="10"/>
        <v>122020</v>
      </c>
      <c r="B647" s="31">
        <v>44173</v>
      </c>
      <c r="C647" s="32" t="s">
        <v>5035</v>
      </c>
      <c r="D647" s="33" t="s">
        <v>5070</v>
      </c>
      <c r="E647" s="95" t="s">
        <v>2493</v>
      </c>
      <c r="F647" s="33" t="s">
        <v>90</v>
      </c>
      <c r="G647" s="96">
        <v>36615</v>
      </c>
      <c r="H647" s="97">
        <v>43238.1</v>
      </c>
      <c r="I647" s="98">
        <v>36615</v>
      </c>
      <c r="J647" s="98">
        <v>3295.35</v>
      </c>
      <c r="K647" s="98">
        <v>3295.35</v>
      </c>
      <c r="L647" s="99"/>
      <c r="M647" s="99"/>
      <c r="N647" s="99"/>
      <c r="O647" s="98">
        <v>32.4</v>
      </c>
    </row>
    <row r="648" spans="1:15" x14ac:dyDescent="0.25">
      <c r="A648" t="str">
        <f t="shared" si="10"/>
        <v>122020</v>
      </c>
      <c r="B648" s="31">
        <v>44174</v>
      </c>
      <c r="C648" s="32" t="s">
        <v>5035</v>
      </c>
      <c r="D648" s="33" t="s">
        <v>5070</v>
      </c>
      <c r="E648" s="95" t="s">
        <v>2492</v>
      </c>
      <c r="F648" s="33" t="s">
        <v>90</v>
      </c>
      <c r="G648" s="96">
        <v>60420</v>
      </c>
      <c r="H648" s="97">
        <v>71349.070000000007</v>
      </c>
      <c r="I648" s="98">
        <v>60420</v>
      </c>
      <c r="J648" s="98">
        <v>5437.8</v>
      </c>
      <c r="K648" s="98">
        <v>5437.8</v>
      </c>
      <c r="L648" s="99"/>
      <c r="M648" s="99"/>
      <c r="N648" s="99"/>
      <c r="O648" s="98">
        <v>53.47</v>
      </c>
    </row>
    <row r="649" spans="1:15" x14ac:dyDescent="0.25">
      <c r="A649" t="str">
        <f t="shared" si="10"/>
        <v>122020</v>
      </c>
      <c r="B649" s="31">
        <v>44174</v>
      </c>
      <c r="C649" s="32" t="s">
        <v>5035</v>
      </c>
      <c r="D649" s="33" t="s">
        <v>5070</v>
      </c>
      <c r="E649" s="95" t="s">
        <v>2494</v>
      </c>
      <c r="F649" s="33" t="s">
        <v>90</v>
      </c>
      <c r="G649" s="96">
        <v>30210</v>
      </c>
      <c r="H649" s="97">
        <v>35674.54</v>
      </c>
      <c r="I649" s="98">
        <v>30210</v>
      </c>
      <c r="J649" s="98">
        <v>2718.9</v>
      </c>
      <c r="K649" s="98">
        <v>2718.9</v>
      </c>
      <c r="L649" s="99"/>
      <c r="M649" s="99"/>
      <c r="N649" s="99"/>
      <c r="O649" s="98">
        <v>26.74</v>
      </c>
    </row>
    <row r="650" spans="1:15" x14ac:dyDescent="0.25">
      <c r="A650" t="str">
        <f t="shared" si="10"/>
        <v>122020</v>
      </c>
      <c r="B650" s="31">
        <v>44174</v>
      </c>
      <c r="C650" s="32" t="s">
        <v>5035</v>
      </c>
      <c r="D650" s="33" t="s">
        <v>5070</v>
      </c>
      <c r="E650" s="95" t="s">
        <v>2499</v>
      </c>
      <c r="F650" s="33" t="s">
        <v>90</v>
      </c>
      <c r="G650" s="96">
        <v>56180</v>
      </c>
      <c r="H650" s="97">
        <v>66342.12</v>
      </c>
      <c r="I650" s="98">
        <v>56180</v>
      </c>
      <c r="J650" s="98">
        <v>5056.2</v>
      </c>
      <c r="K650" s="98">
        <v>5056.2</v>
      </c>
      <c r="L650" s="99"/>
      <c r="M650" s="99"/>
      <c r="N650" s="99"/>
      <c r="O650" s="98">
        <v>49.72</v>
      </c>
    </row>
    <row r="651" spans="1:15" x14ac:dyDescent="0.25">
      <c r="A651" t="str">
        <f t="shared" si="10"/>
        <v>122020</v>
      </c>
      <c r="B651" s="31">
        <v>44174</v>
      </c>
      <c r="C651" s="32" t="s">
        <v>5035</v>
      </c>
      <c r="D651" s="33" t="s">
        <v>5070</v>
      </c>
      <c r="E651" s="95" t="s">
        <v>2498</v>
      </c>
      <c r="F651" s="33" t="s">
        <v>90</v>
      </c>
      <c r="G651" s="96">
        <v>74150</v>
      </c>
      <c r="H651" s="97">
        <v>87562.62</v>
      </c>
      <c r="I651" s="98">
        <v>74150</v>
      </c>
      <c r="J651" s="98">
        <v>6673.5</v>
      </c>
      <c r="K651" s="98">
        <v>6673.5</v>
      </c>
      <c r="L651" s="99"/>
      <c r="M651" s="99"/>
      <c r="N651" s="99"/>
      <c r="O651" s="98">
        <v>65.62</v>
      </c>
    </row>
    <row r="652" spans="1:15" x14ac:dyDescent="0.25">
      <c r="A652" t="str">
        <f t="shared" si="10"/>
        <v>122020</v>
      </c>
      <c r="B652" s="31">
        <v>44174</v>
      </c>
      <c r="C652" s="32" t="s">
        <v>5035</v>
      </c>
      <c r="D652" s="33" t="s">
        <v>5070</v>
      </c>
      <c r="E652" s="95" t="s">
        <v>2501</v>
      </c>
      <c r="F652" s="33" t="s">
        <v>90</v>
      </c>
      <c r="G652" s="96">
        <v>34840</v>
      </c>
      <c r="H652" s="97">
        <v>41142.03</v>
      </c>
      <c r="I652" s="98">
        <v>34840</v>
      </c>
      <c r="J652" s="98">
        <v>3135.6</v>
      </c>
      <c r="K652" s="98">
        <v>3135.6</v>
      </c>
      <c r="L652" s="99"/>
      <c r="M652" s="99"/>
      <c r="N652" s="99"/>
      <c r="O652" s="98">
        <v>30.83</v>
      </c>
    </row>
    <row r="653" spans="1:15" x14ac:dyDescent="0.25">
      <c r="A653" t="str">
        <f t="shared" si="10"/>
        <v>122020</v>
      </c>
      <c r="B653" s="31">
        <v>44174</v>
      </c>
      <c r="C653" s="32" t="s">
        <v>5035</v>
      </c>
      <c r="D653" s="33" t="s">
        <v>5070</v>
      </c>
      <c r="E653" s="95" t="s">
        <v>2500</v>
      </c>
      <c r="F653" s="33" t="s">
        <v>90</v>
      </c>
      <c r="G653" s="96">
        <v>34840</v>
      </c>
      <c r="H653" s="97">
        <v>41142.03</v>
      </c>
      <c r="I653" s="98">
        <v>34840</v>
      </c>
      <c r="J653" s="98">
        <v>3135.6</v>
      </c>
      <c r="K653" s="98">
        <v>3135.6</v>
      </c>
      <c r="L653" s="99"/>
      <c r="M653" s="99"/>
      <c r="N653" s="99"/>
      <c r="O653" s="98">
        <v>30.83</v>
      </c>
    </row>
    <row r="654" spans="1:15" x14ac:dyDescent="0.25">
      <c r="A654" t="str">
        <f t="shared" si="10"/>
        <v>122020</v>
      </c>
      <c r="B654" s="31">
        <v>44174</v>
      </c>
      <c r="C654" s="32" t="s">
        <v>5035</v>
      </c>
      <c r="D654" s="33" t="s">
        <v>5070</v>
      </c>
      <c r="E654" s="95" t="s">
        <v>2484</v>
      </c>
      <c r="F654" s="33" t="s">
        <v>90</v>
      </c>
      <c r="G654" s="96">
        <v>34840</v>
      </c>
      <c r="H654" s="97">
        <v>41142.03</v>
      </c>
      <c r="I654" s="98">
        <v>34840</v>
      </c>
      <c r="J654" s="98">
        <v>3135.6</v>
      </c>
      <c r="K654" s="98">
        <v>3135.6</v>
      </c>
      <c r="L654" s="99"/>
      <c r="M654" s="99"/>
      <c r="N654" s="99"/>
      <c r="O654" s="98">
        <v>30.83</v>
      </c>
    </row>
    <row r="655" spans="1:15" x14ac:dyDescent="0.25">
      <c r="A655" t="str">
        <f t="shared" si="10"/>
        <v>122020</v>
      </c>
      <c r="B655" s="31">
        <v>44174</v>
      </c>
      <c r="C655" s="32" t="s">
        <v>5035</v>
      </c>
      <c r="D655" s="33" t="s">
        <v>5070</v>
      </c>
      <c r="E655" s="95" t="s">
        <v>2483</v>
      </c>
      <c r="F655" s="33" t="s">
        <v>90</v>
      </c>
      <c r="G655" s="96">
        <v>34840</v>
      </c>
      <c r="H655" s="97">
        <v>41142.03</v>
      </c>
      <c r="I655" s="98">
        <v>34840</v>
      </c>
      <c r="J655" s="98">
        <v>3135.6</v>
      </c>
      <c r="K655" s="98">
        <v>3135.6</v>
      </c>
      <c r="L655" s="99"/>
      <c r="M655" s="99"/>
      <c r="N655" s="99"/>
      <c r="O655" s="98">
        <v>30.83</v>
      </c>
    </row>
    <row r="656" spans="1:15" x14ac:dyDescent="0.25">
      <c r="A656" t="str">
        <f t="shared" si="10"/>
        <v>122020</v>
      </c>
      <c r="B656" s="31">
        <v>44175</v>
      </c>
      <c r="C656" s="32" t="s">
        <v>5039</v>
      </c>
      <c r="D656" s="33" t="s">
        <v>5070</v>
      </c>
      <c r="E656" s="95" t="s">
        <v>2346</v>
      </c>
      <c r="F656" s="33" t="s">
        <v>74</v>
      </c>
      <c r="G656" s="96">
        <v>115300</v>
      </c>
      <c r="H656" s="97">
        <v>136054</v>
      </c>
      <c r="I656" s="98">
        <v>115300</v>
      </c>
      <c r="J656" s="98">
        <v>10377</v>
      </c>
      <c r="K656" s="98">
        <v>10377</v>
      </c>
      <c r="L656" s="99"/>
      <c r="M656" s="99"/>
      <c r="N656" s="99"/>
      <c r="O656" s="99"/>
    </row>
    <row r="657" spans="1:15" x14ac:dyDescent="0.25">
      <c r="A657" t="str">
        <f t="shared" si="10"/>
        <v>122020</v>
      </c>
      <c r="B657" s="31">
        <v>44175</v>
      </c>
      <c r="C657" s="32" t="s">
        <v>5035</v>
      </c>
      <c r="D657" s="33" t="s">
        <v>5070</v>
      </c>
      <c r="E657" s="95" t="s">
        <v>2485</v>
      </c>
      <c r="F657" s="33" t="s">
        <v>90</v>
      </c>
      <c r="G657" s="96">
        <v>60420</v>
      </c>
      <c r="H657" s="97">
        <v>71349.070000000007</v>
      </c>
      <c r="I657" s="98">
        <v>60420</v>
      </c>
      <c r="J657" s="98">
        <v>5437.8</v>
      </c>
      <c r="K657" s="98">
        <v>5437.8</v>
      </c>
      <c r="L657" s="99"/>
      <c r="M657" s="99"/>
      <c r="N657" s="99"/>
      <c r="O657" s="98">
        <v>53.47</v>
      </c>
    </row>
    <row r="658" spans="1:15" x14ac:dyDescent="0.25">
      <c r="A658" t="str">
        <f t="shared" si="10"/>
        <v>122020</v>
      </c>
      <c r="B658" s="31">
        <v>44175</v>
      </c>
      <c r="C658" s="32" t="s">
        <v>5035</v>
      </c>
      <c r="D658" s="33" t="s">
        <v>5070</v>
      </c>
      <c r="E658" s="95" t="s">
        <v>2478</v>
      </c>
      <c r="F658" s="33" t="s">
        <v>90</v>
      </c>
      <c r="G658" s="96">
        <v>60420</v>
      </c>
      <c r="H658" s="97">
        <v>71349.070000000007</v>
      </c>
      <c r="I658" s="98">
        <v>60420</v>
      </c>
      <c r="J658" s="98">
        <v>5437.8</v>
      </c>
      <c r="K658" s="98">
        <v>5437.8</v>
      </c>
      <c r="L658" s="99"/>
      <c r="M658" s="99"/>
      <c r="N658" s="99"/>
      <c r="O658" s="98">
        <v>53.47</v>
      </c>
    </row>
    <row r="659" spans="1:15" x14ac:dyDescent="0.25">
      <c r="A659" t="str">
        <f t="shared" si="10"/>
        <v>122020</v>
      </c>
      <c r="B659" s="31">
        <v>44175</v>
      </c>
      <c r="C659" s="32" t="s">
        <v>5035</v>
      </c>
      <c r="D659" s="33" t="s">
        <v>5070</v>
      </c>
      <c r="E659" s="95" t="s">
        <v>2476</v>
      </c>
      <c r="F659" s="33" t="s">
        <v>90</v>
      </c>
      <c r="G659" s="96">
        <v>34840</v>
      </c>
      <c r="H659" s="97">
        <v>41142.03</v>
      </c>
      <c r="I659" s="98">
        <v>34840</v>
      </c>
      <c r="J659" s="98">
        <v>3135.6</v>
      </c>
      <c r="K659" s="98">
        <v>3135.6</v>
      </c>
      <c r="L659" s="99"/>
      <c r="M659" s="99"/>
      <c r="N659" s="99"/>
      <c r="O659" s="98">
        <v>30.83</v>
      </c>
    </row>
    <row r="660" spans="1:15" x14ac:dyDescent="0.25">
      <c r="A660" t="str">
        <f t="shared" si="10"/>
        <v>122020</v>
      </c>
      <c r="B660" s="31">
        <v>44175</v>
      </c>
      <c r="C660" s="32" t="s">
        <v>5035</v>
      </c>
      <c r="D660" s="33" t="s">
        <v>5070</v>
      </c>
      <c r="E660" s="95" t="s">
        <v>2491</v>
      </c>
      <c r="F660" s="33" t="s">
        <v>90</v>
      </c>
      <c r="G660" s="96">
        <v>56180</v>
      </c>
      <c r="H660" s="97">
        <v>66342.12</v>
      </c>
      <c r="I660" s="98">
        <v>56180</v>
      </c>
      <c r="J660" s="98">
        <v>5056.2</v>
      </c>
      <c r="K660" s="98">
        <v>5056.2</v>
      </c>
      <c r="L660" s="99"/>
      <c r="M660" s="99"/>
      <c r="N660" s="99"/>
      <c r="O660" s="98">
        <v>49.72</v>
      </c>
    </row>
    <row r="661" spans="1:15" x14ac:dyDescent="0.25">
      <c r="A661" t="str">
        <f t="shared" si="10"/>
        <v>122020</v>
      </c>
      <c r="B661" s="31">
        <v>44175</v>
      </c>
      <c r="C661" s="32" t="s">
        <v>5035</v>
      </c>
      <c r="D661" s="33" t="s">
        <v>5070</v>
      </c>
      <c r="E661" s="95" t="s">
        <v>2488</v>
      </c>
      <c r="F661" s="33" t="s">
        <v>90</v>
      </c>
      <c r="G661" s="96">
        <v>74150</v>
      </c>
      <c r="H661" s="97">
        <v>87562.62</v>
      </c>
      <c r="I661" s="98">
        <v>74150</v>
      </c>
      <c r="J661" s="98">
        <v>6673.5</v>
      </c>
      <c r="K661" s="98">
        <v>6673.5</v>
      </c>
      <c r="L661" s="99"/>
      <c r="M661" s="99"/>
      <c r="N661" s="99"/>
      <c r="O661" s="98">
        <v>65.62</v>
      </c>
    </row>
    <row r="662" spans="1:15" x14ac:dyDescent="0.25">
      <c r="A662" t="str">
        <f t="shared" si="10"/>
        <v>122020</v>
      </c>
      <c r="B662" s="31">
        <v>44176</v>
      </c>
      <c r="C662" s="32" t="s">
        <v>5035</v>
      </c>
      <c r="D662" s="33" t="s">
        <v>5070</v>
      </c>
      <c r="E662" s="95" t="s">
        <v>2487</v>
      </c>
      <c r="F662" s="33" t="s">
        <v>90</v>
      </c>
      <c r="G662" s="96">
        <v>56180</v>
      </c>
      <c r="H662" s="97">
        <v>66342.12</v>
      </c>
      <c r="I662" s="98">
        <v>56180</v>
      </c>
      <c r="J662" s="98">
        <v>5056.2</v>
      </c>
      <c r="K662" s="98">
        <v>5056.2</v>
      </c>
      <c r="L662" s="99"/>
      <c r="M662" s="99"/>
      <c r="N662" s="99"/>
      <c r="O662" s="98">
        <v>49.72</v>
      </c>
    </row>
    <row r="663" spans="1:15" x14ac:dyDescent="0.25">
      <c r="A663" t="str">
        <f t="shared" si="10"/>
        <v>122020</v>
      </c>
      <c r="B663" s="31">
        <v>44176</v>
      </c>
      <c r="C663" s="32" t="s">
        <v>5035</v>
      </c>
      <c r="D663" s="33" t="s">
        <v>5070</v>
      </c>
      <c r="E663" s="95" t="s">
        <v>2490</v>
      </c>
      <c r="F663" s="33" t="s">
        <v>90</v>
      </c>
      <c r="G663" s="96">
        <v>60420</v>
      </c>
      <c r="H663" s="97">
        <v>71349.070000000007</v>
      </c>
      <c r="I663" s="98">
        <v>60420</v>
      </c>
      <c r="J663" s="98">
        <v>5437.8</v>
      </c>
      <c r="K663" s="98">
        <v>5437.8</v>
      </c>
      <c r="L663" s="99"/>
      <c r="M663" s="99"/>
      <c r="N663" s="99"/>
      <c r="O663" s="98">
        <v>53.47</v>
      </c>
    </row>
    <row r="664" spans="1:15" x14ac:dyDescent="0.25">
      <c r="A664" t="str">
        <f t="shared" si="10"/>
        <v>122020</v>
      </c>
      <c r="B664" s="31">
        <v>44176</v>
      </c>
      <c r="C664" s="32" t="s">
        <v>5035</v>
      </c>
      <c r="D664" s="33" t="s">
        <v>5070</v>
      </c>
      <c r="E664" s="95" t="s">
        <v>2489</v>
      </c>
      <c r="F664" s="33" t="s">
        <v>90</v>
      </c>
      <c r="G664" s="96">
        <v>69680</v>
      </c>
      <c r="H664" s="97">
        <v>82284.070000000007</v>
      </c>
      <c r="I664" s="98">
        <v>69680</v>
      </c>
      <c r="J664" s="98">
        <v>6271.2</v>
      </c>
      <c r="K664" s="98">
        <v>6271.2</v>
      </c>
      <c r="L664" s="99"/>
      <c r="M664" s="99"/>
      <c r="N664" s="99"/>
      <c r="O664" s="98">
        <v>61.67</v>
      </c>
    </row>
    <row r="665" spans="1:15" x14ac:dyDescent="0.25">
      <c r="A665" t="str">
        <f t="shared" si="10"/>
        <v>122020</v>
      </c>
      <c r="B665" s="31">
        <v>44176</v>
      </c>
      <c r="C665" s="32" t="s">
        <v>5035</v>
      </c>
      <c r="D665" s="33" t="s">
        <v>5070</v>
      </c>
      <c r="E665" s="95" t="s">
        <v>2387</v>
      </c>
      <c r="F665" s="33" t="s">
        <v>90</v>
      </c>
      <c r="G665" s="96">
        <v>36615</v>
      </c>
      <c r="H665" s="97">
        <v>43238.1</v>
      </c>
      <c r="I665" s="98">
        <v>36615</v>
      </c>
      <c r="J665" s="98">
        <v>3295.35</v>
      </c>
      <c r="K665" s="98">
        <v>3295.35</v>
      </c>
      <c r="L665" s="99"/>
      <c r="M665" s="99"/>
      <c r="N665" s="99"/>
      <c r="O665" s="98">
        <v>32.4</v>
      </c>
    </row>
    <row r="666" spans="1:15" x14ac:dyDescent="0.25">
      <c r="A666" t="str">
        <f t="shared" si="10"/>
        <v>122020</v>
      </c>
      <c r="B666" s="31">
        <v>44176</v>
      </c>
      <c r="C666" s="32" t="s">
        <v>5035</v>
      </c>
      <c r="D666" s="33" t="s">
        <v>5070</v>
      </c>
      <c r="E666" s="95" t="s">
        <v>2386</v>
      </c>
      <c r="F666" s="33" t="s">
        <v>90</v>
      </c>
      <c r="G666" s="96">
        <v>36535</v>
      </c>
      <c r="H666" s="97">
        <v>43143.63</v>
      </c>
      <c r="I666" s="98">
        <v>36535</v>
      </c>
      <c r="J666" s="98">
        <v>3288.15</v>
      </c>
      <c r="K666" s="98">
        <v>3288.15</v>
      </c>
      <c r="L666" s="99"/>
      <c r="M666" s="99"/>
      <c r="N666" s="99"/>
      <c r="O666" s="98">
        <v>32.33</v>
      </c>
    </row>
    <row r="667" spans="1:15" x14ac:dyDescent="0.25">
      <c r="A667" t="str">
        <f t="shared" si="10"/>
        <v>122020</v>
      </c>
      <c r="B667" s="31">
        <v>44176</v>
      </c>
      <c r="C667" s="32" t="s">
        <v>5035</v>
      </c>
      <c r="D667" s="33" t="s">
        <v>5070</v>
      </c>
      <c r="E667" s="95" t="s">
        <v>2390</v>
      </c>
      <c r="F667" s="33" t="s">
        <v>90</v>
      </c>
      <c r="G667" s="96">
        <v>37075</v>
      </c>
      <c r="H667" s="97">
        <v>43781.31</v>
      </c>
      <c r="I667" s="98">
        <v>37075</v>
      </c>
      <c r="J667" s="98">
        <v>3336.75</v>
      </c>
      <c r="K667" s="98">
        <v>3336.75</v>
      </c>
      <c r="L667" s="99"/>
      <c r="M667" s="99"/>
      <c r="N667" s="99"/>
      <c r="O667" s="98">
        <v>32.81</v>
      </c>
    </row>
    <row r="668" spans="1:15" x14ac:dyDescent="0.25">
      <c r="A668" t="str">
        <f t="shared" si="10"/>
        <v>122020</v>
      </c>
      <c r="B668" s="31">
        <v>44176</v>
      </c>
      <c r="C668" s="32" t="s">
        <v>5035</v>
      </c>
      <c r="D668" s="33" t="s">
        <v>5070</v>
      </c>
      <c r="E668" s="95" t="s">
        <v>2388</v>
      </c>
      <c r="F668" s="33" t="s">
        <v>90</v>
      </c>
      <c r="G668" s="96">
        <v>440000</v>
      </c>
      <c r="H668" s="97">
        <v>519589.4</v>
      </c>
      <c r="I668" s="98">
        <v>440000</v>
      </c>
      <c r="J668" s="98">
        <v>39600</v>
      </c>
      <c r="K668" s="98">
        <v>39600</v>
      </c>
      <c r="L668" s="99"/>
      <c r="M668" s="99"/>
      <c r="N668" s="99"/>
      <c r="O668" s="98">
        <v>389.4</v>
      </c>
    </row>
    <row r="669" spans="1:15" x14ac:dyDescent="0.25">
      <c r="A669" t="str">
        <f t="shared" si="10"/>
        <v>122020</v>
      </c>
      <c r="B669" s="31">
        <v>44177</v>
      </c>
      <c r="C669" s="32" t="s">
        <v>5035</v>
      </c>
      <c r="D669" s="33" t="s">
        <v>5070</v>
      </c>
      <c r="E669" s="95" t="s">
        <v>2383</v>
      </c>
      <c r="F669" s="33" t="s">
        <v>90</v>
      </c>
      <c r="G669" s="96">
        <v>224720</v>
      </c>
      <c r="H669" s="97">
        <v>265368.48</v>
      </c>
      <c r="I669" s="98">
        <v>224720</v>
      </c>
      <c r="J669" s="98">
        <v>20224.8</v>
      </c>
      <c r="K669" s="98">
        <v>20224.8</v>
      </c>
      <c r="L669" s="99"/>
      <c r="M669" s="99"/>
      <c r="N669" s="99"/>
      <c r="O669" s="98">
        <v>198.88</v>
      </c>
    </row>
    <row r="670" spans="1:15" x14ac:dyDescent="0.25">
      <c r="A670" t="str">
        <f t="shared" si="10"/>
        <v>122020</v>
      </c>
      <c r="B670" s="31">
        <v>44177</v>
      </c>
      <c r="C670" s="32" t="s">
        <v>5035</v>
      </c>
      <c r="D670" s="33" t="s">
        <v>5070</v>
      </c>
      <c r="E670" s="95" t="s">
        <v>2396</v>
      </c>
      <c r="F670" s="33" t="s">
        <v>90</v>
      </c>
      <c r="G670" s="96">
        <v>148300</v>
      </c>
      <c r="H670" s="97">
        <v>175125.25</v>
      </c>
      <c r="I670" s="98">
        <v>148300</v>
      </c>
      <c r="J670" s="98">
        <v>13347</v>
      </c>
      <c r="K670" s="98">
        <v>13347</v>
      </c>
      <c r="L670" s="99"/>
      <c r="M670" s="99"/>
      <c r="N670" s="99"/>
      <c r="O670" s="98">
        <v>131.25</v>
      </c>
    </row>
    <row r="671" spans="1:15" x14ac:dyDescent="0.25">
      <c r="A671" t="str">
        <f t="shared" si="10"/>
        <v>122020</v>
      </c>
      <c r="B671" s="31">
        <v>44177</v>
      </c>
      <c r="C671" s="32" t="s">
        <v>5035</v>
      </c>
      <c r="D671" s="33" t="s">
        <v>5070</v>
      </c>
      <c r="E671" s="95" t="s">
        <v>2395</v>
      </c>
      <c r="F671" s="33" t="s">
        <v>90</v>
      </c>
      <c r="G671" s="96">
        <v>60420</v>
      </c>
      <c r="H671" s="97">
        <v>71349.070000000007</v>
      </c>
      <c r="I671" s="98">
        <v>60420</v>
      </c>
      <c r="J671" s="98">
        <v>5437.8</v>
      </c>
      <c r="K671" s="98">
        <v>5437.8</v>
      </c>
      <c r="L671" s="99"/>
      <c r="M671" s="99"/>
      <c r="N671" s="99"/>
      <c r="O671" s="98">
        <v>53.47</v>
      </c>
    </row>
    <row r="672" spans="1:15" x14ac:dyDescent="0.25">
      <c r="A672" t="str">
        <f t="shared" si="10"/>
        <v>122020</v>
      </c>
      <c r="B672" s="31">
        <v>44179</v>
      </c>
      <c r="C672" s="32" t="s">
        <v>5039</v>
      </c>
      <c r="D672" s="33" t="s">
        <v>5070</v>
      </c>
      <c r="E672" s="95" t="s">
        <v>2340</v>
      </c>
      <c r="F672" s="33" t="s">
        <v>74</v>
      </c>
      <c r="G672" s="96">
        <v>107450</v>
      </c>
      <c r="H672" s="97">
        <v>126791</v>
      </c>
      <c r="I672" s="98">
        <v>107450</v>
      </c>
      <c r="J672" s="98">
        <v>9670.5</v>
      </c>
      <c r="K672" s="98">
        <v>9670.5</v>
      </c>
      <c r="L672" s="99"/>
      <c r="M672" s="99"/>
      <c r="N672" s="99"/>
      <c r="O672" s="99"/>
    </row>
    <row r="673" spans="1:15" x14ac:dyDescent="0.25">
      <c r="A673" t="str">
        <f t="shared" si="10"/>
        <v>122020</v>
      </c>
      <c r="B673" s="31">
        <v>44179</v>
      </c>
      <c r="C673" s="32" t="s">
        <v>5039</v>
      </c>
      <c r="D673" s="33" t="s">
        <v>5070</v>
      </c>
      <c r="E673" s="95" t="s">
        <v>2337</v>
      </c>
      <c r="F673" s="33" t="s">
        <v>74</v>
      </c>
      <c r="G673" s="96">
        <v>70950</v>
      </c>
      <c r="H673" s="97">
        <v>83721</v>
      </c>
      <c r="I673" s="98">
        <v>70950</v>
      </c>
      <c r="J673" s="98">
        <v>6385.5</v>
      </c>
      <c r="K673" s="98">
        <v>6385.5</v>
      </c>
      <c r="L673" s="99"/>
      <c r="M673" s="99"/>
      <c r="N673" s="99"/>
      <c r="O673" s="99"/>
    </row>
    <row r="674" spans="1:15" x14ac:dyDescent="0.25">
      <c r="A674" t="str">
        <f t="shared" si="10"/>
        <v>122020</v>
      </c>
      <c r="B674" s="31">
        <v>44179</v>
      </c>
      <c r="C674" s="32" t="s">
        <v>5035</v>
      </c>
      <c r="D674" s="33" t="s">
        <v>5070</v>
      </c>
      <c r="E674" s="95" t="s">
        <v>2394</v>
      </c>
      <c r="F674" s="33" t="s">
        <v>90</v>
      </c>
      <c r="G674" s="96">
        <v>60420</v>
      </c>
      <c r="H674" s="97">
        <v>71349.070000000007</v>
      </c>
      <c r="I674" s="98">
        <v>60420</v>
      </c>
      <c r="J674" s="98">
        <v>5437.8</v>
      </c>
      <c r="K674" s="98">
        <v>5437.8</v>
      </c>
      <c r="L674" s="99"/>
      <c r="M674" s="99"/>
      <c r="N674" s="99"/>
      <c r="O674" s="98">
        <v>53.47</v>
      </c>
    </row>
    <row r="675" spans="1:15" x14ac:dyDescent="0.25">
      <c r="A675" t="str">
        <f t="shared" si="10"/>
        <v>122020</v>
      </c>
      <c r="B675" s="31">
        <v>44179</v>
      </c>
      <c r="C675" s="32" t="s">
        <v>5035</v>
      </c>
      <c r="D675" s="33" t="s">
        <v>5070</v>
      </c>
      <c r="E675" s="95" t="s">
        <v>2393</v>
      </c>
      <c r="F675" s="33" t="s">
        <v>90</v>
      </c>
      <c r="G675" s="96">
        <v>34840</v>
      </c>
      <c r="H675" s="97">
        <v>41142.03</v>
      </c>
      <c r="I675" s="98">
        <v>34840</v>
      </c>
      <c r="J675" s="98">
        <v>3135.6</v>
      </c>
      <c r="K675" s="98">
        <v>3135.6</v>
      </c>
      <c r="L675" s="99"/>
      <c r="M675" s="99"/>
      <c r="N675" s="99"/>
      <c r="O675" s="98">
        <v>30.83</v>
      </c>
    </row>
    <row r="676" spans="1:15" x14ac:dyDescent="0.25">
      <c r="A676" t="str">
        <f t="shared" si="10"/>
        <v>122020</v>
      </c>
      <c r="B676" s="31">
        <v>44179</v>
      </c>
      <c r="C676" s="32" t="s">
        <v>5035</v>
      </c>
      <c r="D676" s="33" t="s">
        <v>5070</v>
      </c>
      <c r="E676" s="95" t="s">
        <v>2365</v>
      </c>
      <c r="F676" s="33" t="s">
        <v>90</v>
      </c>
      <c r="G676" s="96">
        <v>74150</v>
      </c>
      <c r="H676" s="97">
        <v>87562.62</v>
      </c>
      <c r="I676" s="98">
        <v>74150</v>
      </c>
      <c r="J676" s="98">
        <v>6673.5</v>
      </c>
      <c r="K676" s="98">
        <v>6673.5</v>
      </c>
      <c r="L676" s="99"/>
      <c r="M676" s="99"/>
      <c r="N676" s="99"/>
      <c r="O676" s="98">
        <v>65.62</v>
      </c>
    </row>
    <row r="677" spans="1:15" x14ac:dyDescent="0.25">
      <c r="A677" t="str">
        <f t="shared" si="10"/>
        <v>122020</v>
      </c>
      <c r="B677" s="31">
        <v>44179</v>
      </c>
      <c r="C677" s="32" t="s">
        <v>5053</v>
      </c>
      <c r="D677" s="33" t="s">
        <v>5070</v>
      </c>
      <c r="E677" s="95" t="s">
        <v>2355</v>
      </c>
      <c r="F677" s="33" t="s">
        <v>460</v>
      </c>
      <c r="G677" s="96">
        <v>280020</v>
      </c>
      <c r="H677" s="97">
        <v>330423.59999999998</v>
      </c>
      <c r="I677" s="98">
        <v>280020</v>
      </c>
      <c r="J677" s="98">
        <v>25201.8</v>
      </c>
      <c r="K677" s="98">
        <v>25201.8</v>
      </c>
      <c r="L677" s="99"/>
      <c r="M677" s="99"/>
      <c r="N677" s="99"/>
      <c r="O677" s="99"/>
    </row>
    <row r="678" spans="1:15" x14ac:dyDescent="0.25">
      <c r="A678" t="str">
        <f t="shared" si="10"/>
        <v>122020</v>
      </c>
      <c r="B678" s="31">
        <v>44179</v>
      </c>
      <c r="C678" s="32" t="s">
        <v>5035</v>
      </c>
      <c r="D678" s="33" t="s">
        <v>5070</v>
      </c>
      <c r="E678" s="95" t="s">
        <v>2369</v>
      </c>
      <c r="F678" s="33" t="s">
        <v>90</v>
      </c>
      <c r="G678" s="96">
        <v>111225</v>
      </c>
      <c r="H678" s="97">
        <v>131343.93</v>
      </c>
      <c r="I678" s="98">
        <v>111225</v>
      </c>
      <c r="J678" s="98">
        <v>10010.25</v>
      </c>
      <c r="K678" s="98">
        <v>10010.25</v>
      </c>
      <c r="L678" s="99"/>
      <c r="M678" s="99"/>
      <c r="N678" s="99"/>
      <c r="O678" s="98">
        <v>98.43</v>
      </c>
    </row>
    <row r="679" spans="1:15" x14ac:dyDescent="0.25">
      <c r="A679" t="str">
        <f t="shared" si="10"/>
        <v>122020</v>
      </c>
      <c r="B679" s="31">
        <v>44180</v>
      </c>
      <c r="C679" s="32" t="s">
        <v>5035</v>
      </c>
      <c r="D679" s="33" t="s">
        <v>5070</v>
      </c>
      <c r="E679" s="95" t="s">
        <v>2367</v>
      </c>
      <c r="F679" s="33" t="s">
        <v>90</v>
      </c>
      <c r="G679" s="96">
        <v>34840</v>
      </c>
      <c r="H679" s="97">
        <v>41142.03</v>
      </c>
      <c r="I679" s="98">
        <v>34840</v>
      </c>
      <c r="J679" s="98">
        <v>3135.6</v>
      </c>
      <c r="K679" s="98">
        <v>3135.6</v>
      </c>
      <c r="L679" s="99"/>
      <c r="M679" s="99"/>
      <c r="N679" s="99"/>
      <c r="O679" s="98">
        <v>30.83</v>
      </c>
    </row>
    <row r="680" spans="1:15" x14ac:dyDescent="0.25">
      <c r="A680" t="str">
        <f t="shared" si="10"/>
        <v>122020</v>
      </c>
      <c r="B680" s="31">
        <v>44180</v>
      </c>
      <c r="C680" s="32" t="s">
        <v>5035</v>
      </c>
      <c r="D680" s="33" t="s">
        <v>5070</v>
      </c>
      <c r="E680" s="95" t="s">
        <v>2373</v>
      </c>
      <c r="F680" s="33" t="s">
        <v>90</v>
      </c>
      <c r="G680" s="96">
        <v>90630</v>
      </c>
      <c r="H680" s="97">
        <v>107023.61</v>
      </c>
      <c r="I680" s="98">
        <v>90630</v>
      </c>
      <c r="J680" s="98">
        <v>8156.7</v>
      </c>
      <c r="K680" s="98">
        <v>8156.7</v>
      </c>
      <c r="L680" s="99"/>
      <c r="M680" s="99"/>
      <c r="N680" s="99"/>
      <c r="O680" s="98">
        <v>80.209999999999994</v>
      </c>
    </row>
    <row r="681" spans="1:15" x14ac:dyDescent="0.25">
      <c r="A681" t="str">
        <f t="shared" si="10"/>
        <v>122020</v>
      </c>
      <c r="B681" s="31">
        <v>44180</v>
      </c>
      <c r="C681" s="32" t="s">
        <v>5035</v>
      </c>
      <c r="D681" s="33" t="s">
        <v>5070</v>
      </c>
      <c r="E681" s="95" t="s">
        <v>2375</v>
      </c>
      <c r="F681" s="33" t="s">
        <v>90</v>
      </c>
      <c r="G681" s="96">
        <v>34840</v>
      </c>
      <c r="H681" s="97">
        <v>41142.03</v>
      </c>
      <c r="I681" s="98">
        <v>34840</v>
      </c>
      <c r="J681" s="98">
        <v>3135.6</v>
      </c>
      <c r="K681" s="98">
        <v>3135.6</v>
      </c>
      <c r="L681" s="99"/>
      <c r="M681" s="99"/>
      <c r="N681" s="99"/>
      <c r="O681" s="98">
        <v>30.83</v>
      </c>
    </row>
    <row r="682" spans="1:15" x14ac:dyDescent="0.25">
      <c r="A682" t="str">
        <f t="shared" si="10"/>
        <v>122020</v>
      </c>
      <c r="B682" s="31">
        <v>44180</v>
      </c>
      <c r="C682" s="32" t="s">
        <v>5035</v>
      </c>
      <c r="D682" s="33" t="s">
        <v>5070</v>
      </c>
      <c r="E682" s="95" t="s">
        <v>2374</v>
      </c>
      <c r="F682" s="33" t="s">
        <v>90</v>
      </c>
      <c r="G682" s="96">
        <v>148300</v>
      </c>
      <c r="H682" s="97">
        <v>175125.25</v>
      </c>
      <c r="I682" s="98">
        <v>148300</v>
      </c>
      <c r="J682" s="98">
        <v>13347</v>
      </c>
      <c r="K682" s="98">
        <v>13347</v>
      </c>
      <c r="L682" s="99"/>
      <c r="M682" s="99"/>
      <c r="N682" s="99"/>
      <c r="O682" s="98">
        <v>131.25</v>
      </c>
    </row>
    <row r="683" spans="1:15" x14ac:dyDescent="0.25">
      <c r="A683" t="str">
        <f t="shared" si="10"/>
        <v>122020</v>
      </c>
      <c r="B683" s="31">
        <v>44180</v>
      </c>
      <c r="C683" s="32" t="s">
        <v>5035</v>
      </c>
      <c r="D683" s="33" t="s">
        <v>5070</v>
      </c>
      <c r="E683" s="95" t="s">
        <v>2371</v>
      </c>
      <c r="F683" s="33" t="s">
        <v>90</v>
      </c>
      <c r="G683" s="96">
        <v>36535</v>
      </c>
      <c r="H683" s="97">
        <v>43143.63</v>
      </c>
      <c r="I683" s="98">
        <v>36535</v>
      </c>
      <c r="J683" s="98">
        <v>3288.15</v>
      </c>
      <c r="K683" s="98">
        <v>3288.15</v>
      </c>
      <c r="L683" s="99"/>
      <c r="M683" s="99"/>
      <c r="N683" s="99"/>
      <c r="O683" s="98">
        <v>32.33</v>
      </c>
    </row>
    <row r="684" spans="1:15" x14ac:dyDescent="0.25">
      <c r="A684" t="str">
        <f t="shared" si="10"/>
        <v>122020</v>
      </c>
      <c r="B684" s="31">
        <v>44181</v>
      </c>
      <c r="C684" s="32" t="s">
        <v>5035</v>
      </c>
      <c r="D684" s="33" t="s">
        <v>5070</v>
      </c>
      <c r="E684" s="95" t="s">
        <v>2370</v>
      </c>
      <c r="F684" s="33" t="s">
        <v>90</v>
      </c>
      <c r="G684" s="96">
        <v>440000</v>
      </c>
      <c r="H684" s="97">
        <v>519589.4</v>
      </c>
      <c r="I684" s="98">
        <v>440000</v>
      </c>
      <c r="J684" s="98">
        <v>39600</v>
      </c>
      <c r="K684" s="98">
        <v>39600</v>
      </c>
      <c r="L684" s="99"/>
      <c r="M684" s="99"/>
      <c r="N684" s="99"/>
      <c r="O684" s="98">
        <v>389.4</v>
      </c>
    </row>
    <row r="685" spans="1:15" x14ac:dyDescent="0.25">
      <c r="A685" t="str">
        <f t="shared" si="10"/>
        <v>122020</v>
      </c>
      <c r="B685" s="31">
        <v>44181</v>
      </c>
      <c r="C685" s="32" t="s">
        <v>5053</v>
      </c>
      <c r="D685" s="33" t="s">
        <v>5070</v>
      </c>
      <c r="E685" s="95" t="s">
        <v>2350</v>
      </c>
      <c r="F685" s="33" t="s">
        <v>460</v>
      </c>
      <c r="G685" s="96">
        <v>186680</v>
      </c>
      <c r="H685" s="97">
        <v>220282.4</v>
      </c>
      <c r="I685" s="98">
        <v>186680</v>
      </c>
      <c r="J685" s="98">
        <v>16801.2</v>
      </c>
      <c r="K685" s="98">
        <v>16801.2</v>
      </c>
      <c r="L685" s="99"/>
      <c r="M685" s="99"/>
      <c r="N685" s="99"/>
      <c r="O685" s="99"/>
    </row>
    <row r="686" spans="1:15" x14ac:dyDescent="0.25">
      <c r="A686" t="str">
        <f t="shared" si="10"/>
        <v>122020</v>
      </c>
      <c r="B686" s="31">
        <v>44181</v>
      </c>
      <c r="C686" s="32" t="s">
        <v>5035</v>
      </c>
      <c r="D686" s="33" t="s">
        <v>5070</v>
      </c>
      <c r="E686" s="95" t="s">
        <v>2372</v>
      </c>
      <c r="F686" s="33" t="s">
        <v>90</v>
      </c>
      <c r="G686" s="96">
        <v>60420</v>
      </c>
      <c r="H686" s="97">
        <v>71349.070000000007</v>
      </c>
      <c r="I686" s="98">
        <v>60420</v>
      </c>
      <c r="J686" s="98">
        <v>5437.8</v>
      </c>
      <c r="K686" s="98">
        <v>5437.8</v>
      </c>
      <c r="L686" s="99"/>
      <c r="M686" s="99"/>
      <c r="N686" s="99"/>
      <c r="O686" s="98">
        <v>53.47</v>
      </c>
    </row>
    <row r="687" spans="1:15" x14ac:dyDescent="0.25">
      <c r="A687" t="str">
        <f t="shared" si="10"/>
        <v>122020</v>
      </c>
      <c r="B687" s="31">
        <v>44181</v>
      </c>
      <c r="C687" s="32" t="s">
        <v>5035</v>
      </c>
      <c r="D687" s="33" t="s">
        <v>5070</v>
      </c>
      <c r="E687" s="95" t="s">
        <v>2428</v>
      </c>
      <c r="F687" s="33" t="s">
        <v>90</v>
      </c>
      <c r="G687" s="96">
        <v>60420</v>
      </c>
      <c r="H687" s="97">
        <v>71349.070000000007</v>
      </c>
      <c r="I687" s="98">
        <v>60420</v>
      </c>
      <c r="J687" s="98">
        <v>5437.8</v>
      </c>
      <c r="K687" s="98">
        <v>5437.8</v>
      </c>
      <c r="L687" s="99"/>
      <c r="M687" s="99"/>
      <c r="N687" s="99"/>
      <c r="O687" s="98">
        <v>53.47</v>
      </c>
    </row>
    <row r="688" spans="1:15" x14ac:dyDescent="0.25">
      <c r="A688" t="str">
        <f t="shared" si="10"/>
        <v>122020</v>
      </c>
      <c r="B688" s="31">
        <v>44181</v>
      </c>
      <c r="C688" s="32" t="s">
        <v>5035</v>
      </c>
      <c r="D688" s="33" t="s">
        <v>5070</v>
      </c>
      <c r="E688" s="95" t="s">
        <v>2427</v>
      </c>
      <c r="F688" s="33" t="s">
        <v>90</v>
      </c>
      <c r="G688" s="96">
        <v>56180</v>
      </c>
      <c r="H688" s="97">
        <v>66342.12</v>
      </c>
      <c r="I688" s="98">
        <v>56180</v>
      </c>
      <c r="J688" s="98">
        <v>5056.2</v>
      </c>
      <c r="K688" s="98">
        <v>5056.2</v>
      </c>
      <c r="L688" s="99"/>
      <c r="M688" s="99"/>
      <c r="N688" s="99"/>
      <c r="O688" s="98">
        <v>49.72</v>
      </c>
    </row>
    <row r="689" spans="1:15" x14ac:dyDescent="0.25">
      <c r="A689" t="str">
        <f t="shared" si="10"/>
        <v>122020</v>
      </c>
      <c r="B689" s="31">
        <v>44181</v>
      </c>
      <c r="C689" s="32" t="s">
        <v>5036</v>
      </c>
      <c r="D689" s="33" t="s">
        <v>5070</v>
      </c>
      <c r="E689" s="95" t="s">
        <v>2506</v>
      </c>
      <c r="F689" s="33" t="s">
        <v>831</v>
      </c>
      <c r="G689" s="96">
        <v>53740</v>
      </c>
      <c r="H689" s="97">
        <v>63460.76</v>
      </c>
      <c r="I689" s="98">
        <v>53740</v>
      </c>
      <c r="J689" s="99"/>
      <c r="K689" s="99"/>
      <c r="L689" s="98">
        <v>9673.2000000000007</v>
      </c>
      <c r="M689" s="99"/>
      <c r="N689" s="99"/>
      <c r="O689" s="98">
        <v>47.56</v>
      </c>
    </row>
    <row r="690" spans="1:15" x14ac:dyDescent="0.25">
      <c r="A690" t="str">
        <f t="shared" si="10"/>
        <v>122020</v>
      </c>
      <c r="B690" s="31">
        <v>44181</v>
      </c>
      <c r="C690" s="32" t="s">
        <v>5035</v>
      </c>
      <c r="D690" s="33" t="s">
        <v>5070</v>
      </c>
      <c r="E690" s="95" t="s">
        <v>2486</v>
      </c>
      <c r="F690" s="33" t="s">
        <v>90</v>
      </c>
      <c r="G690" s="96">
        <v>111225</v>
      </c>
      <c r="H690" s="97">
        <v>131343.93</v>
      </c>
      <c r="I690" s="98">
        <v>111225</v>
      </c>
      <c r="J690" s="98">
        <v>10010.25</v>
      </c>
      <c r="K690" s="98">
        <v>10010.25</v>
      </c>
      <c r="L690" s="99"/>
      <c r="M690" s="99"/>
      <c r="N690" s="99"/>
      <c r="O690" s="98">
        <v>98.43</v>
      </c>
    </row>
    <row r="691" spans="1:15" x14ac:dyDescent="0.25">
      <c r="A691" t="str">
        <f t="shared" si="10"/>
        <v>122020</v>
      </c>
      <c r="B691" s="31">
        <v>44181</v>
      </c>
      <c r="C691" s="32" t="s">
        <v>5035</v>
      </c>
      <c r="D691" s="33" t="s">
        <v>5070</v>
      </c>
      <c r="E691" s="95" t="s">
        <v>2479</v>
      </c>
      <c r="F691" s="33" t="s">
        <v>90</v>
      </c>
      <c r="G691" s="96">
        <v>69680</v>
      </c>
      <c r="H691" s="97">
        <v>82284.070000000007</v>
      </c>
      <c r="I691" s="98">
        <v>69680</v>
      </c>
      <c r="J691" s="98">
        <v>6271.2</v>
      </c>
      <c r="K691" s="98">
        <v>6271.2</v>
      </c>
      <c r="L691" s="99"/>
      <c r="M691" s="99"/>
      <c r="N691" s="99"/>
      <c r="O691" s="98">
        <v>61.67</v>
      </c>
    </row>
    <row r="692" spans="1:15" x14ac:dyDescent="0.25">
      <c r="A692" t="str">
        <f t="shared" si="10"/>
        <v>122020</v>
      </c>
      <c r="B692" s="31">
        <v>44182</v>
      </c>
      <c r="C692" s="32" t="s">
        <v>5035</v>
      </c>
      <c r="D692" s="33" t="s">
        <v>5070</v>
      </c>
      <c r="E692" s="95" t="s">
        <v>2477</v>
      </c>
      <c r="F692" s="33" t="s">
        <v>90</v>
      </c>
      <c r="G692" s="96">
        <v>112360</v>
      </c>
      <c r="H692" s="97">
        <v>132684.24</v>
      </c>
      <c r="I692" s="98">
        <v>112360</v>
      </c>
      <c r="J692" s="98">
        <v>10112.4</v>
      </c>
      <c r="K692" s="98">
        <v>10112.4</v>
      </c>
      <c r="L692" s="99"/>
      <c r="M692" s="99"/>
      <c r="N692" s="99"/>
      <c r="O692" s="98">
        <v>99.44</v>
      </c>
    </row>
    <row r="693" spans="1:15" x14ac:dyDescent="0.25">
      <c r="A693" t="str">
        <f t="shared" si="10"/>
        <v>122020</v>
      </c>
      <c r="B693" s="31">
        <v>44182</v>
      </c>
      <c r="C693" s="32" t="s">
        <v>5035</v>
      </c>
      <c r="D693" s="33" t="s">
        <v>5070</v>
      </c>
      <c r="E693" s="95" t="s">
        <v>2481</v>
      </c>
      <c r="F693" s="33" t="s">
        <v>90</v>
      </c>
      <c r="G693" s="96">
        <v>60420</v>
      </c>
      <c r="H693" s="97">
        <v>71349.070000000007</v>
      </c>
      <c r="I693" s="98">
        <v>60420</v>
      </c>
      <c r="J693" s="98">
        <v>5437.8</v>
      </c>
      <c r="K693" s="98">
        <v>5437.8</v>
      </c>
      <c r="L693" s="99"/>
      <c r="M693" s="99"/>
      <c r="N693" s="99"/>
      <c r="O693" s="98">
        <v>53.47</v>
      </c>
    </row>
    <row r="694" spans="1:15" x14ac:dyDescent="0.25">
      <c r="A694" t="str">
        <f t="shared" si="10"/>
        <v>122020</v>
      </c>
      <c r="B694" s="31">
        <v>44182</v>
      </c>
      <c r="C694" s="32" t="s">
        <v>5035</v>
      </c>
      <c r="D694" s="33" t="s">
        <v>5070</v>
      </c>
      <c r="E694" s="95" t="s">
        <v>2480</v>
      </c>
      <c r="F694" s="33" t="s">
        <v>90</v>
      </c>
      <c r="G694" s="96">
        <v>60420</v>
      </c>
      <c r="H694" s="97">
        <v>71349.070000000007</v>
      </c>
      <c r="I694" s="98">
        <v>60420</v>
      </c>
      <c r="J694" s="98">
        <v>5437.8</v>
      </c>
      <c r="K694" s="98">
        <v>5437.8</v>
      </c>
      <c r="L694" s="99"/>
      <c r="M694" s="99"/>
      <c r="N694" s="99"/>
      <c r="O694" s="98">
        <v>53.47</v>
      </c>
    </row>
    <row r="695" spans="1:15" x14ac:dyDescent="0.25">
      <c r="A695" t="str">
        <f t="shared" si="10"/>
        <v>122020</v>
      </c>
      <c r="B695" s="31">
        <v>44182</v>
      </c>
      <c r="C695" s="32" t="s">
        <v>5035</v>
      </c>
      <c r="D695" s="33" t="s">
        <v>5070</v>
      </c>
      <c r="E695" s="95" t="s">
        <v>2473</v>
      </c>
      <c r="F695" s="33" t="s">
        <v>90</v>
      </c>
      <c r="G695" s="96">
        <v>69680</v>
      </c>
      <c r="H695" s="97">
        <v>82284.070000000007</v>
      </c>
      <c r="I695" s="98">
        <v>69680</v>
      </c>
      <c r="J695" s="98">
        <v>6271.2</v>
      </c>
      <c r="K695" s="98">
        <v>6271.2</v>
      </c>
      <c r="L695" s="99"/>
      <c r="M695" s="99"/>
      <c r="N695" s="99"/>
      <c r="O695" s="98">
        <v>61.67</v>
      </c>
    </row>
    <row r="696" spans="1:15" x14ac:dyDescent="0.25">
      <c r="A696" t="str">
        <f t="shared" si="10"/>
        <v>122020</v>
      </c>
      <c r="B696" s="31">
        <v>44182</v>
      </c>
      <c r="C696" s="32" t="s">
        <v>5035</v>
      </c>
      <c r="D696" s="33" t="s">
        <v>5070</v>
      </c>
      <c r="E696" s="95" t="s">
        <v>2475</v>
      </c>
      <c r="F696" s="33" t="s">
        <v>90</v>
      </c>
      <c r="G696" s="96">
        <v>148300</v>
      </c>
      <c r="H696" s="97">
        <v>175125.25</v>
      </c>
      <c r="I696" s="98">
        <v>148300</v>
      </c>
      <c r="J696" s="98">
        <v>13347</v>
      </c>
      <c r="K696" s="98">
        <v>13347</v>
      </c>
      <c r="L696" s="99"/>
      <c r="M696" s="99"/>
      <c r="N696" s="99"/>
      <c r="O696" s="98">
        <v>131.25</v>
      </c>
    </row>
    <row r="697" spans="1:15" x14ac:dyDescent="0.25">
      <c r="A697" t="str">
        <f t="shared" si="10"/>
        <v>122020</v>
      </c>
      <c r="B697" s="31">
        <v>44183</v>
      </c>
      <c r="C697" s="32" t="s">
        <v>5035</v>
      </c>
      <c r="D697" s="33" t="s">
        <v>5070</v>
      </c>
      <c r="E697" s="95" t="s">
        <v>2474</v>
      </c>
      <c r="F697" s="33" t="s">
        <v>90</v>
      </c>
      <c r="G697" s="96">
        <v>37075</v>
      </c>
      <c r="H697" s="97">
        <v>43781.31</v>
      </c>
      <c r="I697" s="98">
        <v>37075</v>
      </c>
      <c r="J697" s="98">
        <v>3336.75</v>
      </c>
      <c r="K697" s="98">
        <v>3336.75</v>
      </c>
      <c r="L697" s="99"/>
      <c r="M697" s="99"/>
      <c r="N697" s="99"/>
      <c r="O697" s="98">
        <v>32.81</v>
      </c>
    </row>
    <row r="698" spans="1:15" x14ac:dyDescent="0.25">
      <c r="A698" t="str">
        <f t="shared" si="10"/>
        <v>122020</v>
      </c>
      <c r="B698" s="31">
        <v>44183</v>
      </c>
      <c r="C698" s="32" t="s">
        <v>5035</v>
      </c>
      <c r="D698" s="33" t="s">
        <v>5070</v>
      </c>
      <c r="E698" s="95" t="s">
        <v>2471</v>
      </c>
      <c r="F698" s="33" t="s">
        <v>90</v>
      </c>
      <c r="G698" s="96">
        <v>60420</v>
      </c>
      <c r="H698" s="97">
        <v>71349.070000000007</v>
      </c>
      <c r="I698" s="98">
        <v>60420</v>
      </c>
      <c r="J698" s="98">
        <v>5437.8</v>
      </c>
      <c r="K698" s="98">
        <v>5437.8</v>
      </c>
      <c r="L698" s="99"/>
      <c r="M698" s="99"/>
      <c r="N698" s="99"/>
      <c r="O698" s="98">
        <v>53.47</v>
      </c>
    </row>
    <row r="699" spans="1:15" x14ac:dyDescent="0.25">
      <c r="A699" t="str">
        <f t="shared" si="10"/>
        <v>122020</v>
      </c>
      <c r="B699" s="31">
        <v>44183</v>
      </c>
      <c r="C699" s="32" t="s">
        <v>5035</v>
      </c>
      <c r="D699" s="33" t="s">
        <v>5070</v>
      </c>
      <c r="E699" s="95" t="s">
        <v>2392</v>
      </c>
      <c r="F699" s="33" t="s">
        <v>90</v>
      </c>
      <c r="G699" s="96">
        <v>60420</v>
      </c>
      <c r="H699" s="97">
        <v>71349.070000000007</v>
      </c>
      <c r="I699" s="98">
        <v>60420</v>
      </c>
      <c r="J699" s="98">
        <v>5437.8</v>
      </c>
      <c r="K699" s="98">
        <v>5437.8</v>
      </c>
      <c r="L699" s="99"/>
      <c r="M699" s="99"/>
      <c r="N699" s="99"/>
      <c r="O699" s="98">
        <v>53.47</v>
      </c>
    </row>
    <row r="700" spans="1:15" x14ac:dyDescent="0.25">
      <c r="A700" t="str">
        <f t="shared" si="10"/>
        <v>122020</v>
      </c>
      <c r="B700" s="31">
        <v>44184</v>
      </c>
      <c r="C700" s="32" t="s">
        <v>5035</v>
      </c>
      <c r="D700" s="33" t="s">
        <v>5070</v>
      </c>
      <c r="E700" s="95" t="s">
        <v>2389</v>
      </c>
      <c r="F700" s="33" t="s">
        <v>90</v>
      </c>
      <c r="G700" s="96">
        <v>224720</v>
      </c>
      <c r="H700" s="97">
        <v>265368.49</v>
      </c>
      <c r="I700" s="98">
        <v>224720</v>
      </c>
      <c r="J700" s="98">
        <v>20224.8</v>
      </c>
      <c r="K700" s="98">
        <v>20224.8</v>
      </c>
      <c r="L700" s="99"/>
      <c r="M700" s="99"/>
      <c r="N700" s="99"/>
      <c r="O700" s="98">
        <v>198.89</v>
      </c>
    </row>
    <row r="701" spans="1:15" x14ac:dyDescent="0.25">
      <c r="A701" t="str">
        <f t="shared" si="10"/>
        <v>122020</v>
      </c>
      <c r="B701" s="31">
        <v>44184</v>
      </c>
      <c r="C701" s="32" t="s">
        <v>5035</v>
      </c>
      <c r="D701" s="33" t="s">
        <v>5070</v>
      </c>
      <c r="E701" s="95" t="s">
        <v>2384</v>
      </c>
      <c r="F701" s="33" t="s">
        <v>90</v>
      </c>
      <c r="G701" s="96">
        <v>120840</v>
      </c>
      <c r="H701" s="97">
        <v>142698.14000000001</v>
      </c>
      <c r="I701" s="98">
        <v>120840</v>
      </c>
      <c r="J701" s="98">
        <v>10875.6</v>
      </c>
      <c r="K701" s="98">
        <v>10875.6</v>
      </c>
      <c r="L701" s="99"/>
      <c r="M701" s="99"/>
      <c r="N701" s="99"/>
      <c r="O701" s="98">
        <v>106.94</v>
      </c>
    </row>
    <row r="702" spans="1:15" x14ac:dyDescent="0.25">
      <c r="A702" t="str">
        <f t="shared" si="10"/>
        <v>122020</v>
      </c>
      <c r="B702" s="31">
        <v>44184</v>
      </c>
      <c r="C702" s="32" t="s">
        <v>5035</v>
      </c>
      <c r="D702" s="33" t="s">
        <v>5070</v>
      </c>
      <c r="E702" s="95" t="s">
        <v>2381</v>
      </c>
      <c r="F702" s="33" t="s">
        <v>90</v>
      </c>
      <c r="G702" s="96">
        <v>60420</v>
      </c>
      <c r="H702" s="97">
        <v>71349.070000000007</v>
      </c>
      <c r="I702" s="98">
        <v>60420</v>
      </c>
      <c r="J702" s="98">
        <v>5437.8</v>
      </c>
      <c r="K702" s="98">
        <v>5437.8</v>
      </c>
      <c r="L702" s="99"/>
      <c r="M702" s="99"/>
      <c r="N702" s="99"/>
      <c r="O702" s="98">
        <v>53.47</v>
      </c>
    </row>
    <row r="703" spans="1:15" x14ac:dyDescent="0.25">
      <c r="A703" t="str">
        <f t="shared" si="10"/>
        <v>122020</v>
      </c>
      <c r="B703" s="31">
        <v>44184</v>
      </c>
      <c r="C703" s="32" t="s">
        <v>5035</v>
      </c>
      <c r="D703" s="33" t="s">
        <v>5070</v>
      </c>
      <c r="E703" s="95" t="s">
        <v>2385</v>
      </c>
      <c r="F703" s="33" t="s">
        <v>90</v>
      </c>
      <c r="G703" s="96">
        <v>36615</v>
      </c>
      <c r="H703" s="97">
        <v>43238.1</v>
      </c>
      <c r="I703" s="98">
        <v>36615</v>
      </c>
      <c r="J703" s="98">
        <v>3295.35</v>
      </c>
      <c r="K703" s="98">
        <v>3295.35</v>
      </c>
      <c r="L703" s="99"/>
      <c r="M703" s="99"/>
      <c r="N703" s="99"/>
      <c r="O703" s="98">
        <v>32.4</v>
      </c>
    </row>
    <row r="704" spans="1:15" x14ac:dyDescent="0.25">
      <c r="A704" t="str">
        <f t="shared" si="10"/>
        <v>122020</v>
      </c>
      <c r="B704" s="31">
        <v>44184</v>
      </c>
      <c r="C704" s="32" t="s">
        <v>5053</v>
      </c>
      <c r="D704" s="33" t="s">
        <v>5070</v>
      </c>
      <c r="E704" s="95" t="s">
        <v>2354</v>
      </c>
      <c r="F704" s="33" t="s">
        <v>460</v>
      </c>
      <c r="G704" s="96">
        <v>186680</v>
      </c>
      <c r="H704" s="97">
        <v>220282.4</v>
      </c>
      <c r="I704" s="98">
        <v>186680</v>
      </c>
      <c r="J704" s="98">
        <v>16801.2</v>
      </c>
      <c r="K704" s="98">
        <v>16801.2</v>
      </c>
      <c r="L704" s="99"/>
      <c r="M704" s="99"/>
      <c r="N704" s="99"/>
      <c r="O704" s="99"/>
    </row>
    <row r="705" spans="1:15" x14ac:dyDescent="0.25">
      <c r="A705" t="str">
        <f t="shared" si="10"/>
        <v>122020</v>
      </c>
      <c r="B705" s="31">
        <v>44185</v>
      </c>
      <c r="C705" s="32" t="s">
        <v>5035</v>
      </c>
      <c r="D705" s="33" t="s">
        <v>5070</v>
      </c>
      <c r="E705" s="95" t="s">
        <v>2378</v>
      </c>
      <c r="F705" s="33" t="s">
        <v>90</v>
      </c>
      <c r="G705" s="96">
        <v>148300</v>
      </c>
      <c r="H705" s="97">
        <v>175125.25</v>
      </c>
      <c r="I705" s="98">
        <v>148300</v>
      </c>
      <c r="J705" s="98">
        <v>13347</v>
      </c>
      <c r="K705" s="98">
        <v>13347</v>
      </c>
      <c r="L705" s="99"/>
      <c r="M705" s="99"/>
      <c r="N705" s="99"/>
      <c r="O705" s="98">
        <v>131.25</v>
      </c>
    </row>
    <row r="706" spans="1:15" x14ac:dyDescent="0.25">
      <c r="A706" t="str">
        <f t="shared" si="10"/>
        <v>122020</v>
      </c>
      <c r="B706" s="31">
        <v>44186</v>
      </c>
      <c r="C706" s="32" t="s">
        <v>5035</v>
      </c>
      <c r="D706" s="33" t="s">
        <v>5070</v>
      </c>
      <c r="E706" s="95" t="s">
        <v>2376</v>
      </c>
      <c r="F706" s="33" t="s">
        <v>90</v>
      </c>
      <c r="G706" s="96">
        <v>352000</v>
      </c>
      <c r="H706" s="97">
        <v>415671.52</v>
      </c>
      <c r="I706" s="98">
        <v>352000</v>
      </c>
      <c r="J706" s="98">
        <v>31680</v>
      </c>
      <c r="K706" s="98">
        <v>31680</v>
      </c>
      <c r="L706" s="99"/>
      <c r="M706" s="99"/>
      <c r="N706" s="99"/>
      <c r="O706" s="98">
        <v>311.52</v>
      </c>
    </row>
    <row r="707" spans="1:15" x14ac:dyDescent="0.25">
      <c r="A707" t="str">
        <f t="shared" ref="A707:A770" si="11">TEXT(B707,"mmyyyy")</f>
        <v>122020</v>
      </c>
      <c r="B707" s="31">
        <v>44186</v>
      </c>
      <c r="C707" s="32" t="s">
        <v>5035</v>
      </c>
      <c r="D707" s="33" t="s">
        <v>5070</v>
      </c>
      <c r="E707" s="95" t="s">
        <v>2380</v>
      </c>
      <c r="F707" s="33" t="s">
        <v>90</v>
      </c>
      <c r="G707" s="96">
        <v>112360</v>
      </c>
      <c r="H707" s="97">
        <v>132684.24</v>
      </c>
      <c r="I707" s="98">
        <v>112360</v>
      </c>
      <c r="J707" s="98">
        <v>10112.4</v>
      </c>
      <c r="K707" s="98">
        <v>10112.4</v>
      </c>
      <c r="L707" s="99"/>
      <c r="M707" s="99"/>
      <c r="N707" s="99"/>
      <c r="O707" s="98">
        <v>99.44</v>
      </c>
    </row>
    <row r="708" spans="1:15" x14ac:dyDescent="0.25">
      <c r="A708" t="str">
        <f t="shared" si="11"/>
        <v>122020</v>
      </c>
      <c r="B708" s="31">
        <v>44186</v>
      </c>
      <c r="C708" s="32" t="s">
        <v>5035</v>
      </c>
      <c r="D708" s="33" t="s">
        <v>5070</v>
      </c>
      <c r="E708" s="95" t="s">
        <v>2379</v>
      </c>
      <c r="F708" s="33" t="s">
        <v>90</v>
      </c>
      <c r="G708" s="96">
        <v>60420</v>
      </c>
      <c r="H708" s="97">
        <v>71349.070000000007</v>
      </c>
      <c r="I708" s="98">
        <v>60420</v>
      </c>
      <c r="J708" s="98">
        <v>5437.8</v>
      </c>
      <c r="K708" s="98">
        <v>5437.8</v>
      </c>
      <c r="L708" s="99"/>
      <c r="M708" s="99"/>
      <c r="N708" s="99"/>
      <c r="O708" s="98">
        <v>53.47</v>
      </c>
    </row>
    <row r="709" spans="1:15" x14ac:dyDescent="0.25">
      <c r="A709" t="str">
        <f t="shared" si="11"/>
        <v>122020</v>
      </c>
      <c r="B709" s="31">
        <v>44186</v>
      </c>
      <c r="C709" s="32" t="s">
        <v>5035</v>
      </c>
      <c r="D709" s="33" t="s">
        <v>5070</v>
      </c>
      <c r="E709" s="95" t="s">
        <v>2364</v>
      </c>
      <c r="F709" s="33" t="s">
        <v>90</v>
      </c>
      <c r="G709" s="96">
        <v>37075</v>
      </c>
      <c r="H709" s="97">
        <v>43781.31</v>
      </c>
      <c r="I709" s="98">
        <v>37075</v>
      </c>
      <c r="J709" s="98">
        <v>3336.75</v>
      </c>
      <c r="K709" s="98">
        <v>3336.75</v>
      </c>
      <c r="L709" s="99"/>
      <c r="M709" s="99"/>
      <c r="N709" s="99"/>
      <c r="O709" s="98">
        <v>32.81</v>
      </c>
    </row>
    <row r="710" spans="1:15" x14ac:dyDescent="0.25">
      <c r="A710" t="str">
        <f t="shared" si="11"/>
        <v>122020</v>
      </c>
      <c r="B710" s="31">
        <v>44186</v>
      </c>
      <c r="C710" s="32" t="s">
        <v>5036</v>
      </c>
      <c r="D710" s="33" t="s">
        <v>5070</v>
      </c>
      <c r="E710" s="95" t="s">
        <v>2507</v>
      </c>
      <c r="F710" s="33" t="s">
        <v>831</v>
      </c>
      <c r="G710" s="96">
        <v>146890</v>
      </c>
      <c r="H710" s="97">
        <v>173460.2</v>
      </c>
      <c r="I710" s="98">
        <v>146890</v>
      </c>
      <c r="J710" s="99"/>
      <c r="K710" s="99"/>
      <c r="L710" s="98">
        <v>26440.2</v>
      </c>
      <c r="M710" s="99"/>
      <c r="N710" s="99"/>
      <c r="O710" s="98">
        <v>130</v>
      </c>
    </row>
    <row r="711" spans="1:15" x14ac:dyDescent="0.25">
      <c r="A711" t="str">
        <f t="shared" si="11"/>
        <v>122020</v>
      </c>
      <c r="B711" s="31">
        <v>44186</v>
      </c>
      <c r="C711" s="32" t="s">
        <v>5035</v>
      </c>
      <c r="D711" s="33" t="s">
        <v>5070</v>
      </c>
      <c r="E711" s="95" t="s">
        <v>2368</v>
      </c>
      <c r="F711" s="33" t="s">
        <v>90</v>
      </c>
      <c r="G711" s="96">
        <v>36615</v>
      </c>
      <c r="H711" s="97">
        <v>43238.1</v>
      </c>
      <c r="I711" s="98">
        <v>36615</v>
      </c>
      <c r="J711" s="98">
        <v>3295.35</v>
      </c>
      <c r="K711" s="98">
        <v>3295.35</v>
      </c>
      <c r="L711" s="99"/>
      <c r="M711" s="99"/>
      <c r="N711" s="99"/>
      <c r="O711" s="98">
        <v>32.4</v>
      </c>
    </row>
    <row r="712" spans="1:15" x14ac:dyDescent="0.25">
      <c r="A712" t="str">
        <f t="shared" si="11"/>
        <v>122020</v>
      </c>
      <c r="B712" s="31">
        <v>44187</v>
      </c>
      <c r="C712" s="32" t="s">
        <v>5035</v>
      </c>
      <c r="D712" s="33" t="s">
        <v>5070</v>
      </c>
      <c r="E712" s="95" t="s">
        <v>2360</v>
      </c>
      <c r="F712" s="33" t="s">
        <v>90</v>
      </c>
      <c r="G712" s="96">
        <v>112360</v>
      </c>
      <c r="H712" s="97">
        <v>132684.24</v>
      </c>
      <c r="I712" s="98">
        <v>112360</v>
      </c>
      <c r="J712" s="98">
        <v>10112.4</v>
      </c>
      <c r="K712" s="98">
        <v>10112.4</v>
      </c>
      <c r="L712" s="99"/>
      <c r="M712" s="99"/>
      <c r="N712" s="99"/>
      <c r="O712" s="98">
        <v>99.44</v>
      </c>
    </row>
    <row r="713" spans="1:15" x14ac:dyDescent="0.25">
      <c r="A713" t="str">
        <f t="shared" si="11"/>
        <v>122020</v>
      </c>
      <c r="B713" s="31">
        <v>44187</v>
      </c>
      <c r="C713" s="32" t="s">
        <v>5035</v>
      </c>
      <c r="D713" s="33" t="s">
        <v>5070</v>
      </c>
      <c r="E713" s="95" t="s">
        <v>2359</v>
      </c>
      <c r="F713" s="33" t="s">
        <v>90</v>
      </c>
      <c r="G713" s="96">
        <v>60420</v>
      </c>
      <c r="H713" s="97">
        <v>71349.070000000007</v>
      </c>
      <c r="I713" s="98">
        <v>60420</v>
      </c>
      <c r="J713" s="98">
        <v>5437.8</v>
      </c>
      <c r="K713" s="98">
        <v>5437.8</v>
      </c>
      <c r="L713" s="99"/>
      <c r="M713" s="99"/>
      <c r="N713" s="99"/>
      <c r="O713" s="98">
        <v>53.47</v>
      </c>
    </row>
    <row r="714" spans="1:15" x14ac:dyDescent="0.25">
      <c r="A714" t="str">
        <f t="shared" si="11"/>
        <v>122020</v>
      </c>
      <c r="B714" s="31">
        <v>44187</v>
      </c>
      <c r="C714" s="32" t="s">
        <v>5035</v>
      </c>
      <c r="D714" s="33" t="s">
        <v>5070</v>
      </c>
      <c r="E714" s="95" t="s">
        <v>2362</v>
      </c>
      <c r="F714" s="33" t="s">
        <v>90</v>
      </c>
      <c r="G714" s="96">
        <v>60420</v>
      </c>
      <c r="H714" s="97">
        <v>71349.070000000007</v>
      </c>
      <c r="I714" s="98">
        <v>60420</v>
      </c>
      <c r="J714" s="98">
        <v>5437.8</v>
      </c>
      <c r="K714" s="98">
        <v>5437.8</v>
      </c>
      <c r="L714" s="99"/>
      <c r="M714" s="99"/>
      <c r="N714" s="99"/>
      <c r="O714" s="98">
        <v>53.47</v>
      </c>
    </row>
    <row r="715" spans="1:15" x14ac:dyDescent="0.25">
      <c r="A715" t="str">
        <f t="shared" si="11"/>
        <v>122020</v>
      </c>
      <c r="B715" s="31">
        <v>44187</v>
      </c>
      <c r="C715" s="32" t="s">
        <v>5035</v>
      </c>
      <c r="D715" s="33" t="s">
        <v>5070</v>
      </c>
      <c r="E715" s="95" t="s">
        <v>2361</v>
      </c>
      <c r="F715" s="33" t="s">
        <v>90</v>
      </c>
      <c r="G715" s="96">
        <v>148300</v>
      </c>
      <c r="H715" s="97">
        <v>175125.25</v>
      </c>
      <c r="I715" s="98">
        <v>148300</v>
      </c>
      <c r="J715" s="98">
        <v>13347</v>
      </c>
      <c r="K715" s="98">
        <v>13347</v>
      </c>
      <c r="L715" s="99"/>
      <c r="M715" s="99"/>
      <c r="N715" s="99"/>
      <c r="O715" s="98">
        <v>131.25</v>
      </c>
    </row>
    <row r="716" spans="1:15" x14ac:dyDescent="0.25">
      <c r="A716" t="str">
        <f t="shared" si="11"/>
        <v>122020</v>
      </c>
      <c r="B716" s="31">
        <v>44187</v>
      </c>
      <c r="C716" s="32" t="s">
        <v>5053</v>
      </c>
      <c r="D716" s="33" t="s">
        <v>5070</v>
      </c>
      <c r="E716" s="95" t="s">
        <v>2352</v>
      </c>
      <c r="F716" s="33" t="s">
        <v>460</v>
      </c>
      <c r="G716" s="96">
        <v>186680</v>
      </c>
      <c r="H716" s="97">
        <v>220282.4</v>
      </c>
      <c r="I716" s="98">
        <v>186680</v>
      </c>
      <c r="J716" s="98">
        <v>16801.2</v>
      </c>
      <c r="K716" s="98">
        <v>16801.2</v>
      </c>
      <c r="L716" s="99"/>
      <c r="M716" s="99"/>
      <c r="N716" s="99"/>
      <c r="O716" s="99"/>
    </row>
    <row r="717" spans="1:15" x14ac:dyDescent="0.25">
      <c r="A717" t="str">
        <f t="shared" si="11"/>
        <v>122020</v>
      </c>
      <c r="B717" s="31">
        <v>44188</v>
      </c>
      <c r="C717" s="32" t="s">
        <v>5048</v>
      </c>
      <c r="D717" s="33" t="s">
        <v>5070</v>
      </c>
      <c r="E717" s="95" t="s">
        <v>2505</v>
      </c>
      <c r="F717" s="33" t="s">
        <v>1824</v>
      </c>
      <c r="G717" s="96">
        <v>24000</v>
      </c>
      <c r="H717" s="97">
        <v>28320</v>
      </c>
      <c r="I717" s="98">
        <v>24000</v>
      </c>
      <c r="J717" s="99"/>
      <c r="K717" s="99"/>
      <c r="L717" s="98">
        <v>4320</v>
      </c>
      <c r="M717" s="99"/>
      <c r="N717" s="99"/>
      <c r="O717" s="99"/>
    </row>
    <row r="718" spans="1:15" x14ac:dyDescent="0.25">
      <c r="A718" t="str">
        <f t="shared" si="11"/>
        <v>122020</v>
      </c>
      <c r="B718" s="31">
        <v>44188</v>
      </c>
      <c r="C718" s="32" t="s">
        <v>5046</v>
      </c>
      <c r="D718" s="33" t="s">
        <v>5070</v>
      </c>
      <c r="E718" s="95" t="s">
        <v>2502</v>
      </c>
      <c r="F718" s="33" t="s">
        <v>233</v>
      </c>
      <c r="G718" s="96">
        <v>333300</v>
      </c>
      <c r="H718" s="97">
        <v>393294</v>
      </c>
      <c r="I718" s="98">
        <v>333300</v>
      </c>
      <c r="J718" s="98">
        <v>29997</v>
      </c>
      <c r="K718" s="98">
        <v>29997</v>
      </c>
      <c r="L718" s="99"/>
      <c r="M718" s="99"/>
      <c r="N718" s="99"/>
      <c r="O718" s="99"/>
    </row>
    <row r="719" spans="1:15" x14ac:dyDescent="0.25">
      <c r="A719" t="str">
        <f t="shared" si="11"/>
        <v>122020</v>
      </c>
      <c r="B719" s="31">
        <v>44188</v>
      </c>
      <c r="C719" s="32" t="s">
        <v>5054</v>
      </c>
      <c r="D719" s="33" t="s">
        <v>5070</v>
      </c>
      <c r="E719" s="95" t="s">
        <v>2504</v>
      </c>
      <c r="F719" s="33" t="s">
        <v>239</v>
      </c>
      <c r="G719" s="96">
        <v>198168</v>
      </c>
      <c r="H719" s="97">
        <v>242334.24</v>
      </c>
      <c r="I719" s="98">
        <v>198168</v>
      </c>
      <c r="J719" s="99"/>
      <c r="K719" s="99"/>
      <c r="L719" s="98">
        <v>36966.239999999998</v>
      </c>
      <c r="M719" s="98">
        <v>7200</v>
      </c>
      <c r="N719" s="99"/>
      <c r="O719" s="99"/>
    </row>
    <row r="720" spans="1:15" x14ac:dyDescent="0.25">
      <c r="A720" t="str">
        <f t="shared" si="11"/>
        <v>122020</v>
      </c>
      <c r="B720" s="31">
        <v>44188</v>
      </c>
      <c r="C720" s="32" t="s">
        <v>5054</v>
      </c>
      <c r="D720" s="33" t="s">
        <v>5070</v>
      </c>
      <c r="E720" s="95" t="s">
        <v>2503</v>
      </c>
      <c r="F720" s="33" t="s">
        <v>239</v>
      </c>
      <c r="G720" s="96">
        <v>24771</v>
      </c>
      <c r="H720" s="97">
        <v>29229.78</v>
      </c>
      <c r="I720" s="98">
        <v>24771</v>
      </c>
      <c r="J720" s="99"/>
      <c r="K720" s="99"/>
      <c r="L720" s="98">
        <v>4458.78</v>
      </c>
      <c r="M720" s="99"/>
      <c r="N720" s="99"/>
      <c r="O720" s="99"/>
    </row>
    <row r="721" spans="1:15" x14ac:dyDescent="0.25">
      <c r="A721" t="str">
        <f t="shared" si="11"/>
        <v>122020</v>
      </c>
      <c r="B721" s="31">
        <v>44188</v>
      </c>
      <c r="C721" s="32" t="s">
        <v>5035</v>
      </c>
      <c r="D721" s="33" t="s">
        <v>5070</v>
      </c>
      <c r="E721" s="95" t="s">
        <v>2424</v>
      </c>
      <c r="F721" s="33" t="s">
        <v>90</v>
      </c>
      <c r="G721" s="96">
        <v>120840</v>
      </c>
      <c r="H721" s="97">
        <v>142698.14000000001</v>
      </c>
      <c r="I721" s="98">
        <v>120840</v>
      </c>
      <c r="J721" s="98">
        <v>10875.6</v>
      </c>
      <c r="K721" s="98">
        <v>10875.6</v>
      </c>
      <c r="L721" s="99"/>
      <c r="M721" s="99"/>
      <c r="N721" s="99"/>
      <c r="O721" s="98">
        <v>106.94</v>
      </c>
    </row>
    <row r="722" spans="1:15" x14ac:dyDescent="0.25">
      <c r="A722" t="str">
        <f t="shared" si="11"/>
        <v>122020</v>
      </c>
      <c r="B722" s="31">
        <v>44188</v>
      </c>
      <c r="C722" s="32" t="s">
        <v>5035</v>
      </c>
      <c r="D722" s="33" t="s">
        <v>5070</v>
      </c>
      <c r="E722" s="95" t="s">
        <v>2423</v>
      </c>
      <c r="F722" s="33" t="s">
        <v>90</v>
      </c>
      <c r="G722" s="96">
        <v>69680</v>
      </c>
      <c r="H722" s="97">
        <v>82284.070000000007</v>
      </c>
      <c r="I722" s="98">
        <v>69680</v>
      </c>
      <c r="J722" s="98">
        <v>6271.2</v>
      </c>
      <c r="K722" s="98">
        <v>6271.2</v>
      </c>
      <c r="L722" s="99"/>
      <c r="M722" s="99"/>
      <c r="N722" s="99"/>
      <c r="O722" s="98">
        <v>61.67</v>
      </c>
    </row>
    <row r="723" spans="1:15" x14ac:dyDescent="0.25">
      <c r="A723" t="str">
        <f t="shared" si="11"/>
        <v>122020</v>
      </c>
      <c r="B723" s="31">
        <v>44188</v>
      </c>
      <c r="C723" s="32" t="s">
        <v>5035</v>
      </c>
      <c r="D723" s="33" t="s">
        <v>5070</v>
      </c>
      <c r="E723" s="95" t="s">
        <v>2426</v>
      </c>
      <c r="F723" s="33" t="s">
        <v>90</v>
      </c>
      <c r="G723" s="96">
        <v>69680</v>
      </c>
      <c r="H723" s="97">
        <v>82284.070000000007</v>
      </c>
      <c r="I723" s="98">
        <v>69680</v>
      </c>
      <c r="J723" s="98">
        <v>6271.2</v>
      </c>
      <c r="K723" s="98">
        <v>6271.2</v>
      </c>
      <c r="L723" s="99"/>
      <c r="M723" s="99"/>
      <c r="N723" s="99"/>
      <c r="O723" s="98">
        <v>61.67</v>
      </c>
    </row>
    <row r="724" spans="1:15" x14ac:dyDescent="0.25">
      <c r="A724" t="str">
        <f t="shared" si="11"/>
        <v>122020</v>
      </c>
      <c r="B724" s="31">
        <v>44188</v>
      </c>
      <c r="C724" s="32" t="s">
        <v>5035</v>
      </c>
      <c r="D724" s="33" t="s">
        <v>5070</v>
      </c>
      <c r="E724" s="95" t="s">
        <v>2425</v>
      </c>
      <c r="F724" s="33" t="s">
        <v>90</v>
      </c>
      <c r="G724" s="96">
        <v>36535</v>
      </c>
      <c r="H724" s="97">
        <v>43143.64</v>
      </c>
      <c r="I724" s="98">
        <v>36535</v>
      </c>
      <c r="J724" s="98">
        <v>3288.15</v>
      </c>
      <c r="K724" s="98">
        <v>3288.15</v>
      </c>
      <c r="L724" s="99"/>
      <c r="M724" s="99"/>
      <c r="N724" s="99"/>
      <c r="O724" s="98">
        <v>32.340000000000003</v>
      </c>
    </row>
    <row r="725" spans="1:15" x14ac:dyDescent="0.25">
      <c r="A725" t="str">
        <f t="shared" si="11"/>
        <v>122020</v>
      </c>
      <c r="B725" s="31">
        <v>44188</v>
      </c>
      <c r="C725" s="32" t="s">
        <v>5035</v>
      </c>
      <c r="D725" s="33" t="s">
        <v>5070</v>
      </c>
      <c r="E725" s="95" t="s">
        <v>2422</v>
      </c>
      <c r="F725" s="33" t="s">
        <v>90</v>
      </c>
      <c r="G725" s="96">
        <v>148300</v>
      </c>
      <c r="H725" s="97">
        <v>175125.25</v>
      </c>
      <c r="I725" s="98">
        <v>148300</v>
      </c>
      <c r="J725" s="98">
        <v>13347</v>
      </c>
      <c r="K725" s="98">
        <v>13347</v>
      </c>
      <c r="L725" s="99"/>
      <c r="M725" s="99"/>
      <c r="N725" s="99"/>
      <c r="O725" s="98">
        <v>131.25</v>
      </c>
    </row>
    <row r="726" spans="1:15" x14ac:dyDescent="0.25">
      <c r="A726" t="str">
        <f t="shared" si="11"/>
        <v>122020</v>
      </c>
      <c r="B726" s="31">
        <v>44189</v>
      </c>
      <c r="C726" s="32" t="s">
        <v>5035</v>
      </c>
      <c r="D726" s="33" t="s">
        <v>5070</v>
      </c>
      <c r="E726" s="95" t="s">
        <v>2420</v>
      </c>
      <c r="F726" s="33" t="s">
        <v>90</v>
      </c>
      <c r="G726" s="96">
        <v>120840</v>
      </c>
      <c r="H726" s="97">
        <v>142698.14000000001</v>
      </c>
      <c r="I726" s="98">
        <v>120840</v>
      </c>
      <c r="J726" s="98">
        <v>10875.6</v>
      </c>
      <c r="K726" s="98">
        <v>10875.6</v>
      </c>
      <c r="L726" s="99"/>
      <c r="M726" s="99"/>
      <c r="N726" s="99"/>
      <c r="O726" s="98">
        <v>106.94</v>
      </c>
    </row>
    <row r="727" spans="1:15" x14ac:dyDescent="0.25">
      <c r="A727" t="str">
        <f t="shared" si="11"/>
        <v>122020</v>
      </c>
      <c r="B727" s="31">
        <v>44189</v>
      </c>
      <c r="C727" s="32" t="s">
        <v>5035</v>
      </c>
      <c r="D727" s="33" t="s">
        <v>5070</v>
      </c>
      <c r="E727" s="95" t="s">
        <v>2429</v>
      </c>
      <c r="F727" s="33" t="s">
        <v>90</v>
      </c>
      <c r="G727" s="96">
        <v>112360</v>
      </c>
      <c r="H727" s="97">
        <v>132684.24</v>
      </c>
      <c r="I727" s="98">
        <v>112360</v>
      </c>
      <c r="J727" s="98">
        <v>10112.4</v>
      </c>
      <c r="K727" s="98">
        <v>10112.4</v>
      </c>
      <c r="L727" s="99"/>
      <c r="M727" s="99"/>
      <c r="N727" s="99"/>
      <c r="O727" s="98">
        <v>99.44</v>
      </c>
    </row>
    <row r="728" spans="1:15" x14ac:dyDescent="0.25">
      <c r="A728" t="str">
        <f t="shared" si="11"/>
        <v>122020</v>
      </c>
      <c r="B728" s="31">
        <v>44189</v>
      </c>
      <c r="C728" s="32" t="s">
        <v>5035</v>
      </c>
      <c r="D728" s="33" t="s">
        <v>5070</v>
      </c>
      <c r="E728" s="95" t="s">
        <v>2413</v>
      </c>
      <c r="F728" s="33" t="s">
        <v>90</v>
      </c>
      <c r="G728" s="96">
        <v>88000</v>
      </c>
      <c r="H728" s="97">
        <v>103917.88</v>
      </c>
      <c r="I728" s="98">
        <v>88000</v>
      </c>
      <c r="J728" s="98">
        <v>7920</v>
      </c>
      <c r="K728" s="98">
        <v>7920</v>
      </c>
      <c r="L728" s="99"/>
      <c r="M728" s="99"/>
      <c r="N728" s="99"/>
      <c r="O728" s="98">
        <v>77.88</v>
      </c>
    </row>
    <row r="729" spans="1:15" x14ac:dyDescent="0.25">
      <c r="A729" t="str">
        <f t="shared" si="11"/>
        <v>122020</v>
      </c>
      <c r="B729" s="31">
        <v>44189</v>
      </c>
      <c r="C729" s="32" t="s">
        <v>5035</v>
      </c>
      <c r="D729" s="33" t="s">
        <v>5070</v>
      </c>
      <c r="E729" s="95" t="s">
        <v>2412</v>
      </c>
      <c r="F729" s="33" t="s">
        <v>90</v>
      </c>
      <c r="G729" s="96">
        <v>228800</v>
      </c>
      <c r="H729" s="97">
        <v>270186.49</v>
      </c>
      <c r="I729" s="98">
        <v>228800</v>
      </c>
      <c r="J729" s="98">
        <v>20592</v>
      </c>
      <c r="K729" s="98">
        <v>20592</v>
      </c>
      <c r="L729" s="99"/>
      <c r="M729" s="99"/>
      <c r="N729" s="99"/>
      <c r="O729" s="98">
        <v>202.49</v>
      </c>
    </row>
    <row r="730" spans="1:15" x14ac:dyDescent="0.25">
      <c r="A730" t="str">
        <f t="shared" si="11"/>
        <v>122020</v>
      </c>
      <c r="B730" s="31">
        <v>44189</v>
      </c>
      <c r="C730" s="32" t="s">
        <v>5036</v>
      </c>
      <c r="D730" s="33" t="s">
        <v>5070</v>
      </c>
      <c r="E730" s="95" t="s">
        <v>2508</v>
      </c>
      <c r="F730" s="33" t="s">
        <v>831</v>
      </c>
      <c r="G730" s="96">
        <v>210800</v>
      </c>
      <c r="H730" s="97">
        <v>248930.56</v>
      </c>
      <c r="I730" s="98">
        <v>210800</v>
      </c>
      <c r="J730" s="99"/>
      <c r="K730" s="99"/>
      <c r="L730" s="98">
        <v>37944</v>
      </c>
      <c r="M730" s="99"/>
      <c r="N730" s="99"/>
      <c r="O730" s="98">
        <v>186.56</v>
      </c>
    </row>
    <row r="731" spans="1:15" x14ac:dyDescent="0.25">
      <c r="A731" t="str">
        <f t="shared" si="11"/>
        <v>122020</v>
      </c>
      <c r="B731" s="31">
        <v>44190</v>
      </c>
      <c r="C731" s="32" t="s">
        <v>5035</v>
      </c>
      <c r="D731" s="33" t="s">
        <v>5070</v>
      </c>
      <c r="E731" s="95" t="s">
        <v>2415</v>
      </c>
      <c r="F731" s="33" t="s">
        <v>90</v>
      </c>
      <c r="G731" s="96">
        <v>34840</v>
      </c>
      <c r="H731" s="97">
        <v>41142.03</v>
      </c>
      <c r="I731" s="98">
        <v>34840</v>
      </c>
      <c r="J731" s="98">
        <v>3135.6</v>
      </c>
      <c r="K731" s="98">
        <v>3135.6</v>
      </c>
      <c r="L731" s="99"/>
      <c r="M731" s="99"/>
      <c r="N731" s="99"/>
      <c r="O731" s="98">
        <v>30.83</v>
      </c>
    </row>
    <row r="732" spans="1:15" x14ac:dyDescent="0.25">
      <c r="A732" t="str">
        <f t="shared" si="11"/>
        <v>122020</v>
      </c>
      <c r="B732" s="31">
        <v>44190</v>
      </c>
      <c r="C732" s="32" t="s">
        <v>5035</v>
      </c>
      <c r="D732" s="33" t="s">
        <v>5070</v>
      </c>
      <c r="E732" s="95" t="s">
        <v>2405</v>
      </c>
      <c r="F732" s="33" t="s">
        <v>90</v>
      </c>
      <c r="G732" s="96">
        <v>34840</v>
      </c>
      <c r="H732" s="97">
        <v>41142.03</v>
      </c>
      <c r="I732" s="98">
        <v>34840</v>
      </c>
      <c r="J732" s="98">
        <v>3135.6</v>
      </c>
      <c r="K732" s="98">
        <v>3135.6</v>
      </c>
      <c r="L732" s="99"/>
      <c r="M732" s="99"/>
      <c r="N732" s="99"/>
      <c r="O732" s="98">
        <v>30.83</v>
      </c>
    </row>
    <row r="733" spans="1:15" x14ac:dyDescent="0.25">
      <c r="A733" t="str">
        <f t="shared" si="11"/>
        <v>122020</v>
      </c>
      <c r="B733" s="31">
        <v>44190</v>
      </c>
      <c r="C733" s="32" t="s">
        <v>5035</v>
      </c>
      <c r="D733" s="33" t="s">
        <v>5070</v>
      </c>
      <c r="E733" s="95" t="s">
        <v>2403</v>
      </c>
      <c r="F733" s="33" t="s">
        <v>90</v>
      </c>
      <c r="G733" s="96">
        <v>36535</v>
      </c>
      <c r="H733" s="97">
        <v>43143.63</v>
      </c>
      <c r="I733" s="98">
        <v>36535</v>
      </c>
      <c r="J733" s="98">
        <v>3288.15</v>
      </c>
      <c r="K733" s="98">
        <v>3288.15</v>
      </c>
      <c r="L733" s="99"/>
      <c r="M733" s="99"/>
      <c r="N733" s="99"/>
      <c r="O733" s="98">
        <v>32.33</v>
      </c>
    </row>
    <row r="734" spans="1:15" x14ac:dyDescent="0.25">
      <c r="A734" t="str">
        <f t="shared" si="11"/>
        <v>122020</v>
      </c>
      <c r="B734" s="31">
        <v>44190</v>
      </c>
      <c r="C734" s="32" t="s">
        <v>5035</v>
      </c>
      <c r="D734" s="33" t="s">
        <v>5070</v>
      </c>
      <c r="E734" s="95" t="s">
        <v>2409</v>
      </c>
      <c r="F734" s="33" t="s">
        <v>90</v>
      </c>
      <c r="G734" s="96">
        <v>111225</v>
      </c>
      <c r="H734" s="97">
        <v>131343.93</v>
      </c>
      <c r="I734" s="98">
        <v>111225</v>
      </c>
      <c r="J734" s="98">
        <v>10010.25</v>
      </c>
      <c r="K734" s="98">
        <v>10010.25</v>
      </c>
      <c r="L734" s="99"/>
      <c r="M734" s="99"/>
      <c r="N734" s="99"/>
      <c r="O734" s="98">
        <v>98.43</v>
      </c>
    </row>
    <row r="735" spans="1:15" x14ac:dyDescent="0.25">
      <c r="A735" t="str">
        <f t="shared" si="11"/>
        <v>122020</v>
      </c>
      <c r="B735" s="31">
        <v>44190</v>
      </c>
      <c r="C735" s="32" t="s">
        <v>5035</v>
      </c>
      <c r="D735" s="33" t="s">
        <v>5070</v>
      </c>
      <c r="E735" s="95" t="s">
        <v>2407</v>
      </c>
      <c r="F735" s="33" t="s">
        <v>90</v>
      </c>
      <c r="G735" s="96">
        <v>36615</v>
      </c>
      <c r="H735" s="97">
        <v>43238.1</v>
      </c>
      <c r="I735" s="98">
        <v>36615</v>
      </c>
      <c r="J735" s="98">
        <v>3295.35</v>
      </c>
      <c r="K735" s="98">
        <v>3295.35</v>
      </c>
      <c r="L735" s="99"/>
      <c r="M735" s="99"/>
      <c r="N735" s="99"/>
      <c r="O735" s="98">
        <v>32.4</v>
      </c>
    </row>
    <row r="736" spans="1:15" x14ac:dyDescent="0.25">
      <c r="A736" t="str">
        <f t="shared" si="11"/>
        <v>122020</v>
      </c>
      <c r="B736" s="31">
        <v>44191</v>
      </c>
      <c r="C736" s="32" t="s">
        <v>5035</v>
      </c>
      <c r="D736" s="33" t="s">
        <v>5070</v>
      </c>
      <c r="E736" s="95" t="s">
        <v>2400</v>
      </c>
      <c r="F736" s="33" t="s">
        <v>90</v>
      </c>
      <c r="G736" s="96">
        <v>224720</v>
      </c>
      <c r="H736" s="97">
        <v>265368.48</v>
      </c>
      <c r="I736" s="98">
        <v>224720</v>
      </c>
      <c r="J736" s="98">
        <v>20224.8</v>
      </c>
      <c r="K736" s="98">
        <v>20224.8</v>
      </c>
      <c r="L736" s="99"/>
      <c r="M736" s="99"/>
      <c r="N736" s="99"/>
      <c r="O736" s="98">
        <v>198.88</v>
      </c>
    </row>
    <row r="737" spans="1:15" x14ac:dyDescent="0.25">
      <c r="A737" t="str">
        <f t="shared" si="11"/>
        <v>122020</v>
      </c>
      <c r="B737" s="31">
        <v>44191</v>
      </c>
      <c r="C737" s="32" t="s">
        <v>5035</v>
      </c>
      <c r="D737" s="33" t="s">
        <v>5070</v>
      </c>
      <c r="E737" s="95" t="s">
        <v>2419</v>
      </c>
      <c r="F737" s="33" t="s">
        <v>90</v>
      </c>
      <c r="G737" s="96">
        <v>181260</v>
      </c>
      <c r="H737" s="97">
        <v>214047.22</v>
      </c>
      <c r="I737" s="98">
        <v>181260</v>
      </c>
      <c r="J737" s="98">
        <v>16313.4</v>
      </c>
      <c r="K737" s="98">
        <v>16313.4</v>
      </c>
      <c r="L737" s="99"/>
      <c r="M737" s="99"/>
      <c r="N737" s="99"/>
      <c r="O737" s="98">
        <v>160.41999999999999</v>
      </c>
    </row>
    <row r="738" spans="1:15" x14ac:dyDescent="0.25">
      <c r="A738" t="str">
        <f t="shared" si="11"/>
        <v>122020</v>
      </c>
      <c r="B738" s="31">
        <v>44191</v>
      </c>
      <c r="C738" s="32" t="s">
        <v>5035</v>
      </c>
      <c r="D738" s="33" t="s">
        <v>5070</v>
      </c>
      <c r="E738" s="95" t="s">
        <v>2418</v>
      </c>
      <c r="F738" s="33" t="s">
        <v>90</v>
      </c>
      <c r="G738" s="96">
        <v>60420</v>
      </c>
      <c r="H738" s="97">
        <v>71349.070000000007</v>
      </c>
      <c r="I738" s="98">
        <v>60420</v>
      </c>
      <c r="J738" s="98">
        <v>5437.8</v>
      </c>
      <c r="K738" s="98">
        <v>5437.8</v>
      </c>
      <c r="L738" s="99"/>
      <c r="M738" s="99"/>
      <c r="N738" s="99"/>
      <c r="O738" s="98">
        <v>53.47</v>
      </c>
    </row>
    <row r="739" spans="1:15" x14ac:dyDescent="0.25">
      <c r="A739" t="str">
        <f t="shared" si="11"/>
        <v>122020</v>
      </c>
      <c r="B739" s="31">
        <v>44191</v>
      </c>
      <c r="C739" s="32" t="s">
        <v>5035</v>
      </c>
      <c r="D739" s="33" t="s">
        <v>5070</v>
      </c>
      <c r="E739" s="95" t="s">
        <v>2462</v>
      </c>
      <c r="F739" s="33" t="s">
        <v>90</v>
      </c>
      <c r="G739" s="96">
        <v>69680</v>
      </c>
      <c r="H739" s="97">
        <v>82284.070000000007</v>
      </c>
      <c r="I739" s="98">
        <v>69680</v>
      </c>
      <c r="J739" s="98">
        <v>6271.2</v>
      </c>
      <c r="K739" s="98">
        <v>6271.2</v>
      </c>
      <c r="L739" s="99"/>
      <c r="M739" s="99"/>
      <c r="N739" s="99"/>
      <c r="O739" s="98">
        <v>61.67</v>
      </c>
    </row>
    <row r="740" spans="1:15" x14ac:dyDescent="0.25">
      <c r="A740" t="str">
        <f t="shared" si="11"/>
        <v>122020</v>
      </c>
      <c r="B740" s="31">
        <v>44191</v>
      </c>
      <c r="C740" s="32" t="s">
        <v>5035</v>
      </c>
      <c r="D740" s="33" t="s">
        <v>5070</v>
      </c>
      <c r="E740" s="95" t="s">
        <v>2460</v>
      </c>
      <c r="F740" s="33" t="s">
        <v>90</v>
      </c>
      <c r="G740" s="96">
        <v>69680</v>
      </c>
      <c r="H740" s="97">
        <v>82284.070000000007</v>
      </c>
      <c r="I740" s="98">
        <v>69680</v>
      </c>
      <c r="J740" s="98">
        <v>6271.2</v>
      </c>
      <c r="K740" s="98">
        <v>6271.2</v>
      </c>
      <c r="L740" s="99"/>
      <c r="M740" s="99"/>
      <c r="N740" s="99"/>
      <c r="O740" s="98">
        <v>61.67</v>
      </c>
    </row>
    <row r="741" spans="1:15" x14ac:dyDescent="0.25">
      <c r="A741" t="str">
        <f t="shared" si="11"/>
        <v>122020</v>
      </c>
      <c r="B741" s="31">
        <v>44191</v>
      </c>
      <c r="C741" s="32" t="s">
        <v>5035</v>
      </c>
      <c r="D741" s="33" t="s">
        <v>5070</v>
      </c>
      <c r="E741" s="95" t="s">
        <v>2466</v>
      </c>
      <c r="F741" s="33" t="s">
        <v>90</v>
      </c>
      <c r="G741" s="96">
        <v>36615</v>
      </c>
      <c r="H741" s="97">
        <v>43238.1</v>
      </c>
      <c r="I741" s="98">
        <v>36615</v>
      </c>
      <c r="J741" s="98">
        <v>3295.35</v>
      </c>
      <c r="K741" s="98">
        <v>3295.35</v>
      </c>
      <c r="L741" s="99"/>
      <c r="M741" s="99"/>
      <c r="N741" s="99"/>
      <c r="O741" s="98">
        <v>32.4</v>
      </c>
    </row>
    <row r="742" spans="1:15" x14ac:dyDescent="0.25">
      <c r="A742" t="str">
        <f t="shared" si="11"/>
        <v>122020</v>
      </c>
      <c r="B742" s="31">
        <v>44191</v>
      </c>
      <c r="C742" s="32" t="s">
        <v>5035</v>
      </c>
      <c r="D742" s="33" t="s">
        <v>5070</v>
      </c>
      <c r="E742" s="95" t="s">
        <v>2464</v>
      </c>
      <c r="F742" s="33" t="s">
        <v>90</v>
      </c>
      <c r="G742" s="96">
        <v>37075</v>
      </c>
      <c r="H742" s="97">
        <v>43781.31</v>
      </c>
      <c r="I742" s="98">
        <v>37075</v>
      </c>
      <c r="J742" s="98">
        <v>3336.75</v>
      </c>
      <c r="K742" s="98">
        <v>3336.75</v>
      </c>
      <c r="L742" s="99"/>
      <c r="M742" s="99"/>
      <c r="N742" s="99"/>
      <c r="O742" s="98">
        <v>32.81</v>
      </c>
    </row>
    <row r="743" spans="1:15" x14ac:dyDescent="0.25">
      <c r="A743" t="str">
        <f t="shared" si="11"/>
        <v>122020</v>
      </c>
      <c r="B743" s="31">
        <v>44193</v>
      </c>
      <c r="C743" s="32" t="s">
        <v>5035</v>
      </c>
      <c r="D743" s="33" t="s">
        <v>5070</v>
      </c>
      <c r="E743" s="95" t="s">
        <v>2454</v>
      </c>
      <c r="F743" s="33" t="s">
        <v>90</v>
      </c>
      <c r="G743" s="96">
        <v>56180</v>
      </c>
      <c r="H743" s="97">
        <v>66342.12</v>
      </c>
      <c r="I743" s="98">
        <v>56180</v>
      </c>
      <c r="J743" s="98">
        <v>5056.2</v>
      </c>
      <c r="K743" s="98">
        <v>5056.2</v>
      </c>
      <c r="L743" s="99"/>
      <c r="M743" s="99"/>
      <c r="N743" s="99"/>
      <c r="O743" s="98">
        <v>49.72</v>
      </c>
    </row>
    <row r="744" spans="1:15" x14ac:dyDescent="0.25">
      <c r="A744" t="str">
        <f t="shared" si="11"/>
        <v>122020</v>
      </c>
      <c r="B744" s="31">
        <v>44193</v>
      </c>
      <c r="C744" s="32" t="s">
        <v>5035</v>
      </c>
      <c r="D744" s="33" t="s">
        <v>5070</v>
      </c>
      <c r="E744" s="95" t="s">
        <v>2452</v>
      </c>
      <c r="F744" s="33" t="s">
        <v>90</v>
      </c>
      <c r="G744" s="96">
        <v>74150</v>
      </c>
      <c r="H744" s="97">
        <v>87562.62</v>
      </c>
      <c r="I744" s="98">
        <v>74150</v>
      </c>
      <c r="J744" s="98">
        <v>6673.5</v>
      </c>
      <c r="K744" s="98">
        <v>6673.5</v>
      </c>
      <c r="L744" s="99"/>
      <c r="M744" s="99"/>
      <c r="N744" s="99"/>
      <c r="O744" s="98">
        <v>65.62</v>
      </c>
    </row>
    <row r="745" spans="1:15" x14ac:dyDescent="0.25">
      <c r="A745" t="str">
        <f t="shared" si="11"/>
        <v>122020</v>
      </c>
      <c r="B745" s="31">
        <v>44193</v>
      </c>
      <c r="C745" s="32" t="s">
        <v>5035</v>
      </c>
      <c r="D745" s="33" t="s">
        <v>5070</v>
      </c>
      <c r="E745" s="95" t="s">
        <v>2456</v>
      </c>
      <c r="F745" s="33" t="s">
        <v>90</v>
      </c>
      <c r="G745" s="96">
        <v>440000</v>
      </c>
      <c r="H745" s="97">
        <v>519589.4</v>
      </c>
      <c r="I745" s="98">
        <v>440000</v>
      </c>
      <c r="J745" s="98">
        <v>39600</v>
      </c>
      <c r="K745" s="98">
        <v>39600</v>
      </c>
      <c r="L745" s="99"/>
      <c r="M745" s="99"/>
      <c r="N745" s="99"/>
      <c r="O745" s="98">
        <v>389.4</v>
      </c>
    </row>
    <row r="746" spans="1:15" x14ac:dyDescent="0.25">
      <c r="A746" t="str">
        <f t="shared" si="11"/>
        <v>122020</v>
      </c>
      <c r="B746" s="31">
        <v>44194</v>
      </c>
      <c r="C746" s="32" t="s">
        <v>5035</v>
      </c>
      <c r="D746" s="33" t="s">
        <v>5070</v>
      </c>
      <c r="E746" s="95" t="s">
        <v>2467</v>
      </c>
      <c r="F746" s="33" t="s">
        <v>90</v>
      </c>
      <c r="G746" s="96">
        <v>112360</v>
      </c>
      <c r="H746" s="97">
        <v>132684.24</v>
      </c>
      <c r="I746" s="98">
        <v>112360</v>
      </c>
      <c r="J746" s="98">
        <v>10112.4</v>
      </c>
      <c r="K746" s="98">
        <v>10112.4</v>
      </c>
      <c r="L746" s="99"/>
      <c r="M746" s="99"/>
      <c r="N746" s="99"/>
      <c r="O746" s="98">
        <v>99.44</v>
      </c>
    </row>
    <row r="747" spans="1:15" x14ac:dyDescent="0.25">
      <c r="A747" t="str">
        <f t="shared" si="11"/>
        <v>122020</v>
      </c>
      <c r="B747" s="31">
        <v>44194</v>
      </c>
      <c r="C747" s="32" t="s">
        <v>5035</v>
      </c>
      <c r="D747" s="33" t="s">
        <v>5070</v>
      </c>
      <c r="E747" s="95" t="s">
        <v>2470</v>
      </c>
      <c r="F747" s="33" t="s">
        <v>90</v>
      </c>
      <c r="G747" s="96">
        <v>11236</v>
      </c>
      <c r="H747" s="97">
        <v>13268.42</v>
      </c>
      <c r="I747" s="98">
        <v>11236</v>
      </c>
      <c r="J747" s="98">
        <v>1011.24</v>
      </c>
      <c r="K747" s="98">
        <v>1011.24</v>
      </c>
      <c r="L747" s="99"/>
      <c r="M747" s="99"/>
      <c r="N747" s="99"/>
      <c r="O747" s="98">
        <v>9.94</v>
      </c>
    </row>
    <row r="748" spans="1:15" x14ac:dyDescent="0.25">
      <c r="A748" t="str">
        <f t="shared" si="11"/>
        <v>122020</v>
      </c>
      <c r="B748" s="31">
        <v>44194</v>
      </c>
      <c r="C748" s="32" t="s">
        <v>5053</v>
      </c>
      <c r="D748" s="33" t="s">
        <v>5070</v>
      </c>
      <c r="E748" s="95" t="s">
        <v>2348</v>
      </c>
      <c r="F748" s="33" t="s">
        <v>460</v>
      </c>
      <c r="G748" s="96">
        <v>242684</v>
      </c>
      <c r="H748" s="97">
        <v>286367.12</v>
      </c>
      <c r="I748" s="98">
        <v>242684</v>
      </c>
      <c r="J748" s="98">
        <v>21841.56</v>
      </c>
      <c r="K748" s="98">
        <v>21841.56</v>
      </c>
      <c r="L748" s="99"/>
      <c r="M748" s="99"/>
      <c r="N748" s="99"/>
      <c r="O748" s="99"/>
    </row>
    <row r="749" spans="1:15" x14ac:dyDescent="0.25">
      <c r="A749" t="str">
        <f t="shared" si="11"/>
        <v>122020</v>
      </c>
      <c r="B749" s="31">
        <v>44194</v>
      </c>
      <c r="C749" s="32" t="s">
        <v>5053</v>
      </c>
      <c r="D749" s="33" t="s">
        <v>5070</v>
      </c>
      <c r="E749" s="95" t="s">
        <v>2358</v>
      </c>
      <c r="F749" s="33" t="s">
        <v>460</v>
      </c>
      <c r="G749" s="96">
        <v>130676</v>
      </c>
      <c r="H749" s="97">
        <v>154197.68</v>
      </c>
      <c r="I749" s="98">
        <v>130676</v>
      </c>
      <c r="J749" s="98">
        <v>11760.84</v>
      </c>
      <c r="K749" s="98">
        <v>11760.84</v>
      </c>
      <c r="L749" s="99"/>
      <c r="M749" s="99"/>
      <c r="N749" s="99"/>
      <c r="O749" s="99"/>
    </row>
    <row r="750" spans="1:15" x14ac:dyDescent="0.25">
      <c r="A750" t="str">
        <f t="shared" si="11"/>
        <v>122020</v>
      </c>
      <c r="B750" s="31">
        <v>44194</v>
      </c>
      <c r="C750" s="32" t="s">
        <v>5035</v>
      </c>
      <c r="D750" s="33" t="s">
        <v>5070</v>
      </c>
      <c r="E750" s="95" t="s">
        <v>2438</v>
      </c>
      <c r="F750" s="33" t="s">
        <v>90</v>
      </c>
      <c r="G750" s="96">
        <v>60420</v>
      </c>
      <c r="H750" s="97">
        <v>71349.070000000007</v>
      </c>
      <c r="I750" s="98">
        <v>60420</v>
      </c>
      <c r="J750" s="98">
        <v>5437.8</v>
      </c>
      <c r="K750" s="98">
        <v>5437.8</v>
      </c>
      <c r="L750" s="99"/>
      <c r="M750" s="99"/>
      <c r="N750" s="99"/>
      <c r="O750" s="98">
        <v>53.47</v>
      </c>
    </row>
    <row r="751" spans="1:15" x14ac:dyDescent="0.25">
      <c r="A751" t="str">
        <f t="shared" si="11"/>
        <v>122020</v>
      </c>
      <c r="B751" s="31">
        <v>44194</v>
      </c>
      <c r="C751" s="32" t="s">
        <v>5035</v>
      </c>
      <c r="D751" s="33" t="s">
        <v>5070</v>
      </c>
      <c r="E751" s="95" t="s">
        <v>2444</v>
      </c>
      <c r="F751" s="33" t="s">
        <v>90</v>
      </c>
      <c r="G751" s="96">
        <v>148300</v>
      </c>
      <c r="H751" s="97">
        <v>175125.25</v>
      </c>
      <c r="I751" s="98">
        <v>148300</v>
      </c>
      <c r="J751" s="98">
        <v>13347</v>
      </c>
      <c r="K751" s="98">
        <v>13347</v>
      </c>
      <c r="L751" s="99"/>
      <c r="M751" s="99"/>
      <c r="N751" s="99"/>
      <c r="O751" s="98">
        <v>131.25</v>
      </c>
    </row>
    <row r="752" spans="1:15" x14ac:dyDescent="0.25">
      <c r="A752" t="str">
        <f t="shared" si="11"/>
        <v>122020</v>
      </c>
      <c r="B752" s="31">
        <v>44195</v>
      </c>
      <c r="C752" s="32" t="s">
        <v>5035</v>
      </c>
      <c r="D752" s="33" t="s">
        <v>5070</v>
      </c>
      <c r="E752" s="95" t="s">
        <v>2442</v>
      </c>
      <c r="F752" s="33" t="s">
        <v>90</v>
      </c>
      <c r="G752" s="96">
        <v>440000</v>
      </c>
      <c r="H752" s="97">
        <v>519589.4</v>
      </c>
      <c r="I752" s="98">
        <v>440000</v>
      </c>
      <c r="J752" s="98">
        <v>39600</v>
      </c>
      <c r="K752" s="98">
        <v>39600</v>
      </c>
      <c r="L752" s="99"/>
      <c r="M752" s="99"/>
      <c r="N752" s="99"/>
      <c r="O752" s="98">
        <v>389.4</v>
      </c>
    </row>
    <row r="753" spans="1:15" x14ac:dyDescent="0.25">
      <c r="A753" t="str">
        <f t="shared" si="11"/>
        <v>122020</v>
      </c>
      <c r="B753" s="31">
        <v>44196</v>
      </c>
      <c r="C753" s="32" t="s">
        <v>5039</v>
      </c>
      <c r="D753" s="33" t="s">
        <v>5070</v>
      </c>
      <c r="E753" s="95" t="s">
        <v>2344</v>
      </c>
      <c r="F753" s="33" t="s">
        <v>74</v>
      </c>
      <c r="G753" s="96">
        <v>199656</v>
      </c>
      <c r="H753" s="97">
        <v>235594.08</v>
      </c>
      <c r="I753" s="98">
        <v>199656</v>
      </c>
      <c r="J753" s="98">
        <v>17969.04</v>
      </c>
      <c r="K753" s="98">
        <v>17969.04</v>
      </c>
      <c r="L753" s="99"/>
      <c r="M753" s="99"/>
      <c r="N753" s="99"/>
      <c r="O753" s="99"/>
    </row>
    <row r="754" spans="1:15" x14ac:dyDescent="0.25">
      <c r="A754" t="str">
        <f t="shared" si="11"/>
        <v>122020</v>
      </c>
      <c r="B754" s="31">
        <v>44196</v>
      </c>
      <c r="C754" s="32" t="s">
        <v>5039</v>
      </c>
      <c r="D754" s="33" t="s">
        <v>5070</v>
      </c>
      <c r="E754" s="95" t="s">
        <v>2341</v>
      </c>
      <c r="F754" s="33" t="s">
        <v>74</v>
      </c>
      <c r="G754" s="96">
        <v>197150</v>
      </c>
      <c r="H754" s="97">
        <v>232637</v>
      </c>
      <c r="I754" s="98">
        <v>197150</v>
      </c>
      <c r="J754" s="98">
        <v>17743.5</v>
      </c>
      <c r="K754" s="98">
        <v>17743.5</v>
      </c>
      <c r="L754" s="99"/>
      <c r="M754" s="99"/>
      <c r="N754" s="99"/>
      <c r="O754" s="99"/>
    </row>
    <row r="755" spans="1:15" x14ac:dyDescent="0.25">
      <c r="A755" t="str">
        <f t="shared" si="11"/>
        <v>122020</v>
      </c>
      <c r="B755" s="31">
        <v>44196</v>
      </c>
      <c r="C755" s="32" t="s">
        <v>5039</v>
      </c>
      <c r="D755" s="33" t="s">
        <v>5070</v>
      </c>
      <c r="E755" s="95" t="s">
        <v>2343</v>
      </c>
      <c r="F755" s="33" t="s">
        <v>74</v>
      </c>
      <c r="G755" s="96">
        <v>107040</v>
      </c>
      <c r="H755" s="97">
        <v>126307.2</v>
      </c>
      <c r="I755" s="98">
        <v>107040</v>
      </c>
      <c r="J755" s="98">
        <v>9633.6</v>
      </c>
      <c r="K755" s="98">
        <v>9633.6</v>
      </c>
      <c r="L755" s="99"/>
      <c r="M755" s="99"/>
      <c r="N755" s="99"/>
      <c r="O755" s="99"/>
    </row>
    <row r="756" spans="1:15" x14ac:dyDescent="0.25">
      <c r="A756" t="str">
        <f t="shared" si="11"/>
        <v>122020</v>
      </c>
      <c r="B756" s="31">
        <v>44196</v>
      </c>
      <c r="C756" s="32" t="s">
        <v>5039</v>
      </c>
      <c r="D756" s="33" t="s">
        <v>5070</v>
      </c>
      <c r="E756" s="95" t="s">
        <v>2342</v>
      </c>
      <c r="F756" s="33" t="s">
        <v>74</v>
      </c>
      <c r="G756" s="96">
        <v>91830</v>
      </c>
      <c r="H756" s="97">
        <v>108359.4</v>
      </c>
      <c r="I756" s="98">
        <v>91830</v>
      </c>
      <c r="J756" s="98">
        <v>8264.7000000000007</v>
      </c>
      <c r="K756" s="98">
        <v>8264.7000000000007</v>
      </c>
      <c r="L756" s="99"/>
      <c r="M756" s="99"/>
      <c r="N756" s="99"/>
      <c r="O756" s="99"/>
    </row>
    <row r="757" spans="1:15" x14ac:dyDescent="0.25">
      <c r="A757" t="str">
        <f t="shared" si="11"/>
        <v>122020</v>
      </c>
      <c r="B757" s="31">
        <v>44196</v>
      </c>
      <c r="C757" s="32" t="s">
        <v>5039</v>
      </c>
      <c r="D757" s="33" t="s">
        <v>5070</v>
      </c>
      <c r="E757" s="95" t="s">
        <v>2339</v>
      </c>
      <c r="F757" s="33" t="s">
        <v>74</v>
      </c>
      <c r="G757" s="96">
        <v>182100</v>
      </c>
      <c r="H757" s="97">
        <v>214878</v>
      </c>
      <c r="I757" s="98">
        <v>182100</v>
      </c>
      <c r="J757" s="98">
        <v>16389</v>
      </c>
      <c r="K757" s="98">
        <v>16389</v>
      </c>
      <c r="L757" s="99"/>
      <c r="M757" s="99"/>
      <c r="N757" s="99"/>
      <c r="O757" s="99"/>
    </row>
    <row r="758" spans="1:15" x14ac:dyDescent="0.25">
      <c r="A758" t="str">
        <f t="shared" si="11"/>
        <v>012021</v>
      </c>
      <c r="B758" s="31">
        <v>44198</v>
      </c>
      <c r="C758" s="32" t="s">
        <v>5035</v>
      </c>
      <c r="D758" s="33" t="s">
        <v>5070</v>
      </c>
      <c r="E758" s="95" t="s">
        <v>176</v>
      </c>
      <c r="F758" s="33" t="s">
        <v>90</v>
      </c>
      <c r="G758" s="96">
        <v>440000</v>
      </c>
      <c r="H758" s="97">
        <v>519589.4</v>
      </c>
      <c r="I758" s="98">
        <v>440000</v>
      </c>
      <c r="J758" s="98">
        <v>39600</v>
      </c>
      <c r="K758" s="98">
        <v>39600</v>
      </c>
      <c r="L758" s="99"/>
      <c r="M758" s="99"/>
      <c r="N758" s="99"/>
      <c r="O758" s="98">
        <v>389.4</v>
      </c>
    </row>
    <row r="759" spans="1:15" x14ac:dyDescent="0.25">
      <c r="A759" t="str">
        <f t="shared" si="11"/>
        <v>012021</v>
      </c>
      <c r="B759" s="31">
        <v>44198</v>
      </c>
      <c r="C759" s="32" t="s">
        <v>5035</v>
      </c>
      <c r="D759" s="33" t="s">
        <v>5070</v>
      </c>
      <c r="E759" s="95" t="s">
        <v>173</v>
      </c>
      <c r="F759" s="33" t="s">
        <v>90</v>
      </c>
      <c r="G759" s="96">
        <v>440000</v>
      </c>
      <c r="H759" s="97">
        <v>519589.4</v>
      </c>
      <c r="I759" s="98">
        <v>440000</v>
      </c>
      <c r="J759" s="98">
        <v>39600</v>
      </c>
      <c r="K759" s="98">
        <v>39600</v>
      </c>
      <c r="L759" s="99"/>
      <c r="M759" s="99"/>
      <c r="N759" s="99"/>
      <c r="O759" s="98">
        <v>389.4</v>
      </c>
    </row>
    <row r="760" spans="1:15" x14ac:dyDescent="0.25">
      <c r="A760" t="str">
        <f t="shared" si="11"/>
        <v>012021</v>
      </c>
      <c r="B760" s="31">
        <v>44198</v>
      </c>
      <c r="C760" s="32" t="s">
        <v>5035</v>
      </c>
      <c r="D760" s="33" t="s">
        <v>5070</v>
      </c>
      <c r="E760" s="95" t="s">
        <v>223</v>
      </c>
      <c r="F760" s="33" t="s">
        <v>90</v>
      </c>
      <c r="G760" s="96">
        <v>112360</v>
      </c>
      <c r="H760" s="97">
        <v>132684.24</v>
      </c>
      <c r="I760" s="98">
        <v>112360</v>
      </c>
      <c r="J760" s="98">
        <v>10112.4</v>
      </c>
      <c r="K760" s="98">
        <v>10112.4</v>
      </c>
      <c r="L760" s="99"/>
      <c r="M760" s="99"/>
      <c r="N760" s="99"/>
      <c r="O760" s="98">
        <v>99.44</v>
      </c>
    </row>
    <row r="761" spans="1:15" x14ac:dyDescent="0.25">
      <c r="A761" t="str">
        <f t="shared" si="11"/>
        <v>012021</v>
      </c>
      <c r="B761" s="31">
        <v>44198</v>
      </c>
      <c r="C761" s="32" t="s">
        <v>5035</v>
      </c>
      <c r="D761" s="33" t="s">
        <v>5070</v>
      </c>
      <c r="E761" s="95" t="s">
        <v>221</v>
      </c>
      <c r="F761" s="33" t="s">
        <v>90</v>
      </c>
      <c r="G761" s="96">
        <v>112360</v>
      </c>
      <c r="H761" s="97">
        <v>132684.24</v>
      </c>
      <c r="I761" s="98">
        <v>112360</v>
      </c>
      <c r="J761" s="98">
        <v>10112.4</v>
      </c>
      <c r="K761" s="98">
        <v>10112.4</v>
      </c>
      <c r="L761" s="99"/>
      <c r="M761" s="99"/>
      <c r="N761" s="99"/>
      <c r="O761" s="98">
        <v>99.44</v>
      </c>
    </row>
    <row r="762" spans="1:15" x14ac:dyDescent="0.25">
      <c r="A762" t="str">
        <f t="shared" si="11"/>
        <v>012021</v>
      </c>
      <c r="B762" s="31">
        <v>44200</v>
      </c>
      <c r="C762" s="32" t="s">
        <v>5035</v>
      </c>
      <c r="D762" s="33" t="s">
        <v>5070</v>
      </c>
      <c r="E762" s="95" t="s">
        <v>228</v>
      </c>
      <c r="F762" s="33" t="s">
        <v>90</v>
      </c>
      <c r="G762" s="96">
        <v>120840</v>
      </c>
      <c r="H762" s="97">
        <v>142698.14000000001</v>
      </c>
      <c r="I762" s="98">
        <v>120840</v>
      </c>
      <c r="J762" s="98">
        <v>10875.6</v>
      </c>
      <c r="K762" s="98">
        <v>10875.6</v>
      </c>
      <c r="L762" s="99"/>
      <c r="M762" s="99"/>
      <c r="N762" s="99"/>
      <c r="O762" s="98">
        <v>106.94</v>
      </c>
    </row>
    <row r="763" spans="1:15" x14ac:dyDescent="0.25">
      <c r="A763" t="str">
        <f t="shared" si="11"/>
        <v>012021</v>
      </c>
      <c r="B763" s="31">
        <v>44200</v>
      </c>
      <c r="C763" s="32" t="s">
        <v>5035</v>
      </c>
      <c r="D763" s="33" t="s">
        <v>5070</v>
      </c>
      <c r="E763" s="95" t="s">
        <v>225</v>
      </c>
      <c r="F763" s="33" t="s">
        <v>90</v>
      </c>
      <c r="G763" s="96">
        <v>60420</v>
      </c>
      <c r="H763" s="97">
        <v>71349.070000000007</v>
      </c>
      <c r="I763" s="98">
        <v>60420</v>
      </c>
      <c r="J763" s="98">
        <v>5437.8</v>
      </c>
      <c r="K763" s="98">
        <v>5437.8</v>
      </c>
      <c r="L763" s="99"/>
      <c r="M763" s="99"/>
      <c r="N763" s="99"/>
      <c r="O763" s="98">
        <v>53.47</v>
      </c>
    </row>
    <row r="764" spans="1:15" x14ac:dyDescent="0.25">
      <c r="A764" t="str">
        <f t="shared" si="11"/>
        <v>012021</v>
      </c>
      <c r="B764" s="31">
        <v>44200</v>
      </c>
      <c r="C764" s="32" t="s">
        <v>5035</v>
      </c>
      <c r="D764" s="33" t="s">
        <v>5070</v>
      </c>
      <c r="E764" s="95" t="s">
        <v>216</v>
      </c>
      <c r="F764" s="33" t="s">
        <v>90</v>
      </c>
      <c r="G764" s="96">
        <v>112360</v>
      </c>
      <c r="H764" s="97">
        <v>132684.24</v>
      </c>
      <c r="I764" s="98">
        <v>112360</v>
      </c>
      <c r="J764" s="98">
        <v>10112.4</v>
      </c>
      <c r="K764" s="98">
        <v>10112.4</v>
      </c>
      <c r="L764" s="99"/>
      <c r="M764" s="99"/>
      <c r="N764" s="99"/>
      <c r="O764" s="98">
        <v>99.44</v>
      </c>
    </row>
    <row r="765" spans="1:15" x14ac:dyDescent="0.25">
      <c r="A765" t="str">
        <f t="shared" si="11"/>
        <v>012021</v>
      </c>
      <c r="B765" s="31">
        <v>44200</v>
      </c>
      <c r="C765" s="32" t="s">
        <v>5035</v>
      </c>
      <c r="D765" s="33" t="s">
        <v>5070</v>
      </c>
      <c r="E765" s="95" t="s">
        <v>214</v>
      </c>
      <c r="F765" s="33" t="s">
        <v>90</v>
      </c>
      <c r="G765" s="96">
        <v>74150</v>
      </c>
      <c r="H765" s="97">
        <v>87562.62</v>
      </c>
      <c r="I765" s="98">
        <v>74150</v>
      </c>
      <c r="J765" s="98">
        <v>6673.5</v>
      </c>
      <c r="K765" s="98">
        <v>6673.5</v>
      </c>
      <c r="L765" s="99"/>
      <c r="M765" s="99"/>
      <c r="N765" s="99"/>
      <c r="O765" s="98">
        <v>65.62</v>
      </c>
    </row>
    <row r="766" spans="1:15" x14ac:dyDescent="0.25">
      <c r="A766" t="str">
        <f t="shared" si="11"/>
        <v>012021</v>
      </c>
      <c r="B766" s="31">
        <v>44200</v>
      </c>
      <c r="C766" s="32" t="s">
        <v>5035</v>
      </c>
      <c r="D766" s="33" t="s">
        <v>5070</v>
      </c>
      <c r="E766" s="95" t="s">
        <v>232</v>
      </c>
      <c r="F766" s="33" t="s">
        <v>90</v>
      </c>
      <c r="G766" s="96">
        <v>34840</v>
      </c>
      <c r="H766" s="97">
        <v>41142.03</v>
      </c>
      <c r="I766" s="98">
        <v>34840</v>
      </c>
      <c r="J766" s="98">
        <v>3135.6</v>
      </c>
      <c r="K766" s="98">
        <v>3135.6</v>
      </c>
      <c r="L766" s="99"/>
      <c r="M766" s="99"/>
      <c r="N766" s="99"/>
      <c r="O766" s="98">
        <v>30.83</v>
      </c>
    </row>
    <row r="767" spans="1:15" x14ac:dyDescent="0.25">
      <c r="A767" t="str">
        <f t="shared" si="11"/>
        <v>012021</v>
      </c>
      <c r="B767" s="31">
        <v>44200</v>
      </c>
      <c r="C767" s="32" t="s">
        <v>5035</v>
      </c>
      <c r="D767" s="33" t="s">
        <v>5070</v>
      </c>
      <c r="E767" s="95" t="s">
        <v>230</v>
      </c>
      <c r="F767" s="33" t="s">
        <v>90</v>
      </c>
      <c r="G767" s="96">
        <v>34840</v>
      </c>
      <c r="H767" s="97">
        <v>41142.03</v>
      </c>
      <c r="I767" s="98">
        <v>34840</v>
      </c>
      <c r="J767" s="98">
        <v>3135.6</v>
      </c>
      <c r="K767" s="98">
        <v>3135.6</v>
      </c>
      <c r="L767" s="99"/>
      <c r="M767" s="99"/>
      <c r="N767" s="99"/>
      <c r="O767" s="98">
        <v>30.83</v>
      </c>
    </row>
    <row r="768" spans="1:15" x14ac:dyDescent="0.25">
      <c r="A768" t="str">
        <f t="shared" si="11"/>
        <v>012021</v>
      </c>
      <c r="B768" s="31">
        <v>44200</v>
      </c>
      <c r="C768" s="32" t="s">
        <v>5035</v>
      </c>
      <c r="D768" s="33" t="s">
        <v>5070</v>
      </c>
      <c r="E768" s="95" t="s">
        <v>229</v>
      </c>
      <c r="F768" s="33" t="s">
        <v>90</v>
      </c>
      <c r="G768" s="96">
        <v>440000</v>
      </c>
      <c r="H768" s="97">
        <v>519589.4</v>
      </c>
      <c r="I768" s="98">
        <v>440000</v>
      </c>
      <c r="J768" s="98">
        <v>39600</v>
      </c>
      <c r="K768" s="98">
        <v>39600</v>
      </c>
      <c r="L768" s="99"/>
      <c r="M768" s="99"/>
      <c r="N768" s="99"/>
      <c r="O768" s="98">
        <v>389.4</v>
      </c>
    </row>
    <row r="769" spans="1:15" x14ac:dyDescent="0.25">
      <c r="A769" t="str">
        <f t="shared" si="11"/>
        <v>012021</v>
      </c>
      <c r="B769" s="31">
        <v>44200</v>
      </c>
      <c r="C769" s="32" t="s">
        <v>5055</v>
      </c>
      <c r="D769" s="33" t="s">
        <v>5070</v>
      </c>
      <c r="E769" s="95" t="s">
        <v>87</v>
      </c>
      <c r="F769" s="33" t="s">
        <v>85</v>
      </c>
      <c r="G769" s="96">
        <v>55878</v>
      </c>
      <c r="H769" s="97">
        <v>65936.06</v>
      </c>
      <c r="I769" s="98">
        <v>55878</v>
      </c>
      <c r="J769" s="98">
        <v>5029.03</v>
      </c>
      <c r="K769" s="98">
        <v>5029.03</v>
      </c>
      <c r="L769" s="99"/>
      <c r="M769" s="99"/>
      <c r="N769" s="99"/>
      <c r="O769" s="99"/>
    </row>
    <row r="770" spans="1:15" x14ac:dyDescent="0.25">
      <c r="A770" t="str">
        <f t="shared" si="11"/>
        <v>012021</v>
      </c>
      <c r="B770" s="31">
        <v>44201</v>
      </c>
      <c r="C770" s="32" t="s">
        <v>5035</v>
      </c>
      <c r="D770" s="33" t="s">
        <v>5070</v>
      </c>
      <c r="E770" s="95" t="s">
        <v>231</v>
      </c>
      <c r="F770" s="33" t="s">
        <v>90</v>
      </c>
      <c r="G770" s="96">
        <v>112360</v>
      </c>
      <c r="H770" s="97">
        <v>132684.24</v>
      </c>
      <c r="I770" s="98">
        <v>112360</v>
      </c>
      <c r="J770" s="98">
        <v>10112.4</v>
      </c>
      <c r="K770" s="98">
        <v>10112.4</v>
      </c>
      <c r="L770" s="99"/>
      <c r="M770" s="99"/>
      <c r="N770" s="99"/>
      <c r="O770" s="98">
        <v>99.44</v>
      </c>
    </row>
    <row r="771" spans="1:15" x14ac:dyDescent="0.25">
      <c r="A771" t="str">
        <f t="shared" ref="A771:A834" si="12">TEXT(B771,"mmyyyy")</f>
        <v>012021</v>
      </c>
      <c r="B771" s="31">
        <v>44201</v>
      </c>
      <c r="C771" s="32" t="s">
        <v>5035</v>
      </c>
      <c r="D771" s="33" t="s">
        <v>5070</v>
      </c>
      <c r="E771" s="95" t="s">
        <v>198</v>
      </c>
      <c r="F771" s="33" t="s">
        <v>90</v>
      </c>
      <c r="G771" s="96">
        <v>74150</v>
      </c>
      <c r="H771" s="97">
        <v>87562.62</v>
      </c>
      <c r="I771" s="98">
        <v>74150</v>
      </c>
      <c r="J771" s="98">
        <v>6673.5</v>
      </c>
      <c r="K771" s="98">
        <v>6673.5</v>
      </c>
      <c r="L771" s="99"/>
      <c r="M771" s="99"/>
      <c r="N771" s="99"/>
      <c r="O771" s="98">
        <v>65.62</v>
      </c>
    </row>
    <row r="772" spans="1:15" x14ac:dyDescent="0.25">
      <c r="A772" t="str">
        <f t="shared" si="12"/>
        <v>012021</v>
      </c>
      <c r="B772" s="31">
        <v>44201</v>
      </c>
      <c r="C772" s="32" t="s">
        <v>5035</v>
      </c>
      <c r="D772" s="33" t="s">
        <v>5070</v>
      </c>
      <c r="E772" s="95" t="s">
        <v>197</v>
      </c>
      <c r="F772" s="33" t="s">
        <v>90</v>
      </c>
      <c r="G772" s="96">
        <v>120840</v>
      </c>
      <c r="H772" s="97">
        <v>142698.14000000001</v>
      </c>
      <c r="I772" s="98">
        <v>120840</v>
      </c>
      <c r="J772" s="98">
        <v>10875.6</v>
      </c>
      <c r="K772" s="98">
        <v>10875.6</v>
      </c>
      <c r="L772" s="99"/>
      <c r="M772" s="99"/>
      <c r="N772" s="99"/>
      <c r="O772" s="98">
        <v>106.94</v>
      </c>
    </row>
    <row r="773" spans="1:15" x14ac:dyDescent="0.25">
      <c r="A773" t="str">
        <f t="shared" si="12"/>
        <v>012021</v>
      </c>
      <c r="B773" s="31">
        <v>44201</v>
      </c>
      <c r="C773" s="32" t="s">
        <v>5035</v>
      </c>
      <c r="D773" s="33" t="s">
        <v>5070</v>
      </c>
      <c r="E773" s="95" t="s">
        <v>202</v>
      </c>
      <c r="F773" s="33" t="s">
        <v>90</v>
      </c>
      <c r="G773" s="96">
        <v>36615</v>
      </c>
      <c r="H773" s="97">
        <v>43238.1</v>
      </c>
      <c r="I773" s="98">
        <v>36615</v>
      </c>
      <c r="J773" s="98">
        <v>3295.35</v>
      </c>
      <c r="K773" s="98">
        <v>3295.35</v>
      </c>
      <c r="L773" s="99"/>
      <c r="M773" s="99"/>
      <c r="N773" s="99"/>
      <c r="O773" s="98">
        <v>32.4</v>
      </c>
    </row>
    <row r="774" spans="1:15" x14ac:dyDescent="0.25">
      <c r="A774" t="str">
        <f t="shared" si="12"/>
        <v>012021</v>
      </c>
      <c r="B774" s="31">
        <v>44201</v>
      </c>
      <c r="C774" s="32" t="s">
        <v>5035</v>
      </c>
      <c r="D774" s="33" t="s">
        <v>5070</v>
      </c>
      <c r="E774" s="95" t="s">
        <v>199</v>
      </c>
      <c r="F774" s="33" t="s">
        <v>90</v>
      </c>
      <c r="G774" s="96">
        <v>34840</v>
      </c>
      <c r="H774" s="97">
        <v>41142.03</v>
      </c>
      <c r="I774" s="98">
        <v>34840</v>
      </c>
      <c r="J774" s="98">
        <v>3135.6</v>
      </c>
      <c r="K774" s="98">
        <v>3135.6</v>
      </c>
      <c r="L774" s="99"/>
      <c r="M774" s="99"/>
      <c r="N774" s="99"/>
      <c r="O774" s="98">
        <v>30.83</v>
      </c>
    </row>
    <row r="775" spans="1:15" x14ac:dyDescent="0.25">
      <c r="A775" t="str">
        <f t="shared" si="12"/>
        <v>012021</v>
      </c>
      <c r="B775" s="31">
        <v>44201</v>
      </c>
      <c r="C775" s="32" t="s">
        <v>5035</v>
      </c>
      <c r="D775" s="33" t="s">
        <v>5070</v>
      </c>
      <c r="E775" s="95" t="s">
        <v>194</v>
      </c>
      <c r="F775" s="33" t="s">
        <v>90</v>
      </c>
      <c r="G775" s="96">
        <v>34840</v>
      </c>
      <c r="H775" s="97">
        <v>41142.03</v>
      </c>
      <c r="I775" s="98">
        <v>34840</v>
      </c>
      <c r="J775" s="98">
        <v>3135.6</v>
      </c>
      <c r="K775" s="98">
        <v>3135.6</v>
      </c>
      <c r="L775" s="99"/>
      <c r="M775" s="99"/>
      <c r="N775" s="99"/>
      <c r="O775" s="98">
        <v>30.83</v>
      </c>
    </row>
    <row r="776" spans="1:15" x14ac:dyDescent="0.25">
      <c r="A776" t="str">
        <f t="shared" si="12"/>
        <v>012021</v>
      </c>
      <c r="B776" s="31">
        <v>44201</v>
      </c>
      <c r="C776" s="32" t="s">
        <v>5035</v>
      </c>
      <c r="D776" s="33" t="s">
        <v>5070</v>
      </c>
      <c r="E776" s="95" t="s">
        <v>209</v>
      </c>
      <c r="F776" s="33" t="s">
        <v>90</v>
      </c>
      <c r="G776" s="96">
        <v>74150</v>
      </c>
      <c r="H776" s="97">
        <v>87562.62</v>
      </c>
      <c r="I776" s="98">
        <v>74150</v>
      </c>
      <c r="J776" s="98">
        <v>6673.5</v>
      </c>
      <c r="K776" s="98">
        <v>6673.5</v>
      </c>
      <c r="L776" s="99"/>
      <c r="M776" s="99"/>
      <c r="N776" s="99"/>
      <c r="O776" s="98">
        <v>65.62</v>
      </c>
    </row>
    <row r="777" spans="1:15" x14ac:dyDescent="0.25">
      <c r="A777" t="str">
        <f t="shared" si="12"/>
        <v>012021</v>
      </c>
      <c r="B777" s="31">
        <v>44201</v>
      </c>
      <c r="C777" s="32" t="s">
        <v>5039</v>
      </c>
      <c r="D777" s="33" t="s">
        <v>5070</v>
      </c>
      <c r="E777" s="95" t="s">
        <v>81</v>
      </c>
      <c r="F777" s="33" t="s">
        <v>74</v>
      </c>
      <c r="G777" s="96">
        <v>139050</v>
      </c>
      <c r="H777" s="97">
        <v>164079</v>
      </c>
      <c r="I777" s="98">
        <v>139050</v>
      </c>
      <c r="J777" s="98">
        <v>12514.5</v>
      </c>
      <c r="K777" s="98">
        <v>12514.5</v>
      </c>
      <c r="L777" s="99"/>
      <c r="M777" s="99"/>
      <c r="N777" s="99"/>
      <c r="O777" s="99"/>
    </row>
    <row r="778" spans="1:15" x14ac:dyDescent="0.25">
      <c r="A778" t="str">
        <f t="shared" si="12"/>
        <v>012021</v>
      </c>
      <c r="B778" s="31">
        <v>44202</v>
      </c>
      <c r="C778" s="32" t="s">
        <v>5035</v>
      </c>
      <c r="D778" s="33" t="s">
        <v>5070</v>
      </c>
      <c r="E778" s="95" t="s">
        <v>206</v>
      </c>
      <c r="F778" s="33" t="s">
        <v>90</v>
      </c>
      <c r="G778" s="96">
        <v>112360</v>
      </c>
      <c r="H778" s="97">
        <v>132684.24</v>
      </c>
      <c r="I778" s="98">
        <v>112360</v>
      </c>
      <c r="J778" s="98">
        <v>10112.4</v>
      </c>
      <c r="K778" s="98">
        <v>10112.4</v>
      </c>
      <c r="L778" s="99"/>
      <c r="M778" s="99"/>
      <c r="N778" s="99"/>
      <c r="O778" s="98">
        <v>99.44</v>
      </c>
    </row>
    <row r="779" spans="1:15" x14ac:dyDescent="0.25">
      <c r="A779" t="str">
        <f t="shared" si="12"/>
        <v>012021</v>
      </c>
      <c r="B779" s="31">
        <v>44202</v>
      </c>
      <c r="C779" s="32" t="s">
        <v>5035</v>
      </c>
      <c r="D779" s="33" t="s">
        <v>5070</v>
      </c>
      <c r="E779" s="95" t="s">
        <v>205</v>
      </c>
      <c r="F779" s="33" t="s">
        <v>90</v>
      </c>
      <c r="G779" s="96">
        <v>120840</v>
      </c>
      <c r="H779" s="97">
        <v>142698.14000000001</v>
      </c>
      <c r="I779" s="98">
        <v>120840</v>
      </c>
      <c r="J779" s="98">
        <v>10875.6</v>
      </c>
      <c r="K779" s="98">
        <v>10875.6</v>
      </c>
      <c r="L779" s="99"/>
      <c r="M779" s="99"/>
      <c r="N779" s="99"/>
      <c r="O779" s="98">
        <v>106.94</v>
      </c>
    </row>
    <row r="780" spans="1:15" x14ac:dyDescent="0.25">
      <c r="A780" t="str">
        <f t="shared" si="12"/>
        <v>012021</v>
      </c>
      <c r="B780" s="31">
        <v>44202</v>
      </c>
      <c r="C780" s="32" t="s">
        <v>5035</v>
      </c>
      <c r="D780" s="33" t="s">
        <v>5070</v>
      </c>
      <c r="E780" s="95" t="s">
        <v>208</v>
      </c>
      <c r="F780" s="33" t="s">
        <v>90</v>
      </c>
      <c r="G780" s="96">
        <v>74150</v>
      </c>
      <c r="H780" s="97">
        <v>87562.62</v>
      </c>
      <c r="I780" s="98">
        <v>74150</v>
      </c>
      <c r="J780" s="98">
        <v>6673.5</v>
      </c>
      <c r="K780" s="98">
        <v>6673.5</v>
      </c>
      <c r="L780" s="99"/>
      <c r="M780" s="99"/>
      <c r="N780" s="99"/>
      <c r="O780" s="98">
        <v>65.62</v>
      </c>
    </row>
    <row r="781" spans="1:15" x14ac:dyDescent="0.25">
      <c r="A781" t="str">
        <f t="shared" si="12"/>
        <v>012021</v>
      </c>
      <c r="B781" s="31">
        <v>44202</v>
      </c>
      <c r="C781" s="32" t="s">
        <v>5035</v>
      </c>
      <c r="D781" s="33" t="s">
        <v>5070</v>
      </c>
      <c r="E781" s="95" t="s">
        <v>207</v>
      </c>
      <c r="F781" s="33" t="s">
        <v>90</v>
      </c>
      <c r="G781" s="96">
        <v>440000</v>
      </c>
      <c r="H781" s="97">
        <v>519589.4</v>
      </c>
      <c r="I781" s="98">
        <v>440000</v>
      </c>
      <c r="J781" s="98">
        <v>39600</v>
      </c>
      <c r="K781" s="98">
        <v>39600</v>
      </c>
      <c r="L781" s="99"/>
      <c r="M781" s="99"/>
      <c r="N781" s="99"/>
      <c r="O781" s="98">
        <v>389.4</v>
      </c>
    </row>
    <row r="782" spans="1:15" x14ac:dyDescent="0.25">
      <c r="A782" t="str">
        <f t="shared" si="12"/>
        <v>012021</v>
      </c>
      <c r="B782" s="31">
        <v>44202</v>
      </c>
      <c r="C782" s="32" t="s">
        <v>5035</v>
      </c>
      <c r="D782" s="33" t="s">
        <v>5070</v>
      </c>
      <c r="E782" s="95" t="s">
        <v>115</v>
      </c>
      <c r="F782" s="33" t="s">
        <v>90</v>
      </c>
      <c r="G782" s="96">
        <v>69680</v>
      </c>
      <c r="H782" s="97">
        <v>82284.070000000007</v>
      </c>
      <c r="I782" s="98">
        <v>69680</v>
      </c>
      <c r="J782" s="98">
        <v>6271.2</v>
      </c>
      <c r="K782" s="98">
        <v>6271.2</v>
      </c>
      <c r="L782" s="99"/>
      <c r="M782" s="99"/>
      <c r="N782" s="99"/>
      <c r="O782" s="98">
        <v>61.67</v>
      </c>
    </row>
    <row r="783" spans="1:15" x14ac:dyDescent="0.25">
      <c r="A783" t="str">
        <f t="shared" si="12"/>
        <v>012021</v>
      </c>
      <c r="B783" s="31">
        <v>44203</v>
      </c>
      <c r="C783" s="32" t="s">
        <v>5035</v>
      </c>
      <c r="D783" s="33" t="s">
        <v>5070</v>
      </c>
      <c r="E783" s="95" t="s">
        <v>112</v>
      </c>
      <c r="F783" s="33" t="s">
        <v>90</v>
      </c>
      <c r="G783" s="96">
        <v>56180</v>
      </c>
      <c r="H783" s="97">
        <v>66342.12</v>
      </c>
      <c r="I783" s="98">
        <v>56180</v>
      </c>
      <c r="J783" s="98">
        <v>5056.2</v>
      </c>
      <c r="K783" s="98">
        <v>5056.2</v>
      </c>
      <c r="L783" s="99"/>
      <c r="M783" s="99"/>
      <c r="N783" s="99"/>
      <c r="O783" s="98">
        <v>49.72</v>
      </c>
    </row>
    <row r="784" spans="1:15" x14ac:dyDescent="0.25">
      <c r="A784" t="str">
        <f t="shared" si="12"/>
        <v>012021</v>
      </c>
      <c r="B784" s="31">
        <v>44203</v>
      </c>
      <c r="C784" s="32" t="s">
        <v>5035</v>
      </c>
      <c r="D784" s="33" t="s">
        <v>5070</v>
      </c>
      <c r="E784" s="95" t="s">
        <v>162</v>
      </c>
      <c r="F784" s="33" t="s">
        <v>90</v>
      </c>
      <c r="G784" s="96">
        <v>56180</v>
      </c>
      <c r="H784" s="97">
        <v>66342.12</v>
      </c>
      <c r="I784" s="98">
        <v>56180</v>
      </c>
      <c r="J784" s="98">
        <v>5056.2</v>
      </c>
      <c r="K784" s="98">
        <v>5056.2</v>
      </c>
      <c r="L784" s="99"/>
      <c r="M784" s="99"/>
      <c r="N784" s="99"/>
      <c r="O784" s="98">
        <v>49.72</v>
      </c>
    </row>
    <row r="785" spans="1:15" x14ac:dyDescent="0.25">
      <c r="A785" t="str">
        <f t="shared" si="12"/>
        <v>012021</v>
      </c>
      <c r="B785" s="31">
        <v>44203</v>
      </c>
      <c r="C785" s="32" t="s">
        <v>5035</v>
      </c>
      <c r="D785" s="33" t="s">
        <v>5070</v>
      </c>
      <c r="E785" s="95" t="s">
        <v>159</v>
      </c>
      <c r="F785" s="33" t="s">
        <v>90</v>
      </c>
      <c r="G785" s="96">
        <v>120840</v>
      </c>
      <c r="H785" s="97">
        <v>142698.14000000001</v>
      </c>
      <c r="I785" s="98">
        <v>120840</v>
      </c>
      <c r="J785" s="98">
        <v>10875.6</v>
      </c>
      <c r="K785" s="98">
        <v>10875.6</v>
      </c>
      <c r="L785" s="99"/>
      <c r="M785" s="99"/>
      <c r="N785" s="99"/>
      <c r="O785" s="98">
        <v>106.94</v>
      </c>
    </row>
    <row r="786" spans="1:15" x14ac:dyDescent="0.25">
      <c r="A786" t="str">
        <f t="shared" si="12"/>
        <v>012021</v>
      </c>
      <c r="B786" s="31">
        <v>44203</v>
      </c>
      <c r="C786" s="32" t="s">
        <v>5035</v>
      </c>
      <c r="D786" s="33" t="s">
        <v>5070</v>
      </c>
      <c r="E786" s="95" t="s">
        <v>165</v>
      </c>
      <c r="F786" s="33" t="s">
        <v>90</v>
      </c>
      <c r="G786" s="96">
        <v>60420</v>
      </c>
      <c r="H786" s="97">
        <v>71349.070000000007</v>
      </c>
      <c r="I786" s="98">
        <v>60420</v>
      </c>
      <c r="J786" s="98">
        <v>5437.8</v>
      </c>
      <c r="K786" s="98">
        <v>5437.8</v>
      </c>
      <c r="L786" s="99"/>
      <c r="M786" s="99"/>
      <c r="N786" s="99"/>
      <c r="O786" s="98">
        <v>53.47</v>
      </c>
    </row>
    <row r="787" spans="1:15" x14ac:dyDescent="0.25">
      <c r="A787" t="str">
        <f t="shared" si="12"/>
        <v>012021</v>
      </c>
      <c r="B787" s="31">
        <v>44203</v>
      </c>
      <c r="C787" s="32" t="s">
        <v>5035</v>
      </c>
      <c r="D787" s="33" t="s">
        <v>5070</v>
      </c>
      <c r="E787" s="95" t="s">
        <v>164</v>
      </c>
      <c r="F787" s="33" t="s">
        <v>90</v>
      </c>
      <c r="G787" s="96">
        <v>148300</v>
      </c>
      <c r="H787" s="97">
        <v>175125.25</v>
      </c>
      <c r="I787" s="98">
        <v>148300</v>
      </c>
      <c r="J787" s="98">
        <v>13347</v>
      </c>
      <c r="K787" s="98">
        <v>13347</v>
      </c>
      <c r="L787" s="99"/>
      <c r="M787" s="99"/>
      <c r="N787" s="99"/>
      <c r="O787" s="98">
        <v>131.25</v>
      </c>
    </row>
    <row r="788" spans="1:15" x14ac:dyDescent="0.25">
      <c r="A788" t="str">
        <f t="shared" si="12"/>
        <v>012021</v>
      </c>
      <c r="B788" s="31">
        <v>44203</v>
      </c>
      <c r="C788" s="32" t="s">
        <v>5035</v>
      </c>
      <c r="D788" s="33" t="s">
        <v>5070</v>
      </c>
      <c r="E788" s="95" t="s">
        <v>156</v>
      </c>
      <c r="F788" s="33" t="s">
        <v>90</v>
      </c>
      <c r="G788" s="96">
        <v>69680</v>
      </c>
      <c r="H788" s="97">
        <v>82284.070000000007</v>
      </c>
      <c r="I788" s="98">
        <v>69680</v>
      </c>
      <c r="J788" s="98">
        <v>6271.2</v>
      </c>
      <c r="K788" s="98">
        <v>6271.2</v>
      </c>
      <c r="L788" s="99"/>
      <c r="M788" s="99"/>
      <c r="N788" s="99"/>
      <c r="O788" s="98">
        <v>61.67</v>
      </c>
    </row>
    <row r="789" spans="1:15" x14ac:dyDescent="0.25">
      <c r="A789" t="str">
        <f t="shared" si="12"/>
        <v>012021</v>
      </c>
      <c r="B789" s="31">
        <v>44203</v>
      </c>
      <c r="C789" s="32" t="s">
        <v>5035</v>
      </c>
      <c r="D789" s="33" t="s">
        <v>5070</v>
      </c>
      <c r="E789" s="95" t="s">
        <v>155</v>
      </c>
      <c r="F789" s="33" t="s">
        <v>90</v>
      </c>
      <c r="G789" s="96">
        <v>34840</v>
      </c>
      <c r="H789" s="97">
        <v>41142.03</v>
      </c>
      <c r="I789" s="98">
        <v>34840</v>
      </c>
      <c r="J789" s="98">
        <v>3135.6</v>
      </c>
      <c r="K789" s="98">
        <v>3135.6</v>
      </c>
      <c r="L789" s="99"/>
      <c r="M789" s="99"/>
      <c r="N789" s="99"/>
      <c r="O789" s="98">
        <v>30.83</v>
      </c>
    </row>
    <row r="790" spans="1:15" x14ac:dyDescent="0.25">
      <c r="A790" t="str">
        <f t="shared" si="12"/>
        <v>012021</v>
      </c>
      <c r="B790" s="31">
        <v>44203</v>
      </c>
      <c r="C790" s="32" t="s">
        <v>5035</v>
      </c>
      <c r="D790" s="33" t="s">
        <v>5070</v>
      </c>
      <c r="E790" s="95" t="s">
        <v>158</v>
      </c>
      <c r="F790" s="33" t="s">
        <v>90</v>
      </c>
      <c r="G790" s="96">
        <v>36615</v>
      </c>
      <c r="H790" s="97">
        <v>43238.1</v>
      </c>
      <c r="I790" s="98">
        <v>36615</v>
      </c>
      <c r="J790" s="98">
        <v>3295.35</v>
      </c>
      <c r="K790" s="98">
        <v>3295.35</v>
      </c>
      <c r="L790" s="99"/>
      <c r="M790" s="99"/>
      <c r="N790" s="99"/>
      <c r="O790" s="98">
        <v>32.4</v>
      </c>
    </row>
    <row r="791" spans="1:15" x14ac:dyDescent="0.25">
      <c r="A791" t="str">
        <f t="shared" si="12"/>
        <v>012021</v>
      </c>
      <c r="B791" s="31">
        <v>44204</v>
      </c>
      <c r="C791" s="32" t="s">
        <v>5035</v>
      </c>
      <c r="D791" s="33" t="s">
        <v>5070</v>
      </c>
      <c r="E791" s="95" t="s">
        <v>157</v>
      </c>
      <c r="F791" s="33" t="s">
        <v>90</v>
      </c>
      <c r="G791" s="96">
        <v>84270</v>
      </c>
      <c r="H791" s="97">
        <v>99513.18</v>
      </c>
      <c r="I791" s="98">
        <v>84270</v>
      </c>
      <c r="J791" s="98">
        <v>7584.3</v>
      </c>
      <c r="K791" s="98">
        <v>7584.3</v>
      </c>
      <c r="L791" s="99"/>
      <c r="M791" s="99"/>
      <c r="N791" s="99"/>
      <c r="O791" s="98">
        <v>74.58</v>
      </c>
    </row>
    <row r="792" spans="1:15" x14ac:dyDescent="0.25">
      <c r="A792" t="str">
        <f t="shared" si="12"/>
        <v>012021</v>
      </c>
      <c r="B792" s="31">
        <v>44204</v>
      </c>
      <c r="C792" s="32" t="s">
        <v>5056</v>
      </c>
      <c r="D792" s="33" t="s">
        <v>5070</v>
      </c>
      <c r="E792" s="95" t="s">
        <v>84</v>
      </c>
      <c r="F792" s="33" t="s">
        <v>82</v>
      </c>
      <c r="G792" s="96">
        <v>84244.5</v>
      </c>
      <c r="H792" s="97">
        <v>99408.52</v>
      </c>
      <c r="I792" s="98">
        <v>84244.5</v>
      </c>
      <c r="J792" s="98">
        <v>7582.01</v>
      </c>
      <c r="K792" s="98">
        <v>7582.01</v>
      </c>
      <c r="L792" s="99"/>
      <c r="M792" s="99"/>
      <c r="N792" s="99"/>
      <c r="O792" s="99"/>
    </row>
    <row r="793" spans="1:15" x14ac:dyDescent="0.25">
      <c r="A793" t="str">
        <f t="shared" si="12"/>
        <v>012021</v>
      </c>
      <c r="B793" s="31">
        <v>44204</v>
      </c>
      <c r="C793" s="32" t="s">
        <v>5035</v>
      </c>
      <c r="D793" s="33" t="s">
        <v>5070</v>
      </c>
      <c r="E793" s="95" t="s">
        <v>154</v>
      </c>
      <c r="F793" s="33" t="s">
        <v>90</v>
      </c>
      <c r="G793" s="96">
        <v>60420</v>
      </c>
      <c r="H793" s="97">
        <v>71349.070000000007</v>
      </c>
      <c r="I793" s="98">
        <v>60420</v>
      </c>
      <c r="J793" s="98">
        <v>5437.8</v>
      </c>
      <c r="K793" s="98">
        <v>5437.8</v>
      </c>
      <c r="L793" s="99"/>
      <c r="M793" s="99"/>
      <c r="N793" s="99"/>
      <c r="O793" s="98">
        <v>53.47</v>
      </c>
    </row>
    <row r="794" spans="1:15" x14ac:dyDescent="0.25">
      <c r="A794" t="str">
        <f t="shared" si="12"/>
        <v>012021</v>
      </c>
      <c r="B794" s="31">
        <v>44204</v>
      </c>
      <c r="C794" s="32" t="s">
        <v>5035</v>
      </c>
      <c r="D794" s="33" t="s">
        <v>5070</v>
      </c>
      <c r="E794" s="95" t="s">
        <v>226</v>
      </c>
      <c r="F794" s="33" t="s">
        <v>90</v>
      </c>
      <c r="G794" s="96">
        <v>34840</v>
      </c>
      <c r="H794" s="97">
        <v>41142.03</v>
      </c>
      <c r="I794" s="98">
        <v>34840</v>
      </c>
      <c r="J794" s="98">
        <v>3135.6</v>
      </c>
      <c r="K794" s="98">
        <v>3135.6</v>
      </c>
      <c r="L794" s="99"/>
      <c r="M794" s="99"/>
      <c r="N794" s="99"/>
      <c r="O794" s="98">
        <v>30.83</v>
      </c>
    </row>
    <row r="795" spans="1:15" x14ac:dyDescent="0.25">
      <c r="A795" t="str">
        <f t="shared" si="12"/>
        <v>012021</v>
      </c>
      <c r="B795" s="31">
        <v>44204</v>
      </c>
      <c r="C795" s="32" t="s">
        <v>5035</v>
      </c>
      <c r="D795" s="33" t="s">
        <v>5070</v>
      </c>
      <c r="E795" s="95" t="s">
        <v>217</v>
      </c>
      <c r="F795" s="33" t="s">
        <v>90</v>
      </c>
      <c r="G795" s="96">
        <v>84270</v>
      </c>
      <c r="H795" s="97">
        <v>99513.18</v>
      </c>
      <c r="I795" s="98">
        <v>84270</v>
      </c>
      <c r="J795" s="98">
        <v>7584.3</v>
      </c>
      <c r="K795" s="98">
        <v>7584.3</v>
      </c>
      <c r="L795" s="99"/>
      <c r="M795" s="99"/>
      <c r="N795" s="99"/>
      <c r="O795" s="98">
        <v>74.58</v>
      </c>
    </row>
    <row r="796" spans="1:15" x14ac:dyDescent="0.25">
      <c r="A796" t="str">
        <f t="shared" si="12"/>
        <v>012021</v>
      </c>
      <c r="B796" s="31">
        <v>44204</v>
      </c>
      <c r="C796" s="32" t="s">
        <v>5035</v>
      </c>
      <c r="D796" s="33" t="s">
        <v>5070</v>
      </c>
      <c r="E796" s="95" t="s">
        <v>215</v>
      </c>
      <c r="F796" s="33" t="s">
        <v>90</v>
      </c>
      <c r="G796" s="96">
        <v>148300</v>
      </c>
      <c r="H796" s="97">
        <v>175125.25</v>
      </c>
      <c r="I796" s="98">
        <v>148300</v>
      </c>
      <c r="J796" s="98">
        <v>13347</v>
      </c>
      <c r="K796" s="98">
        <v>13347</v>
      </c>
      <c r="L796" s="99"/>
      <c r="M796" s="99"/>
      <c r="N796" s="99"/>
      <c r="O796" s="98">
        <v>131.25</v>
      </c>
    </row>
    <row r="797" spans="1:15" x14ac:dyDescent="0.25">
      <c r="A797" t="str">
        <f t="shared" si="12"/>
        <v>012021</v>
      </c>
      <c r="B797" s="31">
        <v>44205</v>
      </c>
      <c r="C797" s="32" t="s">
        <v>5035</v>
      </c>
      <c r="D797" s="33" t="s">
        <v>5070</v>
      </c>
      <c r="E797" s="95" t="s">
        <v>220</v>
      </c>
      <c r="F797" s="33" t="s">
        <v>90</v>
      </c>
      <c r="G797" s="96">
        <v>60420</v>
      </c>
      <c r="H797" s="97">
        <v>71349.070000000007</v>
      </c>
      <c r="I797" s="98">
        <v>60420</v>
      </c>
      <c r="J797" s="98">
        <v>5437.8</v>
      </c>
      <c r="K797" s="98">
        <v>5437.8</v>
      </c>
      <c r="L797" s="99"/>
      <c r="M797" s="99"/>
      <c r="N797" s="99"/>
      <c r="O797" s="98">
        <v>53.47</v>
      </c>
    </row>
    <row r="798" spans="1:15" x14ac:dyDescent="0.25">
      <c r="A798" t="str">
        <f t="shared" si="12"/>
        <v>012021</v>
      </c>
      <c r="B798" s="31">
        <v>44205</v>
      </c>
      <c r="C798" s="32" t="s">
        <v>5035</v>
      </c>
      <c r="D798" s="33" t="s">
        <v>5070</v>
      </c>
      <c r="E798" s="95" t="s">
        <v>219</v>
      </c>
      <c r="F798" s="33" t="s">
        <v>90</v>
      </c>
      <c r="G798" s="96">
        <v>90630</v>
      </c>
      <c r="H798" s="97">
        <v>107023.61</v>
      </c>
      <c r="I798" s="98">
        <v>90630</v>
      </c>
      <c r="J798" s="98">
        <v>8156.7</v>
      </c>
      <c r="K798" s="98">
        <v>8156.7</v>
      </c>
      <c r="L798" s="99"/>
      <c r="M798" s="99"/>
      <c r="N798" s="99"/>
      <c r="O798" s="98">
        <v>80.209999999999994</v>
      </c>
    </row>
    <row r="799" spans="1:15" x14ac:dyDescent="0.25">
      <c r="A799" t="str">
        <f t="shared" si="12"/>
        <v>012021</v>
      </c>
      <c r="B799" s="31">
        <v>44205</v>
      </c>
      <c r="C799" s="32" t="s">
        <v>4842</v>
      </c>
      <c r="D799" s="33" t="s">
        <v>5070</v>
      </c>
      <c r="E799" s="95" t="s">
        <v>238</v>
      </c>
      <c r="F799" s="33" t="s">
        <v>237</v>
      </c>
      <c r="G799" s="96">
        <v>38760</v>
      </c>
      <c r="H799" s="97">
        <v>45736.800000000003</v>
      </c>
      <c r="I799" s="98">
        <v>38760</v>
      </c>
      <c r="J799" s="98">
        <v>3488.4</v>
      </c>
      <c r="K799" s="98">
        <v>3488.4</v>
      </c>
      <c r="L799" s="99"/>
      <c r="M799" s="99"/>
      <c r="N799" s="99"/>
      <c r="O799" s="99"/>
    </row>
    <row r="800" spans="1:15" x14ac:dyDescent="0.25">
      <c r="A800" t="str">
        <f t="shared" si="12"/>
        <v>012021</v>
      </c>
      <c r="B800" s="31">
        <v>44205</v>
      </c>
      <c r="C800" s="32" t="s">
        <v>5035</v>
      </c>
      <c r="D800" s="33" t="s">
        <v>5070</v>
      </c>
      <c r="E800" s="95" t="s">
        <v>211</v>
      </c>
      <c r="F800" s="33" t="s">
        <v>90</v>
      </c>
      <c r="G800" s="96">
        <v>148300</v>
      </c>
      <c r="H800" s="97">
        <v>175125.25</v>
      </c>
      <c r="I800" s="98">
        <v>148300</v>
      </c>
      <c r="J800" s="98">
        <v>13347</v>
      </c>
      <c r="K800" s="98">
        <v>13347</v>
      </c>
      <c r="L800" s="99"/>
      <c r="M800" s="99"/>
      <c r="N800" s="99"/>
      <c r="O800" s="98">
        <v>131.25</v>
      </c>
    </row>
    <row r="801" spans="1:15" x14ac:dyDescent="0.25">
      <c r="A801" t="str">
        <f t="shared" si="12"/>
        <v>012021</v>
      </c>
      <c r="B801" s="31">
        <v>44205</v>
      </c>
      <c r="C801" s="32" t="s">
        <v>5035</v>
      </c>
      <c r="D801" s="33" t="s">
        <v>5070</v>
      </c>
      <c r="E801" s="95" t="s">
        <v>213</v>
      </c>
      <c r="F801" s="33" t="s">
        <v>90</v>
      </c>
      <c r="G801" s="96">
        <v>30210</v>
      </c>
      <c r="H801" s="97">
        <v>35674.54</v>
      </c>
      <c r="I801" s="98">
        <v>30210</v>
      </c>
      <c r="J801" s="98">
        <v>2718.9</v>
      </c>
      <c r="K801" s="98">
        <v>2718.9</v>
      </c>
      <c r="L801" s="99"/>
      <c r="M801" s="99"/>
      <c r="N801" s="99"/>
      <c r="O801" s="98">
        <v>26.74</v>
      </c>
    </row>
    <row r="802" spans="1:15" x14ac:dyDescent="0.25">
      <c r="A802" t="str">
        <f t="shared" si="12"/>
        <v>012021</v>
      </c>
      <c r="B802" s="31">
        <v>44205</v>
      </c>
      <c r="C802" s="32" t="s">
        <v>5035</v>
      </c>
      <c r="D802" s="33" t="s">
        <v>5070</v>
      </c>
      <c r="E802" s="95" t="s">
        <v>212</v>
      </c>
      <c r="F802" s="33" t="s">
        <v>90</v>
      </c>
      <c r="G802" s="96">
        <v>69680</v>
      </c>
      <c r="H802" s="97">
        <v>82284.070000000007</v>
      </c>
      <c r="I802" s="98">
        <v>69680</v>
      </c>
      <c r="J802" s="98">
        <v>6271.2</v>
      </c>
      <c r="K802" s="98">
        <v>6271.2</v>
      </c>
      <c r="L802" s="99"/>
      <c r="M802" s="99"/>
      <c r="N802" s="99"/>
      <c r="O802" s="98">
        <v>61.67</v>
      </c>
    </row>
    <row r="803" spans="1:15" x14ac:dyDescent="0.25">
      <c r="A803" t="str">
        <f t="shared" si="12"/>
        <v>012021</v>
      </c>
      <c r="B803" s="31">
        <v>44205</v>
      </c>
      <c r="C803" s="32" t="s">
        <v>5035</v>
      </c>
      <c r="D803" s="33" t="s">
        <v>5070</v>
      </c>
      <c r="E803" s="95" t="s">
        <v>210</v>
      </c>
      <c r="F803" s="33" t="s">
        <v>90</v>
      </c>
      <c r="G803" s="96">
        <v>36615</v>
      </c>
      <c r="H803" s="97">
        <v>43238.1</v>
      </c>
      <c r="I803" s="98">
        <v>36615</v>
      </c>
      <c r="J803" s="98">
        <v>3295.35</v>
      </c>
      <c r="K803" s="98">
        <v>3295.35</v>
      </c>
      <c r="L803" s="99"/>
      <c r="M803" s="99"/>
      <c r="N803" s="99"/>
      <c r="O803" s="98">
        <v>32.4</v>
      </c>
    </row>
    <row r="804" spans="1:15" x14ac:dyDescent="0.25">
      <c r="A804" t="str">
        <f t="shared" si="12"/>
        <v>012021</v>
      </c>
      <c r="B804" s="31">
        <v>44205</v>
      </c>
      <c r="C804" s="32" t="s">
        <v>5035</v>
      </c>
      <c r="D804" s="33" t="s">
        <v>5070</v>
      </c>
      <c r="E804" s="95" t="s">
        <v>204</v>
      </c>
      <c r="F804" s="33" t="s">
        <v>90</v>
      </c>
      <c r="G804" s="96">
        <v>69680</v>
      </c>
      <c r="H804" s="97">
        <v>82284.070000000007</v>
      </c>
      <c r="I804" s="98">
        <v>69680</v>
      </c>
      <c r="J804" s="98">
        <v>6271.2</v>
      </c>
      <c r="K804" s="98">
        <v>6271.2</v>
      </c>
      <c r="L804" s="99"/>
      <c r="M804" s="99"/>
      <c r="N804" s="99"/>
      <c r="O804" s="98">
        <v>61.67</v>
      </c>
    </row>
    <row r="805" spans="1:15" x14ac:dyDescent="0.25">
      <c r="A805" t="str">
        <f t="shared" si="12"/>
        <v>012021</v>
      </c>
      <c r="B805" s="31">
        <v>44206</v>
      </c>
      <c r="C805" s="32" t="s">
        <v>5035</v>
      </c>
      <c r="D805" s="33" t="s">
        <v>5070</v>
      </c>
      <c r="E805" s="95" t="s">
        <v>201</v>
      </c>
      <c r="F805" s="33" t="s">
        <v>90</v>
      </c>
      <c r="G805" s="96">
        <v>84270</v>
      </c>
      <c r="H805" s="97">
        <v>99513.18</v>
      </c>
      <c r="I805" s="98">
        <v>84270</v>
      </c>
      <c r="J805" s="98">
        <v>7584.3</v>
      </c>
      <c r="K805" s="98">
        <v>7584.3</v>
      </c>
      <c r="L805" s="99"/>
      <c r="M805" s="99"/>
      <c r="N805" s="99"/>
      <c r="O805" s="98">
        <v>74.58</v>
      </c>
    </row>
    <row r="806" spans="1:15" x14ac:dyDescent="0.25">
      <c r="A806" t="str">
        <f t="shared" si="12"/>
        <v>012021</v>
      </c>
      <c r="B806" s="31">
        <v>44207</v>
      </c>
      <c r="C806" s="32" t="s">
        <v>5035</v>
      </c>
      <c r="D806" s="33" t="s">
        <v>5070</v>
      </c>
      <c r="E806" s="95" t="s">
        <v>195</v>
      </c>
      <c r="F806" s="33" t="s">
        <v>90</v>
      </c>
      <c r="G806" s="96">
        <v>56180</v>
      </c>
      <c r="H806" s="97">
        <v>66342.12</v>
      </c>
      <c r="I806" s="98">
        <v>56180</v>
      </c>
      <c r="J806" s="98">
        <v>5056.2</v>
      </c>
      <c r="K806" s="98">
        <v>5056.2</v>
      </c>
      <c r="L806" s="99"/>
      <c r="M806" s="99"/>
      <c r="N806" s="99"/>
      <c r="O806" s="98">
        <v>49.72</v>
      </c>
    </row>
    <row r="807" spans="1:15" x14ac:dyDescent="0.25">
      <c r="A807" t="str">
        <f t="shared" si="12"/>
        <v>012021</v>
      </c>
      <c r="B807" s="31">
        <v>44207</v>
      </c>
      <c r="C807" s="32" t="s">
        <v>5035</v>
      </c>
      <c r="D807" s="33" t="s">
        <v>5070</v>
      </c>
      <c r="E807" s="95" t="s">
        <v>193</v>
      </c>
      <c r="F807" s="33" t="s">
        <v>90</v>
      </c>
      <c r="G807" s="96">
        <v>60420</v>
      </c>
      <c r="H807" s="97">
        <v>71349.070000000007</v>
      </c>
      <c r="I807" s="98">
        <v>60420</v>
      </c>
      <c r="J807" s="98">
        <v>5437.8</v>
      </c>
      <c r="K807" s="98">
        <v>5437.8</v>
      </c>
      <c r="L807" s="99"/>
      <c r="M807" s="99"/>
      <c r="N807" s="99"/>
      <c r="O807" s="98">
        <v>53.47</v>
      </c>
    </row>
    <row r="808" spans="1:15" x14ac:dyDescent="0.25">
      <c r="A808" t="str">
        <f t="shared" si="12"/>
        <v>012021</v>
      </c>
      <c r="B808" s="31">
        <v>44207</v>
      </c>
      <c r="C808" s="32" t="s">
        <v>5035</v>
      </c>
      <c r="D808" s="33" t="s">
        <v>5070</v>
      </c>
      <c r="E808" s="95" t="s">
        <v>196</v>
      </c>
      <c r="F808" s="33" t="s">
        <v>90</v>
      </c>
      <c r="G808" s="96">
        <v>60420</v>
      </c>
      <c r="H808" s="97">
        <v>71349.070000000007</v>
      </c>
      <c r="I808" s="98">
        <v>60420</v>
      </c>
      <c r="J808" s="98">
        <v>5437.8</v>
      </c>
      <c r="K808" s="98">
        <v>5437.8</v>
      </c>
      <c r="L808" s="99"/>
      <c r="M808" s="99"/>
      <c r="N808" s="99"/>
      <c r="O808" s="98">
        <v>53.47</v>
      </c>
    </row>
    <row r="809" spans="1:15" x14ac:dyDescent="0.25">
      <c r="A809" t="str">
        <f t="shared" si="12"/>
        <v>012021</v>
      </c>
      <c r="B809" s="31">
        <v>44207</v>
      </c>
      <c r="C809" s="32" t="s">
        <v>4883</v>
      </c>
      <c r="D809" s="33" t="s">
        <v>5070</v>
      </c>
      <c r="E809" s="95" t="s">
        <v>252</v>
      </c>
      <c r="F809" s="33" t="s">
        <v>243</v>
      </c>
      <c r="G809" s="96">
        <v>61360</v>
      </c>
      <c r="H809" s="97">
        <v>72404.800000000003</v>
      </c>
      <c r="I809" s="98">
        <v>61360</v>
      </c>
      <c r="J809" s="99"/>
      <c r="K809" s="99"/>
      <c r="L809" s="98">
        <v>11044.8</v>
      </c>
      <c r="M809" s="99"/>
      <c r="N809" s="99"/>
      <c r="O809" s="99"/>
    </row>
    <row r="810" spans="1:15" x14ac:dyDescent="0.25">
      <c r="A810" t="str">
        <f t="shared" si="12"/>
        <v>012021</v>
      </c>
      <c r="B810" s="31">
        <v>44207</v>
      </c>
      <c r="C810" s="32" t="s">
        <v>4883</v>
      </c>
      <c r="D810" s="33" t="s">
        <v>5070</v>
      </c>
      <c r="E810" s="95" t="s">
        <v>249</v>
      </c>
      <c r="F810" s="33" t="s">
        <v>243</v>
      </c>
      <c r="G810" s="96">
        <v>160940</v>
      </c>
      <c r="H810" s="97">
        <v>189909.2</v>
      </c>
      <c r="I810" s="98">
        <v>160940</v>
      </c>
      <c r="J810" s="99"/>
      <c r="K810" s="99"/>
      <c r="L810" s="98">
        <v>28969.200000000001</v>
      </c>
      <c r="M810" s="99"/>
      <c r="N810" s="99"/>
      <c r="O810" s="99"/>
    </row>
    <row r="811" spans="1:15" x14ac:dyDescent="0.25">
      <c r="A811" t="str">
        <f t="shared" si="12"/>
        <v>012021</v>
      </c>
      <c r="B811" s="31">
        <v>44207</v>
      </c>
      <c r="C811" s="32" t="s">
        <v>4883</v>
      </c>
      <c r="D811" s="33" t="s">
        <v>5070</v>
      </c>
      <c r="E811" s="95" t="s">
        <v>248</v>
      </c>
      <c r="F811" s="33" t="s">
        <v>243</v>
      </c>
      <c r="G811" s="96">
        <v>143520</v>
      </c>
      <c r="H811" s="97">
        <v>169353.60000000001</v>
      </c>
      <c r="I811" s="98">
        <v>143520</v>
      </c>
      <c r="J811" s="99"/>
      <c r="K811" s="99"/>
      <c r="L811" s="98">
        <v>25833.599999999999</v>
      </c>
      <c r="M811" s="99"/>
      <c r="N811" s="99"/>
      <c r="O811" s="99"/>
    </row>
    <row r="812" spans="1:15" x14ac:dyDescent="0.25">
      <c r="A812" t="str">
        <f t="shared" si="12"/>
        <v>012021</v>
      </c>
      <c r="B812" s="31">
        <v>44207</v>
      </c>
      <c r="C812" s="32" t="s">
        <v>4883</v>
      </c>
      <c r="D812" s="33" t="s">
        <v>5070</v>
      </c>
      <c r="E812" s="95" t="s">
        <v>251</v>
      </c>
      <c r="F812" s="33" t="s">
        <v>243</v>
      </c>
      <c r="G812" s="96">
        <v>155220</v>
      </c>
      <c r="H812" s="97">
        <v>183159.6</v>
      </c>
      <c r="I812" s="98">
        <v>155220</v>
      </c>
      <c r="J812" s="99"/>
      <c r="K812" s="99"/>
      <c r="L812" s="98">
        <v>27939.599999999999</v>
      </c>
      <c r="M812" s="99"/>
      <c r="N812" s="99"/>
      <c r="O812" s="99"/>
    </row>
    <row r="813" spans="1:15" x14ac:dyDescent="0.25">
      <c r="A813" t="str">
        <f t="shared" si="12"/>
        <v>012021</v>
      </c>
      <c r="B813" s="31">
        <v>44207</v>
      </c>
      <c r="C813" s="32" t="s">
        <v>4883</v>
      </c>
      <c r="D813" s="33" t="s">
        <v>5070</v>
      </c>
      <c r="E813" s="95" t="s">
        <v>250</v>
      </c>
      <c r="F813" s="33" t="s">
        <v>243</v>
      </c>
      <c r="G813" s="96">
        <v>99320</v>
      </c>
      <c r="H813" s="97">
        <v>117197.6</v>
      </c>
      <c r="I813" s="98">
        <v>99320</v>
      </c>
      <c r="J813" s="99"/>
      <c r="K813" s="99"/>
      <c r="L813" s="98">
        <v>17877.599999999999</v>
      </c>
      <c r="M813" s="99"/>
      <c r="N813" s="99"/>
      <c r="O813" s="99"/>
    </row>
    <row r="814" spans="1:15" x14ac:dyDescent="0.25">
      <c r="A814" t="str">
        <f t="shared" si="12"/>
        <v>012021</v>
      </c>
      <c r="B814" s="31">
        <v>44207</v>
      </c>
      <c r="C814" s="32" t="s">
        <v>5035</v>
      </c>
      <c r="D814" s="33" t="s">
        <v>5070</v>
      </c>
      <c r="E814" s="95" t="s">
        <v>113</v>
      </c>
      <c r="F814" s="33" t="s">
        <v>90</v>
      </c>
      <c r="G814" s="96">
        <v>28090</v>
      </c>
      <c r="H814" s="97">
        <v>33171.06</v>
      </c>
      <c r="I814" s="98">
        <v>28090</v>
      </c>
      <c r="J814" s="98">
        <v>2528.1</v>
      </c>
      <c r="K814" s="98">
        <v>2528.1</v>
      </c>
      <c r="L814" s="99"/>
      <c r="M814" s="99"/>
      <c r="N814" s="99"/>
      <c r="O814" s="98">
        <v>24.86</v>
      </c>
    </row>
    <row r="815" spans="1:15" x14ac:dyDescent="0.25">
      <c r="A815" t="str">
        <f t="shared" si="12"/>
        <v>012021</v>
      </c>
      <c r="B815" s="31">
        <v>44207</v>
      </c>
      <c r="C815" s="32" t="s">
        <v>5035</v>
      </c>
      <c r="D815" s="33" t="s">
        <v>5070</v>
      </c>
      <c r="E815" s="95" t="s">
        <v>117</v>
      </c>
      <c r="F815" s="33" t="s">
        <v>90</v>
      </c>
      <c r="G815" s="96">
        <v>168540</v>
      </c>
      <c r="H815" s="97">
        <v>199026.36</v>
      </c>
      <c r="I815" s="98">
        <v>168540</v>
      </c>
      <c r="J815" s="98">
        <v>15168.6</v>
      </c>
      <c r="K815" s="98">
        <v>15168.6</v>
      </c>
      <c r="L815" s="99"/>
      <c r="M815" s="99"/>
      <c r="N815" s="99"/>
      <c r="O815" s="98">
        <v>149.16</v>
      </c>
    </row>
    <row r="816" spans="1:15" x14ac:dyDescent="0.25">
      <c r="A816" t="str">
        <f t="shared" si="12"/>
        <v>012021</v>
      </c>
      <c r="B816" s="31">
        <v>44207</v>
      </c>
      <c r="C816" s="32" t="s">
        <v>5035</v>
      </c>
      <c r="D816" s="33" t="s">
        <v>5070</v>
      </c>
      <c r="E816" s="95" t="s">
        <v>116</v>
      </c>
      <c r="F816" s="33" t="s">
        <v>90</v>
      </c>
      <c r="G816" s="96">
        <v>74150</v>
      </c>
      <c r="H816" s="97">
        <v>87562.62</v>
      </c>
      <c r="I816" s="98">
        <v>74150</v>
      </c>
      <c r="J816" s="98">
        <v>6673.5</v>
      </c>
      <c r="K816" s="98">
        <v>6673.5</v>
      </c>
      <c r="L816" s="99"/>
      <c r="M816" s="99"/>
      <c r="N816" s="99"/>
      <c r="O816" s="98">
        <v>65.62</v>
      </c>
    </row>
    <row r="817" spans="1:15" x14ac:dyDescent="0.25">
      <c r="A817" t="str">
        <f t="shared" si="12"/>
        <v>012021</v>
      </c>
      <c r="B817" s="31">
        <v>44207</v>
      </c>
      <c r="C817" s="32" t="s">
        <v>5035</v>
      </c>
      <c r="D817" s="33" t="s">
        <v>5070</v>
      </c>
      <c r="E817" s="95" t="s">
        <v>108</v>
      </c>
      <c r="F817" s="33" t="s">
        <v>90</v>
      </c>
      <c r="G817" s="96">
        <v>36615</v>
      </c>
      <c r="H817" s="97">
        <v>43238.1</v>
      </c>
      <c r="I817" s="98">
        <v>36615</v>
      </c>
      <c r="J817" s="98">
        <v>3295.35</v>
      </c>
      <c r="K817" s="98">
        <v>3295.35</v>
      </c>
      <c r="L817" s="99"/>
      <c r="M817" s="99"/>
      <c r="N817" s="99"/>
      <c r="O817" s="98">
        <v>32.4</v>
      </c>
    </row>
    <row r="818" spans="1:15" x14ac:dyDescent="0.25">
      <c r="A818" t="str">
        <f t="shared" si="12"/>
        <v>012021</v>
      </c>
      <c r="B818" s="31">
        <v>44208</v>
      </c>
      <c r="C818" s="32" t="s">
        <v>5035</v>
      </c>
      <c r="D818" s="33" t="s">
        <v>5070</v>
      </c>
      <c r="E818" s="95" t="s">
        <v>107</v>
      </c>
      <c r="F818" s="33" t="s">
        <v>90</v>
      </c>
      <c r="G818" s="96">
        <v>60420</v>
      </c>
      <c r="H818" s="97">
        <v>71349.070000000007</v>
      </c>
      <c r="I818" s="98">
        <v>60420</v>
      </c>
      <c r="J818" s="98">
        <v>5437.8</v>
      </c>
      <c r="K818" s="98">
        <v>5437.8</v>
      </c>
      <c r="L818" s="99"/>
      <c r="M818" s="99"/>
      <c r="N818" s="99"/>
      <c r="O818" s="98">
        <v>53.47</v>
      </c>
    </row>
    <row r="819" spans="1:15" x14ac:dyDescent="0.25">
      <c r="A819" t="str">
        <f t="shared" si="12"/>
        <v>012021</v>
      </c>
      <c r="B819" s="31">
        <v>44208</v>
      </c>
      <c r="C819" s="32" t="s">
        <v>5035</v>
      </c>
      <c r="D819" s="33" t="s">
        <v>5070</v>
      </c>
      <c r="E819" s="95" t="s">
        <v>110</v>
      </c>
      <c r="F819" s="33" t="s">
        <v>90</v>
      </c>
      <c r="G819" s="96">
        <v>30210</v>
      </c>
      <c r="H819" s="97">
        <v>35674.54</v>
      </c>
      <c r="I819" s="98">
        <v>30210</v>
      </c>
      <c r="J819" s="98">
        <v>2718.9</v>
      </c>
      <c r="K819" s="98">
        <v>2718.9</v>
      </c>
      <c r="L819" s="99"/>
      <c r="M819" s="99"/>
      <c r="N819" s="99"/>
      <c r="O819" s="98">
        <v>26.74</v>
      </c>
    </row>
    <row r="820" spans="1:15" x14ac:dyDescent="0.25">
      <c r="A820" t="str">
        <f t="shared" si="12"/>
        <v>012021</v>
      </c>
      <c r="B820" s="31">
        <v>44208</v>
      </c>
      <c r="C820" s="32" t="s">
        <v>5035</v>
      </c>
      <c r="D820" s="33" t="s">
        <v>5070</v>
      </c>
      <c r="E820" s="95" t="s">
        <v>109</v>
      </c>
      <c r="F820" s="33" t="s">
        <v>90</v>
      </c>
      <c r="G820" s="96">
        <v>34840</v>
      </c>
      <c r="H820" s="97">
        <v>41142.03</v>
      </c>
      <c r="I820" s="98">
        <v>34840</v>
      </c>
      <c r="J820" s="98">
        <v>3135.6</v>
      </c>
      <c r="K820" s="98">
        <v>3135.6</v>
      </c>
      <c r="L820" s="99"/>
      <c r="M820" s="99"/>
      <c r="N820" s="99"/>
      <c r="O820" s="98">
        <v>30.83</v>
      </c>
    </row>
    <row r="821" spans="1:15" x14ac:dyDescent="0.25">
      <c r="A821" t="str">
        <f t="shared" si="12"/>
        <v>012021</v>
      </c>
      <c r="B821" s="31">
        <v>44208</v>
      </c>
      <c r="C821" s="32" t="s">
        <v>5035</v>
      </c>
      <c r="D821" s="33" t="s">
        <v>5070</v>
      </c>
      <c r="E821" s="95" t="s">
        <v>105</v>
      </c>
      <c r="F821" s="33" t="s">
        <v>90</v>
      </c>
      <c r="G821" s="96">
        <v>34840</v>
      </c>
      <c r="H821" s="97">
        <v>41142.03</v>
      </c>
      <c r="I821" s="98">
        <v>34840</v>
      </c>
      <c r="J821" s="98">
        <v>3135.6</v>
      </c>
      <c r="K821" s="98">
        <v>3135.6</v>
      </c>
      <c r="L821" s="99"/>
      <c r="M821" s="99"/>
      <c r="N821" s="99"/>
      <c r="O821" s="98">
        <v>30.83</v>
      </c>
    </row>
    <row r="822" spans="1:15" x14ac:dyDescent="0.25">
      <c r="A822" t="str">
        <f t="shared" si="12"/>
        <v>012021</v>
      </c>
      <c r="B822" s="31">
        <v>44208</v>
      </c>
      <c r="C822" s="32" t="s">
        <v>5035</v>
      </c>
      <c r="D822" s="33" t="s">
        <v>5070</v>
      </c>
      <c r="E822" s="95" t="s">
        <v>104</v>
      </c>
      <c r="F822" s="33" t="s">
        <v>90</v>
      </c>
      <c r="G822" s="96">
        <v>36535</v>
      </c>
      <c r="H822" s="97">
        <v>43143.63</v>
      </c>
      <c r="I822" s="98">
        <v>36535</v>
      </c>
      <c r="J822" s="98">
        <v>3288.15</v>
      </c>
      <c r="K822" s="98">
        <v>3288.15</v>
      </c>
      <c r="L822" s="99"/>
      <c r="M822" s="99"/>
      <c r="N822" s="99"/>
      <c r="O822" s="98">
        <v>32.33</v>
      </c>
    </row>
    <row r="823" spans="1:15" x14ac:dyDescent="0.25">
      <c r="A823" t="str">
        <f t="shared" si="12"/>
        <v>012021</v>
      </c>
      <c r="B823" s="31">
        <v>44208</v>
      </c>
      <c r="C823" s="32" t="s">
        <v>5035</v>
      </c>
      <c r="D823" s="33" t="s">
        <v>5070</v>
      </c>
      <c r="E823" s="95" t="s">
        <v>106</v>
      </c>
      <c r="F823" s="33" t="s">
        <v>90</v>
      </c>
      <c r="G823" s="96">
        <v>36615</v>
      </c>
      <c r="H823" s="97">
        <v>43238.1</v>
      </c>
      <c r="I823" s="98">
        <v>36615</v>
      </c>
      <c r="J823" s="98">
        <v>3295.35</v>
      </c>
      <c r="K823" s="98">
        <v>3295.35</v>
      </c>
      <c r="L823" s="99"/>
      <c r="M823" s="99"/>
      <c r="N823" s="99"/>
      <c r="O823" s="98">
        <v>32.4</v>
      </c>
    </row>
    <row r="824" spans="1:15" x14ac:dyDescent="0.25">
      <c r="A824" t="str">
        <f t="shared" si="12"/>
        <v>012021</v>
      </c>
      <c r="B824" s="31">
        <v>44208</v>
      </c>
      <c r="C824" s="32" t="s">
        <v>5035</v>
      </c>
      <c r="D824" s="33" t="s">
        <v>5070</v>
      </c>
      <c r="E824" s="95" t="s">
        <v>100</v>
      </c>
      <c r="F824" s="33" t="s">
        <v>90</v>
      </c>
      <c r="G824" s="96">
        <v>440000</v>
      </c>
      <c r="H824" s="97">
        <v>519589.4</v>
      </c>
      <c r="I824" s="98">
        <v>440000</v>
      </c>
      <c r="J824" s="98">
        <v>39600</v>
      </c>
      <c r="K824" s="98">
        <v>39600</v>
      </c>
      <c r="L824" s="99"/>
      <c r="M824" s="99"/>
      <c r="N824" s="99"/>
      <c r="O824" s="98">
        <v>389.4</v>
      </c>
    </row>
    <row r="825" spans="1:15" x14ac:dyDescent="0.25">
      <c r="A825" t="str">
        <f t="shared" si="12"/>
        <v>012021</v>
      </c>
      <c r="B825" s="31">
        <v>44209</v>
      </c>
      <c r="C825" s="32" t="s">
        <v>5035</v>
      </c>
      <c r="D825" s="33" t="s">
        <v>5070</v>
      </c>
      <c r="E825" s="95" t="s">
        <v>99</v>
      </c>
      <c r="F825" s="33" t="s">
        <v>90</v>
      </c>
      <c r="G825" s="96">
        <v>112360</v>
      </c>
      <c r="H825" s="97">
        <v>132684.24</v>
      </c>
      <c r="I825" s="98">
        <v>112360</v>
      </c>
      <c r="J825" s="98">
        <v>10112.4</v>
      </c>
      <c r="K825" s="98">
        <v>10112.4</v>
      </c>
      <c r="L825" s="99"/>
      <c r="M825" s="99"/>
      <c r="N825" s="99"/>
      <c r="O825" s="98">
        <v>99.44</v>
      </c>
    </row>
    <row r="826" spans="1:15" x14ac:dyDescent="0.25">
      <c r="A826" t="str">
        <f t="shared" si="12"/>
        <v>012021</v>
      </c>
      <c r="B826" s="31">
        <v>44209</v>
      </c>
      <c r="C826" s="32" t="s">
        <v>5035</v>
      </c>
      <c r="D826" s="33" t="s">
        <v>5070</v>
      </c>
      <c r="E826" s="95" t="s">
        <v>102</v>
      </c>
      <c r="F826" s="33" t="s">
        <v>90</v>
      </c>
      <c r="G826" s="96">
        <v>120840</v>
      </c>
      <c r="H826" s="97">
        <v>142698.14000000001</v>
      </c>
      <c r="I826" s="98">
        <v>120840</v>
      </c>
      <c r="J826" s="98">
        <v>10875.6</v>
      </c>
      <c r="K826" s="98">
        <v>10875.6</v>
      </c>
      <c r="L826" s="99"/>
      <c r="M826" s="99"/>
      <c r="N826" s="99"/>
      <c r="O826" s="98">
        <v>106.94</v>
      </c>
    </row>
    <row r="827" spans="1:15" x14ac:dyDescent="0.25">
      <c r="A827" t="str">
        <f t="shared" si="12"/>
        <v>012021</v>
      </c>
      <c r="B827" s="31">
        <v>44209</v>
      </c>
      <c r="C827" s="32" t="s">
        <v>5035</v>
      </c>
      <c r="D827" s="33" t="s">
        <v>5070</v>
      </c>
      <c r="E827" s="95" t="s">
        <v>101</v>
      </c>
      <c r="F827" s="33" t="s">
        <v>90</v>
      </c>
      <c r="G827" s="96">
        <v>60420</v>
      </c>
      <c r="H827" s="97">
        <v>71349.070000000007</v>
      </c>
      <c r="I827" s="98">
        <v>60420</v>
      </c>
      <c r="J827" s="98">
        <v>5437.8</v>
      </c>
      <c r="K827" s="98">
        <v>5437.8</v>
      </c>
      <c r="L827" s="99"/>
      <c r="M827" s="99"/>
      <c r="N827" s="99"/>
      <c r="O827" s="98">
        <v>53.47</v>
      </c>
    </row>
    <row r="828" spans="1:15" x14ac:dyDescent="0.25">
      <c r="A828" t="str">
        <f t="shared" si="12"/>
        <v>012021</v>
      </c>
      <c r="B828" s="31">
        <v>44209</v>
      </c>
      <c r="C828" s="32" t="s">
        <v>5035</v>
      </c>
      <c r="D828" s="33" t="s">
        <v>5070</v>
      </c>
      <c r="E828" s="95" t="s">
        <v>96</v>
      </c>
      <c r="F828" s="33" t="s">
        <v>90</v>
      </c>
      <c r="G828" s="96">
        <v>69680</v>
      </c>
      <c r="H828" s="97">
        <v>82284.070000000007</v>
      </c>
      <c r="I828" s="98">
        <v>69680</v>
      </c>
      <c r="J828" s="98">
        <v>6271.2</v>
      </c>
      <c r="K828" s="98">
        <v>6271.2</v>
      </c>
      <c r="L828" s="99"/>
      <c r="M828" s="99"/>
      <c r="N828" s="99"/>
      <c r="O828" s="98">
        <v>61.67</v>
      </c>
    </row>
    <row r="829" spans="1:15" x14ac:dyDescent="0.25">
      <c r="A829" t="str">
        <f t="shared" si="12"/>
        <v>012021</v>
      </c>
      <c r="B829" s="31">
        <v>44209</v>
      </c>
      <c r="C829" s="32" t="s">
        <v>5035</v>
      </c>
      <c r="D829" s="33" t="s">
        <v>5070</v>
      </c>
      <c r="E829" s="95" t="s">
        <v>95</v>
      </c>
      <c r="F829" s="33" t="s">
        <v>90</v>
      </c>
      <c r="G829" s="96">
        <v>69680</v>
      </c>
      <c r="H829" s="97">
        <v>82284.070000000007</v>
      </c>
      <c r="I829" s="98">
        <v>69680</v>
      </c>
      <c r="J829" s="98">
        <v>6271.2</v>
      </c>
      <c r="K829" s="98">
        <v>6271.2</v>
      </c>
      <c r="L829" s="99"/>
      <c r="M829" s="99"/>
      <c r="N829" s="99"/>
      <c r="O829" s="98">
        <v>61.67</v>
      </c>
    </row>
    <row r="830" spans="1:15" x14ac:dyDescent="0.25">
      <c r="A830" t="str">
        <f t="shared" si="12"/>
        <v>012021</v>
      </c>
      <c r="B830" s="31">
        <v>44209</v>
      </c>
      <c r="C830" s="32" t="s">
        <v>5035</v>
      </c>
      <c r="D830" s="33" t="s">
        <v>5070</v>
      </c>
      <c r="E830" s="95" t="s">
        <v>98</v>
      </c>
      <c r="F830" s="33" t="s">
        <v>90</v>
      </c>
      <c r="G830" s="96">
        <v>36535</v>
      </c>
      <c r="H830" s="97">
        <v>43143.63</v>
      </c>
      <c r="I830" s="98">
        <v>36535</v>
      </c>
      <c r="J830" s="98">
        <v>3288.15</v>
      </c>
      <c r="K830" s="98">
        <v>3288.15</v>
      </c>
      <c r="L830" s="99"/>
      <c r="M830" s="99"/>
      <c r="N830" s="99"/>
      <c r="O830" s="98">
        <v>32.33</v>
      </c>
    </row>
    <row r="831" spans="1:15" x14ac:dyDescent="0.25">
      <c r="A831" t="str">
        <f t="shared" si="12"/>
        <v>012021</v>
      </c>
      <c r="B831" s="31">
        <v>44209</v>
      </c>
      <c r="C831" s="32" t="s">
        <v>5035</v>
      </c>
      <c r="D831" s="33" t="s">
        <v>5070</v>
      </c>
      <c r="E831" s="95" t="s">
        <v>97</v>
      </c>
      <c r="F831" s="33" t="s">
        <v>90</v>
      </c>
      <c r="G831" s="96">
        <v>73530</v>
      </c>
      <c r="H831" s="97">
        <v>86830.47</v>
      </c>
      <c r="I831" s="98">
        <v>73530</v>
      </c>
      <c r="J831" s="98">
        <v>6617.7</v>
      </c>
      <c r="K831" s="98">
        <v>6617.7</v>
      </c>
      <c r="L831" s="99"/>
      <c r="M831" s="99"/>
      <c r="N831" s="99"/>
      <c r="O831" s="98">
        <v>65.069999999999993</v>
      </c>
    </row>
    <row r="832" spans="1:15" x14ac:dyDescent="0.25">
      <c r="A832" t="str">
        <f t="shared" si="12"/>
        <v>012021</v>
      </c>
      <c r="B832" s="31">
        <v>44213</v>
      </c>
      <c r="C832" s="32" t="s">
        <v>5035</v>
      </c>
      <c r="D832" s="33" t="s">
        <v>5070</v>
      </c>
      <c r="E832" s="95" t="s">
        <v>93</v>
      </c>
      <c r="F832" s="33" t="s">
        <v>90</v>
      </c>
      <c r="G832" s="96">
        <v>60420</v>
      </c>
      <c r="H832" s="97">
        <v>71349.070000000007</v>
      </c>
      <c r="I832" s="98">
        <v>60420</v>
      </c>
      <c r="J832" s="98">
        <v>5437.8</v>
      </c>
      <c r="K832" s="98">
        <v>5437.8</v>
      </c>
      <c r="L832" s="99"/>
      <c r="M832" s="99"/>
      <c r="N832" s="99"/>
      <c r="O832" s="98">
        <v>53.47</v>
      </c>
    </row>
    <row r="833" spans="1:15" x14ac:dyDescent="0.25">
      <c r="A833" t="str">
        <f t="shared" si="12"/>
        <v>012021</v>
      </c>
      <c r="B833" s="31">
        <v>44213</v>
      </c>
      <c r="C833" s="32" t="s">
        <v>5035</v>
      </c>
      <c r="D833" s="33" t="s">
        <v>5070</v>
      </c>
      <c r="E833" s="95" t="s">
        <v>92</v>
      </c>
      <c r="F833" s="33" t="s">
        <v>90</v>
      </c>
      <c r="G833" s="96">
        <v>60420</v>
      </c>
      <c r="H833" s="97">
        <v>71349.070000000007</v>
      </c>
      <c r="I833" s="98">
        <v>60420</v>
      </c>
      <c r="J833" s="98">
        <v>5437.8</v>
      </c>
      <c r="K833" s="98">
        <v>5437.8</v>
      </c>
      <c r="L833" s="99"/>
      <c r="M833" s="99"/>
      <c r="N833" s="99"/>
      <c r="O833" s="98">
        <v>53.47</v>
      </c>
    </row>
    <row r="834" spans="1:15" x14ac:dyDescent="0.25">
      <c r="A834" t="str">
        <f t="shared" si="12"/>
        <v>012021</v>
      </c>
      <c r="B834" s="31">
        <v>44213</v>
      </c>
      <c r="C834" s="32" t="s">
        <v>5035</v>
      </c>
      <c r="D834" s="33" t="s">
        <v>5070</v>
      </c>
      <c r="E834" s="95" t="s">
        <v>103</v>
      </c>
      <c r="F834" s="33" t="s">
        <v>90</v>
      </c>
      <c r="G834" s="96">
        <v>56180</v>
      </c>
      <c r="H834" s="97">
        <v>66342.12</v>
      </c>
      <c r="I834" s="98">
        <v>56180</v>
      </c>
      <c r="J834" s="98">
        <v>5056.2</v>
      </c>
      <c r="K834" s="98">
        <v>5056.2</v>
      </c>
      <c r="L834" s="99"/>
      <c r="M834" s="99"/>
      <c r="N834" s="99"/>
      <c r="O834" s="98">
        <v>49.72</v>
      </c>
    </row>
    <row r="835" spans="1:15" x14ac:dyDescent="0.25">
      <c r="A835" t="str">
        <f t="shared" ref="A835:A898" si="13">TEXT(B835,"mmyyyy")</f>
        <v>012021</v>
      </c>
      <c r="B835" s="31">
        <v>44213</v>
      </c>
      <c r="C835" s="32" t="s">
        <v>5035</v>
      </c>
      <c r="D835" s="33" t="s">
        <v>5070</v>
      </c>
      <c r="E835" s="95" t="s">
        <v>149</v>
      </c>
      <c r="F835" s="33" t="s">
        <v>90</v>
      </c>
      <c r="G835" s="96">
        <v>74150</v>
      </c>
      <c r="H835" s="97">
        <v>87562.62</v>
      </c>
      <c r="I835" s="98">
        <v>74150</v>
      </c>
      <c r="J835" s="98">
        <v>6673.5</v>
      </c>
      <c r="K835" s="98">
        <v>6673.5</v>
      </c>
      <c r="L835" s="99"/>
      <c r="M835" s="99"/>
      <c r="N835" s="99"/>
      <c r="O835" s="98">
        <v>65.62</v>
      </c>
    </row>
    <row r="836" spans="1:15" x14ac:dyDescent="0.25">
      <c r="A836" t="str">
        <f t="shared" si="13"/>
        <v>012021</v>
      </c>
      <c r="B836" s="31">
        <v>44213</v>
      </c>
      <c r="C836" s="32" t="s">
        <v>5035</v>
      </c>
      <c r="D836" s="33" t="s">
        <v>5070</v>
      </c>
      <c r="E836" s="95" t="s">
        <v>148</v>
      </c>
      <c r="F836" s="33" t="s">
        <v>90</v>
      </c>
      <c r="G836" s="96">
        <v>74150</v>
      </c>
      <c r="H836" s="97">
        <v>87562.62</v>
      </c>
      <c r="I836" s="98">
        <v>74150</v>
      </c>
      <c r="J836" s="98">
        <v>6673.5</v>
      </c>
      <c r="K836" s="98">
        <v>6673.5</v>
      </c>
      <c r="L836" s="99"/>
      <c r="M836" s="99"/>
      <c r="N836" s="99"/>
      <c r="O836" s="98">
        <v>65.62</v>
      </c>
    </row>
    <row r="837" spans="1:15" x14ac:dyDescent="0.25">
      <c r="A837" t="str">
        <f t="shared" si="13"/>
        <v>012021</v>
      </c>
      <c r="B837" s="31">
        <v>44214</v>
      </c>
      <c r="C837" s="32" t="s">
        <v>5035</v>
      </c>
      <c r="D837" s="33" t="s">
        <v>5070</v>
      </c>
      <c r="E837" s="95" t="s">
        <v>151</v>
      </c>
      <c r="F837" s="33" t="s">
        <v>90</v>
      </c>
      <c r="G837" s="96">
        <v>73070</v>
      </c>
      <c r="H837" s="97">
        <v>86287.27</v>
      </c>
      <c r="I837" s="98">
        <v>73070</v>
      </c>
      <c r="J837" s="98">
        <v>6576.3</v>
      </c>
      <c r="K837" s="98">
        <v>6576.3</v>
      </c>
      <c r="L837" s="99"/>
      <c r="M837" s="99"/>
      <c r="N837" s="99"/>
      <c r="O837" s="98">
        <v>64.67</v>
      </c>
    </row>
    <row r="838" spans="1:15" x14ac:dyDescent="0.25">
      <c r="A838" t="str">
        <f t="shared" si="13"/>
        <v>012021</v>
      </c>
      <c r="B838" s="31">
        <v>44214</v>
      </c>
      <c r="C838" s="32" t="s">
        <v>5054</v>
      </c>
      <c r="D838" s="33" t="s">
        <v>5070</v>
      </c>
      <c r="E838" s="95" t="s">
        <v>242</v>
      </c>
      <c r="F838" s="33" t="s">
        <v>239</v>
      </c>
      <c r="G838" s="96">
        <v>404600</v>
      </c>
      <c r="H838" s="97">
        <v>492626.4</v>
      </c>
      <c r="I838" s="98">
        <v>404600</v>
      </c>
      <c r="J838" s="99"/>
      <c r="K838" s="99"/>
      <c r="L838" s="98">
        <v>75146.399999999994</v>
      </c>
      <c r="M838" s="98">
        <v>12880</v>
      </c>
      <c r="N838" s="99"/>
      <c r="O838" s="99"/>
    </row>
    <row r="839" spans="1:15" x14ac:dyDescent="0.25">
      <c r="A839" t="str">
        <f t="shared" si="13"/>
        <v>012021</v>
      </c>
      <c r="B839" s="31">
        <v>44215</v>
      </c>
      <c r="C839" s="32" t="s">
        <v>5035</v>
      </c>
      <c r="D839" s="33" t="s">
        <v>5070</v>
      </c>
      <c r="E839" s="95" t="s">
        <v>145</v>
      </c>
      <c r="F839" s="33" t="s">
        <v>90</v>
      </c>
      <c r="G839" s="96">
        <v>60420</v>
      </c>
      <c r="H839" s="97">
        <v>71349.070000000007</v>
      </c>
      <c r="I839" s="98">
        <v>60420</v>
      </c>
      <c r="J839" s="98">
        <v>5437.8</v>
      </c>
      <c r="K839" s="98">
        <v>5437.8</v>
      </c>
      <c r="L839" s="99"/>
      <c r="M839" s="99"/>
      <c r="N839" s="99"/>
      <c r="O839" s="98">
        <v>53.47</v>
      </c>
    </row>
    <row r="840" spans="1:15" x14ac:dyDescent="0.25">
      <c r="A840" t="str">
        <f t="shared" si="13"/>
        <v>012021</v>
      </c>
      <c r="B840" s="31">
        <v>44215</v>
      </c>
      <c r="C840" s="32" t="s">
        <v>5035</v>
      </c>
      <c r="D840" s="33" t="s">
        <v>5070</v>
      </c>
      <c r="E840" s="95" t="s">
        <v>144</v>
      </c>
      <c r="F840" s="33" t="s">
        <v>90</v>
      </c>
      <c r="G840" s="96">
        <v>56180</v>
      </c>
      <c r="H840" s="97">
        <v>66342.12</v>
      </c>
      <c r="I840" s="98">
        <v>56180</v>
      </c>
      <c r="J840" s="98">
        <v>5056.2</v>
      </c>
      <c r="K840" s="98">
        <v>5056.2</v>
      </c>
      <c r="L840" s="99"/>
      <c r="M840" s="99"/>
      <c r="N840" s="99"/>
      <c r="O840" s="98">
        <v>49.72</v>
      </c>
    </row>
    <row r="841" spans="1:15" x14ac:dyDescent="0.25">
      <c r="A841" t="str">
        <f t="shared" si="13"/>
        <v>012021</v>
      </c>
      <c r="B841" s="31">
        <v>44215</v>
      </c>
      <c r="C841" s="32" t="s">
        <v>5035</v>
      </c>
      <c r="D841" s="33" t="s">
        <v>5070</v>
      </c>
      <c r="E841" s="95" t="s">
        <v>147</v>
      </c>
      <c r="F841" s="33" t="s">
        <v>90</v>
      </c>
      <c r="G841" s="96">
        <v>211200</v>
      </c>
      <c r="H841" s="97">
        <v>249402.91</v>
      </c>
      <c r="I841" s="98">
        <v>211200</v>
      </c>
      <c r="J841" s="98">
        <v>19008</v>
      </c>
      <c r="K841" s="98">
        <v>19008</v>
      </c>
      <c r="L841" s="99"/>
      <c r="M841" s="99"/>
      <c r="N841" s="99"/>
      <c r="O841" s="98">
        <v>186.91</v>
      </c>
    </row>
    <row r="842" spans="1:15" x14ac:dyDescent="0.25">
      <c r="A842" t="str">
        <f t="shared" si="13"/>
        <v>012021</v>
      </c>
      <c r="B842" s="31">
        <v>44215</v>
      </c>
      <c r="C842" s="32" t="s">
        <v>5035</v>
      </c>
      <c r="D842" s="33" t="s">
        <v>5070</v>
      </c>
      <c r="E842" s="95" t="s">
        <v>146</v>
      </c>
      <c r="F842" s="33" t="s">
        <v>90</v>
      </c>
      <c r="G842" s="96">
        <v>228800</v>
      </c>
      <c r="H842" s="97">
        <v>270186.49</v>
      </c>
      <c r="I842" s="98">
        <v>228800</v>
      </c>
      <c r="J842" s="98">
        <v>20592</v>
      </c>
      <c r="K842" s="98">
        <v>20592</v>
      </c>
      <c r="L842" s="99"/>
      <c r="M842" s="99"/>
      <c r="N842" s="99"/>
      <c r="O842" s="98">
        <v>202.49</v>
      </c>
    </row>
    <row r="843" spans="1:15" x14ac:dyDescent="0.25">
      <c r="A843" t="str">
        <f t="shared" si="13"/>
        <v>012021</v>
      </c>
      <c r="B843" s="31">
        <v>44216</v>
      </c>
      <c r="C843" s="32" t="s">
        <v>5035</v>
      </c>
      <c r="D843" s="33" t="s">
        <v>5070</v>
      </c>
      <c r="E843" s="95" t="s">
        <v>142</v>
      </c>
      <c r="F843" s="33" t="s">
        <v>90</v>
      </c>
      <c r="G843" s="96">
        <v>181260</v>
      </c>
      <c r="H843" s="97">
        <v>214047.22</v>
      </c>
      <c r="I843" s="98">
        <v>181260</v>
      </c>
      <c r="J843" s="98">
        <v>16313.4</v>
      </c>
      <c r="K843" s="98">
        <v>16313.4</v>
      </c>
      <c r="L843" s="99"/>
      <c r="M843" s="99"/>
      <c r="N843" s="99"/>
      <c r="O843" s="98">
        <v>160.41999999999999</v>
      </c>
    </row>
    <row r="844" spans="1:15" x14ac:dyDescent="0.25">
      <c r="A844" t="str">
        <f t="shared" si="13"/>
        <v>012021</v>
      </c>
      <c r="B844" s="31">
        <v>44216</v>
      </c>
      <c r="C844" s="32" t="s">
        <v>5035</v>
      </c>
      <c r="D844" s="33" t="s">
        <v>5070</v>
      </c>
      <c r="E844" s="95" t="s">
        <v>153</v>
      </c>
      <c r="F844" s="33" t="s">
        <v>90</v>
      </c>
      <c r="G844" s="96">
        <v>112360</v>
      </c>
      <c r="H844" s="97">
        <v>132684.24</v>
      </c>
      <c r="I844" s="98">
        <v>112360</v>
      </c>
      <c r="J844" s="98">
        <v>10112.4</v>
      </c>
      <c r="K844" s="98">
        <v>10112.4</v>
      </c>
      <c r="L844" s="99"/>
      <c r="M844" s="99"/>
      <c r="N844" s="99"/>
      <c r="O844" s="98">
        <v>99.44</v>
      </c>
    </row>
    <row r="845" spans="1:15" x14ac:dyDescent="0.25">
      <c r="A845" t="str">
        <f t="shared" si="13"/>
        <v>012021</v>
      </c>
      <c r="B845" s="31">
        <v>44216</v>
      </c>
      <c r="C845" s="32" t="s">
        <v>5035</v>
      </c>
      <c r="D845" s="33" t="s">
        <v>5070</v>
      </c>
      <c r="E845" s="95" t="s">
        <v>152</v>
      </c>
      <c r="F845" s="33" t="s">
        <v>90</v>
      </c>
      <c r="G845" s="96">
        <v>60420</v>
      </c>
      <c r="H845" s="97">
        <v>71349.070000000007</v>
      </c>
      <c r="I845" s="98">
        <v>60420</v>
      </c>
      <c r="J845" s="98">
        <v>5437.8</v>
      </c>
      <c r="K845" s="98">
        <v>5437.8</v>
      </c>
      <c r="L845" s="99"/>
      <c r="M845" s="99"/>
      <c r="N845" s="99"/>
      <c r="O845" s="98">
        <v>53.47</v>
      </c>
    </row>
    <row r="846" spans="1:15" x14ac:dyDescent="0.25">
      <c r="A846" t="str">
        <f t="shared" si="13"/>
        <v>012021</v>
      </c>
      <c r="B846" s="31">
        <v>44216</v>
      </c>
      <c r="C846" s="32" t="s">
        <v>5035</v>
      </c>
      <c r="D846" s="33" t="s">
        <v>5070</v>
      </c>
      <c r="E846" s="95" t="s">
        <v>133</v>
      </c>
      <c r="F846" s="33" t="s">
        <v>90</v>
      </c>
      <c r="G846" s="96">
        <v>60420</v>
      </c>
      <c r="H846" s="97">
        <v>71349.070000000007</v>
      </c>
      <c r="I846" s="98">
        <v>60420</v>
      </c>
      <c r="J846" s="98">
        <v>5437.8</v>
      </c>
      <c r="K846" s="98">
        <v>5437.8</v>
      </c>
      <c r="L846" s="99"/>
      <c r="M846" s="99"/>
      <c r="N846" s="99"/>
      <c r="O846" s="98">
        <v>53.47</v>
      </c>
    </row>
    <row r="847" spans="1:15" x14ac:dyDescent="0.25">
      <c r="A847" t="str">
        <f t="shared" si="13"/>
        <v>012021</v>
      </c>
      <c r="B847" s="31">
        <v>44216</v>
      </c>
      <c r="C847" s="32" t="s">
        <v>5035</v>
      </c>
      <c r="D847" s="33" t="s">
        <v>5070</v>
      </c>
      <c r="E847" s="95" t="s">
        <v>132</v>
      </c>
      <c r="F847" s="33" t="s">
        <v>90</v>
      </c>
      <c r="G847" s="96">
        <v>34840</v>
      </c>
      <c r="H847" s="97">
        <v>41142.03</v>
      </c>
      <c r="I847" s="98">
        <v>34840</v>
      </c>
      <c r="J847" s="98">
        <v>3135.6</v>
      </c>
      <c r="K847" s="98">
        <v>3135.6</v>
      </c>
      <c r="L847" s="99"/>
      <c r="M847" s="99"/>
      <c r="N847" s="99"/>
      <c r="O847" s="98">
        <v>30.83</v>
      </c>
    </row>
    <row r="848" spans="1:15" x14ac:dyDescent="0.25">
      <c r="A848" t="str">
        <f t="shared" si="13"/>
        <v>012021</v>
      </c>
      <c r="B848" s="31">
        <v>44216</v>
      </c>
      <c r="C848" s="32" t="s">
        <v>5035</v>
      </c>
      <c r="D848" s="33" t="s">
        <v>5070</v>
      </c>
      <c r="E848" s="95" t="s">
        <v>135</v>
      </c>
      <c r="F848" s="33" t="s">
        <v>90</v>
      </c>
      <c r="G848" s="96">
        <v>34840</v>
      </c>
      <c r="H848" s="97">
        <v>41142.03</v>
      </c>
      <c r="I848" s="98">
        <v>34840</v>
      </c>
      <c r="J848" s="98">
        <v>3135.6</v>
      </c>
      <c r="K848" s="98">
        <v>3135.6</v>
      </c>
      <c r="L848" s="99"/>
      <c r="M848" s="99"/>
      <c r="N848" s="99"/>
      <c r="O848" s="98">
        <v>30.83</v>
      </c>
    </row>
    <row r="849" spans="1:15" x14ac:dyDescent="0.25">
      <c r="A849" t="str">
        <f t="shared" si="13"/>
        <v>012021</v>
      </c>
      <c r="B849" s="31">
        <v>44216</v>
      </c>
      <c r="C849" s="32" t="s">
        <v>5035</v>
      </c>
      <c r="D849" s="33" t="s">
        <v>5070</v>
      </c>
      <c r="E849" s="95" t="s">
        <v>134</v>
      </c>
      <c r="F849" s="33" t="s">
        <v>90</v>
      </c>
      <c r="G849" s="96">
        <v>34840</v>
      </c>
      <c r="H849" s="97">
        <v>41142.03</v>
      </c>
      <c r="I849" s="98">
        <v>34840</v>
      </c>
      <c r="J849" s="98">
        <v>3135.6</v>
      </c>
      <c r="K849" s="98">
        <v>3135.6</v>
      </c>
      <c r="L849" s="99"/>
      <c r="M849" s="99"/>
      <c r="N849" s="99"/>
      <c r="O849" s="98">
        <v>30.83</v>
      </c>
    </row>
    <row r="850" spans="1:15" x14ac:dyDescent="0.25">
      <c r="A850" t="str">
        <f t="shared" si="13"/>
        <v>012021</v>
      </c>
      <c r="B850" s="31">
        <v>44216</v>
      </c>
      <c r="C850" s="32" t="s">
        <v>5035</v>
      </c>
      <c r="D850" s="33" t="s">
        <v>5070</v>
      </c>
      <c r="E850" s="95" t="s">
        <v>127</v>
      </c>
      <c r="F850" s="33" t="s">
        <v>90</v>
      </c>
      <c r="G850" s="96">
        <v>34840</v>
      </c>
      <c r="H850" s="97">
        <v>41142.03</v>
      </c>
      <c r="I850" s="98">
        <v>34840</v>
      </c>
      <c r="J850" s="98">
        <v>3135.6</v>
      </c>
      <c r="K850" s="98">
        <v>3135.6</v>
      </c>
      <c r="L850" s="99"/>
      <c r="M850" s="99"/>
      <c r="N850" s="99"/>
      <c r="O850" s="98">
        <v>30.83</v>
      </c>
    </row>
    <row r="851" spans="1:15" x14ac:dyDescent="0.25">
      <c r="A851" t="str">
        <f t="shared" si="13"/>
        <v>012021</v>
      </c>
      <c r="B851" s="31">
        <v>44217</v>
      </c>
      <c r="C851" s="32" t="s">
        <v>5035</v>
      </c>
      <c r="D851" s="33" t="s">
        <v>5070</v>
      </c>
      <c r="E851" s="95" t="s">
        <v>124</v>
      </c>
      <c r="F851" s="33" t="s">
        <v>90</v>
      </c>
      <c r="G851" s="96">
        <v>37075</v>
      </c>
      <c r="H851" s="97">
        <v>43781.31</v>
      </c>
      <c r="I851" s="98">
        <v>37075</v>
      </c>
      <c r="J851" s="98">
        <v>3336.75</v>
      </c>
      <c r="K851" s="98">
        <v>3336.75</v>
      </c>
      <c r="L851" s="99"/>
      <c r="M851" s="99"/>
      <c r="N851" s="99"/>
      <c r="O851" s="98">
        <v>32.81</v>
      </c>
    </row>
    <row r="852" spans="1:15" x14ac:dyDescent="0.25">
      <c r="A852" t="str">
        <f t="shared" si="13"/>
        <v>012021</v>
      </c>
      <c r="B852" s="31">
        <v>44217</v>
      </c>
      <c r="C852" s="32" t="s">
        <v>5035</v>
      </c>
      <c r="D852" s="33" t="s">
        <v>5070</v>
      </c>
      <c r="E852" s="95" t="s">
        <v>130</v>
      </c>
      <c r="F852" s="33" t="s">
        <v>90</v>
      </c>
      <c r="G852" s="96">
        <v>168540</v>
      </c>
      <c r="H852" s="97">
        <v>199026.36</v>
      </c>
      <c r="I852" s="98">
        <v>168540</v>
      </c>
      <c r="J852" s="98">
        <v>15168.6</v>
      </c>
      <c r="K852" s="98">
        <v>15168.6</v>
      </c>
      <c r="L852" s="99"/>
      <c r="M852" s="99"/>
      <c r="N852" s="99"/>
      <c r="O852" s="98">
        <v>149.16</v>
      </c>
    </row>
    <row r="853" spans="1:15" x14ac:dyDescent="0.25">
      <c r="A853" t="str">
        <f t="shared" si="13"/>
        <v>012021</v>
      </c>
      <c r="B853" s="31">
        <v>44217</v>
      </c>
      <c r="C853" s="32" t="s">
        <v>5035</v>
      </c>
      <c r="D853" s="33" t="s">
        <v>5070</v>
      </c>
      <c r="E853" s="95" t="s">
        <v>128</v>
      </c>
      <c r="F853" s="33" t="s">
        <v>90</v>
      </c>
      <c r="G853" s="96">
        <v>120840</v>
      </c>
      <c r="H853" s="97">
        <v>142698.14000000001</v>
      </c>
      <c r="I853" s="98">
        <v>120840</v>
      </c>
      <c r="J853" s="98">
        <v>10875.6</v>
      </c>
      <c r="K853" s="98">
        <v>10875.6</v>
      </c>
      <c r="L853" s="99"/>
      <c r="M853" s="99"/>
      <c r="N853" s="99"/>
      <c r="O853" s="98">
        <v>106.94</v>
      </c>
    </row>
    <row r="854" spans="1:15" x14ac:dyDescent="0.25">
      <c r="A854" t="str">
        <f t="shared" si="13"/>
        <v>012021</v>
      </c>
      <c r="B854" s="31">
        <v>44218</v>
      </c>
      <c r="C854" s="32" t="s">
        <v>5046</v>
      </c>
      <c r="D854" s="33" t="s">
        <v>5070</v>
      </c>
      <c r="E854" s="95" t="s">
        <v>234</v>
      </c>
      <c r="F854" s="33" t="s">
        <v>233</v>
      </c>
      <c r="G854" s="96">
        <v>333300</v>
      </c>
      <c r="H854" s="97">
        <v>398604</v>
      </c>
      <c r="I854" s="98">
        <v>333300</v>
      </c>
      <c r="J854" s="98">
        <v>30402</v>
      </c>
      <c r="K854" s="98">
        <v>30402</v>
      </c>
      <c r="L854" s="99"/>
      <c r="M854" s="98">
        <v>4500</v>
      </c>
      <c r="N854" s="99"/>
      <c r="O854" s="99"/>
    </row>
    <row r="855" spans="1:15" x14ac:dyDescent="0.25">
      <c r="A855" t="str">
        <f t="shared" si="13"/>
        <v>012021</v>
      </c>
      <c r="B855" s="31">
        <v>44218</v>
      </c>
      <c r="C855" s="32" t="s">
        <v>5035</v>
      </c>
      <c r="D855" s="33" t="s">
        <v>5070</v>
      </c>
      <c r="E855" s="95" t="s">
        <v>138</v>
      </c>
      <c r="F855" s="33" t="s">
        <v>90</v>
      </c>
      <c r="G855" s="96">
        <v>73070</v>
      </c>
      <c r="H855" s="97">
        <v>86287.27</v>
      </c>
      <c r="I855" s="98">
        <v>73070</v>
      </c>
      <c r="J855" s="98">
        <v>6576.3</v>
      </c>
      <c r="K855" s="98">
        <v>6576.3</v>
      </c>
      <c r="L855" s="99"/>
      <c r="M855" s="99"/>
      <c r="N855" s="99"/>
      <c r="O855" s="98">
        <v>64.67</v>
      </c>
    </row>
    <row r="856" spans="1:15" x14ac:dyDescent="0.25">
      <c r="A856" t="str">
        <f t="shared" si="13"/>
        <v>012021</v>
      </c>
      <c r="B856" s="31">
        <v>44218</v>
      </c>
      <c r="C856" s="32" t="s">
        <v>5035</v>
      </c>
      <c r="D856" s="33" t="s">
        <v>5070</v>
      </c>
      <c r="E856" s="95" t="s">
        <v>137</v>
      </c>
      <c r="F856" s="33" t="s">
        <v>90</v>
      </c>
      <c r="G856" s="96">
        <v>74150</v>
      </c>
      <c r="H856" s="97">
        <v>87562.62</v>
      </c>
      <c r="I856" s="98">
        <v>74150</v>
      </c>
      <c r="J856" s="98">
        <v>6673.5</v>
      </c>
      <c r="K856" s="98">
        <v>6673.5</v>
      </c>
      <c r="L856" s="99"/>
      <c r="M856" s="99"/>
      <c r="N856" s="99"/>
      <c r="O856" s="98">
        <v>65.62</v>
      </c>
    </row>
    <row r="857" spans="1:15" x14ac:dyDescent="0.25">
      <c r="A857" t="str">
        <f t="shared" si="13"/>
        <v>012021</v>
      </c>
      <c r="B857" s="31">
        <v>44218</v>
      </c>
      <c r="C857" s="32" t="s">
        <v>5035</v>
      </c>
      <c r="D857" s="33" t="s">
        <v>5070</v>
      </c>
      <c r="E857" s="95" t="s">
        <v>189</v>
      </c>
      <c r="F857" s="33" t="s">
        <v>90</v>
      </c>
      <c r="G857" s="96">
        <v>168540</v>
      </c>
      <c r="H857" s="97">
        <v>199026.36</v>
      </c>
      <c r="I857" s="98">
        <v>168540</v>
      </c>
      <c r="J857" s="98">
        <v>15168.6</v>
      </c>
      <c r="K857" s="98">
        <v>15168.6</v>
      </c>
      <c r="L857" s="99"/>
      <c r="M857" s="99"/>
      <c r="N857" s="99"/>
      <c r="O857" s="98">
        <v>149.16</v>
      </c>
    </row>
    <row r="858" spans="1:15" x14ac:dyDescent="0.25">
      <c r="A858" t="str">
        <f t="shared" si="13"/>
        <v>012021</v>
      </c>
      <c r="B858" s="31">
        <v>44218</v>
      </c>
      <c r="C858" s="32" t="s">
        <v>5035</v>
      </c>
      <c r="D858" s="33" t="s">
        <v>5070</v>
      </c>
      <c r="E858" s="95" t="s">
        <v>188</v>
      </c>
      <c r="F858" s="33" t="s">
        <v>90</v>
      </c>
      <c r="G858" s="96">
        <v>36615</v>
      </c>
      <c r="H858" s="97">
        <v>43238.1</v>
      </c>
      <c r="I858" s="98">
        <v>36615</v>
      </c>
      <c r="J858" s="98">
        <v>3295.35</v>
      </c>
      <c r="K858" s="98">
        <v>3295.35</v>
      </c>
      <c r="L858" s="99"/>
      <c r="M858" s="99"/>
      <c r="N858" s="99"/>
      <c r="O858" s="98">
        <v>32.4</v>
      </c>
    </row>
    <row r="859" spans="1:15" x14ac:dyDescent="0.25">
      <c r="A859" t="str">
        <f t="shared" si="13"/>
        <v>012021</v>
      </c>
      <c r="B859" s="31">
        <v>44218</v>
      </c>
      <c r="C859" s="32" t="s">
        <v>5035</v>
      </c>
      <c r="D859" s="33" t="s">
        <v>5070</v>
      </c>
      <c r="E859" s="95" t="s">
        <v>191</v>
      </c>
      <c r="F859" s="33" t="s">
        <v>90</v>
      </c>
      <c r="G859" s="96">
        <v>120840</v>
      </c>
      <c r="H859" s="97">
        <v>142698.14000000001</v>
      </c>
      <c r="I859" s="98">
        <v>120840</v>
      </c>
      <c r="J859" s="98">
        <v>10875.6</v>
      </c>
      <c r="K859" s="98">
        <v>10875.6</v>
      </c>
      <c r="L859" s="99"/>
      <c r="M859" s="99"/>
      <c r="N859" s="99"/>
      <c r="O859" s="98">
        <v>106.94</v>
      </c>
    </row>
    <row r="860" spans="1:15" x14ac:dyDescent="0.25">
      <c r="A860" t="str">
        <f t="shared" si="13"/>
        <v>012021</v>
      </c>
      <c r="B860" s="31">
        <v>44218</v>
      </c>
      <c r="C860" s="32" t="s">
        <v>5035</v>
      </c>
      <c r="D860" s="33" t="s">
        <v>5070</v>
      </c>
      <c r="E860" s="95" t="s">
        <v>190</v>
      </c>
      <c r="F860" s="33" t="s">
        <v>90</v>
      </c>
      <c r="G860" s="96">
        <v>88000</v>
      </c>
      <c r="H860" s="97">
        <v>103917.88</v>
      </c>
      <c r="I860" s="98">
        <v>88000</v>
      </c>
      <c r="J860" s="98">
        <v>7920</v>
      </c>
      <c r="K860" s="98">
        <v>7920</v>
      </c>
      <c r="L860" s="99"/>
      <c r="M860" s="99"/>
      <c r="N860" s="99"/>
      <c r="O860" s="98">
        <v>77.88</v>
      </c>
    </row>
    <row r="861" spans="1:15" x14ac:dyDescent="0.25">
      <c r="A861" t="str">
        <f t="shared" si="13"/>
        <v>012021</v>
      </c>
      <c r="B861" s="31">
        <v>44218</v>
      </c>
      <c r="C861" s="32" t="s">
        <v>5035</v>
      </c>
      <c r="D861" s="33" t="s">
        <v>5070</v>
      </c>
      <c r="E861" s="95" t="s">
        <v>185</v>
      </c>
      <c r="F861" s="33" t="s">
        <v>90</v>
      </c>
      <c r="G861" s="96">
        <v>123200</v>
      </c>
      <c r="H861" s="97">
        <v>145485.03</v>
      </c>
      <c r="I861" s="98">
        <v>123200</v>
      </c>
      <c r="J861" s="98">
        <v>11088</v>
      </c>
      <c r="K861" s="98">
        <v>11088</v>
      </c>
      <c r="L861" s="99"/>
      <c r="M861" s="99"/>
      <c r="N861" s="99"/>
      <c r="O861" s="98">
        <v>109.03</v>
      </c>
    </row>
    <row r="862" spans="1:15" x14ac:dyDescent="0.25">
      <c r="A862" t="str">
        <f t="shared" si="13"/>
        <v>012021</v>
      </c>
      <c r="B862" s="31">
        <v>44218</v>
      </c>
      <c r="C862" s="32" t="s">
        <v>5035</v>
      </c>
      <c r="D862" s="33" t="s">
        <v>5070</v>
      </c>
      <c r="E862" s="95" t="s">
        <v>183</v>
      </c>
      <c r="F862" s="33" t="s">
        <v>90</v>
      </c>
      <c r="G862" s="96">
        <v>316800</v>
      </c>
      <c r="H862" s="97">
        <v>374104.37</v>
      </c>
      <c r="I862" s="98">
        <v>316800</v>
      </c>
      <c r="J862" s="98">
        <v>28512</v>
      </c>
      <c r="K862" s="98">
        <v>28512</v>
      </c>
      <c r="L862" s="99"/>
      <c r="M862" s="99"/>
      <c r="N862" s="99"/>
      <c r="O862" s="98">
        <v>280.37</v>
      </c>
    </row>
    <row r="863" spans="1:15" x14ac:dyDescent="0.25">
      <c r="A863" t="str">
        <f t="shared" si="13"/>
        <v>012021</v>
      </c>
      <c r="B863" s="31">
        <v>44219</v>
      </c>
      <c r="C863" s="32" t="s">
        <v>4883</v>
      </c>
      <c r="D863" s="33" t="s">
        <v>5070</v>
      </c>
      <c r="E863" s="95" t="s">
        <v>253</v>
      </c>
      <c r="F863" s="33" t="s">
        <v>243</v>
      </c>
      <c r="G863" s="96">
        <v>96460</v>
      </c>
      <c r="H863" s="97">
        <v>113822.8</v>
      </c>
      <c r="I863" s="98">
        <v>96460</v>
      </c>
      <c r="J863" s="99"/>
      <c r="K863" s="99"/>
      <c r="L863" s="98">
        <v>17362.8</v>
      </c>
      <c r="M863" s="99"/>
      <c r="N863" s="99"/>
      <c r="O863" s="99"/>
    </row>
    <row r="864" spans="1:15" x14ac:dyDescent="0.25">
      <c r="A864" t="str">
        <f t="shared" si="13"/>
        <v>012021</v>
      </c>
      <c r="B864" s="31">
        <v>44219</v>
      </c>
      <c r="C864" s="32" t="s">
        <v>4883</v>
      </c>
      <c r="D864" s="33" t="s">
        <v>5070</v>
      </c>
      <c r="E864" s="95" t="s">
        <v>246</v>
      </c>
      <c r="F864" s="33" t="s">
        <v>243</v>
      </c>
      <c r="G864" s="96">
        <v>132080</v>
      </c>
      <c r="H864" s="97">
        <v>155854.39999999999</v>
      </c>
      <c r="I864" s="98">
        <v>132080</v>
      </c>
      <c r="J864" s="99"/>
      <c r="K864" s="99"/>
      <c r="L864" s="98">
        <v>23774.400000000001</v>
      </c>
      <c r="M864" s="99"/>
      <c r="N864" s="99"/>
      <c r="O864" s="99"/>
    </row>
    <row r="865" spans="1:15" x14ac:dyDescent="0.25">
      <c r="A865" t="str">
        <f t="shared" si="13"/>
        <v>012021</v>
      </c>
      <c r="B865" s="31">
        <v>44219</v>
      </c>
      <c r="C865" s="32" t="s">
        <v>4883</v>
      </c>
      <c r="D865" s="33" t="s">
        <v>5070</v>
      </c>
      <c r="E865" s="95" t="s">
        <v>245</v>
      </c>
      <c r="F865" s="33" t="s">
        <v>243</v>
      </c>
      <c r="G865" s="96">
        <v>121160</v>
      </c>
      <c r="H865" s="97">
        <v>142968.79999999999</v>
      </c>
      <c r="I865" s="98">
        <v>121160</v>
      </c>
      <c r="J865" s="99"/>
      <c r="K865" s="99"/>
      <c r="L865" s="98">
        <v>21808.799999999999</v>
      </c>
      <c r="M865" s="99"/>
      <c r="N865" s="99"/>
      <c r="O865" s="99"/>
    </row>
    <row r="866" spans="1:15" x14ac:dyDescent="0.25">
      <c r="A866" t="str">
        <f t="shared" si="13"/>
        <v>012021</v>
      </c>
      <c r="B866" s="31">
        <v>44219</v>
      </c>
      <c r="C866" s="32" t="s">
        <v>4883</v>
      </c>
      <c r="D866" s="33" t="s">
        <v>5070</v>
      </c>
      <c r="E866" s="95" t="s">
        <v>247</v>
      </c>
      <c r="F866" s="33" t="s">
        <v>243</v>
      </c>
      <c r="G866" s="96">
        <v>161200</v>
      </c>
      <c r="H866" s="97">
        <v>190216</v>
      </c>
      <c r="I866" s="98">
        <v>161200</v>
      </c>
      <c r="J866" s="99"/>
      <c r="K866" s="99"/>
      <c r="L866" s="98">
        <v>29016</v>
      </c>
      <c r="M866" s="99"/>
      <c r="N866" s="99"/>
      <c r="O866" s="99"/>
    </row>
    <row r="867" spans="1:15" x14ac:dyDescent="0.25">
      <c r="A867" t="str">
        <f t="shared" si="13"/>
        <v>012021</v>
      </c>
      <c r="B867" s="31">
        <v>44219</v>
      </c>
      <c r="C867" s="32" t="s">
        <v>5035</v>
      </c>
      <c r="D867" s="33" t="s">
        <v>5070</v>
      </c>
      <c r="E867" s="95" t="s">
        <v>192</v>
      </c>
      <c r="F867" s="33" t="s">
        <v>90</v>
      </c>
      <c r="G867" s="96">
        <v>60420</v>
      </c>
      <c r="H867" s="97">
        <v>71349.070000000007</v>
      </c>
      <c r="I867" s="98">
        <v>60420</v>
      </c>
      <c r="J867" s="98">
        <v>5437.8</v>
      </c>
      <c r="K867" s="98">
        <v>5437.8</v>
      </c>
      <c r="L867" s="99"/>
      <c r="M867" s="99"/>
      <c r="N867" s="99"/>
      <c r="O867" s="98">
        <v>53.47</v>
      </c>
    </row>
    <row r="868" spans="1:15" x14ac:dyDescent="0.25">
      <c r="A868" t="str">
        <f t="shared" si="13"/>
        <v>012021</v>
      </c>
      <c r="B868" s="31">
        <v>44219</v>
      </c>
      <c r="C868" s="32" t="s">
        <v>5035</v>
      </c>
      <c r="D868" s="33" t="s">
        <v>5070</v>
      </c>
      <c r="E868" s="95" t="s">
        <v>167</v>
      </c>
      <c r="F868" s="33" t="s">
        <v>90</v>
      </c>
      <c r="G868" s="96">
        <v>120840</v>
      </c>
      <c r="H868" s="97">
        <v>142698.14000000001</v>
      </c>
      <c r="I868" s="98">
        <v>120840</v>
      </c>
      <c r="J868" s="98">
        <v>10875.6</v>
      </c>
      <c r="K868" s="98">
        <v>10875.6</v>
      </c>
      <c r="L868" s="99"/>
      <c r="M868" s="99"/>
      <c r="N868" s="99"/>
      <c r="O868" s="98">
        <v>106.94</v>
      </c>
    </row>
    <row r="869" spans="1:15" x14ac:dyDescent="0.25">
      <c r="A869" t="str">
        <f t="shared" si="13"/>
        <v>012021</v>
      </c>
      <c r="B869" s="31">
        <v>44219</v>
      </c>
      <c r="C869" s="32" t="s">
        <v>5035</v>
      </c>
      <c r="D869" s="33" t="s">
        <v>5070</v>
      </c>
      <c r="E869" s="95" t="s">
        <v>166</v>
      </c>
      <c r="F869" s="33" t="s">
        <v>90</v>
      </c>
      <c r="G869" s="96">
        <v>112360</v>
      </c>
      <c r="H869" s="97">
        <v>132684.24</v>
      </c>
      <c r="I869" s="98">
        <v>112360</v>
      </c>
      <c r="J869" s="98">
        <v>10112.4</v>
      </c>
      <c r="K869" s="98">
        <v>10112.4</v>
      </c>
      <c r="L869" s="99"/>
      <c r="M869" s="99"/>
      <c r="N869" s="99"/>
      <c r="O869" s="98">
        <v>99.44</v>
      </c>
    </row>
    <row r="870" spans="1:15" x14ac:dyDescent="0.25">
      <c r="A870" t="str">
        <f t="shared" si="13"/>
        <v>012021</v>
      </c>
      <c r="B870" s="31">
        <v>44219</v>
      </c>
      <c r="C870" s="32" t="s">
        <v>5035</v>
      </c>
      <c r="D870" s="33" t="s">
        <v>5070</v>
      </c>
      <c r="E870" s="95" t="s">
        <v>169</v>
      </c>
      <c r="F870" s="33" t="s">
        <v>90</v>
      </c>
      <c r="G870" s="96">
        <v>73070</v>
      </c>
      <c r="H870" s="97">
        <v>86287.27</v>
      </c>
      <c r="I870" s="98">
        <v>73070</v>
      </c>
      <c r="J870" s="98">
        <v>6576.3</v>
      </c>
      <c r="K870" s="98">
        <v>6576.3</v>
      </c>
      <c r="L870" s="99"/>
      <c r="M870" s="99"/>
      <c r="N870" s="99"/>
      <c r="O870" s="98">
        <v>64.67</v>
      </c>
    </row>
    <row r="871" spans="1:15" x14ac:dyDescent="0.25">
      <c r="A871" t="str">
        <f t="shared" si="13"/>
        <v>012021</v>
      </c>
      <c r="B871" s="31">
        <v>44219</v>
      </c>
      <c r="C871" s="32" t="s">
        <v>5035</v>
      </c>
      <c r="D871" s="33" t="s">
        <v>5070</v>
      </c>
      <c r="E871" s="95" t="s">
        <v>168</v>
      </c>
      <c r="F871" s="33" t="s">
        <v>90</v>
      </c>
      <c r="G871" s="96">
        <v>74150</v>
      </c>
      <c r="H871" s="97">
        <v>87562.62</v>
      </c>
      <c r="I871" s="98">
        <v>74150</v>
      </c>
      <c r="J871" s="98">
        <v>6673.5</v>
      </c>
      <c r="K871" s="98">
        <v>6673.5</v>
      </c>
      <c r="L871" s="99"/>
      <c r="M871" s="99"/>
      <c r="N871" s="99"/>
      <c r="O871" s="98">
        <v>65.62</v>
      </c>
    </row>
    <row r="872" spans="1:15" x14ac:dyDescent="0.25">
      <c r="A872" t="str">
        <f t="shared" si="13"/>
        <v>012021</v>
      </c>
      <c r="B872" s="31">
        <v>44219</v>
      </c>
      <c r="C872" s="32" t="s">
        <v>5035</v>
      </c>
      <c r="D872" s="33" t="s">
        <v>5070</v>
      </c>
      <c r="E872" s="95" t="s">
        <v>163</v>
      </c>
      <c r="F872" s="33" t="s">
        <v>90</v>
      </c>
      <c r="G872" s="96">
        <v>440000</v>
      </c>
      <c r="H872" s="97">
        <v>519589.4</v>
      </c>
      <c r="I872" s="98">
        <v>440000</v>
      </c>
      <c r="J872" s="98">
        <v>39600</v>
      </c>
      <c r="K872" s="98">
        <v>39600</v>
      </c>
      <c r="L872" s="99"/>
      <c r="M872" s="99"/>
      <c r="N872" s="99"/>
      <c r="O872" s="98">
        <v>389.4</v>
      </c>
    </row>
    <row r="873" spans="1:15" x14ac:dyDescent="0.25">
      <c r="A873" t="str">
        <f t="shared" si="13"/>
        <v>012021</v>
      </c>
      <c r="B873" s="31">
        <v>44219</v>
      </c>
      <c r="C873" s="32" t="s">
        <v>5035</v>
      </c>
      <c r="D873" s="33" t="s">
        <v>5070</v>
      </c>
      <c r="E873" s="95" t="s">
        <v>161</v>
      </c>
      <c r="F873" s="33" t="s">
        <v>90</v>
      </c>
      <c r="G873" s="96">
        <v>28182</v>
      </c>
      <c r="H873" s="97">
        <v>33279.699999999997</v>
      </c>
      <c r="I873" s="98">
        <v>28182</v>
      </c>
      <c r="J873" s="98">
        <v>2536.38</v>
      </c>
      <c r="K873" s="98">
        <v>2536.38</v>
      </c>
      <c r="L873" s="99"/>
      <c r="M873" s="99"/>
      <c r="N873" s="99"/>
      <c r="O873" s="98">
        <v>24.94</v>
      </c>
    </row>
    <row r="874" spans="1:15" x14ac:dyDescent="0.25">
      <c r="A874" t="str">
        <f t="shared" si="13"/>
        <v>012021</v>
      </c>
      <c r="B874" s="31">
        <v>44220</v>
      </c>
      <c r="C874" s="32" t="s">
        <v>5035</v>
      </c>
      <c r="D874" s="33" t="s">
        <v>5070</v>
      </c>
      <c r="E874" s="95" t="s">
        <v>179</v>
      </c>
      <c r="F874" s="33" t="s">
        <v>90</v>
      </c>
      <c r="G874" s="96">
        <v>112360</v>
      </c>
      <c r="H874" s="97">
        <v>132684.24</v>
      </c>
      <c r="I874" s="98">
        <v>112360</v>
      </c>
      <c r="J874" s="98">
        <v>10112.4</v>
      </c>
      <c r="K874" s="98">
        <v>10112.4</v>
      </c>
      <c r="L874" s="99"/>
      <c r="M874" s="99"/>
      <c r="N874" s="99"/>
      <c r="O874" s="98">
        <v>99.44</v>
      </c>
    </row>
    <row r="875" spans="1:15" x14ac:dyDescent="0.25">
      <c r="A875" t="str">
        <f t="shared" si="13"/>
        <v>012021</v>
      </c>
      <c r="B875" s="31">
        <v>44221</v>
      </c>
      <c r="C875" s="32" t="s">
        <v>5035</v>
      </c>
      <c r="D875" s="33" t="s">
        <v>5070</v>
      </c>
      <c r="E875" s="95" t="s">
        <v>172</v>
      </c>
      <c r="F875" s="33" t="s">
        <v>90</v>
      </c>
      <c r="G875" s="96">
        <v>74150</v>
      </c>
      <c r="H875" s="97">
        <v>87562.62</v>
      </c>
      <c r="I875" s="98">
        <v>74150</v>
      </c>
      <c r="J875" s="98">
        <v>6673.5</v>
      </c>
      <c r="K875" s="98">
        <v>6673.5</v>
      </c>
      <c r="L875" s="99"/>
      <c r="M875" s="99"/>
      <c r="N875" s="99"/>
      <c r="O875" s="98">
        <v>65.62</v>
      </c>
    </row>
    <row r="876" spans="1:15" x14ac:dyDescent="0.25">
      <c r="A876" t="str">
        <f t="shared" si="13"/>
        <v>012021</v>
      </c>
      <c r="B876" s="31">
        <v>44221</v>
      </c>
      <c r="C876" s="32" t="s">
        <v>5035</v>
      </c>
      <c r="D876" s="33" t="s">
        <v>5070</v>
      </c>
      <c r="E876" s="95" t="s">
        <v>171</v>
      </c>
      <c r="F876" s="33" t="s">
        <v>90</v>
      </c>
      <c r="G876" s="96">
        <v>120840</v>
      </c>
      <c r="H876" s="97">
        <v>142698.14000000001</v>
      </c>
      <c r="I876" s="98">
        <v>120840</v>
      </c>
      <c r="J876" s="98">
        <v>10875.6</v>
      </c>
      <c r="K876" s="98">
        <v>10875.6</v>
      </c>
      <c r="L876" s="99"/>
      <c r="M876" s="99"/>
      <c r="N876" s="99"/>
      <c r="O876" s="98">
        <v>106.94</v>
      </c>
    </row>
    <row r="877" spans="1:15" x14ac:dyDescent="0.25">
      <c r="A877" t="str">
        <f t="shared" si="13"/>
        <v>012021</v>
      </c>
      <c r="B877" s="31">
        <v>44223</v>
      </c>
      <c r="C877" s="32" t="s">
        <v>5035</v>
      </c>
      <c r="D877" s="33" t="s">
        <v>5070</v>
      </c>
      <c r="E877" s="95" t="s">
        <v>177</v>
      </c>
      <c r="F877" s="33" t="s">
        <v>90</v>
      </c>
      <c r="G877" s="96">
        <v>60420</v>
      </c>
      <c r="H877" s="97">
        <v>71349.070000000007</v>
      </c>
      <c r="I877" s="98">
        <v>60420</v>
      </c>
      <c r="J877" s="98">
        <v>5437.8</v>
      </c>
      <c r="K877" s="98">
        <v>5437.8</v>
      </c>
      <c r="L877" s="99"/>
      <c r="M877" s="99"/>
      <c r="N877" s="99"/>
      <c r="O877" s="98">
        <v>53.47</v>
      </c>
    </row>
    <row r="878" spans="1:15" x14ac:dyDescent="0.25">
      <c r="A878" t="str">
        <f t="shared" si="13"/>
        <v>012021</v>
      </c>
      <c r="B878" s="31">
        <v>44223</v>
      </c>
      <c r="C878" s="32" t="s">
        <v>5035</v>
      </c>
      <c r="D878" s="33" t="s">
        <v>5070</v>
      </c>
      <c r="E878" s="95" t="s">
        <v>175</v>
      </c>
      <c r="F878" s="33" t="s">
        <v>90</v>
      </c>
      <c r="G878" s="96">
        <v>148300</v>
      </c>
      <c r="H878" s="97">
        <v>175125.25</v>
      </c>
      <c r="I878" s="98">
        <v>148300</v>
      </c>
      <c r="J878" s="98">
        <v>13347</v>
      </c>
      <c r="K878" s="98">
        <v>13347</v>
      </c>
      <c r="L878" s="99"/>
      <c r="M878" s="99"/>
      <c r="N878" s="99"/>
      <c r="O878" s="98">
        <v>131.25</v>
      </c>
    </row>
    <row r="879" spans="1:15" x14ac:dyDescent="0.25">
      <c r="A879" t="str">
        <f t="shared" si="13"/>
        <v>012021</v>
      </c>
      <c r="B879" s="31">
        <v>44223</v>
      </c>
      <c r="C879" s="32" t="s">
        <v>5035</v>
      </c>
      <c r="D879" s="33" t="s">
        <v>5070</v>
      </c>
      <c r="E879" s="95" t="s">
        <v>224</v>
      </c>
      <c r="F879" s="33" t="s">
        <v>90</v>
      </c>
      <c r="G879" s="96">
        <v>112360</v>
      </c>
      <c r="H879" s="97">
        <v>132684.24</v>
      </c>
      <c r="I879" s="98">
        <v>112360</v>
      </c>
      <c r="J879" s="98">
        <v>10112.4</v>
      </c>
      <c r="K879" s="98">
        <v>10112.4</v>
      </c>
      <c r="L879" s="99"/>
      <c r="M879" s="99"/>
      <c r="N879" s="99"/>
      <c r="O879" s="98">
        <v>99.44</v>
      </c>
    </row>
    <row r="880" spans="1:15" x14ac:dyDescent="0.25">
      <c r="A880" t="str">
        <f t="shared" si="13"/>
        <v>012021</v>
      </c>
      <c r="B880" s="31">
        <v>44223</v>
      </c>
      <c r="C880" s="32" t="s">
        <v>5035</v>
      </c>
      <c r="D880" s="33" t="s">
        <v>5070</v>
      </c>
      <c r="E880" s="95" t="s">
        <v>222</v>
      </c>
      <c r="F880" s="33" t="s">
        <v>90</v>
      </c>
      <c r="G880" s="96">
        <v>475200</v>
      </c>
      <c r="H880" s="97">
        <v>561156.55000000005</v>
      </c>
      <c r="I880" s="98">
        <v>475200</v>
      </c>
      <c r="J880" s="98">
        <v>42768</v>
      </c>
      <c r="K880" s="98">
        <v>42768</v>
      </c>
      <c r="L880" s="99"/>
      <c r="M880" s="99"/>
      <c r="N880" s="99"/>
      <c r="O880" s="98">
        <v>420.55</v>
      </c>
    </row>
    <row r="881" spans="1:15" x14ac:dyDescent="0.25">
      <c r="A881" t="str">
        <f t="shared" si="13"/>
        <v>012021</v>
      </c>
      <c r="B881" s="31">
        <v>44224</v>
      </c>
      <c r="C881" s="32" t="s">
        <v>5046</v>
      </c>
      <c r="D881" s="33" t="s">
        <v>5070</v>
      </c>
      <c r="E881" s="95" t="s">
        <v>236</v>
      </c>
      <c r="F881" s="33" t="s">
        <v>233</v>
      </c>
      <c r="G881" s="96">
        <v>150000</v>
      </c>
      <c r="H881" s="97">
        <v>177000</v>
      </c>
      <c r="I881" s="98">
        <v>150000</v>
      </c>
      <c r="J881" s="98">
        <v>13500</v>
      </c>
      <c r="K881" s="98">
        <v>13500</v>
      </c>
      <c r="L881" s="99"/>
      <c r="M881" s="99"/>
      <c r="N881" s="99"/>
      <c r="O881" s="99"/>
    </row>
    <row r="882" spans="1:15" x14ac:dyDescent="0.25">
      <c r="A882" t="str">
        <f t="shared" si="13"/>
        <v>012021</v>
      </c>
      <c r="B882" s="31">
        <v>44224</v>
      </c>
      <c r="C882" s="32" t="s">
        <v>5035</v>
      </c>
      <c r="D882" s="33" t="s">
        <v>5070</v>
      </c>
      <c r="E882" s="95" t="s">
        <v>227</v>
      </c>
      <c r="F882" s="33" t="s">
        <v>90</v>
      </c>
      <c r="G882" s="96">
        <v>112360</v>
      </c>
      <c r="H882" s="97">
        <v>132684.24</v>
      </c>
      <c r="I882" s="98">
        <v>112360</v>
      </c>
      <c r="J882" s="98">
        <v>10112.4</v>
      </c>
      <c r="K882" s="98">
        <v>10112.4</v>
      </c>
      <c r="L882" s="99"/>
      <c r="M882" s="99"/>
      <c r="N882" s="99"/>
      <c r="O882" s="98">
        <v>99.44</v>
      </c>
    </row>
    <row r="883" spans="1:15" x14ac:dyDescent="0.25">
      <c r="A883" t="str">
        <f t="shared" si="13"/>
        <v>012021</v>
      </c>
      <c r="B883" s="31">
        <v>44224</v>
      </c>
      <c r="C883" s="32" t="s">
        <v>5035</v>
      </c>
      <c r="D883" s="33" t="s">
        <v>5070</v>
      </c>
      <c r="E883" s="95" t="s">
        <v>218</v>
      </c>
      <c r="F883" s="33" t="s">
        <v>90</v>
      </c>
      <c r="G883" s="96">
        <v>74150</v>
      </c>
      <c r="H883" s="97">
        <v>87562.62</v>
      </c>
      <c r="I883" s="98">
        <v>74150</v>
      </c>
      <c r="J883" s="98">
        <v>6673.5</v>
      </c>
      <c r="K883" s="98">
        <v>6673.5</v>
      </c>
      <c r="L883" s="99"/>
      <c r="M883" s="99"/>
      <c r="N883" s="99"/>
      <c r="O883" s="98">
        <v>65.62</v>
      </c>
    </row>
    <row r="884" spans="1:15" x14ac:dyDescent="0.25">
      <c r="A884" t="str">
        <f t="shared" si="13"/>
        <v>012021</v>
      </c>
      <c r="B884" s="31">
        <v>44224</v>
      </c>
      <c r="C884" s="32" t="s">
        <v>5035</v>
      </c>
      <c r="D884" s="33" t="s">
        <v>5070</v>
      </c>
      <c r="E884" s="95" t="s">
        <v>125</v>
      </c>
      <c r="F884" s="33" t="s">
        <v>90</v>
      </c>
      <c r="G884" s="96">
        <v>60420</v>
      </c>
      <c r="H884" s="97">
        <v>71349.070000000007</v>
      </c>
      <c r="I884" s="98">
        <v>60420</v>
      </c>
      <c r="J884" s="98">
        <v>5437.8</v>
      </c>
      <c r="K884" s="98">
        <v>5437.8</v>
      </c>
      <c r="L884" s="99"/>
      <c r="M884" s="99"/>
      <c r="N884" s="99"/>
      <c r="O884" s="98">
        <v>53.47</v>
      </c>
    </row>
    <row r="885" spans="1:15" x14ac:dyDescent="0.25">
      <c r="A885" t="str">
        <f t="shared" si="13"/>
        <v>012021</v>
      </c>
      <c r="B885" s="31">
        <v>44224</v>
      </c>
      <c r="C885" s="32" t="s">
        <v>5035</v>
      </c>
      <c r="D885" s="33" t="s">
        <v>5070</v>
      </c>
      <c r="E885" s="95" t="s">
        <v>131</v>
      </c>
      <c r="F885" s="33" t="s">
        <v>90</v>
      </c>
      <c r="G885" s="96">
        <v>120840</v>
      </c>
      <c r="H885" s="97">
        <v>142698.14000000001</v>
      </c>
      <c r="I885" s="98">
        <v>120840</v>
      </c>
      <c r="J885" s="98">
        <v>10875.6</v>
      </c>
      <c r="K885" s="98">
        <v>10875.6</v>
      </c>
      <c r="L885" s="99"/>
      <c r="M885" s="99"/>
      <c r="N885" s="99"/>
      <c r="O885" s="98">
        <v>106.94</v>
      </c>
    </row>
    <row r="886" spans="1:15" x14ac:dyDescent="0.25">
      <c r="A886" t="str">
        <f t="shared" si="13"/>
        <v>012021</v>
      </c>
      <c r="B886" s="31">
        <v>44224</v>
      </c>
      <c r="C886" s="32" t="s">
        <v>5035</v>
      </c>
      <c r="D886" s="33" t="s">
        <v>5070</v>
      </c>
      <c r="E886" s="95" t="s">
        <v>129</v>
      </c>
      <c r="F886" s="33" t="s">
        <v>90</v>
      </c>
      <c r="G886" s="96">
        <v>440000</v>
      </c>
      <c r="H886" s="97">
        <v>519589.4</v>
      </c>
      <c r="I886" s="98">
        <v>440000</v>
      </c>
      <c r="J886" s="98">
        <v>39600</v>
      </c>
      <c r="K886" s="98">
        <v>39600</v>
      </c>
      <c r="L886" s="99"/>
      <c r="M886" s="99"/>
      <c r="N886" s="99"/>
      <c r="O886" s="98">
        <v>389.4</v>
      </c>
    </row>
    <row r="887" spans="1:15" x14ac:dyDescent="0.25">
      <c r="A887" t="str">
        <f t="shared" si="13"/>
        <v>012021</v>
      </c>
      <c r="B887" s="31">
        <v>44224</v>
      </c>
      <c r="C887" s="32" t="s">
        <v>5039</v>
      </c>
      <c r="D887" s="33" t="s">
        <v>5070</v>
      </c>
      <c r="E887" s="95" t="s">
        <v>79</v>
      </c>
      <c r="F887" s="33" t="s">
        <v>74</v>
      </c>
      <c r="G887" s="96">
        <v>94500</v>
      </c>
      <c r="H887" s="97">
        <v>111510</v>
      </c>
      <c r="I887" s="98">
        <v>94500</v>
      </c>
      <c r="J887" s="98">
        <v>8505</v>
      </c>
      <c r="K887" s="98">
        <v>8505</v>
      </c>
      <c r="L887" s="99"/>
      <c r="M887" s="99"/>
      <c r="N887" s="99"/>
      <c r="O887" s="99"/>
    </row>
    <row r="888" spans="1:15" x14ac:dyDescent="0.25">
      <c r="A888" t="str">
        <f t="shared" si="13"/>
        <v>012021</v>
      </c>
      <c r="B888" s="31">
        <v>44225</v>
      </c>
      <c r="C888" s="32" t="s">
        <v>5035</v>
      </c>
      <c r="D888" s="33" t="s">
        <v>5070</v>
      </c>
      <c r="E888" s="95" t="s">
        <v>121</v>
      </c>
      <c r="F888" s="33" t="s">
        <v>90</v>
      </c>
      <c r="G888" s="96">
        <v>168540</v>
      </c>
      <c r="H888" s="97">
        <v>199026.36</v>
      </c>
      <c r="I888" s="98">
        <v>168540</v>
      </c>
      <c r="J888" s="98">
        <v>15168.6</v>
      </c>
      <c r="K888" s="98">
        <v>15168.6</v>
      </c>
      <c r="L888" s="99"/>
      <c r="M888" s="99"/>
      <c r="N888" s="99"/>
      <c r="O888" s="98">
        <v>149.16</v>
      </c>
    </row>
    <row r="889" spans="1:15" x14ac:dyDescent="0.25">
      <c r="A889" t="str">
        <f t="shared" si="13"/>
        <v>012021</v>
      </c>
      <c r="B889" s="31">
        <v>44225</v>
      </c>
      <c r="C889" s="32" t="s">
        <v>5046</v>
      </c>
      <c r="D889" s="33" t="s">
        <v>5070</v>
      </c>
      <c r="E889" s="95" t="s">
        <v>235</v>
      </c>
      <c r="F889" s="33" t="s">
        <v>233</v>
      </c>
      <c r="G889" s="96">
        <v>393900</v>
      </c>
      <c r="H889" s="97">
        <v>464802</v>
      </c>
      <c r="I889" s="98">
        <v>393900</v>
      </c>
      <c r="J889" s="98">
        <v>35451</v>
      </c>
      <c r="K889" s="98">
        <v>35451</v>
      </c>
      <c r="L889" s="99"/>
      <c r="M889" s="99"/>
      <c r="N889" s="99"/>
      <c r="O889" s="99"/>
    </row>
    <row r="890" spans="1:15" x14ac:dyDescent="0.25">
      <c r="A890" t="str">
        <f t="shared" si="13"/>
        <v>012021</v>
      </c>
      <c r="B890" s="31">
        <v>44225</v>
      </c>
      <c r="C890" s="32" t="s">
        <v>5035</v>
      </c>
      <c r="D890" s="33" t="s">
        <v>5070</v>
      </c>
      <c r="E890" s="95" t="s">
        <v>122</v>
      </c>
      <c r="F890" s="33" t="s">
        <v>90</v>
      </c>
      <c r="G890" s="96">
        <v>60420</v>
      </c>
      <c r="H890" s="97">
        <v>71349.070000000007</v>
      </c>
      <c r="I890" s="98">
        <v>60420</v>
      </c>
      <c r="J890" s="98">
        <v>5437.8</v>
      </c>
      <c r="K890" s="98">
        <v>5437.8</v>
      </c>
      <c r="L890" s="99"/>
      <c r="M890" s="99"/>
      <c r="N890" s="99"/>
      <c r="O890" s="98">
        <v>53.47</v>
      </c>
    </row>
    <row r="891" spans="1:15" x14ac:dyDescent="0.25">
      <c r="A891" t="str">
        <f t="shared" si="13"/>
        <v>012021</v>
      </c>
      <c r="B891" s="31">
        <v>44225</v>
      </c>
      <c r="C891" s="32" t="s">
        <v>5035</v>
      </c>
      <c r="D891" s="33" t="s">
        <v>5070</v>
      </c>
      <c r="E891" s="95" t="s">
        <v>120</v>
      </c>
      <c r="F891" s="33" t="s">
        <v>90</v>
      </c>
      <c r="G891" s="96">
        <v>148300</v>
      </c>
      <c r="H891" s="97">
        <v>175125.25</v>
      </c>
      <c r="I891" s="98">
        <v>148300</v>
      </c>
      <c r="J891" s="98">
        <v>13347</v>
      </c>
      <c r="K891" s="98">
        <v>13347</v>
      </c>
      <c r="L891" s="99"/>
      <c r="M891" s="99"/>
      <c r="N891" s="99"/>
      <c r="O891" s="98">
        <v>131.25</v>
      </c>
    </row>
    <row r="892" spans="1:15" x14ac:dyDescent="0.25">
      <c r="A892" t="str">
        <f t="shared" si="13"/>
        <v>012021</v>
      </c>
      <c r="B892" s="31">
        <v>44225</v>
      </c>
      <c r="C892" s="32" t="s">
        <v>5035</v>
      </c>
      <c r="D892" s="33" t="s">
        <v>5070</v>
      </c>
      <c r="E892" s="95" t="s">
        <v>119</v>
      </c>
      <c r="F892" s="33" t="s">
        <v>90</v>
      </c>
      <c r="G892" s="96">
        <v>440000</v>
      </c>
      <c r="H892" s="97">
        <v>519589.4</v>
      </c>
      <c r="I892" s="98">
        <v>440000</v>
      </c>
      <c r="J892" s="98">
        <v>39600</v>
      </c>
      <c r="K892" s="98">
        <v>39600</v>
      </c>
      <c r="L892" s="99"/>
      <c r="M892" s="99"/>
      <c r="N892" s="99"/>
      <c r="O892" s="98">
        <v>389.4</v>
      </c>
    </row>
    <row r="893" spans="1:15" x14ac:dyDescent="0.25">
      <c r="A893" t="str">
        <f t="shared" si="13"/>
        <v>012021</v>
      </c>
      <c r="B893" s="31">
        <v>44225</v>
      </c>
      <c r="C893" s="32" t="s">
        <v>5054</v>
      </c>
      <c r="D893" s="33" t="s">
        <v>5070</v>
      </c>
      <c r="E893" s="95" t="s">
        <v>241</v>
      </c>
      <c r="F893" s="33" t="s">
        <v>239</v>
      </c>
      <c r="G893" s="96">
        <v>178152</v>
      </c>
      <c r="H893" s="97">
        <v>216732.96</v>
      </c>
      <c r="I893" s="98">
        <v>178152</v>
      </c>
      <c r="J893" s="99"/>
      <c r="K893" s="99"/>
      <c r="L893" s="98">
        <v>33060.959999999999</v>
      </c>
      <c r="M893" s="98">
        <v>5520</v>
      </c>
      <c r="N893" s="99"/>
      <c r="O893" s="99"/>
    </row>
    <row r="894" spans="1:15" x14ac:dyDescent="0.25">
      <c r="A894" t="str">
        <f t="shared" si="13"/>
        <v>012021</v>
      </c>
      <c r="B894" s="31">
        <v>44226</v>
      </c>
      <c r="C894" s="32" t="s">
        <v>5035</v>
      </c>
      <c r="D894" s="33" t="s">
        <v>5070</v>
      </c>
      <c r="E894" s="95" t="s">
        <v>186</v>
      </c>
      <c r="F894" s="33" t="s">
        <v>90</v>
      </c>
      <c r="G894" s="96">
        <v>440000</v>
      </c>
      <c r="H894" s="97">
        <v>519589.4</v>
      </c>
      <c r="I894" s="98">
        <v>440000</v>
      </c>
      <c r="J894" s="98">
        <v>39600</v>
      </c>
      <c r="K894" s="98">
        <v>39600</v>
      </c>
      <c r="L894" s="99"/>
      <c r="M894" s="99"/>
      <c r="N894" s="99"/>
      <c r="O894" s="98">
        <v>389.4</v>
      </c>
    </row>
    <row r="895" spans="1:15" x14ac:dyDescent="0.25">
      <c r="A895" t="str">
        <f t="shared" si="13"/>
        <v>012021</v>
      </c>
      <c r="B895" s="31">
        <v>44226</v>
      </c>
      <c r="C895" s="32" t="s">
        <v>5035</v>
      </c>
      <c r="D895" s="33" t="s">
        <v>5070</v>
      </c>
      <c r="E895" s="95" t="s">
        <v>184</v>
      </c>
      <c r="F895" s="33" t="s">
        <v>90</v>
      </c>
      <c r="G895" s="96">
        <v>440000</v>
      </c>
      <c r="H895" s="97">
        <v>519589.4</v>
      </c>
      <c r="I895" s="98">
        <v>440000</v>
      </c>
      <c r="J895" s="98">
        <v>39600</v>
      </c>
      <c r="K895" s="98">
        <v>39600</v>
      </c>
      <c r="L895" s="99"/>
      <c r="M895" s="99"/>
      <c r="N895" s="99"/>
      <c r="O895" s="98">
        <v>389.4</v>
      </c>
    </row>
    <row r="896" spans="1:15" x14ac:dyDescent="0.25">
      <c r="A896" t="str">
        <f t="shared" si="13"/>
        <v>012021</v>
      </c>
      <c r="B896" s="31">
        <v>44226</v>
      </c>
      <c r="C896" s="32" t="s">
        <v>5055</v>
      </c>
      <c r="D896" s="33" t="s">
        <v>5070</v>
      </c>
      <c r="E896" s="95" t="s">
        <v>89</v>
      </c>
      <c r="F896" s="33" t="s">
        <v>85</v>
      </c>
      <c r="G896" s="96">
        <v>210869.5</v>
      </c>
      <c r="H896" s="97">
        <v>248826.02</v>
      </c>
      <c r="I896" s="98">
        <v>210869.5</v>
      </c>
      <c r="J896" s="98">
        <v>18978.259999999998</v>
      </c>
      <c r="K896" s="98">
        <v>18978.259999999998</v>
      </c>
      <c r="L896" s="99"/>
      <c r="M896" s="99"/>
      <c r="N896" s="99"/>
      <c r="O896" s="99"/>
    </row>
    <row r="897" spans="1:15" x14ac:dyDescent="0.25">
      <c r="A897" t="str">
        <f t="shared" si="13"/>
        <v>012021</v>
      </c>
      <c r="B897" s="31">
        <v>44226</v>
      </c>
      <c r="C897" s="32" t="s">
        <v>5035</v>
      </c>
      <c r="D897" s="33" t="s">
        <v>5070</v>
      </c>
      <c r="E897" s="95" t="s">
        <v>187</v>
      </c>
      <c r="F897" s="33" t="s">
        <v>90</v>
      </c>
      <c r="G897" s="96">
        <v>112360</v>
      </c>
      <c r="H897" s="97">
        <v>132684.24</v>
      </c>
      <c r="I897" s="98">
        <v>112360</v>
      </c>
      <c r="J897" s="98">
        <v>10112.4</v>
      </c>
      <c r="K897" s="98">
        <v>10112.4</v>
      </c>
      <c r="L897" s="99"/>
      <c r="M897" s="99"/>
      <c r="N897" s="99"/>
      <c r="O897" s="98">
        <v>99.44</v>
      </c>
    </row>
    <row r="898" spans="1:15" x14ac:dyDescent="0.25">
      <c r="A898" t="str">
        <f t="shared" si="13"/>
        <v>012021</v>
      </c>
      <c r="B898" s="31">
        <v>44226</v>
      </c>
      <c r="C898" s="32" t="s">
        <v>5035</v>
      </c>
      <c r="D898" s="33" t="s">
        <v>5070</v>
      </c>
      <c r="E898" s="95" t="s">
        <v>181</v>
      </c>
      <c r="F898" s="33" t="s">
        <v>90</v>
      </c>
      <c r="G898" s="96">
        <v>60420</v>
      </c>
      <c r="H898" s="97">
        <v>71349.070000000007</v>
      </c>
      <c r="I898" s="98">
        <v>60420</v>
      </c>
      <c r="J898" s="98">
        <v>5437.8</v>
      </c>
      <c r="K898" s="98">
        <v>5437.8</v>
      </c>
      <c r="L898" s="99"/>
      <c r="M898" s="99"/>
      <c r="N898" s="99"/>
      <c r="O898" s="98">
        <v>53.47</v>
      </c>
    </row>
    <row r="899" spans="1:15" x14ac:dyDescent="0.25">
      <c r="A899" t="str">
        <f t="shared" ref="A899:A962" si="14">TEXT(B899,"mmyyyy")</f>
        <v>012021</v>
      </c>
      <c r="B899" s="31">
        <v>44226</v>
      </c>
      <c r="C899" s="32" t="s">
        <v>5035</v>
      </c>
      <c r="D899" s="33" t="s">
        <v>5070</v>
      </c>
      <c r="E899" s="95" t="s">
        <v>180</v>
      </c>
      <c r="F899" s="33" t="s">
        <v>90</v>
      </c>
      <c r="G899" s="96">
        <v>60420</v>
      </c>
      <c r="H899" s="97">
        <v>71349.070000000007</v>
      </c>
      <c r="I899" s="98">
        <v>60420</v>
      </c>
      <c r="J899" s="98">
        <v>5437.8</v>
      </c>
      <c r="K899" s="98">
        <v>5437.8</v>
      </c>
      <c r="L899" s="99"/>
      <c r="M899" s="99"/>
      <c r="N899" s="99"/>
      <c r="O899" s="98">
        <v>53.47</v>
      </c>
    </row>
    <row r="900" spans="1:15" x14ac:dyDescent="0.25">
      <c r="A900" t="str">
        <f t="shared" si="14"/>
        <v>012021</v>
      </c>
      <c r="B900" s="31">
        <v>44226</v>
      </c>
      <c r="C900" s="32" t="s">
        <v>5035</v>
      </c>
      <c r="D900" s="33" t="s">
        <v>5070</v>
      </c>
      <c r="E900" s="95" t="s">
        <v>182</v>
      </c>
      <c r="F900" s="33" t="s">
        <v>90</v>
      </c>
      <c r="G900" s="96">
        <v>74150</v>
      </c>
      <c r="H900" s="97">
        <v>87562.62</v>
      </c>
      <c r="I900" s="98">
        <v>74150</v>
      </c>
      <c r="J900" s="98">
        <v>6673.5</v>
      </c>
      <c r="K900" s="98">
        <v>6673.5</v>
      </c>
      <c r="L900" s="99"/>
      <c r="M900" s="99"/>
      <c r="N900" s="99"/>
      <c r="O900" s="98">
        <v>65.62</v>
      </c>
    </row>
    <row r="901" spans="1:15" x14ac:dyDescent="0.25">
      <c r="A901" t="str">
        <f t="shared" si="14"/>
        <v>022021</v>
      </c>
      <c r="B901" s="31">
        <v>44228</v>
      </c>
      <c r="C901" s="32" t="s">
        <v>5053</v>
      </c>
      <c r="D901" s="33" t="s">
        <v>5070</v>
      </c>
      <c r="E901" s="95" t="s">
        <v>468</v>
      </c>
      <c r="F901" s="33" t="s">
        <v>460</v>
      </c>
      <c r="G901" s="96">
        <v>186680</v>
      </c>
      <c r="H901" s="97">
        <v>220282.4</v>
      </c>
      <c r="I901" s="98">
        <v>186680</v>
      </c>
      <c r="J901" s="98">
        <v>16801.2</v>
      </c>
      <c r="K901" s="98">
        <v>16801.2</v>
      </c>
      <c r="L901" s="99"/>
      <c r="M901" s="99"/>
      <c r="N901" s="99"/>
      <c r="O901" s="99"/>
    </row>
    <row r="902" spans="1:15" x14ac:dyDescent="0.25">
      <c r="A902" t="str">
        <f t="shared" si="14"/>
        <v>022021</v>
      </c>
      <c r="B902" s="31">
        <v>44228</v>
      </c>
      <c r="C902" s="32" t="s">
        <v>5053</v>
      </c>
      <c r="D902" s="33" t="s">
        <v>5070</v>
      </c>
      <c r="E902" s="95" t="s">
        <v>464</v>
      </c>
      <c r="F902" s="33" t="s">
        <v>460</v>
      </c>
      <c r="G902" s="96">
        <v>217030</v>
      </c>
      <c r="H902" s="97">
        <v>256095.4</v>
      </c>
      <c r="I902" s="98">
        <v>217030</v>
      </c>
      <c r="J902" s="98">
        <v>19532.7</v>
      </c>
      <c r="K902" s="98">
        <v>19532.7</v>
      </c>
      <c r="L902" s="99"/>
      <c r="M902" s="99"/>
      <c r="N902" s="99"/>
      <c r="O902" s="99"/>
    </row>
    <row r="903" spans="1:15" x14ac:dyDescent="0.25">
      <c r="A903" t="str">
        <f t="shared" si="14"/>
        <v>022021</v>
      </c>
      <c r="B903" s="31">
        <v>44228</v>
      </c>
      <c r="C903" s="32" t="s">
        <v>5035</v>
      </c>
      <c r="D903" s="33" t="s">
        <v>5070</v>
      </c>
      <c r="E903" s="95" t="s">
        <v>543</v>
      </c>
      <c r="F903" s="33" t="s">
        <v>90</v>
      </c>
      <c r="G903" s="96">
        <v>168540</v>
      </c>
      <c r="H903" s="97">
        <v>199026.36</v>
      </c>
      <c r="I903" s="98">
        <v>168540</v>
      </c>
      <c r="J903" s="98">
        <v>15168.6</v>
      </c>
      <c r="K903" s="98">
        <v>15168.6</v>
      </c>
      <c r="L903" s="99"/>
      <c r="M903" s="99"/>
      <c r="N903" s="99"/>
      <c r="O903" s="98">
        <v>149.16</v>
      </c>
    </row>
    <row r="904" spans="1:15" x14ac:dyDescent="0.25">
      <c r="A904" t="str">
        <f t="shared" si="14"/>
        <v>022021</v>
      </c>
      <c r="B904" s="31">
        <v>44228</v>
      </c>
      <c r="C904" s="32" t="s">
        <v>5035</v>
      </c>
      <c r="D904" s="33" t="s">
        <v>5070</v>
      </c>
      <c r="E904" s="95" t="s">
        <v>541</v>
      </c>
      <c r="F904" s="33" t="s">
        <v>90</v>
      </c>
      <c r="G904" s="96">
        <v>120840</v>
      </c>
      <c r="H904" s="97">
        <v>142698.14000000001</v>
      </c>
      <c r="I904" s="98">
        <v>120840</v>
      </c>
      <c r="J904" s="98">
        <v>10875.6</v>
      </c>
      <c r="K904" s="98">
        <v>10875.6</v>
      </c>
      <c r="L904" s="99"/>
      <c r="M904" s="99"/>
      <c r="N904" s="99"/>
      <c r="O904" s="98">
        <v>106.94</v>
      </c>
    </row>
    <row r="905" spans="1:15" x14ac:dyDescent="0.25">
      <c r="A905" t="str">
        <f t="shared" si="14"/>
        <v>022021</v>
      </c>
      <c r="B905" s="31">
        <v>44228</v>
      </c>
      <c r="C905" s="32" t="s">
        <v>5035</v>
      </c>
      <c r="D905" s="33" t="s">
        <v>5070</v>
      </c>
      <c r="E905" s="95" t="s">
        <v>538</v>
      </c>
      <c r="F905" s="33" t="s">
        <v>90</v>
      </c>
      <c r="G905" s="96">
        <v>74150</v>
      </c>
      <c r="H905" s="97">
        <v>87562.62</v>
      </c>
      <c r="I905" s="98">
        <v>74150</v>
      </c>
      <c r="J905" s="98">
        <v>6673.5</v>
      </c>
      <c r="K905" s="98">
        <v>6673.5</v>
      </c>
      <c r="L905" s="99"/>
      <c r="M905" s="99"/>
      <c r="N905" s="99"/>
      <c r="O905" s="98">
        <v>65.62</v>
      </c>
    </row>
    <row r="906" spans="1:15" x14ac:dyDescent="0.25">
      <c r="A906" t="str">
        <f t="shared" si="14"/>
        <v>022021</v>
      </c>
      <c r="B906" s="31">
        <v>44229</v>
      </c>
      <c r="C906" s="32" t="s">
        <v>5035</v>
      </c>
      <c r="D906" s="33" t="s">
        <v>5070</v>
      </c>
      <c r="E906" s="95" t="s">
        <v>537</v>
      </c>
      <c r="F906" s="33" t="s">
        <v>90</v>
      </c>
      <c r="G906" s="96">
        <v>120840</v>
      </c>
      <c r="H906" s="97">
        <v>142698.14000000001</v>
      </c>
      <c r="I906" s="98">
        <v>120840</v>
      </c>
      <c r="J906" s="98">
        <v>10875.6</v>
      </c>
      <c r="K906" s="98">
        <v>10875.6</v>
      </c>
      <c r="L906" s="99"/>
      <c r="M906" s="99"/>
      <c r="N906" s="99"/>
      <c r="O906" s="98">
        <v>106.94</v>
      </c>
    </row>
    <row r="907" spans="1:15" x14ac:dyDescent="0.25">
      <c r="A907" t="str">
        <f t="shared" si="14"/>
        <v>022021</v>
      </c>
      <c r="B907" s="31">
        <v>44229</v>
      </c>
      <c r="C907" s="32" t="s">
        <v>5035</v>
      </c>
      <c r="D907" s="33" t="s">
        <v>5070</v>
      </c>
      <c r="E907" s="95" t="s">
        <v>540</v>
      </c>
      <c r="F907" s="33" t="s">
        <v>90</v>
      </c>
      <c r="G907" s="96">
        <v>168540</v>
      </c>
      <c r="H907" s="97">
        <v>199026.36</v>
      </c>
      <c r="I907" s="98">
        <v>168540</v>
      </c>
      <c r="J907" s="98">
        <v>15168.6</v>
      </c>
      <c r="K907" s="98">
        <v>15168.6</v>
      </c>
      <c r="L907" s="99"/>
      <c r="M907" s="99"/>
      <c r="N907" s="99"/>
      <c r="O907" s="98">
        <v>149.16</v>
      </c>
    </row>
    <row r="908" spans="1:15" x14ac:dyDescent="0.25">
      <c r="A908" t="str">
        <f t="shared" si="14"/>
        <v>022021</v>
      </c>
      <c r="B908" s="31">
        <v>44229</v>
      </c>
      <c r="C908" s="32" t="s">
        <v>5035</v>
      </c>
      <c r="D908" s="33" t="s">
        <v>5070</v>
      </c>
      <c r="E908" s="95" t="s">
        <v>539</v>
      </c>
      <c r="F908" s="33" t="s">
        <v>90</v>
      </c>
      <c r="G908" s="96">
        <v>73530</v>
      </c>
      <c r="H908" s="97">
        <v>86830.47</v>
      </c>
      <c r="I908" s="98">
        <v>73530</v>
      </c>
      <c r="J908" s="98">
        <v>6617.7</v>
      </c>
      <c r="K908" s="98">
        <v>6617.7</v>
      </c>
      <c r="L908" s="99"/>
      <c r="M908" s="99"/>
      <c r="N908" s="99"/>
      <c r="O908" s="98">
        <v>65.069999999999993</v>
      </c>
    </row>
    <row r="909" spans="1:15" x14ac:dyDescent="0.25">
      <c r="A909" t="str">
        <f t="shared" si="14"/>
        <v>022021</v>
      </c>
      <c r="B909" s="31">
        <v>44229</v>
      </c>
      <c r="C909" s="32" t="s">
        <v>5035</v>
      </c>
      <c r="D909" s="33" t="s">
        <v>5070</v>
      </c>
      <c r="E909" s="95" t="s">
        <v>533</v>
      </c>
      <c r="F909" s="33" t="s">
        <v>90</v>
      </c>
      <c r="G909" s="96">
        <v>36615</v>
      </c>
      <c r="H909" s="97">
        <v>43238.1</v>
      </c>
      <c r="I909" s="98">
        <v>36615</v>
      </c>
      <c r="J909" s="98">
        <v>3295.35</v>
      </c>
      <c r="K909" s="98">
        <v>3295.35</v>
      </c>
      <c r="L909" s="99"/>
      <c r="M909" s="99"/>
      <c r="N909" s="99"/>
      <c r="O909" s="98">
        <v>32.4</v>
      </c>
    </row>
    <row r="910" spans="1:15" x14ac:dyDescent="0.25">
      <c r="A910" t="str">
        <f t="shared" si="14"/>
        <v>022021</v>
      </c>
      <c r="B910" s="31">
        <v>44230</v>
      </c>
      <c r="C910" s="32" t="s">
        <v>4883</v>
      </c>
      <c r="D910" s="33" t="s">
        <v>5070</v>
      </c>
      <c r="E910" s="95" t="s">
        <v>615</v>
      </c>
      <c r="F910" s="33" t="s">
        <v>243</v>
      </c>
      <c r="G910" s="96">
        <v>105040</v>
      </c>
      <c r="H910" s="97">
        <v>123947.2</v>
      </c>
      <c r="I910" s="98">
        <v>105040</v>
      </c>
      <c r="J910" s="99"/>
      <c r="K910" s="99"/>
      <c r="L910" s="98">
        <v>18907.2</v>
      </c>
      <c r="M910" s="99"/>
      <c r="N910" s="99"/>
      <c r="O910" s="99"/>
    </row>
    <row r="911" spans="1:15" x14ac:dyDescent="0.25">
      <c r="A911" t="str">
        <f t="shared" si="14"/>
        <v>022021</v>
      </c>
      <c r="B911" s="31">
        <v>44230</v>
      </c>
      <c r="C911" s="32" t="s">
        <v>5035</v>
      </c>
      <c r="D911" s="33" t="s">
        <v>5070</v>
      </c>
      <c r="E911" s="95" t="s">
        <v>536</v>
      </c>
      <c r="F911" s="33" t="s">
        <v>90</v>
      </c>
      <c r="G911" s="96">
        <v>148300</v>
      </c>
      <c r="H911" s="97">
        <v>175125.25</v>
      </c>
      <c r="I911" s="98">
        <v>148300</v>
      </c>
      <c r="J911" s="98">
        <v>13347</v>
      </c>
      <c r="K911" s="98">
        <v>13347</v>
      </c>
      <c r="L911" s="99"/>
      <c r="M911" s="99"/>
      <c r="N911" s="99"/>
      <c r="O911" s="98">
        <v>131.25</v>
      </c>
    </row>
    <row r="912" spans="1:15" x14ac:dyDescent="0.25">
      <c r="A912" t="str">
        <f t="shared" si="14"/>
        <v>022021</v>
      </c>
      <c r="B912" s="31">
        <v>44230</v>
      </c>
      <c r="C912" s="32" t="s">
        <v>5035</v>
      </c>
      <c r="D912" s="33" t="s">
        <v>5070</v>
      </c>
      <c r="E912" s="95" t="s">
        <v>535</v>
      </c>
      <c r="F912" s="33" t="s">
        <v>90</v>
      </c>
      <c r="G912" s="96">
        <v>60420</v>
      </c>
      <c r="H912" s="97">
        <v>71349.070000000007</v>
      </c>
      <c r="I912" s="98">
        <v>60420</v>
      </c>
      <c r="J912" s="98">
        <v>5437.8</v>
      </c>
      <c r="K912" s="98">
        <v>5437.8</v>
      </c>
      <c r="L912" s="99"/>
      <c r="M912" s="99"/>
      <c r="N912" s="99"/>
      <c r="O912" s="98">
        <v>53.47</v>
      </c>
    </row>
    <row r="913" spans="1:15" x14ac:dyDescent="0.25">
      <c r="A913" t="str">
        <f t="shared" si="14"/>
        <v>022021</v>
      </c>
      <c r="B913" s="31">
        <v>44230</v>
      </c>
      <c r="C913" s="32" t="s">
        <v>5035</v>
      </c>
      <c r="D913" s="33" t="s">
        <v>5070</v>
      </c>
      <c r="E913" s="95" t="s">
        <v>530</v>
      </c>
      <c r="F913" s="33" t="s">
        <v>90</v>
      </c>
      <c r="G913" s="96">
        <v>168540</v>
      </c>
      <c r="H913" s="97">
        <v>199026.36</v>
      </c>
      <c r="I913" s="98">
        <v>168540</v>
      </c>
      <c r="J913" s="98">
        <v>15168.6</v>
      </c>
      <c r="K913" s="98">
        <v>15168.6</v>
      </c>
      <c r="L913" s="99"/>
      <c r="M913" s="99"/>
      <c r="N913" s="99"/>
      <c r="O913" s="98">
        <v>149.16</v>
      </c>
    </row>
    <row r="914" spans="1:15" x14ac:dyDescent="0.25">
      <c r="A914" t="str">
        <f t="shared" si="14"/>
        <v>022021</v>
      </c>
      <c r="B914" s="31">
        <v>44230</v>
      </c>
      <c r="C914" s="32" t="s">
        <v>5035</v>
      </c>
      <c r="D914" s="33" t="s">
        <v>5070</v>
      </c>
      <c r="E914" s="95" t="s">
        <v>593</v>
      </c>
      <c r="F914" s="33" t="s">
        <v>90</v>
      </c>
      <c r="G914" s="96">
        <v>120840</v>
      </c>
      <c r="H914" s="97">
        <v>142698.14000000001</v>
      </c>
      <c r="I914" s="98">
        <v>120840</v>
      </c>
      <c r="J914" s="98">
        <v>10875.6</v>
      </c>
      <c r="K914" s="98">
        <v>10875.6</v>
      </c>
      <c r="L914" s="99"/>
      <c r="M914" s="99"/>
      <c r="N914" s="99"/>
      <c r="O914" s="98">
        <v>106.94</v>
      </c>
    </row>
    <row r="915" spans="1:15" x14ac:dyDescent="0.25">
      <c r="A915" t="str">
        <f t="shared" si="14"/>
        <v>022021</v>
      </c>
      <c r="B915" s="31">
        <v>44230</v>
      </c>
      <c r="C915" s="32" t="s">
        <v>5057</v>
      </c>
      <c r="D915" s="33" t="s">
        <v>5070</v>
      </c>
      <c r="E915" s="95" t="s">
        <v>597</v>
      </c>
      <c r="F915" s="33" t="s">
        <v>595</v>
      </c>
      <c r="G915" s="96">
        <v>6937</v>
      </c>
      <c r="H915" s="97">
        <v>8185.6</v>
      </c>
      <c r="I915" s="98">
        <v>6937</v>
      </c>
      <c r="J915" s="98">
        <v>624.33000000000004</v>
      </c>
      <c r="K915" s="98">
        <v>624.33000000000004</v>
      </c>
      <c r="L915" s="99"/>
      <c r="M915" s="99"/>
      <c r="N915" s="100">
        <v>0.06</v>
      </c>
      <c r="O915" s="99"/>
    </row>
    <row r="916" spans="1:15" x14ac:dyDescent="0.25">
      <c r="A916" t="str">
        <f t="shared" si="14"/>
        <v>022021</v>
      </c>
      <c r="B916" s="31">
        <v>44231</v>
      </c>
      <c r="C916" s="32" t="s">
        <v>5035</v>
      </c>
      <c r="D916" s="33" t="s">
        <v>5070</v>
      </c>
      <c r="E916" s="95" t="s">
        <v>586</v>
      </c>
      <c r="F916" s="33" t="s">
        <v>90</v>
      </c>
      <c r="G916" s="96">
        <v>73530</v>
      </c>
      <c r="H916" s="97">
        <v>86830.47</v>
      </c>
      <c r="I916" s="98">
        <v>73530</v>
      </c>
      <c r="J916" s="98">
        <v>6617.7</v>
      </c>
      <c r="K916" s="98">
        <v>6617.7</v>
      </c>
      <c r="L916" s="99"/>
      <c r="M916" s="99"/>
      <c r="N916" s="99"/>
      <c r="O916" s="98">
        <v>65.069999999999993</v>
      </c>
    </row>
    <row r="917" spans="1:15" x14ac:dyDescent="0.25">
      <c r="A917" t="str">
        <f t="shared" si="14"/>
        <v>022021</v>
      </c>
      <c r="B917" s="31">
        <v>44231</v>
      </c>
      <c r="C917" s="32" t="s">
        <v>5035</v>
      </c>
      <c r="D917" s="33" t="s">
        <v>5070</v>
      </c>
      <c r="E917" s="95" t="s">
        <v>585</v>
      </c>
      <c r="F917" s="33" t="s">
        <v>90</v>
      </c>
      <c r="G917" s="96">
        <v>74150</v>
      </c>
      <c r="H917" s="97">
        <v>87562.62</v>
      </c>
      <c r="I917" s="98">
        <v>74150</v>
      </c>
      <c r="J917" s="98">
        <v>6673.5</v>
      </c>
      <c r="K917" s="98">
        <v>6673.5</v>
      </c>
      <c r="L917" s="99"/>
      <c r="M917" s="99"/>
      <c r="N917" s="99"/>
      <c r="O917" s="98">
        <v>65.62</v>
      </c>
    </row>
    <row r="918" spans="1:15" x14ac:dyDescent="0.25">
      <c r="A918" t="str">
        <f t="shared" si="14"/>
        <v>022021</v>
      </c>
      <c r="B918" s="31">
        <v>44231</v>
      </c>
      <c r="C918" s="32" t="s">
        <v>5035</v>
      </c>
      <c r="D918" s="33" t="s">
        <v>5070</v>
      </c>
      <c r="E918" s="95" t="s">
        <v>588</v>
      </c>
      <c r="F918" s="33" t="s">
        <v>90</v>
      </c>
      <c r="G918" s="96">
        <v>528000</v>
      </c>
      <c r="H918" s="97">
        <v>623507.28</v>
      </c>
      <c r="I918" s="98">
        <v>528000</v>
      </c>
      <c r="J918" s="98">
        <v>47520</v>
      </c>
      <c r="K918" s="98">
        <v>47520</v>
      </c>
      <c r="L918" s="99"/>
      <c r="M918" s="99"/>
      <c r="N918" s="99"/>
      <c r="O918" s="98">
        <v>467.28</v>
      </c>
    </row>
    <row r="919" spans="1:15" x14ac:dyDescent="0.25">
      <c r="A919" t="str">
        <f t="shared" si="14"/>
        <v>022021</v>
      </c>
      <c r="B919" s="31">
        <v>44231</v>
      </c>
      <c r="C919" s="32" t="s">
        <v>5035</v>
      </c>
      <c r="D919" s="33" t="s">
        <v>5070</v>
      </c>
      <c r="E919" s="95" t="s">
        <v>587</v>
      </c>
      <c r="F919" s="33" t="s">
        <v>90</v>
      </c>
      <c r="G919" s="96">
        <v>168540</v>
      </c>
      <c r="H919" s="97">
        <v>199026.36</v>
      </c>
      <c r="I919" s="98">
        <v>168540</v>
      </c>
      <c r="J919" s="98">
        <v>15168.6</v>
      </c>
      <c r="K919" s="98">
        <v>15168.6</v>
      </c>
      <c r="L919" s="99"/>
      <c r="M919" s="99"/>
      <c r="N919" s="99"/>
      <c r="O919" s="98">
        <v>149.16</v>
      </c>
    </row>
    <row r="920" spans="1:15" x14ac:dyDescent="0.25">
      <c r="A920" t="str">
        <f t="shared" si="14"/>
        <v>022021</v>
      </c>
      <c r="B920" s="31">
        <v>44231</v>
      </c>
      <c r="C920" s="32" t="s">
        <v>5035</v>
      </c>
      <c r="D920" s="33" t="s">
        <v>5070</v>
      </c>
      <c r="E920" s="95" t="s">
        <v>580</v>
      </c>
      <c r="F920" s="33" t="s">
        <v>90</v>
      </c>
      <c r="G920" s="96">
        <v>60420</v>
      </c>
      <c r="H920" s="97">
        <v>71349.070000000007</v>
      </c>
      <c r="I920" s="98">
        <v>60420</v>
      </c>
      <c r="J920" s="98">
        <v>5437.8</v>
      </c>
      <c r="K920" s="98">
        <v>5437.8</v>
      </c>
      <c r="L920" s="99"/>
      <c r="M920" s="99"/>
      <c r="N920" s="99"/>
      <c r="O920" s="98">
        <v>53.47</v>
      </c>
    </row>
    <row r="921" spans="1:15" x14ac:dyDescent="0.25">
      <c r="A921" t="str">
        <f t="shared" si="14"/>
        <v>022021</v>
      </c>
      <c r="B921" s="31">
        <v>44231</v>
      </c>
      <c r="C921" s="32" t="s">
        <v>5035</v>
      </c>
      <c r="D921" s="33" t="s">
        <v>5070</v>
      </c>
      <c r="E921" s="95" t="s">
        <v>579</v>
      </c>
      <c r="F921" s="33" t="s">
        <v>90</v>
      </c>
      <c r="G921" s="96">
        <v>60420</v>
      </c>
      <c r="H921" s="97">
        <v>71349.070000000007</v>
      </c>
      <c r="I921" s="98">
        <v>60420</v>
      </c>
      <c r="J921" s="98">
        <v>5437.8</v>
      </c>
      <c r="K921" s="98">
        <v>5437.8</v>
      </c>
      <c r="L921" s="99"/>
      <c r="M921" s="99"/>
      <c r="N921" s="99"/>
      <c r="O921" s="98">
        <v>53.47</v>
      </c>
    </row>
    <row r="922" spans="1:15" x14ac:dyDescent="0.25">
      <c r="A922" t="str">
        <f t="shared" si="14"/>
        <v>022021</v>
      </c>
      <c r="B922" s="31">
        <v>44232</v>
      </c>
      <c r="C922" s="32" t="s">
        <v>5035</v>
      </c>
      <c r="D922" s="33" t="s">
        <v>5070</v>
      </c>
      <c r="E922" s="95" t="s">
        <v>584</v>
      </c>
      <c r="F922" s="33" t="s">
        <v>90</v>
      </c>
      <c r="G922" s="96">
        <v>120840</v>
      </c>
      <c r="H922" s="97">
        <v>142698.14000000001</v>
      </c>
      <c r="I922" s="98">
        <v>120840</v>
      </c>
      <c r="J922" s="98">
        <v>10875.6</v>
      </c>
      <c r="K922" s="98">
        <v>10875.6</v>
      </c>
      <c r="L922" s="99"/>
      <c r="M922" s="99"/>
      <c r="N922" s="99"/>
      <c r="O922" s="98">
        <v>106.94</v>
      </c>
    </row>
    <row r="923" spans="1:15" x14ac:dyDescent="0.25">
      <c r="A923" t="str">
        <f t="shared" si="14"/>
        <v>022021</v>
      </c>
      <c r="B923" s="31">
        <v>44232</v>
      </c>
      <c r="C923" s="32" t="s">
        <v>5035</v>
      </c>
      <c r="D923" s="33" t="s">
        <v>5070</v>
      </c>
      <c r="E923" s="95" t="s">
        <v>583</v>
      </c>
      <c r="F923" s="33" t="s">
        <v>90</v>
      </c>
      <c r="G923" s="96">
        <v>36615</v>
      </c>
      <c r="H923" s="97">
        <v>43238.1</v>
      </c>
      <c r="I923" s="98">
        <v>36615</v>
      </c>
      <c r="J923" s="98">
        <v>3295.35</v>
      </c>
      <c r="K923" s="98">
        <v>3295.35</v>
      </c>
      <c r="L923" s="99"/>
      <c r="M923" s="99"/>
      <c r="N923" s="99"/>
      <c r="O923" s="98">
        <v>32.4</v>
      </c>
    </row>
    <row r="924" spans="1:15" x14ac:dyDescent="0.25">
      <c r="A924" t="str">
        <f t="shared" si="14"/>
        <v>022021</v>
      </c>
      <c r="B924" s="31">
        <v>44232</v>
      </c>
      <c r="C924" s="32" t="s">
        <v>5035</v>
      </c>
      <c r="D924" s="33" t="s">
        <v>5070</v>
      </c>
      <c r="E924" s="95" t="s">
        <v>570</v>
      </c>
      <c r="F924" s="33" t="s">
        <v>90</v>
      </c>
      <c r="G924" s="96">
        <v>60420</v>
      </c>
      <c r="H924" s="97">
        <v>71349.070000000007</v>
      </c>
      <c r="I924" s="98">
        <v>60420</v>
      </c>
      <c r="J924" s="98">
        <v>5437.8</v>
      </c>
      <c r="K924" s="98">
        <v>5437.8</v>
      </c>
      <c r="L924" s="99"/>
      <c r="M924" s="99"/>
      <c r="N924" s="99"/>
      <c r="O924" s="98">
        <v>53.47</v>
      </c>
    </row>
    <row r="925" spans="1:15" x14ac:dyDescent="0.25">
      <c r="A925" t="str">
        <f t="shared" si="14"/>
        <v>022021</v>
      </c>
      <c r="B925" s="31">
        <v>44232</v>
      </c>
      <c r="C925" s="32" t="s">
        <v>5035</v>
      </c>
      <c r="D925" s="33" t="s">
        <v>5070</v>
      </c>
      <c r="E925" s="95" t="s">
        <v>572</v>
      </c>
      <c r="F925" s="33" t="s">
        <v>90</v>
      </c>
      <c r="G925" s="96">
        <v>111225</v>
      </c>
      <c r="H925" s="97">
        <v>131343.93</v>
      </c>
      <c r="I925" s="98">
        <v>111225</v>
      </c>
      <c r="J925" s="98">
        <v>10010.25</v>
      </c>
      <c r="K925" s="98">
        <v>10010.25</v>
      </c>
      <c r="L925" s="99"/>
      <c r="M925" s="99"/>
      <c r="N925" s="99"/>
      <c r="O925" s="98">
        <v>98.43</v>
      </c>
    </row>
    <row r="926" spans="1:15" x14ac:dyDescent="0.25">
      <c r="A926" t="str">
        <f t="shared" si="14"/>
        <v>022021</v>
      </c>
      <c r="B926" s="31">
        <v>44232</v>
      </c>
      <c r="C926" s="32" t="s">
        <v>5035</v>
      </c>
      <c r="D926" s="33" t="s">
        <v>5070</v>
      </c>
      <c r="E926" s="95" t="s">
        <v>571</v>
      </c>
      <c r="F926" s="33" t="s">
        <v>90</v>
      </c>
      <c r="G926" s="96">
        <v>181260</v>
      </c>
      <c r="H926" s="97">
        <v>214047.22</v>
      </c>
      <c r="I926" s="98">
        <v>181260</v>
      </c>
      <c r="J926" s="98">
        <v>16313.4</v>
      </c>
      <c r="K926" s="98">
        <v>16313.4</v>
      </c>
      <c r="L926" s="99"/>
      <c r="M926" s="99"/>
      <c r="N926" s="99"/>
      <c r="O926" s="98">
        <v>160.41999999999999</v>
      </c>
    </row>
    <row r="927" spans="1:15" x14ac:dyDescent="0.25">
      <c r="A927" t="str">
        <f t="shared" si="14"/>
        <v>022021</v>
      </c>
      <c r="B927" s="31">
        <v>44232</v>
      </c>
      <c r="C927" s="32" t="s">
        <v>5035</v>
      </c>
      <c r="D927" s="33" t="s">
        <v>5070</v>
      </c>
      <c r="E927" s="95" t="s">
        <v>567</v>
      </c>
      <c r="F927" s="33" t="s">
        <v>90</v>
      </c>
      <c r="G927" s="96">
        <v>36765</v>
      </c>
      <c r="H927" s="97">
        <v>43415.24</v>
      </c>
      <c r="I927" s="98">
        <v>36765</v>
      </c>
      <c r="J927" s="98">
        <v>3308.85</v>
      </c>
      <c r="K927" s="98">
        <v>3308.85</v>
      </c>
      <c r="L927" s="99"/>
      <c r="M927" s="99"/>
      <c r="N927" s="99"/>
      <c r="O927" s="98">
        <v>32.54</v>
      </c>
    </row>
    <row r="928" spans="1:15" x14ac:dyDescent="0.25">
      <c r="A928" t="str">
        <f t="shared" si="14"/>
        <v>022021</v>
      </c>
      <c r="B928" s="31">
        <v>44233</v>
      </c>
      <c r="C928" s="32" t="s">
        <v>5035</v>
      </c>
      <c r="D928" s="33" t="s">
        <v>5070</v>
      </c>
      <c r="E928" s="95" t="s">
        <v>565</v>
      </c>
      <c r="F928" s="33" t="s">
        <v>90</v>
      </c>
      <c r="G928" s="96">
        <v>168540</v>
      </c>
      <c r="H928" s="97">
        <v>199026.36</v>
      </c>
      <c r="I928" s="98">
        <v>168540</v>
      </c>
      <c r="J928" s="98">
        <v>15168.6</v>
      </c>
      <c r="K928" s="98">
        <v>15168.6</v>
      </c>
      <c r="L928" s="99"/>
      <c r="M928" s="99"/>
      <c r="N928" s="99"/>
      <c r="O928" s="98">
        <v>149.16</v>
      </c>
    </row>
    <row r="929" spans="1:15" x14ac:dyDescent="0.25">
      <c r="A929" t="str">
        <f t="shared" si="14"/>
        <v>022021</v>
      </c>
      <c r="B929" s="31">
        <v>44233</v>
      </c>
      <c r="C929" s="32" t="s">
        <v>5035</v>
      </c>
      <c r="D929" s="33" t="s">
        <v>5070</v>
      </c>
      <c r="E929" s="95" t="s">
        <v>569</v>
      </c>
      <c r="F929" s="33" t="s">
        <v>90</v>
      </c>
      <c r="G929" s="96">
        <v>112360</v>
      </c>
      <c r="H929" s="97">
        <v>132684.24</v>
      </c>
      <c r="I929" s="98">
        <v>112360</v>
      </c>
      <c r="J929" s="98">
        <v>10112.4</v>
      </c>
      <c r="K929" s="98">
        <v>10112.4</v>
      </c>
      <c r="L929" s="99"/>
      <c r="M929" s="99"/>
      <c r="N929" s="99"/>
      <c r="O929" s="98">
        <v>99.44</v>
      </c>
    </row>
    <row r="930" spans="1:15" x14ac:dyDescent="0.25">
      <c r="A930" t="str">
        <f t="shared" si="14"/>
        <v>022021</v>
      </c>
      <c r="B930" s="31">
        <v>44233</v>
      </c>
      <c r="C930" s="32" t="s">
        <v>5035</v>
      </c>
      <c r="D930" s="33" t="s">
        <v>5070</v>
      </c>
      <c r="E930" s="95" t="s">
        <v>568</v>
      </c>
      <c r="F930" s="33" t="s">
        <v>90</v>
      </c>
      <c r="G930" s="96">
        <v>73530</v>
      </c>
      <c r="H930" s="97">
        <v>86830.47</v>
      </c>
      <c r="I930" s="98">
        <v>73530</v>
      </c>
      <c r="J930" s="98">
        <v>6617.7</v>
      </c>
      <c r="K930" s="98">
        <v>6617.7</v>
      </c>
      <c r="L930" s="99"/>
      <c r="M930" s="99"/>
      <c r="N930" s="99"/>
      <c r="O930" s="98">
        <v>65.069999999999993</v>
      </c>
    </row>
    <row r="931" spans="1:15" x14ac:dyDescent="0.25">
      <c r="A931" t="str">
        <f t="shared" si="14"/>
        <v>022021</v>
      </c>
      <c r="B931" s="31">
        <v>44233</v>
      </c>
      <c r="C931" s="32" t="s">
        <v>5053</v>
      </c>
      <c r="D931" s="33" t="s">
        <v>5070</v>
      </c>
      <c r="E931" s="95" t="s">
        <v>467</v>
      </c>
      <c r="F931" s="33" t="s">
        <v>460</v>
      </c>
      <c r="G931" s="96">
        <v>217030</v>
      </c>
      <c r="H931" s="97">
        <v>256095.4</v>
      </c>
      <c r="I931" s="98">
        <v>217030</v>
      </c>
      <c r="J931" s="98">
        <v>19532.7</v>
      </c>
      <c r="K931" s="98">
        <v>19532.7</v>
      </c>
      <c r="L931" s="99"/>
      <c r="M931" s="99"/>
      <c r="N931" s="99"/>
      <c r="O931" s="99"/>
    </row>
    <row r="932" spans="1:15" x14ac:dyDescent="0.25">
      <c r="A932" t="str">
        <f t="shared" si="14"/>
        <v>022021</v>
      </c>
      <c r="B932" s="31">
        <v>44234</v>
      </c>
      <c r="C932" s="32" t="s">
        <v>5035</v>
      </c>
      <c r="D932" s="33" t="s">
        <v>5070</v>
      </c>
      <c r="E932" s="95" t="s">
        <v>562</v>
      </c>
      <c r="F932" s="33" t="s">
        <v>90</v>
      </c>
      <c r="G932" s="96">
        <v>56180</v>
      </c>
      <c r="H932" s="97">
        <v>66342.12</v>
      </c>
      <c r="I932" s="98">
        <v>56180</v>
      </c>
      <c r="J932" s="98">
        <v>5056.2</v>
      </c>
      <c r="K932" s="98">
        <v>5056.2</v>
      </c>
      <c r="L932" s="99"/>
      <c r="M932" s="99"/>
      <c r="N932" s="99"/>
      <c r="O932" s="98">
        <v>49.72</v>
      </c>
    </row>
    <row r="933" spans="1:15" x14ac:dyDescent="0.25">
      <c r="A933" t="str">
        <f t="shared" si="14"/>
        <v>022021</v>
      </c>
      <c r="B933" s="31">
        <v>44234</v>
      </c>
      <c r="C933" s="32" t="s">
        <v>5035</v>
      </c>
      <c r="D933" s="33" t="s">
        <v>5070</v>
      </c>
      <c r="E933" s="95" t="s">
        <v>564</v>
      </c>
      <c r="F933" s="33" t="s">
        <v>90</v>
      </c>
      <c r="G933" s="96">
        <v>74150</v>
      </c>
      <c r="H933" s="97">
        <v>87562.62</v>
      </c>
      <c r="I933" s="98">
        <v>74150</v>
      </c>
      <c r="J933" s="98">
        <v>6673.5</v>
      </c>
      <c r="K933" s="98">
        <v>6673.5</v>
      </c>
      <c r="L933" s="99"/>
      <c r="M933" s="99"/>
      <c r="N933" s="99"/>
      <c r="O933" s="98">
        <v>65.62</v>
      </c>
    </row>
    <row r="934" spans="1:15" x14ac:dyDescent="0.25">
      <c r="A934" t="str">
        <f t="shared" si="14"/>
        <v>022021</v>
      </c>
      <c r="B934" s="31">
        <v>44234</v>
      </c>
      <c r="C934" s="32" t="s">
        <v>5035</v>
      </c>
      <c r="D934" s="33" t="s">
        <v>5070</v>
      </c>
      <c r="E934" s="95" t="s">
        <v>507</v>
      </c>
      <c r="F934" s="33" t="s">
        <v>90</v>
      </c>
      <c r="G934" s="96">
        <v>60420</v>
      </c>
      <c r="H934" s="97">
        <v>71349.070000000007</v>
      </c>
      <c r="I934" s="98">
        <v>60420</v>
      </c>
      <c r="J934" s="98">
        <v>5437.8</v>
      </c>
      <c r="K934" s="98">
        <v>5437.8</v>
      </c>
      <c r="L934" s="99"/>
      <c r="M934" s="99"/>
      <c r="N934" s="99"/>
      <c r="O934" s="98">
        <v>53.47</v>
      </c>
    </row>
    <row r="935" spans="1:15" x14ac:dyDescent="0.25">
      <c r="A935" t="str">
        <f t="shared" si="14"/>
        <v>022021</v>
      </c>
      <c r="B935" s="31">
        <v>44235</v>
      </c>
      <c r="C935" s="32" t="s">
        <v>5035</v>
      </c>
      <c r="D935" s="33" t="s">
        <v>5070</v>
      </c>
      <c r="E935" s="95" t="s">
        <v>505</v>
      </c>
      <c r="F935" s="33" t="s">
        <v>90</v>
      </c>
      <c r="G935" s="96">
        <v>112360</v>
      </c>
      <c r="H935" s="97">
        <v>132684.24</v>
      </c>
      <c r="I935" s="98">
        <v>112360</v>
      </c>
      <c r="J935" s="98">
        <v>10112.4</v>
      </c>
      <c r="K935" s="98">
        <v>10112.4</v>
      </c>
      <c r="L935" s="99"/>
      <c r="M935" s="99"/>
      <c r="N935" s="99"/>
      <c r="O935" s="98">
        <v>99.44</v>
      </c>
    </row>
    <row r="936" spans="1:15" x14ac:dyDescent="0.25">
      <c r="A936" t="str">
        <f t="shared" si="14"/>
        <v>022021</v>
      </c>
      <c r="B936" s="31">
        <v>44235</v>
      </c>
      <c r="C936" s="32" t="s">
        <v>5035</v>
      </c>
      <c r="D936" s="33" t="s">
        <v>5070</v>
      </c>
      <c r="E936" s="95" t="s">
        <v>509</v>
      </c>
      <c r="F936" s="33" t="s">
        <v>90</v>
      </c>
      <c r="G936" s="96">
        <v>120840</v>
      </c>
      <c r="H936" s="97">
        <v>142698.14000000001</v>
      </c>
      <c r="I936" s="98">
        <v>120840</v>
      </c>
      <c r="J936" s="98">
        <v>10875.6</v>
      </c>
      <c r="K936" s="98">
        <v>10875.6</v>
      </c>
      <c r="L936" s="99"/>
      <c r="M936" s="99"/>
      <c r="N936" s="99"/>
      <c r="O936" s="98">
        <v>106.94</v>
      </c>
    </row>
    <row r="937" spans="1:15" x14ac:dyDescent="0.25">
      <c r="A937" t="str">
        <f t="shared" si="14"/>
        <v>022021</v>
      </c>
      <c r="B937" s="31">
        <v>44235</v>
      </c>
      <c r="C937" s="32" t="s">
        <v>5035</v>
      </c>
      <c r="D937" s="33" t="s">
        <v>5070</v>
      </c>
      <c r="E937" s="95" t="s">
        <v>508</v>
      </c>
      <c r="F937" s="33" t="s">
        <v>90</v>
      </c>
      <c r="G937" s="96">
        <v>73530</v>
      </c>
      <c r="H937" s="97">
        <v>86830.47</v>
      </c>
      <c r="I937" s="98">
        <v>73530</v>
      </c>
      <c r="J937" s="98">
        <v>6617.7</v>
      </c>
      <c r="K937" s="98">
        <v>6617.7</v>
      </c>
      <c r="L937" s="99"/>
      <c r="M937" s="99"/>
      <c r="N937" s="99"/>
      <c r="O937" s="98">
        <v>65.069999999999993</v>
      </c>
    </row>
    <row r="938" spans="1:15" x14ac:dyDescent="0.25">
      <c r="A938" t="str">
        <f t="shared" si="14"/>
        <v>022021</v>
      </c>
      <c r="B938" s="31">
        <v>44235</v>
      </c>
      <c r="C938" s="32" t="s">
        <v>5051</v>
      </c>
      <c r="D938" s="33" t="s">
        <v>5070</v>
      </c>
      <c r="E938" s="95" t="s">
        <v>605</v>
      </c>
      <c r="F938" s="33" t="s">
        <v>598</v>
      </c>
      <c r="G938" s="96">
        <v>117500</v>
      </c>
      <c r="H938" s="97">
        <v>142780</v>
      </c>
      <c r="I938" s="98">
        <v>117500</v>
      </c>
      <c r="J938" s="98">
        <v>10890</v>
      </c>
      <c r="K938" s="98">
        <v>10890</v>
      </c>
      <c r="L938" s="99"/>
      <c r="M938" s="98">
        <v>3500</v>
      </c>
      <c r="N938" s="99"/>
      <c r="O938" s="99"/>
    </row>
    <row r="939" spans="1:15" x14ac:dyDescent="0.25">
      <c r="A939" t="str">
        <f t="shared" si="14"/>
        <v>022021</v>
      </c>
      <c r="B939" s="31">
        <v>44235</v>
      </c>
      <c r="C939" s="32" t="s">
        <v>5051</v>
      </c>
      <c r="D939" s="33" t="s">
        <v>5070</v>
      </c>
      <c r="E939" s="95" t="s">
        <v>604</v>
      </c>
      <c r="F939" s="33" t="s">
        <v>598</v>
      </c>
      <c r="G939" s="96">
        <v>117500</v>
      </c>
      <c r="H939" s="97">
        <v>142780</v>
      </c>
      <c r="I939" s="98">
        <v>117500</v>
      </c>
      <c r="J939" s="98">
        <v>10890</v>
      </c>
      <c r="K939" s="98">
        <v>10890</v>
      </c>
      <c r="L939" s="99"/>
      <c r="M939" s="98">
        <v>3500</v>
      </c>
      <c r="N939" s="99"/>
      <c r="O939" s="99"/>
    </row>
    <row r="940" spans="1:15" x14ac:dyDescent="0.25">
      <c r="A940" t="str">
        <f t="shared" si="14"/>
        <v>022021</v>
      </c>
      <c r="B940" s="31">
        <v>44235</v>
      </c>
      <c r="C940" s="32" t="s">
        <v>5035</v>
      </c>
      <c r="D940" s="33" t="s">
        <v>5070</v>
      </c>
      <c r="E940" s="95" t="s">
        <v>504</v>
      </c>
      <c r="F940" s="33" t="s">
        <v>90</v>
      </c>
      <c r="G940" s="96">
        <v>440000</v>
      </c>
      <c r="H940" s="97">
        <v>519589.4</v>
      </c>
      <c r="I940" s="98">
        <v>440000</v>
      </c>
      <c r="J940" s="98">
        <v>39600</v>
      </c>
      <c r="K940" s="98">
        <v>39600</v>
      </c>
      <c r="L940" s="99"/>
      <c r="M940" s="99"/>
      <c r="N940" s="99"/>
      <c r="O940" s="98">
        <v>389.4</v>
      </c>
    </row>
    <row r="941" spans="1:15" x14ac:dyDescent="0.25">
      <c r="A941" t="str">
        <f t="shared" si="14"/>
        <v>022021</v>
      </c>
      <c r="B941" s="31">
        <v>44236</v>
      </c>
      <c r="C941" s="32" t="s">
        <v>5035</v>
      </c>
      <c r="D941" s="33" t="s">
        <v>5070</v>
      </c>
      <c r="E941" s="95" t="s">
        <v>502</v>
      </c>
      <c r="F941" s="33" t="s">
        <v>90</v>
      </c>
      <c r="G941" s="96">
        <v>112360</v>
      </c>
      <c r="H941" s="97">
        <v>132684.24</v>
      </c>
      <c r="I941" s="98">
        <v>112360</v>
      </c>
      <c r="J941" s="98">
        <v>10112.4</v>
      </c>
      <c r="K941" s="98">
        <v>10112.4</v>
      </c>
      <c r="L941" s="99"/>
      <c r="M941" s="99"/>
      <c r="N941" s="99"/>
      <c r="O941" s="98">
        <v>99.44</v>
      </c>
    </row>
    <row r="942" spans="1:15" x14ac:dyDescent="0.25">
      <c r="A942" t="str">
        <f t="shared" si="14"/>
        <v>022021</v>
      </c>
      <c r="B942" s="31">
        <v>44236</v>
      </c>
      <c r="C942" s="32" t="s">
        <v>5035</v>
      </c>
      <c r="D942" s="33" t="s">
        <v>5070</v>
      </c>
      <c r="E942" s="95" t="s">
        <v>501</v>
      </c>
      <c r="F942" s="33" t="s">
        <v>90</v>
      </c>
      <c r="G942" s="96">
        <v>120840</v>
      </c>
      <c r="H942" s="97">
        <v>142698.14000000001</v>
      </c>
      <c r="I942" s="98">
        <v>120840</v>
      </c>
      <c r="J942" s="98">
        <v>10875.6</v>
      </c>
      <c r="K942" s="98">
        <v>10875.6</v>
      </c>
      <c r="L942" s="99"/>
      <c r="M942" s="99"/>
      <c r="N942" s="99"/>
      <c r="O942" s="98">
        <v>106.94</v>
      </c>
    </row>
    <row r="943" spans="1:15" x14ac:dyDescent="0.25">
      <c r="A943" t="str">
        <f t="shared" si="14"/>
        <v>022021</v>
      </c>
      <c r="B943" s="31">
        <v>44236</v>
      </c>
      <c r="C943" s="32" t="s">
        <v>5035</v>
      </c>
      <c r="D943" s="33" t="s">
        <v>5070</v>
      </c>
      <c r="E943" s="95" t="s">
        <v>500</v>
      </c>
      <c r="F943" s="33" t="s">
        <v>90</v>
      </c>
      <c r="G943" s="96">
        <v>440000</v>
      </c>
      <c r="H943" s="97">
        <v>519589.4</v>
      </c>
      <c r="I943" s="98">
        <v>440000</v>
      </c>
      <c r="J943" s="98">
        <v>39600</v>
      </c>
      <c r="K943" s="98">
        <v>39600</v>
      </c>
      <c r="L943" s="99"/>
      <c r="M943" s="99"/>
      <c r="N943" s="99"/>
      <c r="O943" s="98">
        <v>389.4</v>
      </c>
    </row>
    <row r="944" spans="1:15" x14ac:dyDescent="0.25">
      <c r="A944" t="str">
        <f t="shared" si="14"/>
        <v>022021</v>
      </c>
      <c r="B944" s="31">
        <v>44237</v>
      </c>
      <c r="C944" s="32" t="s">
        <v>5051</v>
      </c>
      <c r="D944" s="33" t="s">
        <v>5070</v>
      </c>
      <c r="E944" s="95" t="s">
        <v>601</v>
      </c>
      <c r="F944" s="33" t="s">
        <v>598</v>
      </c>
      <c r="G944" s="96">
        <v>105750</v>
      </c>
      <c r="H944" s="97">
        <v>128915</v>
      </c>
      <c r="I944" s="98">
        <v>105750</v>
      </c>
      <c r="J944" s="98">
        <v>9832.5</v>
      </c>
      <c r="K944" s="98">
        <v>9832.5</v>
      </c>
      <c r="L944" s="99"/>
      <c r="M944" s="98">
        <v>3500</v>
      </c>
      <c r="N944" s="99"/>
      <c r="O944" s="99"/>
    </row>
    <row r="945" spans="1:15" x14ac:dyDescent="0.25">
      <c r="A945" t="str">
        <f t="shared" si="14"/>
        <v>022021</v>
      </c>
      <c r="B945" s="31">
        <v>44237</v>
      </c>
      <c r="C945" s="32" t="s">
        <v>5035</v>
      </c>
      <c r="D945" s="33" t="s">
        <v>5070</v>
      </c>
      <c r="E945" s="95" t="s">
        <v>493</v>
      </c>
      <c r="F945" s="33" t="s">
        <v>90</v>
      </c>
      <c r="G945" s="96">
        <v>56180</v>
      </c>
      <c r="H945" s="97">
        <v>66342.12</v>
      </c>
      <c r="I945" s="98">
        <v>56180</v>
      </c>
      <c r="J945" s="98">
        <v>5056.2</v>
      </c>
      <c r="K945" s="98">
        <v>5056.2</v>
      </c>
      <c r="L945" s="99"/>
      <c r="M945" s="99"/>
      <c r="N945" s="99"/>
      <c r="O945" s="98">
        <v>49.72</v>
      </c>
    </row>
    <row r="946" spans="1:15" x14ac:dyDescent="0.25">
      <c r="A946" t="str">
        <f t="shared" si="14"/>
        <v>022021</v>
      </c>
      <c r="B946" s="31">
        <v>44237</v>
      </c>
      <c r="C946" s="32" t="s">
        <v>5035</v>
      </c>
      <c r="D946" s="33" t="s">
        <v>5070</v>
      </c>
      <c r="E946" s="95" t="s">
        <v>491</v>
      </c>
      <c r="F946" s="33" t="s">
        <v>90</v>
      </c>
      <c r="G946" s="96">
        <v>60420</v>
      </c>
      <c r="H946" s="97">
        <v>71349.070000000007</v>
      </c>
      <c r="I946" s="98">
        <v>60420</v>
      </c>
      <c r="J946" s="98">
        <v>5437.8</v>
      </c>
      <c r="K946" s="98">
        <v>5437.8</v>
      </c>
      <c r="L946" s="99"/>
      <c r="M946" s="99"/>
      <c r="N946" s="99"/>
      <c r="O946" s="98">
        <v>53.47</v>
      </c>
    </row>
    <row r="947" spans="1:15" x14ac:dyDescent="0.25">
      <c r="A947" t="str">
        <f t="shared" si="14"/>
        <v>022021</v>
      </c>
      <c r="B947" s="31">
        <v>44237</v>
      </c>
      <c r="C947" s="32" t="s">
        <v>5035</v>
      </c>
      <c r="D947" s="33" t="s">
        <v>5070</v>
      </c>
      <c r="E947" s="95" t="s">
        <v>497</v>
      </c>
      <c r="F947" s="33" t="s">
        <v>90</v>
      </c>
      <c r="G947" s="96">
        <v>74150</v>
      </c>
      <c r="H947" s="97">
        <v>87562.62</v>
      </c>
      <c r="I947" s="98">
        <v>74150</v>
      </c>
      <c r="J947" s="98">
        <v>6673.5</v>
      </c>
      <c r="K947" s="98">
        <v>6673.5</v>
      </c>
      <c r="L947" s="99"/>
      <c r="M947" s="99"/>
      <c r="N947" s="99"/>
      <c r="O947" s="98">
        <v>65.62</v>
      </c>
    </row>
    <row r="948" spans="1:15" x14ac:dyDescent="0.25">
      <c r="A948" t="str">
        <f t="shared" si="14"/>
        <v>022021</v>
      </c>
      <c r="B948" s="31">
        <v>44238</v>
      </c>
      <c r="C948" s="32" t="s">
        <v>5035</v>
      </c>
      <c r="D948" s="33" t="s">
        <v>5070</v>
      </c>
      <c r="E948" s="95" t="s">
        <v>495</v>
      </c>
      <c r="F948" s="33" t="s">
        <v>90</v>
      </c>
      <c r="G948" s="96">
        <v>120840</v>
      </c>
      <c r="H948" s="97">
        <v>142698.14000000001</v>
      </c>
      <c r="I948" s="98">
        <v>120840</v>
      </c>
      <c r="J948" s="98">
        <v>10875.6</v>
      </c>
      <c r="K948" s="98">
        <v>10875.6</v>
      </c>
      <c r="L948" s="99"/>
      <c r="M948" s="99"/>
      <c r="N948" s="99"/>
      <c r="O948" s="98">
        <v>106.94</v>
      </c>
    </row>
    <row r="949" spans="1:15" x14ac:dyDescent="0.25">
      <c r="A949" t="str">
        <f t="shared" si="14"/>
        <v>022021</v>
      </c>
      <c r="B949" s="31">
        <v>44238</v>
      </c>
      <c r="C949" s="32" t="s">
        <v>5035</v>
      </c>
      <c r="D949" s="33" t="s">
        <v>5070</v>
      </c>
      <c r="E949" s="95" t="s">
        <v>486</v>
      </c>
      <c r="F949" s="33" t="s">
        <v>90</v>
      </c>
      <c r="G949" s="96">
        <v>56180</v>
      </c>
      <c r="H949" s="97">
        <v>66342.12</v>
      </c>
      <c r="I949" s="98">
        <v>56180</v>
      </c>
      <c r="J949" s="98">
        <v>5056.2</v>
      </c>
      <c r="K949" s="98">
        <v>5056.2</v>
      </c>
      <c r="L949" s="99"/>
      <c r="M949" s="99"/>
      <c r="N949" s="99"/>
      <c r="O949" s="98">
        <v>49.72</v>
      </c>
    </row>
    <row r="950" spans="1:15" x14ac:dyDescent="0.25">
      <c r="A950" t="str">
        <f t="shared" si="14"/>
        <v>022021</v>
      </c>
      <c r="B950" s="31">
        <v>44238</v>
      </c>
      <c r="C950" s="32" t="s">
        <v>5035</v>
      </c>
      <c r="D950" s="33" t="s">
        <v>5070</v>
      </c>
      <c r="E950" s="95" t="s">
        <v>484</v>
      </c>
      <c r="F950" s="33" t="s">
        <v>90</v>
      </c>
      <c r="G950" s="96">
        <v>60420</v>
      </c>
      <c r="H950" s="97">
        <v>71349.070000000007</v>
      </c>
      <c r="I950" s="98">
        <v>60420</v>
      </c>
      <c r="J950" s="98">
        <v>5437.8</v>
      </c>
      <c r="K950" s="98">
        <v>5437.8</v>
      </c>
      <c r="L950" s="99"/>
      <c r="M950" s="99"/>
      <c r="N950" s="99"/>
      <c r="O950" s="98">
        <v>53.47</v>
      </c>
    </row>
    <row r="951" spans="1:15" x14ac:dyDescent="0.25">
      <c r="A951" t="str">
        <f t="shared" si="14"/>
        <v>022021</v>
      </c>
      <c r="B951" s="31">
        <v>44238</v>
      </c>
      <c r="C951" s="32" t="s">
        <v>5035</v>
      </c>
      <c r="D951" s="33" t="s">
        <v>5070</v>
      </c>
      <c r="E951" s="95" t="s">
        <v>488</v>
      </c>
      <c r="F951" s="33" t="s">
        <v>90</v>
      </c>
      <c r="G951" s="96">
        <v>56180</v>
      </c>
      <c r="H951" s="97">
        <v>66342.12</v>
      </c>
      <c r="I951" s="98">
        <v>56180</v>
      </c>
      <c r="J951" s="98">
        <v>5056.2</v>
      </c>
      <c r="K951" s="98">
        <v>5056.2</v>
      </c>
      <c r="L951" s="99"/>
      <c r="M951" s="99"/>
      <c r="N951" s="99"/>
      <c r="O951" s="98">
        <v>49.72</v>
      </c>
    </row>
    <row r="952" spans="1:15" x14ac:dyDescent="0.25">
      <c r="A952" t="str">
        <f t="shared" si="14"/>
        <v>022021</v>
      </c>
      <c r="B952" s="31">
        <v>44238</v>
      </c>
      <c r="C952" s="32" t="s">
        <v>5035</v>
      </c>
      <c r="D952" s="33" t="s">
        <v>5070</v>
      </c>
      <c r="E952" s="95" t="s">
        <v>487</v>
      </c>
      <c r="F952" s="33" t="s">
        <v>90</v>
      </c>
      <c r="G952" s="96">
        <v>37075</v>
      </c>
      <c r="H952" s="97">
        <v>43781.31</v>
      </c>
      <c r="I952" s="98">
        <v>37075</v>
      </c>
      <c r="J952" s="98">
        <v>3336.75</v>
      </c>
      <c r="K952" s="98">
        <v>3336.75</v>
      </c>
      <c r="L952" s="99"/>
      <c r="M952" s="99"/>
      <c r="N952" s="99"/>
      <c r="O952" s="98">
        <v>32.81</v>
      </c>
    </row>
    <row r="953" spans="1:15" x14ac:dyDescent="0.25">
      <c r="A953" t="str">
        <f t="shared" si="14"/>
        <v>022021</v>
      </c>
      <c r="B953" s="31">
        <v>44238</v>
      </c>
      <c r="C953" s="32" t="s">
        <v>5035</v>
      </c>
      <c r="D953" s="33" t="s">
        <v>5070</v>
      </c>
      <c r="E953" s="95" t="s">
        <v>482</v>
      </c>
      <c r="F953" s="33" t="s">
        <v>90</v>
      </c>
      <c r="G953" s="96">
        <v>36765</v>
      </c>
      <c r="H953" s="97">
        <v>43415.24</v>
      </c>
      <c r="I953" s="98">
        <v>36765</v>
      </c>
      <c r="J953" s="98">
        <v>3308.85</v>
      </c>
      <c r="K953" s="98">
        <v>3308.85</v>
      </c>
      <c r="L953" s="99"/>
      <c r="M953" s="99"/>
      <c r="N953" s="99"/>
      <c r="O953" s="98">
        <v>32.54</v>
      </c>
    </row>
    <row r="954" spans="1:15" x14ac:dyDescent="0.25">
      <c r="A954" t="str">
        <f t="shared" si="14"/>
        <v>022021</v>
      </c>
      <c r="B954" s="31">
        <v>44238</v>
      </c>
      <c r="C954" s="32" t="s">
        <v>5035</v>
      </c>
      <c r="D954" s="33" t="s">
        <v>5070</v>
      </c>
      <c r="E954" s="95" t="s">
        <v>498</v>
      </c>
      <c r="F954" s="33" t="s">
        <v>90</v>
      </c>
      <c r="G954" s="96">
        <v>440000</v>
      </c>
      <c r="H954" s="97">
        <v>519589.4</v>
      </c>
      <c r="I954" s="98">
        <v>440000</v>
      </c>
      <c r="J954" s="98">
        <v>39600</v>
      </c>
      <c r="K954" s="98">
        <v>39600</v>
      </c>
      <c r="L954" s="99"/>
      <c r="M954" s="99"/>
      <c r="N954" s="99"/>
      <c r="O954" s="98">
        <v>389.4</v>
      </c>
    </row>
    <row r="955" spans="1:15" x14ac:dyDescent="0.25">
      <c r="A955" t="str">
        <f t="shared" si="14"/>
        <v>022021</v>
      </c>
      <c r="B955" s="31">
        <v>44239</v>
      </c>
      <c r="C955" s="32" t="s">
        <v>5051</v>
      </c>
      <c r="D955" s="33" t="s">
        <v>5070</v>
      </c>
      <c r="E955" s="95" t="s">
        <v>602</v>
      </c>
      <c r="F955" s="33" t="s">
        <v>598</v>
      </c>
      <c r="G955" s="96">
        <v>129250</v>
      </c>
      <c r="H955" s="97">
        <v>156645</v>
      </c>
      <c r="I955" s="98">
        <v>129250</v>
      </c>
      <c r="J955" s="98">
        <v>11947.5</v>
      </c>
      <c r="K955" s="98">
        <v>11947.5</v>
      </c>
      <c r="L955" s="99"/>
      <c r="M955" s="98">
        <v>3500</v>
      </c>
      <c r="N955" s="99"/>
      <c r="O955" s="99"/>
    </row>
    <row r="956" spans="1:15" x14ac:dyDescent="0.25">
      <c r="A956" t="str">
        <f t="shared" si="14"/>
        <v>022021</v>
      </c>
      <c r="B956" s="31">
        <v>44239</v>
      </c>
      <c r="C956" s="32" t="s">
        <v>5051</v>
      </c>
      <c r="D956" s="33" t="s">
        <v>5070</v>
      </c>
      <c r="E956" s="95" t="s">
        <v>607</v>
      </c>
      <c r="F956" s="33" t="s">
        <v>598</v>
      </c>
      <c r="G956" s="96">
        <v>117500</v>
      </c>
      <c r="H956" s="97">
        <v>142780</v>
      </c>
      <c r="I956" s="98">
        <v>117500</v>
      </c>
      <c r="J956" s="98">
        <v>10890</v>
      </c>
      <c r="K956" s="98">
        <v>10890</v>
      </c>
      <c r="L956" s="99"/>
      <c r="M956" s="98">
        <v>3500</v>
      </c>
      <c r="N956" s="99"/>
      <c r="O956" s="99"/>
    </row>
    <row r="957" spans="1:15" x14ac:dyDescent="0.25">
      <c r="A957" t="str">
        <f t="shared" si="14"/>
        <v>022021</v>
      </c>
      <c r="B957" s="31">
        <v>44239</v>
      </c>
      <c r="C957" s="32" t="s">
        <v>5039</v>
      </c>
      <c r="D957" s="33" t="s">
        <v>5070</v>
      </c>
      <c r="E957" s="95" t="s">
        <v>458</v>
      </c>
      <c r="F957" s="33" t="s">
        <v>74</v>
      </c>
      <c r="G957" s="96">
        <v>109760</v>
      </c>
      <c r="H957" s="97">
        <v>129516.8</v>
      </c>
      <c r="I957" s="98">
        <v>109760</v>
      </c>
      <c r="J957" s="98">
        <v>9878.4</v>
      </c>
      <c r="K957" s="98">
        <v>9878.4</v>
      </c>
      <c r="L957" s="99"/>
      <c r="M957" s="99"/>
      <c r="N957" s="99"/>
      <c r="O957" s="99"/>
    </row>
    <row r="958" spans="1:15" x14ac:dyDescent="0.25">
      <c r="A958" t="str">
        <f t="shared" si="14"/>
        <v>022021</v>
      </c>
      <c r="B958" s="31">
        <v>44239</v>
      </c>
      <c r="C958" s="32" t="s">
        <v>5039</v>
      </c>
      <c r="D958" s="33" t="s">
        <v>5070</v>
      </c>
      <c r="E958" s="95" t="s">
        <v>459</v>
      </c>
      <c r="F958" s="33" t="s">
        <v>74</v>
      </c>
      <c r="G958" s="96">
        <v>56340</v>
      </c>
      <c r="H958" s="97">
        <v>66481.2</v>
      </c>
      <c r="I958" s="98">
        <v>56340</v>
      </c>
      <c r="J958" s="98">
        <v>5070.6000000000004</v>
      </c>
      <c r="K958" s="98">
        <v>5070.6000000000004</v>
      </c>
      <c r="L958" s="99"/>
      <c r="M958" s="99"/>
      <c r="N958" s="99"/>
      <c r="O958" s="99"/>
    </row>
    <row r="959" spans="1:15" x14ac:dyDescent="0.25">
      <c r="A959" t="str">
        <f t="shared" si="14"/>
        <v>022021</v>
      </c>
      <c r="B959" s="31">
        <v>44239</v>
      </c>
      <c r="C959" s="32" t="s">
        <v>5035</v>
      </c>
      <c r="D959" s="33" t="s">
        <v>5070</v>
      </c>
      <c r="E959" s="95" t="s">
        <v>524</v>
      </c>
      <c r="F959" s="33" t="s">
        <v>90</v>
      </c>
      <c r="G959" s="96">
        <v>112360</v>
      </c>
      <c r="H959" s="97">
        <v>132684.24</v>
      </c>
      <c r="I959" s="98">
        <v>112360</v>
      </c>
      <c r="J959" s="98">
        <v>10112.4</v>
      </c>
      <c r="K959" s="98">
        <v>10112.4</v>
      </c>
      <c r="L959" s="99"/>
      <c r="M959" s="99"/>
      <c r="N959" s="99"/>
      <c r="O959" s="98">
        <v>99.44</v>
      </c>
    </row>
    <row r="960" spans="1:15" x14ac:dyDescent="0.25">
      <c r="A960" t="str">
        <f t="shared" si="14"/>
        <v>022021</v>
      </c>
      <c r="B960" s="31">
        <v>44239</v>
      </c>
      <c r="C960" s="32" t="s">
        <v>5035</v>
      </c>
      <c r="D960" s="33" t="s">
        <v>5070</v>
      </c>
      <c r="E960" s="95" t="s">
        <v>520</v>
      </c>
      <c r="F960" s="33" t="s">
        <v>90</v>
      </c>
      <c r="G960" s="96">
        <v>74150</v>
      </c>
      <c r="H960" s="97">
        <v>87562.62</v>
      </c>
      <c r="I960" s="98">
        <v>74150</v>
      </c>
      <c r="J960" s="98">
        <v>6673.5</v>
      </c>
      <c r="K960" s="98">
        <v>6673.5</v>
      </c>
      <c r="L960" s="99"/>
      <c r="M960" s="99"/>
      <c r="N960" s="99"/>
      <c r="O960" s="98">
        <v>65.62</v>
      </c>
    </row>
    <row r="961" spans="1:15" x14ac:dyDescent="0.25">
      <c r="A961" t="str">
        <f t="shared" si="14"/>
        <v>022021</v>
      </c>
      <c r="B961" s="31">
        <v>44239</v>
      </c>
      <c r="C961" s="32" t="s">
        <v>5035</v>
      </c>
      <c r="D961" s="33" t="s">
        <v>5070</v>
      </c>
      <c r="E961" s="95" t="s">
        <v>519</v>
      </c>
      <c r="F961" s="33" t="s">
        <v>90</v>
      </c>
      <c r="G961" s="96">
        <v>120840</v>
      </c>
      <c r="H961" s="97">
        <v>142698.14000000001</v>
      </c>
      <c r="I961" s="98">
        <v>120840</v>
      </c>
      <c r="J961" s="98">
        <v>10875.6</v>
      </c>
      <c r="K961" s="98">
        <v>10875.6</v>
      </c>
      <c r="L961" s="99"/>
      <c r="M961" s="99"/>
      <c r="N961" s="99"/>
      <c r="O961" s="98">
        <v>106.94</v>
      </c>
    </row>
    <row r="962" spans="1:15" x14ac:dyDescent="0.25">
      <c r="A962" t="str">
        <f t="shared" si="14"/>
        <v>022021</v>
      </c>
      <c r="B962" s="31">
        <v>44240</v>
      </c>
      <c r="C962" s="32" t="s">
        <v>5035</v>
      </c>
      <c r="D962" s="33" t="s">
        <v>5070</v>
      </c>
      <c r="E962" s="95" t="s">
        <v>523</v>
      </c>
      <c r="F962" s="33" t="s">
        <v>90</v>
      </c>
      <c r="G962" s="96">
        <v>168540</v>
      </c>
      <c r="H962" s="97">
        <v>199026.36</v>
      </c>
      <c r="I962" s="98">
        <v>168540</v>
      </c>
      <c r="J962" s="98">
        <v>15168.6</v>
      </c>
      <c r="K962" s="98">
        <v>15168.6</v>
      </c>
      <c r="L962" s="99"/>
      <c r="M962" s="99"/>
      <c r="N962" s="99"/>
      <c r="O962" s="98">
        <v>149.16</v>
      </c>
    </row>
    <row r="963" spans="1:15" x14ac:dyDescent="0.25">
      <c r="A963" t="str">
        <f t="shared" ref="A963:A1026" si="15">TEXT(B963,"mmyyyy")</f>
        <v>022021</v>
      </c>
      <c r="B963" s="31">
        <v>44240</v>
      </c>
      <c r="C963" s="32" t="s">
        <v>5035</v>
      </c>
      <c r="D963" s="33" t="s">
        <v>5070</v>
      </c>
      <c r="E963" s="95" t="s">
        <v>522</v>
      </c>
      <c r="F963" s="33" t="s">
        <v>90</v>
      </c>
      <c r="G963" s="96">
        <v>60420</v>
      </c>
      <c r="H963" s="97">
        <v>71349.070000000007</v>
      </c>
      <c r="I963" s="98">
        <v>60420</v>
      </c>
      <c r="J963" s="98">
        <v>5437.8</v>
      </c>
      <c r="K963" s="98">
        <v>5437.8</v>
      </c>
      <c r="L963" s="99"/>
      <c r="M963" s="99"/>
      <c r="N963" s="99"/>
      <c r="O963" s="98">
        <v>53.47</v>
      </c>
    </row>
    <row r="964" spans="1:15" x14ac:dyDescent="0.25">
      <c r="A964" t="str">
        <f t="shared" si="15"/>
        <v>022021</v>
      </c>
      <c r="B964" s="31">
        <v>44240</v>
      </c>
      <c r="C964" s="32" t="s">
        <v>5035</v>
      </c>
      <c r="D964" s="33" t="s">
        <v>5070</v>
      </c>
      <c r="E964" s="95" t="s">
        <v>525</v>
      </c>
      <c r="F964" s="33" t="s">
        <v>90</v>
      </c>
      <c r="G964" s="96">
        <v>264000</v>
      </c>
      <c r="H964" s="97">
        <v>311753.64</v>
      </c>
      <c r="I964" s="98">
        <v>264000</v>
      </c>
      <c r="J964" s="98">
        <v>23760</v>
      </c>
      <c r="K964" s="98">
        <v>23760</v>
      </c>
      <c r="L964" s="99"/>
      <c r="M964" s="99"/>
      <c r="N964" s="99"/>
      <c r="O964" s="98">
        <v>233.64</v>
      </c>
    </row>
    <row r="965" spans="1:15" x14ac:dyDescent="0.25">
      <c r="A965" t="str">
        <f t="shared" si="15"/>
        <v>022021</v>
      </c>
      <c r="B965" s="31">
        <v>44240</v>
      </c>
      <c r="C965" s="32" t="s">
        <v>5035</v>
      </c>
      <c r="D965" s="33" t="s">
        <v>5070</v>
      </c>
      <c r="E965" s="95" t="s">
        <v>527</v>
      </c>
      <c r="F965" s="33" t="s">
        <v>90</v>
      </c>
      <c r="G965" s="96">
        <v>93940</v>
      </c>
      <c r="H965" s="97">
        <v>110932.34</v>
      </c>
      <c r="I965" s="98">
        <v>93940</v>
      </c>
      <c r="J965" s="98">
        <v>8454.6</v>
      </c>
      <c r="K965" s="98">
        <v>8454.6</v>
      </c>
      <c r="L965" s="99"/>
      <c r="M965" s="99"/>
      <c r="N965" s="99"/>
      <c r="O965" s="98">
        <v>83.14</v>
      </c>
    </row>
    <row r="966" spans="1:15" x14ac:dyDescent="0.25">
      <c r="A966" t="str">
        <f t="shared" si="15"/>
        <v>022021</v>
      </c>
      <c r="B966" s="31">
        <v>44242</v>
      </c>
      <c r="C966" s="32" t="s">
        <v>5035</v>
      </c>
      <c r="D966" s="33" t="s">
        <v>5070</v>
      </c>
      <c r="E966" s="95" t="s">
        <v>526</v>
      </c>
      <c r="F966" s="33" t="s">
        <v>90</v>
      </c>
      <c r="G966" s="96">
        <v>120840</v>
      </c>
      <c r="H966" s="97">
        <v>142698.14000000001</v>
      </c>
      <c r="I966" s="98">
        <v>120840</v>
      </c>
      <c r="J966" s="98">
        <v>10875.6</v>
      </c>
      <c r="K966" s="98">
        <v>10875.6</v>
      </c>
      <c r="L966" s="99"/>
      <c r="M966" s="99"/>
      <c r="N966" s="99"/>
      <c r="O966" s="98">
        <v>106.94</v>
      </c>
    </row>
    <row r="967" spans="1:15" x14ac:dyDescent="0.25">
      <c r="A967" t="str">
        <f t="shared" si="15"/>
        <v>022021</v>
      </c>
      <c r="B967" s="31">
        <v>44242</v>
      </c>
      <c r="C967" s="32" t="s">
        <v>5035</v>
      </c>
      <c r="D967" s="33" t="s">
        <v>5070</v>
      </c>
      <c r="E967" s="95" t="s">
        <v>513</v>
      </c>
      <c r="F967" s="33" t="s">
        <v>90</v>
      </c>
      <c r="G967" s="96">
        <v>60420</v>
      </c>
      <c r="H967" s="97">
        <v>71349.070000000007</v>
      </c>
      <c r="I967" s="98">
        <v>60420</v>
      </c>
      <c r="J967" s="98">
        <v>5437.8</v>
      </c>
      <c r="K967" s="98">
        <v>5437.8</v>
      </c>
      <c r="L967" s="99"/>
      <c r="M967" s="99"/>
      <c r="N967" s="99"/>
      <c r="O967" s="98">
        <v>53.47</v>
      </c>
    </row>
    <row r="968" spans="1:15" x14ac:dyDescent="0.25">
      <c r="A968" t="str">
        <f t="shared" si="15"/>
        <v>022021</v>
      </c>
      <c r="B968" s="31">
        <v>44242</v>
      </c>
      <c r="C968" s="32" t="s">
        <v>5035</v>
      </c>
      <c r="D968" s="33" t="s">
        <v>5070</v>
      </c>
      <c r="E968" s="95" t="s">
        <v>512</v>
      </c>
      <c r="F968" s="33" t="s">
        <v>90</v>
      </c>
      <c r="G968" s="96">
        <v>440000</v>
      </c>
      <c r="H968" s="97">
        <v>519589.4</v>
      </c>
      <c r="I968" s="98">
        <v>440000</v>
      </c>
      <c r="J968" s="98">
        <v>39600</v>
      </c>
      <c r="K968" s="98">
        <v>39600</v>
      </c>
      <c r="L968" s="99"/>
      <c r="M968" s="99"/>
      <c r="N968" s="99"/>
      <c r="O968" s="98">
        <v>389.4</v>
      </c>
    </row>
    <row r="969" spans="1:15" x14ac:dyDescent="0.25">
      <c r="A969" t="str">
        <f t="shared" si="15"/>
        <v>022021</v>
      </c>
      <c r="B969" s="31">
        <v>44242</v>
      </c>
      <c r="C969" s="32" t="s">
        <v>5051</v>
      </c>
      <c r="D969" s="33" t="s">
        <v>5070</v>
      </c>
      <c r="E969" s="95" t="s">
        <v>609</v>
      </c>
      <c r="F969" s="33" t="s">
        <v>598</v>
      </c>
      <c r="G969" s="96">
        <v>120500</v>
      </c>
      <c r="H969" s="97">
        <v>146320</v>
      </c>
      <c r="I969" s="98">
        <v>120500</v>
      </c>
      <c r="J969" s="98">
        <v>11160</v>
      </c>
      <c r="K969" s="98">
        <v>11160</v>
      </c>
      <c r="L969" s="99"/>
      <c r="M969" s="98">
        <v>3500</v>
      </c>
      <c r="N969" s="99"/>
      <c r="O969" s="99"/>
    </row>
    <row r="970" spans="1:15" x14ac:dyDescent="0.25">
      <c r="A970" t="str">
        <f t="shared" si="15"/>
        <v>022021</v>
      </c>
      <c r="B970" s="31">
        <v>44243</v>
      </c>
      <c r="C970" s="32" t="s">
        <v>5053</v>
      </c>
      <c r="D970" s="33" t="s">
        <v>5070</v>
      </c>
      <c r="E970" s="95" t="s">
        <v>473</v>
      </c>
      <c r="F970" s="33" t="s">
        <v>460</v>
      </c>
      <c r="G970" s="96">
        <v>217030</v>
      </c>
      <c r="H970" s="97">
        <v>256095.4</v>
      </c>
      <c r="I970" s="98">
        <v>217030</v>
      </c>
      <c r="J970" s="98">
        <v>19532.7</v>
      </c>
      <c r="K970" s="98">
        <v>19532.7</v>
      </c>
      <c r="L970" s="99"/>
      <c r="M970" s="99"/>
      <c r="N970" s="99"/>
      <c r="O970" s="99"/>
    </row>
    <row r="971" spans="1:15" x14ac:dyDescent="0.25">
      <c r="A971" t="str">
        <f t="shared" si="15"/>
        <v>022021</v>
      </c>
      <c r="B971" s="31">
        <v>44243</v>
      </c>
      <c r="C971" s="32" t="s">
        <v>5053</v>
      </c>
      <c r="D971" s="33" t="s">
        <v>5070</v>
      </c>
      <c r="E971" s="95" t="s">
        <v>472</v>
      </c>
      <c r="F971" s="33" t="s">
        <v>460</v>
      </c>
      <c r="G971" s="96">
        <v>173624</v>
      </c>
      <c r="H971" s="97">
        <v>204876.32</v>
      </c>
      <c r="I971" s="98">
        <v>173624</v>
      </c>
      <c r="J971" s="98">
        <v>15626.16</v>
      </c>
      <c r="K971" s="98">
        <v>15626.16</v>
      </c>
      <c r="L971" s="99"/>
      <c r="M971" s="99"/>
      <c r="N971" s="99"/>
      <c r="O971" s="99"/>
    </row>
    <row r="972" spans="1:15" x14ac:dyDescent="0.25">
      <c r="A972" t="str">
        <f t="shared" si="15"/>
        <v>022021</v>
      </c>
      <c r="B972" s="31">
        <v>44243</v>
      </c>
      <c r="C972" s="32" t="s">
        <v>5039</v>
      </c>
      <c r="D972" s="33" t="s">
        <v>5070</v>
      </c>
      <c r="E972" s="95" t="s">
        <v>456</v>
      </c>
      <c r="F972" s="33" t="s">
        <v>74</v>
      </c>
      <c r="G972" s="96">
        <v>78500</v>
      </c>
      <c r="H972" s="97">
        <v>92630</v>
      </c>
      <c r="I972" s="98">
        <v>78500</v>
      </c>
      <c r="J972" s="98">
        <v>7065</v>
      </c>
      <c r="K972" s="98">
        <v>7065</v>
      </c>
      <c r="L972" s="99"/>
      <c r="M972" s="99"/>
      <c r="N972" s="99"/>
      <c r="O972" s="99"/>
    </row>
    <row r="973" spans="1:15" x14ac:dyDescent="0.25">
      <c r="A973" t="str">
        <f t="shared" si="15"/>
        <v>022021</v>
      </c>
      <c r="B973" s="31">
        <v>44243</v>
      </c>
      <c r="C973" s="32" t="s">
        <v>5035</v>
      </c>
      <c r="D973" s="33" t="s">
        <v>5070</v>
      </c>
      <c r="E973" s="95" t="s">
        <v>510</v>
      </c>
      <c r="F973" s="33" t="s">
        <v>90</v>
      </c>
      <c r="G973" s="96">
        <v>112360</v>
      </c>
      <c r="H973" s="97">
        <v>132684.24</v>
      </c>
      <c r="I973" s="98">
        <v>112360</v>
      </c>
      <c r="J973" s="98">
        <v>10112.4</v>
      </c>
      <c r="K973" s="98">
        <v>10112.4</v>
      </c>
      <c r="L973" s="99"/>
      <c r="M973" s="99"/>
      <c r="N973" s="99"/>
      <c r="O973" s="98">
        <v>99.44</v>
      </c>
    </row>
    <row r="974" spans="1:15" x14ac:dyDescent="0.25">
      <c r="A974" t="str">
        <f t="shared" si="15"/>
        <v>022021</v>
      </c>
      <c r="B974" s="31">
        <v>44243</v>
      </c>
      <c r="C974" s="32" t="s">
        <v>5051</v>
      </c>
      <c r="D974" s="33" t="s">
        <v>5070</v>
      </c>
      <c r="E974" s="95" t="s">
        <v>600</v>
      </c>
      <c r="F974" s="33" t="s">
        <v>598</v>
      </c>
      <c r="G974" s="96">
        <v>120500</v>
      </c>
      <c r="H974" s="97">
        <v>146320</v>
      </c>
      <c r="I974" s="98">
        <v>120500</v>
      </c>
      <c r="J974" s="98">
        <v>11160</v>
      </c>
      <c r="K974" s="98">
        <v>11160</v>
      </c>
      <c r="L974" s="99"/>
      <c r="M974" s="98">
        <v>3500</v>
      </c>
      <c r="N974" s="99"/>
      <c r="O974" s="99"/>
    </row>
    <row r="975" spans="1:15" x14ac:dyDescent="0.25">
      <c r="A975" t="str">
        <f t="shared" si="15"/>
        <v>022021</v>
      </c>
      <c r="B975" s="31">
        <v>44244</v>
      </c>
      <c r="C975" s="32" t="s">
        <v>5035</v>
      </c>
      <c r="D975" s="33" t="s">
        <v>5070</v>
      </c>
      <c r="E975" s="95" t="s">
        <v>515</v>
      </c>
      <c r="F975" s="33" t="s">
        <v>90</v>
      </c>
      <c r="G975" s="96">
        <v>440000</v>
      </c>
      <c r="H975" s="97">
        <v>519589.4</v>
      </c>
      <c r="I975" s="98">
        <v>440000</v>
      </c>
      <c r="J975" s="98">
        <v>39600</v>
      </c>
      <c r="K975" s="98">
        <v>39600</v>
      </c>
      <c r="L975" s="99"/>
      <c r="M975" s="99"/>
      <c r="N975" s="99"/>
      <c r="O975" s="98">
        <v>389.4</v>
      </c>
    </row>
    <row r="976" spans="1:15" x14ac:dyDescent="0.25">
      <c r="A976" t="str">
        <f t="shared" si="15"/>
        <v>022021</v>
      </c>
      <c r="B976" s="31">
        <v>44244</v>
      </c>
      <c r="C976" s="32" t="s">
        <v>5035</v>
      </c>
      <c r="D976" s="33" t="s">
        <v>5070</v>
      </c>
      <c r="E976" s="95" t="s">
        <v>517</v>
      </c>
      <c r="F976" s="33" t="s">
        <v>90</v>
      </c>
      <c r="G976" s="96">
        <v>120840</v>
      </c>
      <c r="H976" s="97">
        <v>142698.14000000001</v>
      </c>
      <c r="I976" s="98">
        <v>120840</v>
      </c>
      <c r="J976" s="98">
        <v>10875.6</v>
      </c>
      <c r="K976" s="98">
        <v>10875.6</v>
      </c>
      <c r="L976" s="99"/>
      <c r="M976" s="99"/>
      <c r="N976" s="99"/>
      <c r="O976" s="98">
        <v>106.94</v>
      </c>
    </row>
    <row r="977" spans="1:15" x14ac:dyDescent="0.25">
      <c r="A977" t="str">
        <f t="shared" si="15"/>
        <v>022021</v>
      </c>
      <c r="B977" s="31">
        <v>44244</v>
      </c>
      <c r="C977" s="32" t="s">
        <v>5035</v>
      </c>
      <c r="D977" s="33" t="s">
        <v>5070</v>
      </c>
      <c r="E977" s="95" t="s">
        <v>516</v>
      </c>
      <c r="F977" s="33" t="s">
        <v>90</v>
      </c>
      <c r="G977" s="96">
        <v>60420</v>
      </c>
      <c r="H977" s="97">
        <v>71349.070000000007</v>
      </c>
      <c r="I977" s="98">
        <v>60420</v>
      </c>
      <c r="J977" s="98">
        <v>5437.8</v>
      </c>
      <c r="K977" s="98">
        <v>5437.8</v>
      </c>
      <c r="L977" s="99"/>
      <c r="M977" s="99"/>
      <c r="N977" s="99"/>
      <c r="O977" s="98">
        <v>53.47</v>
      </c>
    </row>
    <row r="978" spans="1:15" x14ac:dyDescent="0.25">
      <c r="A978" t="str">
        <f t="shared" si="15"/>
        <v>022021</v>
      </c>
      <c r="B978" s="31">
        <v>44244</v>
      </c>
      <c r="C978" s="32" t="s">
        <v>5035</v>
      </c>
      <c r="D978" s="33" t="s">
        <v>5070</v>
      </c>
      <c r="E978" s="95" t="s">
        <v>554</v>
      </c>
      <c r="F978" s="33" t="s">
        <v>90</v>
      </c>
      <c r="G978" s="96">
        <v>112360</v>
      </c>
      <c r="H978" s="97">
        <v>132684.24</v>
      </c>
      <c r="I978" s="98">
        <v>112360</v>
      </c>
      <c r="J978" s="98">
        <v>10112.4</v>
      </c>
      <c r="K978" s="98">
        <v>10112.4</v>
      </c>
      <c r="L978" s="99"/>
      <c r="M978" s="99"/>
      <c r="N978" s="99"/>
      <c r="O978" s="98">
        <v>99.44</v>
      </c>
    </row>
    <row r="979" spans="1:15" x14ac:dyDescent="0.25">
      <c r="A979" t="str">
        <f t="shared" si="15"/>
        <v>022021</v>
      </c>
      <c r="B979" s="31">
        <v>44244</v>
      </c>
      <c r="C979" s="32" t="s">
        <v>5035</v>
      </c>
      <c r="D979" s="33" t="s">
        <v>5070</v>
      </c>
      <c r="E979" s="95" t="s">
        <v>552</v>
      </c>
      <c r="F979" s="33" t="s">
        <v>90</v>
      </c>
      <c r="G979" s="96">
        <v>73530</v>
      </c>
      <c r="H979" s="97">
        <v>86830.47</v>
      </c>
      <c r="I979" s="98">
        <v>73530</v>
      </c>
      <c r="J979" s="98">
        <v>6617.7</v>
      </c>
      <c r="K979" s="98">
        <v>6617.7</v>
      </c>
      <c r="L979" s="99"/>
      <c r="M979" s="99"/>
      <c r="N979" s="99"/>
      <c r="O979" s="98">
        <v>65.069999999999993</v>
      </c>
    </row>
    <row r="980" spans="1:15" x14ac:dyDescent="0.25">
      <c r="A980" t="str">
        <f t="shared" si="15"/>
        <v>022021</v>
      </c>
      <c r="B980" s="31">
        <v>44245</v>
      </c>
      <c r="C980" s="32" t="s">
        <v>5053</v>
      </c>
      <c r="D980" s="33" t="s">
        <v>5070</v>
      </c>
      <c r="E980" s="95" t="s">
        <v>475</v>
      </c>
      <c r="F980" s="33" t="s">
        <v>460</v>
      </c>
      <c r="G980" s="96">
        <v>477466</v>
      </c>
      <c r="H980" s="97">
        <v>563409.88</v>
      </c>
      <c r="I980" s="98">
        <v>477466</v>
      </c>
      <c r="J980" s="98">
        <v>42971.94</v>
      </c>
      <c r="K980" s="98">
        <v>42971.94</v>
      </c>
      <c r="L980" s="99"/>
      <c r="M980" s="99"/>
      <c r="N980" s="99"/>
      <c r="O980" s="99"/>
    </row>
    <row r="981" spans="1:15" x14ac:dyDescent="0.25">
      <c r="A981" t="str">
        <f t="shared" si="15"/>
        <v>022021</v>
      </c>
      <c r="B981" s="31">
        <v>44245</v>
      </c>
      <c r="C981" s="32" t="s">
        <v>5035</v>
      </c>
      <c r="D981" s="33" t="s">
        <v>5070</v>
      </c>
      <c r="E981" s="95" t="s">
        <v>555</v>
      </c>
      <c r="F981" s="33" t="s">
        <v>90</v>
      </c>
      <c r="G981" s="96">
        <v>120840</v>
      </c>
      <c r="H981" s="97">
        <v>142701.14000000001</v>
      </c>
      <c r="I981" s="98">
        <v>120840</v>
      </c>
      <c r="J981" s="98">
        <v>10875.6</v>
      </c>
      <c r="K981" s="98">
        <v>10875.6</v>
      </c>
      <c r="L981" s="99"/>
      <c r="M981" s="99"/>
      <c r="N981" s="99"/>
      <c r="O981" s="98">
        <v>109.94</v>
      </c>
    </row>
    <row r="982" spans="1:15" x14ac:dyDescent="0.25">
      <c r="A982" t="str">
        <f t="shared" si="15"/>
        <v>022021</v>
      </c>
      <c r="B982" s="31">
        <v>44245</v>
      </c>
      <c r="C982" s="32" t="s">
        <v>5035</v>
      </c>
      <c r="D982" s="33" t="s">
        <v>5070</v>
      </c>
      <c r="E982" s="95" t="s">
        <v>550</v>
      </c>
      <c r="F982" s="33" t="s">
        <v>90</v>
      </c>
      <c r="G982" s="96">
        <v>112360</v>
      </c>
      <c r="H982" s="97">
        <v>132684.24</v>
      </c>
      <c r="I982" s="98">
        <v>112360</v>
      </c>
      <c r="J982" s="98">
        <v>10112.4</v>
      </c>
      <c r="K982" s="98">
        <v>10112.4</v>
      </c>
      <c r="L982" s="99"/>
      <c r="M982" s="99"/>
      <c r="N982" s="99"/>
      <c r="O982" s="98">
        <v>99.44</v>
      </c>
    </row>
    <row r="983" spans="1:15" x14ac:dyDescent="0.25">
      <c r="A983" t="str">
        <f t="shared" si="15"/>
        <v>022021</v>
      </c>
      <c r="B983" s="31">
        <v>44245</v>
      </c>
      <c r="C983" s="32" t="s">
        <v>5035</v>
      </c>
      <c r="D983" s="33" t="s">
        <v>5070</v>
      </c>
      <c r="E983" s="95" t="s">
        <v>549</v>
      </c>
      <c r="F983" s="33" t="s">
        <v>90</v>
      </c>
      <c r="G983" s="96">
        <v>440000</v>
      </c>
      <c r="H983" s="97">
        <v>519589.4</v>
      </c>
      <c r="I983" s="98">
        <v>440000</v>
      </c>
      <c r="J983" s="98">
        <v>39600</v>
      </c>
      <c r="K983" s="98">
        <v>39600</v>
      </c>
      <c r="L983" s="99"/>
      <c r="M983" s="99"/>
      <c r="N983" s="99"/>
      <c r="O983" s="98">
        <v>389.4</v>
      </c>
    </row>
    <row r="984" spans="1:15" x14ac:dyDescent="0.25">
      <c r="A984" t="str">
        <f t="shared" si="15"/>
        <v>022021</v>
      </c>
      <c r="B984" s="31">
        <v>44246</v>
      </c>
      <c r="C984" s="32" t="s">
        <v>5035</v>
      </c>
      <c r="D984" s="33" t="s">
        <v>5070</v>
      </c>
      <c r="E984" s="95" t="s">
        <v>483</v>
      </c>
      <c r="F984" s="33" t="s">
        <v>90</v>
      </c>
      <c r="G984" s="96">
        <v>84270</v>
      </c>
      <c r="H984" s="97">
        <v>99513.18</v>
      </c>
      <c r="I984" s="98">
        <v>84270</v>
      </c>
      <c r="J984" s="98">
        <v>7584.3</v>
      </c>
      <c r="K984" s="98">
        <v>7584.3</v>
      </c>
      <c r="L984" s="99"/>
      <c r="M984" s="99"/>
      <c r="N984" s="99"/>
      <c r="O984" s="98">
        <v>74.58</v>
      </c>
    </row>
    <row r="985" spans="1:15" x14ac:dyDescent="0.25">
      <c r="A985" t="str">
        <f t="shared" si="15"/>
        <v>022021</v>
      </c>
      <c r="B985" s="31">
        <v>44246</v>
      </c>
      <c r="C985" s="32" t="s">
        <v>5035</v>
      </c>
      <c r="D985" s="33" t="s">
        <v>5070</v>
      </c>
      <c r="E985" s="95" t="s">
        <v>480</v>
      </c>
      <c r="F985" s="33" t="s">
        <v>90</v>
      </c>
      <c r="G985" s="96">
        <v>74150</v>
      </c>
      <c r="H985" s="97">
        <v>87562.62</v>
      </c>
      <c r="I985" s="98">
        <v>74150</v>
      </c>
      <c r="J985" s="98">
        <v>6673.5</v>
      </c>
      <c r="K985" s="98">
        <v>6673.5</v>
      </c>
      <c r="L985" s="99"/>
      <c r="M985" s="99"/>
      <c r="N985" s="99"/>
      <c r="O985" s="98">
        <v>65.62</v>
      </c>
    </row>
    <row r="986" spans="1:15" x14ac:dyDescent="0.25">
      <c r="A986" t="str">
        <f t="shared" si="15"/>
        <v>022021</v>
      </c>
      <c r="B986" s="31">
        <v>44246</v>
      </c>
      <c r="C986" s="32" t="s">
        <v>5035</v>
      </c>
      <c r="D986" s="33" t="s">
        <v>5070</v>
      </c>
      <c r="E986" s="95" t="s">
        <v>479</v>
      </c>
      <c r="F986" s="33" t="s">
        <v>90</v>
      </c>
      <c r="G986" s="96">
        <v>60420</v>
      </c>
      <c r="H986" s="97">
        <v>71349.070000000007</v>
      </c>
      <c r="I986" s="98">
        <v>60420</v>
      </c>
      <c r="J986" s="98">
        <v>5437.8</v>
      </c>
      <c r="K986" s="98">
        <v>5437.8</v>
      </c>
      <c r="L986" s="99"/>
      <c r="M986" s="99"/>
      <c r="N986" s="99"/>
      <c r="O986" s="98">
        <v>53.47</v>
      </c>
    </row>
    <row r="987" spans="1:15" x14ac:dyDescent="0.25">
      <c r="A987" t="str">
        <f t="shared" si="15"/>
        <v>022021</v>
      </c>
      <c r="B987" s="31">
        <v>44247</v>
      </c>
      <c r="C987" s="32" t="s">
        <v>5057</v>
      </c>
      <c r="D987" s="33" t="s">
        <v>5070</v>
      </c>
      <c r="E987" s="95" t="s">
        <v>596</v>
      </c>
      <c r="F987" s="33" t="s">
        <v>595</v>
      </c>
      <c r="G987" s="96">
        <v>52200</v>
      </c>
      <c r="H987" s="97">
        <v>61596</v>
      </c>
      <c r="I987" s="98">
        <v>52200</v>
      </c>
      <c r="J987" s="98">
        <v>4698</v>
      </c>
      <c r="K987" s="98">
        <v>4698</v>
      </c>
      <c r="L987" s="99"/>
      <c r="M987" s="99"/>
      <c r="N987" s="99"/>
      <c r="O987" s="99"/>
    </row>
    <row r="988" spans="1:15" x14ac:dyDescent="0.25">
      <c r="A988" t="str">
        <f t="shared" si="15"/>
        <v>022021</v>
      </c>
      <c r="B988" s="31">
        <v>44247</v>
      </c>
      <c r="C988" s="32" t="s">
        <v>5035</v>
      </c>
      <c r="D988" s="33" t="s">
        <v>5070</v>
      </c>
      <c r="E988" s="95" t="s">
        <v>481</v>
      </c>
      <c r="F988" s="33" t="s">
        <v>90</v>
      </c>
      <c r="G988" s="96">
        <v>60420</v>
      </c>
      <c r="H988" s="97">
        <v>71349.070000000007</v>
      </c>
      <c r="I988" s="98">
        <v>60420</v>
      </c>
      <c r="J988" s="98">
        <v>5437.8</v>
      </c>
      <c r="K988" s="98">
        <v>5437.8</v>
      </c>
      <c r="L988" s="99"/>
      <c r="M988" s="99"/>
      <c r="N988" s="99"/>
      <c r="O988" s="98">
        <v>53.47</v>
      </c>
    </row>
    <row r="989" spans="1:15" x14ac:dyDescent="0.25">
      <c r="A989" t="str">
        <f t="shared" si="15"/>
        <v>022021</v>
      </c>
      <c r="B989" s="31">
        <v>44247</v>
      </c>
      <c r="C989" s="32" t="s">
        <v>5035</v>
      </c>
      <c r="D989" s="33" t="s">
        <v>5070</v>
      </c>
      <c r="E989" s="95" t="s">
        <v>492</v>
      </c>
      <c r="F989" s="33" t="s">
        <v>90</v>
      </c>
      <c r="G989" s="96">
        <v>120840</v>
      </c>
      <c r="H989" s="97">
        <v>142698.14000000001</v>
      </c>
      <c r="I989" s="98">
        <v>120840</v>
      </c>
      <c r="J989" s="98">
        <v>10875.6</v>
      </c>
      <c r="K989" s="98">
        <v>10875.6</v>
      </c>
      <c r="L989" s="99"/>
      <c r="M989" s="99"/>
      <c r="N989" s="99"/>
      <c r="O989" s="98">
        <v>106.94</v>
      </c>
    </row>
    <row r="990" spans="1:15" x14ac:dyDescent="0.25">
      <c r="A990" t="str">
        <f t="shared" si="15"/>
        <v>022021</v>
      </c>
      <c r="B990" s="31">
        <v>44247</v>
      </c>
      <c r="C990" s="32" t="s">
        <v>5035</v>
      </c>
      <c r="D990" s="33" t="s">
        <v>5070</v>
      </c>
      <c r="E990" s="95" t="s">
        <v>489</v>
      </c>
      <c r="F990" s="33" t="s">
        <v>90</v>
      </c>
      <c r="G990" s="96">
        <v>74150</v>
      </c>
      <c r="H990" s="97">
        <v>87562.62</v>
      </c>
      <c r="I990" s="98">
        <v>74150</v>
      </c>
      <c r="J990" s="98">
        <v>6673.5</v>
      </c>
      <c r="K990" s="98">
        <v>6673.5</v>
      </c>
      <c r="L990" s="99"/>
      <c r="M990" s="99"/>
      <c r="N990" s="99"/>
      <c r="O990" s="98">
        <v>65.62</v>
      </c>
    </row>
    <row r="991" spans="1:15" x14ac:dyDescent="0.25">
      <c r="A991" t="str">
        <f t="shared" si="15"/>
        <v>022021</v>
      </c>
      <c r="B991" s="31">
        <v>44247</v>
      </c>
      <c r="C991" s="32" t="s">
        <v>5035</v>
      </c>
      <c r="D991" s="33" t="s">
        <v>5070</v>
      </c>
      <c r="E991" s="95" t="s">
        <v>496</v>
      </c>
      <c r="F991" s="33" t="s">
        <v>90</v>
      </c>
      <c r="G991" s="96">
        <v>112360</v>
      </c>
      <c r="H991" s="97">
        <v>132684.24</v>
      </c>
      <c r="I991" s="98">
        <v>112360</v>
      </c>
      <c r="J991" s="98">
        <v>10112.4</v>
      </c>
      <c r="K991" s="98">
        <v>10112.4</v>
      </c>
      <c r="L991" s="99"/>
      <c r="M991" s="99"/>
      <c r="N991" s="99"/>
      <c r="O991" s="98">
        <v>99.44</v>
      </c>
    </row>
    <row r="992" spans="1:15" x14ac:dyDescent="0.25">
      <c r="A992" t="str">
        <f t="shared" si="15"/>
        <v>022021</v>
      </c>
      <c r="B992" s="31">
        <v>44247</v>
      </c>
      <c r="C992" s="32" t="s">
        <v>5035</v>
      </c>
      <c r="D992" s="33" t="s">
        <v>5070</v>
      </c>
      <c r="E992" s="95" t="s">
        <v>494</v>
      </c>
      <c r="F992" s="33" t="s">
        <v>90</v>
      </c>
      <c r="G992" s="96">
        <v>264000</v>
      </c>
      <c r="H992" s="97">
        <v>311753.64</v>
      </c>
      <c r="I992" s="98">
        <v>264000</v>
      </c>
      <c r="J992" s="98">
        <v>23760</v>
      </c>
      <c r="K992" s="98">
        <v>23760</v>
      </c>
      <c r="L992" s="99"/>
      <c r="M992" s="99"/>
      <c r="N992" s="99"/>
      <c r="O992" s="98">
        <v>233.64</v>
      </c>
    </row>
    <row r="993" spans="1:15" x14ac:dyDescent="0.25">
      <c r="A993" t="str">
        <f t="shared" si="15"/>
        <v>022021</v>
      </c>
      <c r="B993" s="31">
        <v>44247</v>
      </c>
      <c r="C993" s="32" t="s">
        <v>5035</v>
      </c>
      <c r="D993" s="33" t="s">
        <v>5070</v>
      </c>
      <c r="E993" s="95" t="s">
        <v>485</v>
      </c>
      <c r="F993" s="33" t="s">
        <v>90</v>
      </c>
      <c r="G993" s="96">
        <v>93940</v>
      </c>
      <c r="H993" s="97">
        <v>110932.34</v>
      </c>
      <c r="I993" s="98">
        <v>93940</v>
      </c>
      <c r="J993" s="98">
        <v>8454.6</v>
      </c>
      <c r="K993" s="98">
        <v>8454.6</v>
      </c>
      <c r="L993" s="99"/>
      <c r="M993" s="99"/>
      <c r="N993" s="99"/>
      <c r="O993" s="98">
        <v>83.14</v>
      </c>
    </row>
    <row r="994" spans="1:15" x14ac:dyDescent="0.25">
      <c r="A994" t="str">
        <f t="shared" si="15"/>
        <v>022021</v>
      </c>
      <c r="B994" s="31">
        <v>44247</v>
      </c>
      <c r="C994" s="32" t="s">
        <v>5053</v>
      </c>
      <c r="D994" s="33" t="s">
        <v>5070</v>
      </c>
      <c r="E994" s="95" t="s">
        <v>469</v>
      </c>
      <c r="F994" s="33" t="s">
        <v>460</v>
      </c>
      <c r="G994" s="96">
        <v>434060</v>
      </c>
      <c r="H994" s="97">
        <v>512190.8</v>
      </c>
      <c r="I994" s="98">
        <v>434060</v>
      </c>
      <c r="J994" s="98">
        <v>39065.4</v>
      </c>
      <c r="K994" s="98">
        <v>39065.4</v>
      </c>
      <c r="L994" s="99"/>
      <c r="M994" s="99"/>
      <c r="N994" s="99"/>
      <c r="O994" s="99"/>
    </row>
    <row r="995" spans="1:15" x14ac:dyDescent="0.25">
      <c r="A995" t="str">
        <f t="shared" si="15"/>
        <v>022021</v>
      </c>
      <c r="B995" s="31">
        <v>44248</v>
      </c>
      <c r="C995" s="32" t="s">
        <v>5035</v>
      </c>
      <c r="D995" s="33" t="s">
        <v>5070</v>
      </c>
      <c r="E995" s="95" t="s">
        <v>582</v>
      </c>
      <c r="F995" s="33" t="s">
        <v>90</v>
      </c>
      <c r="G995" s="96">
        <v>440000</v>
      </c>
      <c r="H995" s="97">
        <v>519589.4</v>
      </c>
      <c r="I995" s="98">
        <v>440000</v>
      </c>
      <c r="J995" s="98">
        <v>39600</v>
      </c>
      <c r="K995" s="98">
        <v>39600</v>
      </c>
      <c r="L995" s="99"/>
      <c r="M995" s="99"/>
      <c r="N995" s="99"/>
      <c r="O995" s="98">
        <v>389.4</v>
      </c>
    </row>
    <row r="996" spans="1:15" x14ac:dyDescent="0.25">
      <c r="A996" t="str">
        <f t="shared" si="15"/>
        <v>022021</v>
      </c>
      <c r="B996" s="31">
        <v>44249</v>
      </c>
      <c r="C996" s="32" t="s">
        <v>5035</v>
      </c>
      <c r="D996" s="33" t="s">
        <v>5070</v>
      </c>
      <c r="E996" s="95" t="s">
        <v>575</v>
      </c>
      <c r="F996" s="33" t="s">
        <v>90</v>
      </c>
      <c r="G996" s="96">
        <v>56180</v>
      </c>
      <c r="H996" s="97">
        <v>66342.12</v>
      </c>
      <c r="I996" s="98">
        <v>56180</v>
      </c>
      <c r="J996" s="98">
        <v>5056.2</v>
      </c>
      <c r="K996" s="98">
        <v>5056.2</v>
      </c>
      <c r="L996" s="99"/>
      <c r="M996" s="99"/>
      <c r="N996" s="99"/>
      <c r="O996" s="98">
        <v>49.72</v>
      </c>
    </row>
    <row r="997" spans="1:15" x14ac:dyDescent="0.25">
      <c r="A997" t="str">
        <f t="shared" si="15"/>
        <v>022021</v>
      </c>
      <c r="B997" s="31">
        <v>44249</v>
      </c>
      <c r="C997" s="32" t="s">
        <v>5035</v>
      </c>
      <c r="D997" s="33" t="s">
        <v>5070</v>
      </c>
      <c r="E997" s="95" t="s">
        <v>574</v>
      </c>
      <c r="F997" s="33" t="s">
        <v>90</v>
      </c>
      <c r="G997" s="96">
        <v>112360</v>
      </c>
      <c r="H997" s="97">
        <v>132684.24</v>
      </c>
      <c r="I997" s="98">
        <v>112360</v>
      </c>
      <c r="J997" s="98">
        <v>10112.4</v>
      </c>
      <c r="K997" s="98">
        <v>10112.4</v>
      </c>
      <c r="L997" s="99"/>
      <c r="M997" s="99"/>
      <c r="N997" s="99"/>
      <c r="O997" s="98">
        <v>99.44</v>
      </c>
    </row>
    <row r="998" spans="1:15" x14ac:dyDescent="0.25">
      <c r="A998" t="str">
        <f t="shared" si="15"/>
        <v>022021</v>
      </c>
      <c r="B998" s="31">
        <v>44249</v>
      </c>
      <c r="C998" s="32" t="s">
        <v>5035</v>
      </c>
      <c r="D998" s="33" t="s">
        <v>5070</v>
      </c>
      <c r="E998" s="95" t="s">
        <v>577</v>
      </c>
      <c r="F998" s="33" t="s">
        <v>90</v>
      </c>
      <c r="G998" s="96">
        <v>60420</v>
      </c>
      <c r="H998" s="97">
        <v>71349.070000000007</v>
      </c>
      <c r="I998" s="98">
        <v>60420</v>
      </c>
      <c r="J998" s="98">
        <v>5437.8</v>
      </c>
      <c r="K998" s="98">
        <v>5437.8</v>
      </c>
      <c r="L998" s="99"/>
      <c r="M998" s="99"/>
      <c r="N998" s="99"/>
      <c r="O998" s="98">
        <v>53.47</v>
      </c>
    </row>
    <row r="999" spans="1:15" x14ac:dyDescent="0.25">
      <c r="A999" t="str">
        <f t="shared" si="15"/>
        <v>022021</v>
      </c>
      <c r="B999" s="31">
        <v>44249</v>
      </c>
      <c r="C999" s="32" t="s">
        <v>5035</v>
      </c>
      <c r="D999" s="33" t="s">
        <v>5070</v>
      </c>
      <c r="E999" s="95" t="s">
        <v>576</v>
      </c>
      <c r="F999" s="33" t="s">
        <v>90</v>
      </c>
      <c r="G999" s="96">
        <v>73530</v>
      </c>
      <c r="H999" s="97">
        <v>86830.47</v>
      </c>
      <c r="I999" s="98">
        <v>73530</v>
      </c>
      <c r="J999" s="98">
        <v>6617.7</v>
      </c>
      <c r="K999" s="98">
        <v>6617.7</v>
      </c>
      <c r="L999" s="99"/>
      <c r="M999" s="99"/>
      <c r="N999" s="99"/>
      <c r="O999" s="98">
        <v>65.069999999999993</v>
      </c>
    </row>
    <row r="1000" spans="1:15" x14ac:dyDescent="0.25">
      <c r="A1000" t="str">
        <f t="shared" si="15"/>
        <v>022021</v>
      </c>
      <c r="B1000" s="31">
        <v>44249</v>
      </c>
      <c r="C1000" s="32" t="s">
        <v>5035</v>
      </c>
      <c r="D1000" s="33" t="s">
        <v>5070</v>
      </c>
      <c r="E1000" s="95" t="s">
        <v>590</v>
      </c>
      <c r="F1000" s="33" t="s">
        <v>90</v>
      </c>
      <c r="G1000" s="96">
        <v>56180</v>
      </c>
      <c r="H1000" s="97">
        <v>66342.12</v>
      </c>
      <c r="I1000" s="98">
        <v>56180</v>
      </c>
      <c r="J1000" s="98">
        <v>5056.2</v>
      </c>
      <c r="K1000" s="98">
        <v>5056.2</v>
      </c>
      <c r="L1000" s="99"/>
      <c r="M1000" s="99"/>
      <c r="N1000" s="99"/>
      <c r="O1000" s="98">
        <v>49.72</v>
      </c>
    </row>
    <row r="1001" spans="1:15" x14ac:dyDescent="0.25">
      <c r="A1001" t="str">
        <f t="shared" si="15"/>
        <v>022021</v>
      </c>
      <c r="B1001" s="31">
        <v>44249</v>
      </c>
      <c r="C1001" s="32" t="s">
        <v>5035</v>
      </c>
      <c r="D1001" s="33" t="s">
        <v>5070</v>
      </c>
      <c r="E1001" s="95" t="s">
        <v>589</v>
      </c>
      <c r="F1001" s="33" t="s">
        <v>90</v>
      </c>
      <c r="G1001" s="96">
        <v>74150</v>
      </c>
      <c r="H1001" s="97">
        <v>87562.62</v>
      </c>
      <c r="I1001" s="98">
        <v>74150</v>
      </c>
      <c r="J1001" s="98">
        <v>6673.5</v>
      </c>
      <c r="K1001" s="98">
        <v>6673.5</v>
      </c>
      <c r="L1001" s="99"/>
      <c r="M1001" s="99"/>
      <c r="N1001" s="99"/>
      <c r="O1001" s="98">
        <v>65.62</v>
      </c>
    </row>
    <row r="1002" spans="1:15" x14ac:dyDescent="0.25">
      <c r="A1002" t="str">
        <f t="shared" si="15"/>
        <v>022021</v>
      </c>
      <c r="B1002" s="31">
        <v>44250</v>
      </c>
      <c r="C1002" s="32" t="s">
        <v>5035</v>
      </c>
      <c r="D1002" s="33" t="s">
        <v>5070</v>
      </c>
      <c r="E1002" s="95" t="s">
        <v>592</v>
      </c>
      <c r="F1002" s="33" t="s">
        <v>90</v>
      </c>
      <c r="G1002" s="96">
        <v>60420</v>
      </c>
      <c r="H1002" s="97">
        <v>71349.070000000007</v>
      </c>
      <c r="I1002" s="98">
        <v>60420</v>
      </c>
      <c r="J1002" s="98">
        <v>5437.8</v>
      </c>
      <c r="K1002" s="98">
        <v>5437.8</v>
      </c>
      <c r="L1002" s="99"/>
      <c r="M1002" s="99"/>
      <c r="N1002" s="99"/>
      <c r="O1002" s="98">
        <v>53.47</v>
      </c>
    </row>
    <row r="1003" spans="1:15" x14ac:dyDescent="0.25">
      <c r="A1003" t="str">
        <f t="shared" si="15"/>
        <v>022021</v>
      </c>
      <c r="B1003" s="31">
        <v>44250</v>
      </c>
      <c r="C1003" s="32" t="s">
        <v>5035</v>
      </c>
      <c r="D1003" s="33" t="s">
        <v>5070</v>
      </c>
      <c r="E1003" s="95" t="s">
        <v>591</v>
      </c>
      <c r="F1003" s="33" t="s">
        <v>90</v>
      </c>
      <c r="G1003" s="96">
        <v>60420</v>
      </c>
      <c r="H1003" s="97">
        <v>71349.070000000007</v>
      </c>
      <c r="I1003" s="98">
        <v>60420</v>
      </c>
      <c r="J1003" s="98">
        <v>5437.8</v>
      </c>
      <c r="K1003" s="98">
        <v>5437.8</v>
      </c>
      <c r="L1003" s="99"/>
      <c r="M1003" s="99"/>
      <c r="N1003" s="99"/>
      <c r="O1003" s="98">
        <v>53.47</v>
      </c>
    </row>
    <row r="1004" spans="1:15" x14ac:dyDescent="0.25">
      <c r="A1004" t="str">
        <f t="shared" si="15"/>
        <v>022021</v>
      </c>
      <c r="B1004" s="31">
        <v>44250</v>
      </c>
      <c r="C1004" s="32" t="s">
        <v>5035</v>
      </c>
      <c r="D1004" s="33" t="s">
        <v>5070</v>
      </c>
      <c r="E1004" s="95" t="s">
        <v>561</v>
      </c>
      <c r="F1004" s="33" t="s">
        <v>90</v>
      </c>
      <c r="G1004" s="96">
        <v>73530</v>
      </c>
      <c r="H1004" s="97">
        <v>86830.47</v>
      </c>
      <c r="I1004" s="98">
        <v>73530</v>
      </c>
      <c r="J1004" s="98">
        <v>6617.7</v>
      </c>
      <c r="K1004" s="98">
        <v>6617.7</v>
      </c>
      <c r="L1004" s="99"/>
      <c r="M1004" s="99"/>
      <c r="N1004" s="99"/>
      <c r="O1004" s="98">
        <v>65.069999999999993</v>
      </c>
    </row>
    <row r="1005" spans="1:15" x14ac:dyDescent="0.25">
      <c r="A1005" t="str">
        <f t="shared" si="15"/>
        <v>022021</v>
      </c>
      <c r="B1005" s="31">
        <v>44250</v>
      </c>
      <c r="C1005" s="32" t="s">
        <v>5053</v>
      </c>
      <c r="D1005" s="33" t="s">
        <v>5070</v>
      </c>
      <c r="E1005" s="95" t="s">
        <v>471</v>
      </c>
      <c r="F1005" s="33" t="s">
        <v>460</v>
      </c>
      <c r="G1005" s="96">
        <v>325545</v>
      </c>
      <c r="H1005" s="97">
        <v>384143.1</v>
      </c>
      <c r="I1005" s="98">
        <v>325545</v>
      </c>
      <c r="J1005" s="98">
        <v>29299.05</v>
      </c>
      <c r="K1005" s="98">
        <v>29299.05</v>
      </c>
      <c r="L1005" s="99"/>
      <c r="M1005" s="99"/>
      <c r="N1005" s="99"/>
      <c r="O1005" s="99"/>
    </row>
    <row r="1006" spans="1:15" x14ac:dyDescent="0.25">
      <c r="A1006" t="str">
        <f t="shared" si="15"/>
        <v>022021</v>
      </c>
      <c r="B1006" s="31">
        <v>44251</v>
      </c>
      <c r="C1006" s="32" t="s">
        <v>5035</v>
      </c>
      <c r="D1006" s="33" t="s">
        <v>5070</v>
      </c>
      <c r="E1006" s="95" t="s">
        <v>563</v>
      </c>
      <c r="F1006" s="33" t="s">
        <v>90</v>
      </c>
      <c r="G1006" s="96">
        <v>112360</v>
      </c>
      <c r="H1006" s="97">
        <v>132684.24</v>
      </c>
      <c r="I1006" s="98">
        <v>112360</v>
      </c>
      <c r="J1006" s="98">
        <v>10112.4</v>
      </c>
      <c r="K1006" s="98">
        <v>10112.4</v>
      </c>
      <c r="L1006" s="99"/>
      <c r="M1006" s="99"/>
      <c r="N1006" s="99"/>
      <c r="O1006" s="98">
        <v>99.44</v>
      </c>
    </row>
    <row r="1007" spans="1:15" x14ac:dyDescent="0.25">
      <c r="A1007" t="str">
        <f t="shared" si="15"/>
        <v>022021</v>
      </c>
      <c r="B1007" s="31">
        <v>44251</v>
      </c>
      <c r="C1007" s="32" t="s">
        <v>5035</v>
      </c>
      <c r="D1007" s="33" t="s">
        <v>5070</v>
      </c>
      <c r="E1007" s="95" t="s">
        <v>558</v>
      </c>
      <c r="F1007" s="33" t="s">
        <v>90</v>
      </c>
      <c r="G1007" s="96">
        <v>440000</v>
      </c>
      <c r="H1007" s="97">
        <v>519589.4</v>
      </c>
      <c r="I1007" s="98">
        <v>440000</v>
      </c>
      <c r="J1007" s="98">
        <v>39600</v>
      </c>
      <c r="K1007" s="98">
        <v>39600</v>
      </c>
      <c r="L1007" s="99"/>
      <c r="M1007" s="99"/>
      <c r="N1007" s="99"/>
      <c r="O1007" s="98">
        <v>389.4</v>
      </c>
    </row>
    <row r="1008" spans="1:15" x14ac:dyDescent="0.25">
      <c r="A1008" t="str">
        <f t="shared" si="15"/>
        <v>022021</v>
      </c>
      <c r="B1008" s="31">
        <v>44251</v>
      </c>
      <c r="C1008" s="32" t="s">
        <v>5035</v>
      </c>
      <c r="D1008" s="33" t="s">
        <v>5070</v>
      </c>
      <c r="E1008" s="95" t="s">
        <v>557</v>
      </c>
      <c r="F1008" s="33" t="s">
        <v>90</v>
      </c>
      <c r="G1008" s="96">
        <v>112360</v>
      </c>
      <c r="H1008" s="97">
        <v>132684.24</v>
      </c>
      <c r="I1008" s="98">
        <v>112360</v>
      </c>
      <c r="J1008" s="98">
        <v>10112.4</v>
      </c>
      <c r="K1008" s="98">
        <v>10112.4</v>
      </c>
      <c r="L1008" s="99"/>
      <c r="M1008" s="99"/>
      <c r="N1008" s="99"/>
      <c r="O1008" s="98">
        <v>99.44</v>
      </c>
    </row>
    <row r="1009" spans="1:15" x14ac:dyDescent="0.25">
      <c r="A1009" t="str">
        <f t="shared" si="15"/>
        <v>022021</v>
      </c>
      <c r="B1009" s="31">
        <v>44251</v>
      </c>
      <c r="C1009" s="32" t="s">
        <v>5035</v>
      </c>
      <c r="D1009" s="33" t="s">
        <v>5070</v>
      </c>
      <c r="E1009" s="95" t="s">
        <v>560</v>
      </c>
      <c r="F1009" s="33" t="s">
        <v>90</v>
      </c>
      <c r="G1009" s="96">
        <v>120840</v>
      </c>
      <c r="H1009" s="97">
        <v>142698.14000000001</v>
      </c>
      <c r="I1009" s="98">
        <v>120840</v>
      </c>
      <c r="J1009" s="98">
        <v>10875.6</v>
      </c>
      <c r="K1009" s="98">
        <v>10875.6</v>
      </c>
      <c r="L1009" s="99"/>
      <c r="M1009" s="99"/>
      <c r="N1009" s="99"/>
      <c r="O1009" s="98">
        <v>106.94</v>
      </c>
    </row>
    <row r="1010" spans="1:15" x14ac:dyDescent="0.25">
      <c r="A1010" t="str">
        <f t="shared" si="15"/>
        <v>022021</v>
      </c>
      <c r="B1010" s="31">
        <v>44251</v>
      </c>
      <c r="C1010" s="32" t="s">
        <v>5035</v>
      </c>
      <c r="D1010" s="33" t="s">
        <v>5070</v>
      </c>
      <c r="E1010" s="95" t="s">
        <v>559</v>
      </c>
      <c r="F1010" s="33" t="s">
        <v>90</v>
      </c>
      <c r="G1010" s="96">
        <v>37075</v>
      </c>
      <c r="H1010" s="97">
        <v>43781.31</v>
      </c>
      <c r="I1010" s="98">
        <v>37075</v>
      </c>
      <c r="J1010" s="98">
        <v>3336.75</v>
      </c>
      <c r="K1010" s="98">
        <v>3336.75</v>
      </c>
      <c r="L1010" s="99"/>
      <c r="M1010" s="99"/>
      <c r="N1010" s="99"/>
      <c r="O1010" s="98">
        <v>32.81</v>
      </c>
    </row>
    <row r="1011" spans="1:15" x14ac:dyDescent="0.25">
      <c r="A1011" t="str">
        <f t="shared" si="15"/>
        <v>022021</v>
      </c>
      <c r="B1011" s="31">
        <v>44252</v>
      </c>
      <c r="C1011" s="32" t="s">
        <v>5046</v>
      </c>
      <c r="D1011" s="33" t="s">
        <v>5070</v>
      </c>
      <c r="E1011" s="95" t="s">
        <v>594</v>
      </c>
      <c r="F1011" s="33" t="s">
        <v>233</v>
      </c>
      <c r="G1011" s="96">
        <v>8000</v>
      </c>
      <c r="H1011" s="97">
        <v>9440</v>
      </c>
      <c r="I1011" s="98">
        <v>8000</v>
      </c>
      <c r="J1011" s="98">
        <v>720</v>
      </c>
      <c r="K1011" s="98">
        <v>720</v>
      </c>
      <c r="L1011" s="99"/>
      <c r="M1011" s="99"/>
      <c r="N1011" s="99"/>
      <c r="O1011" s="99"/>
    </row>
    <row r="1012" spans="1:15" x14ac:dyDescent="0.25">
      <c r="A1012" t="str">
        <f t="shared" si="15"/>
        <v>022021</v>
      </c>
      <c r="B1012" s="31">
        <v>44252</v>
      </c>
      <c r="C1012" s="32" t="s">
        <v>5051</v>
      </c>
      <c r="D1012" s="33" t="s">
        <v>5070</v>
      </c>
      <c r="E1012" s="95" t="s">
        <v>606</v>
      </c>
      <c r="F1012" s="33" t="s">
        <v>598</v>
      </c>
      <c r="G1012" s="96">
        <v>117500</v>
      </c>
      <c r="H1012" s="97">
        <v>142780</v>
      </c>
      <c r="I1012" s="98">
        <v>117500</v>
      </c>
      <c r="J1012" s="98">
        <v>10890</v>
      </c>
      <c r="K1012" s="98">
        <v>10890</v>
      </c>
      <c r="L1012" s="99"/>
      <c r="M1012" s="98">
        <v>3500</v>
      </c>
      <c r="N1012" s="99"/>
      <c r="O1012" s="99"/>
    </row>
    <row r="1013" spans="1:15" x14ac:dyDescent="0.25">
      <c r="A1013" t="str">
        <f t="shared" si="15"/>
        <v>022021</v>
      </c>
      <c r="B1013" s="31">
        <v>44252</v>
      </c>
      <c r="C1013" s="32" t="s">
        <v>5051</v>
      </c>
      <c r="D1013" s="33" t="s">
        <v>5070</v>
      </c>
      <c r="E1013" s="95" t="s">
        <v>608</v>
      </c>
      <c r="F1013" s="33" t="s">
        <v>598</v>
      </c>
      <c r="G1013" s="96">
        <v>117500</v>
      </c>
      <c r="H1013" s="97">
        <v>142780</v>
      </c>
      <c r="I1013" s="98">
        <v>117500</v>
      </c>
      <c r="J1013" s="98">
        <v>10890</v>
      </c>
      <c r="K1013" s="98">
        <v>10890</v>
      </c>
      <c r="L1013" s="99"/>
      <c r="M1013" s="98">
        <v>3500</v>
      </c>
      <c r="N1013" s="99"/>
      <c r="O1013" s="99"/>
    </row>
    <row r="1014" spans="1:15" x14ac:dyDescent="0.25">
      <c r="A1014" t="str">
        <f t="shared" si="15"/>
        <v>022021</v>
      </c>
      <c r="B1014" s="31">
        <v>44252</v>
      </c>
      <c r="C1014" s="32" t="s">
        <v>5035</v>
      </c>
      <c r="D1014" s="33" t="s">
        <v>5070</v>
      </c>
      <c r="E1014" s="95" t="s">
        <v>548</v>
      </c>
      <c r="F1014" s="33" t="s">
        <v>90</v>
      </c>
      <c r="G1014" s="96">
        <v>60420</v>
      </c>
      <c r="H1014" s="97">
        <v>71349.070000000007</v>
      </c>
      <c r="I1014" s="98">
        <v>60420</v>
      </c>
      <c r="J1014" s="98">
        <v>5437.8</v>
      </c>
      <c r="K1014" s="98">
        <v>5437.8</v>
      </c>
      <c r="L1014" s="99"/>
      <c r="M1014" s="99"/>
      <c r="N1014" s="99"/>
      <c r="O1014" s="98">
        <v>53.47</v>
      </c>
    </row>
    <row r="1015" spans="1:15" x14ac:dyDescent="0.25">
      <c r="A1015" t="str">
        <f t="shared" si="15"/>
        <v>022021</v>
      </c>
      <c r="B1015" s="31">
        <v>44252</v>
      </c>
      <c r="C1015" s="32" t="s">
        <v>5035</v>
      </c>
      <c r="D1015" s="33" t="s">
        <v>5070</v>
      </c>
      <c r="E1015" s="95" t="s">
        <v>547</v>
      </c>
      <c r="F1015" s="33" t="s">
        <v>90</v>
      </c>
      <c r="G1015" s="96">
        <v>74150</v>
      </c>
      <c r="H1015" s="97">
        <v>87562.62</v>
      </c>
      <c r="I1015" s="98">
        <v>74150</v>
      </c>
      <c r="J1015" s="98">
        <v>6673.5</v>
      </c>
      <c r="K1015" s="98">
        <v>6673.5</v>
      </c>
      <c r="L1015" s="99"/>
      <c r="M1015" s="99"/>
      <c r="N1015" s="99"/>
      <c r="O1015" s="98">
        <v>65.62</v>
      </c>
    </row>
    <row r="1016" spans="1:15" x14ac:dyDescent="0.25">
      <c r="A1016" t="str">
        <f t="shared" si="15"/>
        <v>022021</v>
      </c>
      <c r="B1016" s="31">
        <v>44252</v>
      </c>
      <c r="C1016" s="32" t="s">
        <v>4883</v>
      </c>
      <c r="D1016" s="33" t="s">
        <v>5070</v>
      </c>
      <c r="E1016" s="95" t="s">
        <v>616</v>
      </c>
      <c r="F1016" s="33" t="s">
        <v>243</v>
      </c>
      <c r="G1016" s="96">
        <v>153400</v>
      </c>
      <c r="H1016" s="97">
        <v>181012</v>
      </c>
      <c r="I1016" s="98">
        <v>153400</v>
      </c>
      <c r="J1016" s="99"/>
      <c r="K1016" s="99"/>
      <c r="L1016" s="98">
        <v>27612</v>
      </c>
      <c r="M1016" s="99"/>
      <c r="N1016" s="99"/>
      <c r="O1016" s="99"/>
    </row>
    <row r="1017" spans="1:15" x14ac:dyDescent="0.25">
      <c r="A1017" t="str">
        <f t="shared" si="15"/>
        <v>022021</v>
      </c>
      <c r="B1017" s="31">
        <v>44252</v>
      </c>
      <c r="C1017" s="32" t="s">
        <v>5051</v>
      </c>
      <c r="D1017" s="33" t="s">
        <v>5070</v>
      </c>
      <c r="E1017" s="95" t="s">
        <v>603</v>
      </c>
      <c r="F1017" s="33" t="s">
        <v>598</v>
      </c>
      <c r="G1017" s="96">
        <v>117500</v>
      </c>
      <c r="H1017" s="97">
        <v>142780</v>
      </c>
      <c r="I1017" s="98">
        <v>117500</v>
      </c>
      <c r="J1017" s="98">
        <v>10890</v>
      </c>
      <c r="K1017" s="98">
        <v>10890</v>
      </c>
      <c r="L1017" s="99"/>
      <c r="M1017" s="98">
        <v>3500</v>
      </c>
      <c r="N1017" s="99"/>
      <c r="O1017" s="99"/>
    </row>
    <row r="1018" spans="1:15" x14ac:dyDescent="0.25">
      <c r="A1018" t="str">
        <f t="shared" si="15"/>
        <v>022021</v>
      </c>
      <c r="B1018" s="31">
        <v>44252</v>
      </c>
      <c r="C1018" s="32" t="s">
        <v>5051</v>
      </c>
      <c r="D1018" s="33" t="s">
        <v>5070</v>
      </c>
      <c r="E1018" s="95" t="s">
        <v>599</v>
      </c>
      <c r="F1018" s="33" t="s">
        <v>598</v>
      </c>
      <c r="G1018" s="96">
        <v>117500</v>
      </c>
      <c r="H1018" s="97">
        <v>142780</v>
      </c>
      <c r="I1018" s="98">
        <v>117500</v>
      </c>
      <c r="J1018" s="98">
        <v>10890</v>
      </c>
      <c r="K1018" s="98">
        <v>10890</v>
      </c>
      <c r="L1018" s="99"/>
      <c r="M1018" s="98">
        <v>3500</v>
      </c>
      <c r="N1018" s="99"/>
      <c r="O1018" s="99"/>
    </row>
    <row r="1019" spans="1:15" x14ac:dyDescent="0.25">
      <c r="A1019" t="str">
        <f t="shared" si="15"/>
        <v>022021</v>
      </c>
      <c r="B1019" s="31">
        <v>44253</v>
      </c>
      <c r="C1019" s="32" t="s">
        <v>5053</v>
      </c>
      <c r="D1019" s="33" t="s">
        <v>5070</v>
      </c>
      <c r="E1019" s="95" t="s">
        <v>462</v>
      </c>
      <c r="F1019" s="33" t="s">
        <v>460</v>
      </c>
      <c r="G1019" s="96">
        <v>585981</v>
      </c>
      <c r="H1019" s="97">
        <v>691457.58</v>
      </c>
      <c r="I1019" s="98">
        <v>585981</v>
      </c>
      <c r="J1019" s="98">
        <v>52738.29</v>
      </c>
      <c r="K1019" s="98">
        <v>52738.29</v>
      </c>
      <c r="L1019" s="99"/>
      <c r="M1019" s="99"/>
      <c r="N1019" s="99"/>
      <c r="O1019" s="99"/>
    </row>
    <row r="1020" spans="1:15" x14ac:dyDescent="0.25">
      <c r="A1020" t="str">
        <f t="shared" si="15"/>
        <v>022021</v>
      </c>
      <c r="B1020" s="31">
        <v>44253</v>
      </c>
      <c r="C1020" s="32" t="s">
        <v>5035</v>
      </c>
      <c r="D1020" s="33" t="s">
        <v>5070</v>
      </c>
      <c r="E1020" s="95" t="s">
        <v>545</v>
      </c>
      <c r="F1020" s="33" t="s">
        <v>90</v>
      </c>
      <c r="G1020" s="96">
        <v>56180</v>
      </c>
      <c r="H1020" s="97">
        <v>66342.12</v>
      </c>
      <c r="I1020" s="98">
        <v>56180</v>
      </c>
      <c r="J1020" s="98">
        <v>5056.2</v>
      </c>
      <c r="K1020" s="98">
        <v>5056.2</v>
      </c>
      <c r="L1020" s="99"/>
      <c r="M1020" s="99"/>
      <c r="N1020" s="99"/>
      <c r="O1020" s="98">
        <v>49.72</v>
      </c>
    </row>
    <row r="1021" spans="1:15" x14ac:dyDescent="0.25">
      <c r="A1021" t="str">
        <f t="shared" si="15"/>
        <v>022021</v>
      </c>
      <c r="B1021" s="31">
        <v>44253</v>
      </c>
      <c r="C1021" s="32" t="s">
        <v>5035</v>
      </c>
      <c r="D1021" s="33" t="s">
        <v>5070</v>
      </c>
      <c r="E1021" s="95" t="s">
        <v>544</v>
      </c>
      <c r="F1021" s="33" t="s">
        <v>90</v>
      </c>
      <c r="G1021" s="96">
        <v>60420</v>
      </c>
      <c r="H1021" s="97">
        <v>71349.070000000007</v>
      </c>
      <c r="I1021" s="98">
        <v>60420</v>
      </c>
      <c r="J1021" s="98">
        <v>5437.8</v>
      </c>
      <c r="K1021" s="98">
        <v>5437.8</v>
      </c>
      <c r="L1021" s="99"/>
      <c r="M1021" s="99"/>
      <c r="N1021" s="99"/>
      <c r="O1021" s="98">
        <v>53.47</v>
      </c>
    </row>
    <row r="1022" spans="1:15" x14ac:dyDescent="0.25">
      <c r="A1022" t="str">
        <f t="shared" si="15"/>
        <v>022021</v>
      </c>
      <c r="B1022" s="31">
        <v>44253</v>
      </c>
      <c r="C1022" s="32" t="s">
        <v>5035</v>
      </c>
      <c r="D1022" s="33" t="s">
        <v>5070</v>
      </c>
      <c r="E1022" s="95" t="s">
        <v>553</v>
      </c>
      <c r="F1022" s="33" t="s">
        <v>90</v>
      </c>
      <c r="G1022" s="96">
        <v>74150</v>
      </c>
      <c r="H1022" s="97">
        <v>87562.62</v>
      </c>
      <c r="I1022" s="98">
        <v>74150</v>
      </c>
      <c r="J1022" s="98">
        <v>6673.5</v>
      </c>
      <c r="K1022" s="98">
        <v>6673.5</v>
      </c>
      <c r="L1022" s="99"/>
      <c r="M1022" s="99"/>
      <c r="N1022" s="99"/>
      <c r="O1022" s="98">
        <v>65.62</v>
      </c>
    </row>
    <row r="1023" spans="1:15" x14ac:dyDescent="0.25">
      <c r="A1023" t="str">
        <f t="shared" si="15"/>
        <v>022021</v>
      </c>
      <c r="B1023" s="31">
        <v>44253</v>
      </c>
      <c r="C1023" s="32" t="s">
        <v>5035</v>
      </c>
      <c r="D1023" s="33" t="s">
        <v>5070</v>
      </c>
      <c r="E1023" s="95" t="s">
        <v>551</v>
      </c>
      <c r="F1023" s="33" t="s">
        <v>90</v>
      </c>
      <c r="G1023" s="96">
        <v>352000</v>
      </c>
      <c r="H1023" s="97">
        <v>415671.52</v>
      </c>
      <c r="I1023" s="98">
        <v>352000</v>
      </c>
      <c r="J1023" s="98">
        <v>31680</v>
      </c>
      <c r="K1023" s="98">
        <v>31680</v>
      </c>
      <c r="L1023" s="99"/>
      <c r="M1023" s="99"/>
      <c r="N1023" s="99"/>
      <c r="O1023" s="98">
        <v>311.52</v>
      </c>
    </row>
    <row r="1024" spans="1:15" x14ac:dyDescent="0.25">
      <c r="A1024" t="str">
        <f t="shared" si="15"/>
        <v>022021</v>
      </c>
      <c r="B1024" s="31">
        <v>44253</v>
      </c>
      <c r="C1024" s="32" t="s">
        <v>5035</v>
      </c>
      <c r="D1024" s="33" t="s">
        <v>5070</v>
      </c>
      <c r="E1024" s="95" t="s">
        <v>542</v>
      </c>
      <c r="F1024" s="33" t="s">
        <v>90</v>
      </c>
      <c r="G1024" s="96">
        <v>88000</v>
      </c>
      <c r="H1024" s="97">
        <v>103917.88</v>
      </c>
      <c r="I1024" s="98">
        <v>88000</v>
      </c>
      <c r="J1024" s="98">
        <v>7920</v>
      </c>
      <c r="K1024" s="98">
        <v>7920</v>
      </c>
      <c r="L1024" s="99"/>
      <c r="M1024" s="99"/>
      <c r="N1024" s="99"/>
      <c r="O1024" s="98">
        <v>77.88</v>
      </c>
    </row>
    <row r="1025" spans="1:15" x14ac:dyDescent="0.25">
      <c r="A1025" t="str">
        <f t="shared" si="15"/>
        <v>022021</v>
      </c>
      <c r="B1025" s="31">
        <v>44253</v>
      </c>
      <c r="C1025" s="32" t="s">
        <v>5053</v>
      </c>
      <c r="D1025" s="33" t="s">
        <v>5070</v>
      </c>
      <c r="E1025" s="95" t="s">
        <v>465</v>
      </c>
      <c r="F1025" s="33" t="s">
        <v>460</v>
      </c>
      <c r="G1025" s="96">
        <v>173624</v>
      </c>
      <c r="H1025" s="97">
        <v>204876.32</v>
      </c>
      <c r="I1025" s="98">
        <v>173624</v>
      </c>
      <c r="J1025" s="98">
        <v>15626.16</v>
      </c>
      <c r="K1025" s="98">
        <v>15626.16</v>
      </c>
      <c r="L1025" s="99"/>
      <c r="M1025" s="99"/>
      <c r="N1025" s="99"/>
      <c r="O1025" s="99"/>
    </row>
    <row r="1026" spans="1:15" x14ac:dyDescent="0.25">
      <c r="A1026" t="str">
        <f t="shared" si="15"/>
        <v>022021</v>
      </c>
      <c r="B1026" s="31">
        <v>44254</v>
      </c>
      <c r="C1026" s="32" t="s">
        <v>5035</v>
      </c>
      <c r="D1026" s="33" t="s">
        <v>5070</v>
      </c>
      <c r="E1026" s="95" t="s">
        <v>531</v>
      </c>
      <c r="F1026" s="33" t="s">
        <v>90</v>
      </c>
      <c r="G1026" s="96">
        <v>168540</v>
      </c>
      <c r="H1026" s="97">
        <v>199026.36</v>
      </c>
      <c r="I1026" s="98">
        <v>168540</v>
      </c>
      <c r="J1026" s="98">
        <v>15168.6</v>
      </c>
      <c r="K1026" s="98">
        <v>15168.6</v>
      </c>
      <c r="L1026" s="99"/>
      <c r="M1026" s="99"/>
      <c r="N1026" s="99"/>
      <c r="O1026" s="98">
        <v>149.16</v>
      </c>
    </row>
    <row r="1027" spans="1:15" x14ac:dyDescent="0.25">
      <c r="A1027" t="str">
        <f t="shared" ref="A1027:A1090" si="16">TEXT(B1027,"mmyyyy")</f>
        <v>022021</v>
      </c>
      <c r="B1027" s="31">
        <v>44254</v>
      </c>
      <c r="C1027" s="32" t="s">
        <v>5055</v>
      </c>
      <c r="D1027" s="33" t="s">
        <v>5070</v>
      </c>
      <c r="E1027" s="95" t="s">
        <v>477</v>
      </c>
      <c r="F1027" s="33" t="s">
        <v>85</v>
      </c>
      <c r="G1027" s="96">
        <v>201659</v>
      </c>
      <c r="H1027" s="97">
        <v>237957.62</v>
      </c>
      <c r="I1027" s="98">
        <v>201659</v>
      </c>
      <c r="J1027" s="98">
        <v>18149.310000000001</v>
      </c>
      <c r="K1027" s="98">
        <v>18149.310000000001</v>
      </c>
      <c r="L1027" s="99"/>
      <c r="M1027" s="99"/>
      <c r="N1027" s="99"/>
      <c r="O1027" s="99"/>
    </row>
    <row r="1028" spans="1:15" x14ac:dyDescent="0.25">
      <c r="A1028" t="str">
        <f t="shared" si="16"/>
        <v>022021</v>
      </c>
      <c r="B1028" s="31">
        <v>44254</v>
      </c>
      <c r="C1028" s="32" t="s">
        <v>5035</v>
      </c>
      <c r="D1028" s="33" t="s">
        <v>5070</v>
      </c>
      <c r="E1028" s="95" t="s">
        <v>534</v>
      </c>
      <c r="F1028" s="33" t="s">
        <v>90</v>
      </c>
      <c r="G1028" s="96">
        <v>440000</v>
      </c>
      <c r="H1028" s="97">
        <v>519589.4</v>
      </c>
      <c r="I1028" s="98">
        <v>440000</v>
      </c>
      <c r="J1028" s="98">
        <v>39600</v>
      </c>
      <c r="K1028" s="98">
        <v>39600</v>
      </c>
      <c r="L1028" s="99"/>
      <c r="M1028" s="99"/>
      <c r="N1028" s="99"/>
      <c r="O1028" s="98">
        <v>389.4</v>
      </c>
    </row>
    <row r="1029" spans="1:15" x14ac:dyDescent="0.25">
      <c r="A1029" t="str">
        <f t="shared" si="16"/>
        <v>022021</v>
      </c>
      <c r="B1029" s="31">
        <v>44254</v>
      </c>
      <c r="C1029" s="32" t="s">
        <v>5035</v>
      </c>
      <c r="D1029" s="33" t="s">
        <v>5070</v>
      </c>
      <c r="E1029" s="95" t="s">
        <v>528</v>
      </c>
      <c r="F1029" s="33" t="s">
        <v>90</v>
      </c>
      <c r="G1029" s="96">
        <v>181260</v>
      </c>
      <c r="H1029" s="97">
        <v>214047.22</v>
      </c>
      <c r="I1029" s="98">
        <v>181260</v>
      </c>
      <c r="J1029" s="98">
        <v>16313.4</v>
      </c>
      <c r="K1029" s="98">
        <v>16313.4</v>
      </c>
      <c r="L1029" s="99"/>
      <c r="M1029" s="99"/>
      <c r="N1029" s="99"/>
      <c r="O1029" s="98">
        <v>160.41999999999999</v>
      </c>
    </row>
    <row r="1030" spans="1:15" x14ac:dyDescent="0.25">
      <c r="A1030" t="str">
        <f t="shared" si="16"/>
        <v>022021</v>
      </c>
      <c r="B1030" s="31">
        <v>44254</v>
      </c>
      <c r="C1030" s="32" t="s">
        <v>5054</v>
      </c>
      <c r="D1030" s="33" t="s">
        <v>5070</v>
      </c>
      <c r="E1030" s="95" t="s">
        <v>610</v>
      </c>
      <c r="F1030" s="33" t="s">
        <v>239</v>
      </c>
      <c r="G1030" s="96">
        <v>19886</v>
      </c>
      <c r="H1030" s="97">
        <v>23465.48</v>
      </c>
      <c r="I1030" s="98">
        <v>19886</v>
      </c>
      <c r="J1030" s="99"/>
      <c r="K1030" s="99"/>
      <c r="L1030" s="98">
        <v>3579.48</v>
      </c>
      <c r="M1030" s="99"/>
      <c r="N1030" s="99"/>
      <c r="O1030" s="99"/>
    </row>
    <row r="1031" spans="1:15" x14ac:dyDescent="0.25">
      <c r="A1031" t="str">
        <f t="shared" si="16"/>
        <v>022021</v>
      </c>
      <c r="B1031" s="31">
        <v>44254</v>
      </c>
      <c r="C1031" s="32" t="s">
        <v>5054</v>
      </c>
      <c r="D1031" s="33" t="s">
        <v>5070</v>
      </c>
      <c r="E1031" s="95" t="s">
        <v>612</v>
      </c>
      <c r="F1031" s="33" t="s">
        <v>239</v>
      </c>
      <c r="G1031" s="96">
        <v>169031</v>
      </c>
      <c r="H1031" s="97">
        <v>209226.98</v>
      </c>
      <c r="I1031" s="98">
        <v>169031</v>
      </c>
      <c r="J1031" s="99"/>
      <c r="K1031" s="99"/>
      <c r="L1031" s="98">
        <v>31915.98</v>
      </c>
      <c r="M1031" s="98">
        <v>8280</v>
      </c>
      <c r="N1031" s="99"/>
      <c r="O1031" s="99"/>
    </row>
    <row r="1032" spans="1:15" x14ac:dyDescent="0.25">
      <c r="A1032" t="str">
        <f t="shared" si="16"/>
        <v>022021</v>
      </c>
      <c r="B1032" s="31">
        <v>44254</v>
      </c>
      <c r="C1032" s="32" t="s">
        <v>5054</v>
      </c>
      <c r="D1032" s="33" t="s">
        <v>5070</v>
      </c>
      <c r="E1032" s="95" t="s">
        <v>611</v>
      </c>
      <c r="F1032" s="33" t="s">
        <v>239</v>
      </c>
      <c r="G1032" s="96">
        <v>244440</v>
      </c>
      <c r="H1032" s="97">
        <v>288439.2</v>
      </c>
      <c r="I1032" s="98">
        <v>244440</v>
      </c>
      <c r="J1032" s="99"/>
      <c r="K1032" s="99"/>
      <c r="L1032" s="98">
        <v>43999.199999999997</v>
      </c>
      <c r="M1032" s="99"/>
      <c r="N1032" s="99"/>
      <c r="O1032" s="99"/>
    </row>
    <row r="1033" spans="1:15" x14ac:dyDescent="0.25">
      <c r="A1033" t="str">
        <f t="shared" si="16"/>
        <v>022021</v>
      </c>
      <c r="B1033" s="31">
        <v>44254</v>
      </c>
      <c r="C1033" s="32" t="s">
        <v>5054</v>
      </c>
      <c r="D1033" s="33" t="s">
        <v>5070</v>
      </c>
      <c r="E1033" s="95" t="s">
        <v>614</v>
      </c>
      <c r="F1033" s="33" t="s">
        <v>239</v>
      </c>
      <c r="G1033" s="96">
        <v>39772</v>
      </c>
      <c r="H1033" s="97">
        <v>49644.959999999999</v>
      </c>
      <c r="I1033" s="98">
        <v>39772</v>
      </c>
      <c r="J1033" s="99"/>
      <c r="K1033" s="99"/>
      <c r="L1033" s="98">
        <v>7572.96</v>
      </c>
      <c r="M1033" s="98">
        <v>2300</v>
      </c>
      <c r="N1033" s="99"/>
      <c r="O1033" s="99"/>
    </row>
    <row r="1034" spans="1:15" x14ac:dyDescent="0.25">
      <c r="A1034" t="str">
        <f t="shared" si="16"/>
        <v>022021</v>
      </c>
      <c r="B1034" s="31">
        <v>44254</v>
      </c>
      <c r="C1034" s="32" t="s">
        <v>5054</v>
      </c>
      <c r="D1034" s="33" t="s">
        <v>5070</v>
      </c>
      <c r="E1034" s="95" t="s">
        <v>613</v>
      </c>
      <c r="F1034" s="33" t="s">
        <v>239</v>
      </c>
      <c r="G1034" s="96">
        <v>30555</v>
      </c>
      <c r="H1034" s="97">
        <v>36054.9</v>
      </c>
      <c r="I1034" s="98">
        <v>30555</v>
      </c>
      <c r="J1034" s="99"/>
      <c r="K1034" s="99"/>
      <c r="L1034" s="98">
        <v>5499.9</v>
      </c>
      <c r="M1034" s="99"/>
      <c r="N1034" s="99"/>
      <c r="O1034" s="99"/>
    </row>
    <row r="1035" spans="1:15" x14ac:dyDescent="0.25">
      <c r="A1035" t="str">
        <f t="shared" si="16"/>
        <v>032021</v>
      </c>
      <c r="B1035" s="31">
        <v>44256</v>
      </c>
      <c r="C1035" s="32" t="s">
        <v>5035</v>
      </c>
      <c r="D1035" s="33" t="s">
        <v>5070</v>
      </c>
      <c r="E1035" s="95" t="s">
        <v>732</v>
      </c>
      <c r="F1035" s="33" t="s">
        <v>90</v>
      </c>
      <c r="G1035" s="96">
        <v>168540</v>
      </c>
      <c r="H1035" s="97">
        <v>199026.36</v>
      </c>
      <c r="I1035" s="98">
        <v>168540</v>
      </c>
      <c r="J1035" s="98">
        <v>15168.6</v>
      </c>
      <c r="K1035" s="98">
        <v>15168.6</v>
      </c>
      <c r="L1035" s="99"/>
      <c r="M1035" s="99"/>
      <c r="N1035" s="99"/>
      <c r="O1035" s="98">
        <v>149.16</v>
      </c>
    </row>
    <row r="1036" spans="1:15" x14ac:dyDescent="0.25">
      <c r="A1036" t="str">
        <f t="shared" si="16"/>
        <v>032021</v>
      </c>
      <c r="B1036" s="31">
        <v>44256</v>
      </c>
      <c r="C1036" s="32" t="s">
        <v>5035</v>
      </c>
      <c r="D1036" s="33" t="s">
        <v>5070</v>
      </c>
      <c r="E1036" s="95" t="s">
        <v>720</v>
      </c>
      <c r="F1036" s="33" t="s">
        <v>90</v>
      </c>
      <c r="G1036" s="96">
        <v>148300</v>
      </c>
      <c r="H1036" s="97">
        <v>175125.25</v>
      </c>
      <c r="I1036" s="98">
        <v>148300</v>
      </c>
      <c r="J1036" s="98">
        <v>13347</v>
      </c>
      <c r="K1036" s="98">
        <v>13347</v>
      </c>
      <c r="L1036" s="99"/>
      <c r="M1036" s="99"/>
      <c r="N1036" s="99"/>
      <c r="O1036" s="98">
        <v>131.25</v>
      </c>
    </row>
    <row r="1037" spans="1:15" x14ac:dyDescent="0.25">
      <c r="A1037" t="str">
        <f t="shared" si="16"/>
        <v>032021</v>
      </c>
      <c r="B1037" s="31">
        <v>44256</v>
      </c>
      <c r="C1037" s="32" t="s">
        <v>5035</v>
      </c>
      <c r="D1037" s="33" t="s">
        <v>5070</v>
      </c>
      <c r="E1037" s="95" t="s">
        <v>718</v>
      </c>
      <c r="F1037" s="33" t="s">
        <v>90</v>
      </c>
      <c r="G1037" s="96">
        <v>440000</v>
      </c>
      <c r="H1037" s="97">
        <v>519589.4</v>
      </c>
      <c r="I1037" s="98">
        <v>440000</v>
      </c>
      <c r="J1037" s="98">
        <v>39600</v>
      </c>
      <c r="K1037" s="98">
        <v>39600</v>
      </c>
      <c r="L1037" s="99"/>
      <c r="M1037" s="99"/>
      <c r="N1037" s="99"/>
      <c r="O1037" s="98">
        <v>389.4</v>
      </c>
    </row>
    <row r="1038" spans="1:15" x14ac:dyDescent="0.25">
      <c r="A1038" t="str">
        <f t="shared" si="16"/>
        <v>032021</v>
      </c>
      <c r="B1038" s="31">
        <v>44257</v>
      </c>
      <c r="C1038" s="32" t="s">
        <v>5035</v>
      </c>
      <c r="D1038" s="33" t="s">
        <v>5070</v>
      </c>
      <c r="E1038" s="95" t="s">
        <v>724</v>
      </c>
      <c r="F1038" s="33" t="s">
        <v>90</v>
      </c>
      <c r="G1038" s="96">
        <v>120840</v>
      </c>
      <c r="H1038" s="97">
        <v>142698.14000000001</v>
      </c>
      <c r="I1038" s="98">
        <v>120840</v>
      </c>
      <c r="J1038" s="98">
        <v>10875.6</v>
      </c>
      <c r="K1038" s="98">
        <v>10875.6</v>
      </c>
      <c r="L1038" s="99"/>
      <c r="M1038" s="99"/>
      <c r="N1038" s="99"/>
      <c r="O1038" s="98">
        <v>106.94</v>
      </c>
    </row>
    <row r="1039" spans="1:15" x14ac:dyDescent="0.25">
      <c r="A1039" t="str">
        <f t="shared" si="16"/>
        <v>032021</v>
      </c>
      <c r="B1039" s="31">
        <v>44257</v>
      </c>
      <c r="C1039" s="32" t="s">
        <v>5035</v>
      </c>
      <c r="D1039" s="33" t="s">
        <v>5070</v>
      </c>
      <c r="E1039" s="95" t="s">
        <v>721</v>
      </c>
      <c r="F1039" s="33" t="s">
        <v>90</v>
      </c>
      <c r="G1039" s="96">
        <v>112360</v>
      </c>
      <c r="H1039" s="97">
        <v>132684.24</v>
      </c>
      <c r="I1039" s="98">
        <v>112360</v>
      </c>
      <c r="J1039" s="98">
        <v>10112.4</v>
      </c>
      <c r="K1039" s="98">
        <v>10112.4</v>
      </c>
      <c r="L1039" s="99"/>
      <c r="M1039" s="99"/>
      <c r="N1039" s="99"/>
      <c r="O1039" s="98">
        <v>99.44</v>
      </c>
    </row>
    <row r="1040" spans="1:15" x14ac:dyDescent="0.25">
      <c r="A1040" t="str">
        <f t="shared" si="16"/>
        <v>032021</v>
      </c>
      <c r="B1040" s="31">
        <v>44257</v>
      </c>
      <c r="C1040" s="32" t="s">
        <v>5035</v>
      </c>
      <c r="D1040" s="33" t="s">
        <v>5070</v>
      </c>
      <c r="E1040" s="95" t="s">
        <v>710</v>
      </c>
      <c r="F1040" s="33" t="s">
        <v>90</v>
      </c>
      <c r="G1040" s="96">
        <v>60420</v>
      </c>
      <c r="H1040" s="97">
        <v>71349.070000000007</v>
      </c>
      <c r="I1040" s="98">
        <v>60420</v>
      </c>
      <c r="J1040" s="98">
        <v>5437.8</v>
      </c>
      <c r="K1040" s="98">
        <v>5437.8</v>
      </c>
      <c r="L1040" s="99"/>
      <c r="M1040" s="99"/>
      <c r="N1040" s="99"/>
      <c r="O1040" s="98">
        <v>53.47</v>
      </c>
    </row>
    <row r="1041" spans="1:15" x14ac:dyDescent="0.25">
      <c r="A1041" t="str">
        <f t="shared" si="16"/>
        <v>032021</v>
      </c>
      <c r="B1041" s="31">
        <v>44257</v>
      </c>
      <c r="C1041" s="32" t="s">
        <v>5035</v>
      </c>
      <c r="D1041" s="33" t="s">
        <v>5070</v>
      </c>
      <c r="E1041" s="95" t="s">
        <v>707</v>
      </c>
      <c r="F1041" s="33" t="s">
        <v>90</v>
      </c>
      <c r="G1041" s="96">
        <v>29292</v>
      </c>
      <c r="H1041" s="97">
        <v>34590.480000000003</v>
      </c>
      <c r="I1041" s="98">
        <v>29292</v>
      </c>
      <c r="J1041" s="98">
        <v>2636.28</v>
      </c>
      <c r="K1041" s="98">
        <v>2636.28</v>
      </c>
      <c r="L1041" s="99"/>
      <c r="M1041" s="99"/>
      <c r="N1041" s="99"/>
      <c r="O1041" s="98">
        <v>25.92</v>
      </c>
    </row>
    <row r="1042" spans="1:15" x14ac:dyDescent="0.25">
      <c r="A1042" t="str">
        <f t="shared" si="16"/>
        <v>032021</v>
      </c>
      <c r="B1042" s="31">
        <v>44257</v>
      </c>
      <c r="C1042" s="32" t="s">
        <v>5035</v>
      </c>
      <c r="D1042" s="33" t="s">
        <v>5070</v>
      </c>
      <c r="E1042" s="95" t="s">
        <v>715</v>
      </c>
      <c r="F1042" s="33" t="s">
        <v>90</v>
      </c>
      <c r="G1042" s="96">
        <v>74150</v>
      </c>
      <c r="H1042" s="97">
        <v>87562.62</v>
      </c>
      <c r="I1042" s="98">
        <v>74150</v>
      </c>
      <c r="J1042" s="98">
        <v>6673.5</v>
      </c>
      <c r="K1042" s="98">
        <v>6673.5</v>
      </c>
      <c r="L1042" s="99"/>
      <c r="M1042" s="99"/>
      <c r="N1042" s="99"/>
      <c r="O1042" s="98">
        <v>65.62</v>
      </c>
    </row>
    <row r="1043" spans="1:15" x14ac:dyDescent="0.25">
      <c r="A1043" t="str">
        <f t="shared" si="16"/>
        <v>032021</v>
      </c>
      <c r="B1043" s="31">
        <v>44258</v>
      </c>
      <c r="C1043" s="32" t="s">
        <v>5035</v>
      </c>
      <c r="D1043" s="33" t="s">
        <v>5070</v>
      </c>
      <c r="E1043" s="95" t="s">
        <v>712</v>
      </c>
      <c r="F1043" s="33" t="s">
        <v>90</v>
      </c>
      <c r="G1043" s="96">
        <v>60420</v>
      </c>
      <c r="H1043" s="97">
        <v>71349.070000000007</v>
      </c>
      <c r="I1043" s="98">
        <v>60420</v>
      </c>
      <c r="J1043" s="98">
        <v>5437.8</v>
      </c>
      <c r="K1043" s="98">
        <v>5437.8</v>
      </c>
      <c r="L1043" s="99"/>
      <c r="M1043" s="99"/>
      <c r="N1043" s="99"/>
      <c r="O1043" s="98">
        <v>53.47</v>
      </c>
    </row>
    <row r="1044" spans="1:15" x14ac:dyDescent="0.25">
      <c r="A1044" t="str">
        <f t="shared" si="16"/>
        <v>032021</v>
      </c>
      <c r="B1044" s="31">
        <v>44258</v>
      </c>
      <c r="C1044" s="32" t="s">
        <v>5035</v>
      </c>
      <c r="D1044" s="33" t="s">
        <v>5070</v>
      </c>
      <c r="E1044" s="95" t="s">
        <v>701</v>
      </c>
      <c r="F1044" s="33" t="s">
        <v>90</v>
      </c>
      <c r="G1044" s="96">
        <v>440000</v>
      </c>
      <c r="H1044" s="97">
        <v>519589.4</v>
      </c>
      <c r="I1044" s="98">
        <v>440000</v>
      </c>
      <c r="J1044" s="98">
        <v>39600</v>
      </c>
      <c r="K1044" s="98">
        <v>39600</v>
      </c>
      <c r="L1044" s="99"/>
      <c r="M1044" s="99"/>
      <c r="N1044" s="99"/>
      <c r="O1044" s="98">
        <v>389.4</v>
      </c>
    </row>
    <row r="1045" spans="1:15" x14ac:dyDescent="0.25">
      <c r="A1045" t="str">
        <f t="shared" si="16"/>
        <v>032021</v>
      </c>
      <c r="B1045" s="31">
        <v>44258</v>
      </c>
      <c r="C1045" s="32" t="s">
        <v>5035</v>
      </c>
      <c r="D1045" s="33" t="s">
        <v>5070</v>
      </c>
      <c r="E1045" s="95" t="s">
        <v>705</v>
      </c>
      <c r="F1045" s="33" t="s">
        <v>90</v>
      </c>
      <c r="G1045" s="96">
        <v>74150</v>
      </c>
      <c r="H1045" s="97">
        <v>87562.62</v>
      </c>
      <c r="I1045" s="98">
        <v>74150</v>
      </c>
      <c r="J1045" s="98">
        <v>6673.5</v>
      </c>
      <c r="K1045" s="98">
        <v>6673.5</v>
      </c>
      <c r="L1045" s="99"/>
      <c r="M1045" s="99"/>
      <c r="N1045" s="99"/>
      <c r="O1045" s="98">
        <v>65.62</v>
      </c>
    </row>
    <row r="1046" spans="1:15" x14ac:dyDescent="0.25">
      <c r="A1046" t="str">
        <f t="shared" si="16"/>
        <v>032021</v>
      </c>
      <c r="B1046" s="31">
        <v>44258</v>
      </c>
      <c r="C1046" s="32" t="s">
        <v>5035</v>
      </c>
      <c r="D1046" s="33" t="s">
        <v>5070</v>
      </c>
      <c r="E1046" s="95" t="s">
        <v>704</v>
      </c>
      <c r="F1046" s="33" t="s">
        <v>90</v>
      </c>
      <c r="G1046" s="96">
        <v>84270</v>
      </c>
      <c r="H1046" s="97">
        <v>99513.18</v>
      </c>
      <c r="I1046" s="98">
        <v>84270</v>
      </c>
      <c r="J1046" s="98">
        <v>7584.3</v>
      </c>
      <c r="K1046" s="98">
        <v>7584.3</v>
      </c>
      <c r="L1046" s="99"/>
      <c r="M1046" s="99"/>
      <c r="N1046" s="99"/>
      <c r="O1046" s="98">
        <v>74.58</v>
      </c>
    </row>
    <row r="1047" spans="1:15" x14ac:dyDescent="0.25">
      <c r="A1047" t="str">
        <f t="shared" si="16"/>
        <v>032021</v>
      </c>
      <c r="B1047" s="31">
        <v>44259</v>
      </c>
      <c r="C1047" s="32" t="s">
        <v>5035</v>
      </c>
      <c r="D1047" s="33" t="s">
        <v>5070</v>
      </c>
      <c r="E1047" s="95" t="s">
        <v>687</v>
      </c>
      <c r="F1047" s="33" t="s">
        <v>90</v>
      </c>
      <c r="G1047" s="96">
        <v>112360</v>
      </c>
      <c r="H1047" s="97">
        <v>132684.24</v>
      </c>
      <c r="I1047" s="98">
        <v>112360</v>
      </c>
      <c r="J1047" s="98">
        <v>10112.4</v>
      </c>
      <c r="K1047" s="98">
        <v>10112.4</v>
      </c>
      <c r="L1047" s="99"/>
      <c r="M1047" s="99"/>
      <c r="N1047" s="99"/>
      <c r="O1047" s="98">
        <v>99.44</v>
      </c>
    </row>
    <row r="1048" spans="1:15" x14ac:dyDescent="0.25">
      <c r="A1048" t="str">
        <f t="shared" si="16"/>
        <v>032021</v>
      </c>
      <c r="B1048" s="31">
        <v>44259</v>
      </c>
      <c r="C1048" s="32" t="s">
        <v>5035</v>
      </c>
      <c r="D1048" s="33" t="s">
        <v>5070</v>
      </c>
      <c r="E1048" s="95" t="s">
        <v>686</v>
      </c>
      <c r="F1048" s="33" t="s">
        <v>90</v>
      </c>
      <c r="G1048" s="96">
        <v>60420</v>
      </c>
      <c r="H1048" s="97">
        <v>71349.070000000007</v>
      </c>
      <c r="I1048" s="98">
        <v>60420</v>
      </c>
      <c r="J1048" s="98">
        <v>5437.8</v>
      </c>
      <c r="K1048" s="98">
        <v>5437.8</v>
      </c>
      <c r="L1048" s="99"/>
      <c r="M1048" s="99"/>
      <c r="N1048" s="99"/>
      <c r="O1048" s="98">
        <v>53.47</v>
      </c>
    </row>
    <row r="1049" spans="1:15" x14ac:dyDescent="0.25">
      <c r="A1049" t="str">
        <f t="shared" si="16"/>
        <v>032021</v>
      </c>
      <c r="B1049" s="31">
        <v>44259</v>
      </c>
      <c r="C1049" s="32" t="s">
        <v>5035</v>
      </c>
      <c r="D1049" s="33" t="s">
        <v>5070</v>
      </c>
      <c r="E1049" s="95" t="s">
        <v>690</v>
      </c>
      <c r="F1049" s="33" t="s">
        <v>90</v>
      </c>
      <c r="G1049" s="96">
        <v>60420</v>
      </c>
      <c r="H1049" s="97">
        <v>71349.070000000007</v>
      </c>
      <c r="I1049" s="98">
        <v>60420</v>
      </c>
      <c r="J1049" s="98">
        <v>5437.8</v>
      </c>
      <c r="K1049" s="98">
        <v>5437.8</v>
      </c>
      <c r="L1049" s="99"/>
      <c r="M1049" s="99"/>
      <c r="N1049" s="99"/>
      <c r="O1049" s="98">
        <v>53.47</v>
      </c>
    </row>
    <row r="1050" spans="1:15" x14ac:dyDescent="0.25">
      <c r="A1050" t="str">
        <f t="shared" si="16"/>
        <v>032021</v>
      </c>
      <c r="B1050" s="31">
        <v>44259</v>
      </c>
      <c r="C1050" s="32" t="s">
        <v>5035</v>
      </c>
      <c r="D1050" s="33" t="s">
        <v>5070</v>
      </c>
      <c r="E1050" s="95" t="s">
        <v>689</v>
      </c>
      <c r="F1050" s="33" t="s">
        <v>90</v>
      </c>
      <c r="G1050" s="96">
        <v>440000</v>
      </c>
      <c r="H1050" s="97">
        <v>519589.4</v>
      </c>
      <c r="I1050" s="98">
        <v>440000</v>
      </c>
      <c r="J1050" s="98">
        <v>39600</v>
      </c>
      <c r="K1050" s="98">
        <v>39600</v>
      </c>
      <c r="L1050" s="99"/>
      <c r="M1050" s="99"/>
      <c r="N1050" s="99"/>
      <c r="O1050" s="98">
        <v>389.4</v>
      </c>
    </row>
    <row r="1051" spans="1:15" x14ac:dyDescent="0.25">
      <c r="A1051" t="str">
        <f t="shared" si="16"/>
        <v>032021</v>
      </c>
      <c r="B1051" s="31">
        <v>44260</v>
      </c>
      <c r="C1051" s="32" t="s">
        <v>5035</v>
      </c>
      <c r="D1051" s="33" t="s">
        <v>5070</v>
      </c>
      <c r="E1051" s="95" t="s">
        <v>679</v>
      </c>
      <c r="F1051" s="33" t="s">
        <v>90</v>
      </c>
      <c r="G1051" s="96">
        <v>60420</v>
      </c>
      <c r="H1051" s="97">
        <v>71349.070000000007</v>
      </c>
      <c r="I1051" s="98">
        <v>60420</v>
      </c>
      <c r="J1051" s="98">
        <v>5437.8</v>
      </c>
      <c r="K1051" s="98">
        <v>5437.8</v>
      </c>
      <c r="L1051" s="99"/>
      <c r="M1051" s="99"/>
      <c r="N1051" s="99"/>
      <c r="O1051" s="98">
        <v>53.47</v>
      </c>
    </row>
    <row r="1052" spans="1:15" x14ac:dyDescent="0.25">
      <c r="A1052" t="str">
        <f t="shared" si="16"/>
        <v>032021</v>
      </c>
      <c r="B1052" s="31">
        <v>44260</v>
      </c>
      <c r="C1052" s="32" t="s">
        <v>5035</v>
      </c>
      <c r="D1052" s="33" t="s">
        <v>5070</v>
      </c>
      <c r="E1052" s="95" t="s">
        <v>676</v>
      </c>
      <c r="F1052" s="33" t="s">
        <v>90</v>
      </c>
      <c r="G1052" s="96">
        <v>120840</v>
      </c>
      <c r="H1052" s="97">
        <v>142698.14000000001</v>
      </c>
      <c r="I1052" s="98">
        <v>120840</v>
      </c>
      <c r="J1052" s="98">
        <v>10875.6</v>
      </c>
      <c r="K1052" s="98">
        <v>10875.6</v>
      </c>
      <c r="L1052" s="99"/>
      <c r="M1052" s="99"/>
      <c r="N1052" s="99"/>
      <c r="O1052" s="98">
        <v>106.94</v>
      </c>
    </row>
    <row r="1053" spans="1:15" x14ac:dyDescent="0.25">
      <c r="A1053" t="str">
        <f t="shared" si="16"/>
        <v>032021</v>
      </c>
      <c r="B1053" s="31">
        <v>44260</v>
      </c>
      <c r="C1053" s="32" t="s">
        <v>5035</v>
      </c>
      <c r="D1053" s="33" t="s">
        <v>5070</v>
      </c>
      <c r="E1053" s="95" t="s">
        <v>683</v>
      </c>
      <c r="F1053" s="33" t="s">
        <v>90</v>
      </c>
      <c r="G1053" s="96">
        <v>112360</v>
      </c>
      <c r="H1053" s="97">
        <v>132684.24</v>
      </c>
      <c r="I1053" s="98">
        <v>112360</v>
      </c>
      <c r="J1053" s="98">
        <v>10112.4</v>
      </c>
      <c r="K1053" s="98">
        <v>10112.4</v>
      </c>
      <c r="L1053" s="99"/>
      <c r="M1053" s="99"/>
      <c r="N1053" s="99"/>
      <c r="O1053" s="98">
        <v>99.44</v>
      </c>
    </row>
    <row r="1054" spans="1:15" x14ac:dyDescent="0.25">
      <c r="A1054" t="str">
        <f t="shared" si="16"/>
        <v>032021</v>
      </c>
      <c r="B1054" s="31">
        <v>44260</v>
      </c>
      <c r="C1054" s="32" t="s">
        <v>5035</v>
      </c>
      <c r="D1054" s="33" t="s">
        <v>5070</v>
      </c>
      <c r="E1054" s="95" t="s">
        <v>671</v>
      </c>
      <c r="F1054" s="33" t="s">
        <v>90</v>
      </c>
      <c r="G1054" s="96">
        <v>74150</v>
      </c>
      <c r="H1054" s="97">
        <v>87562.62</v>
      </c>
      <c r="I1054" s="98">
        <v>74150</v>
      </c>
      <c r="J1054" s="98">
        <v>6673.5</v>
      </c>
      <c r="K1054" s="98">
        <v>6673.5</v>
      </c>
      <c r="L1054" s="99"/>
      <c r="M1054" s="99"/>
      <c r="N1054" s="99"/>
      <c r="O1054" s="98">
        <v>65.62</v>
      </c>
    </row>
    <row r="1055" spans="1:15" x14ac:dyDescent="0.25">
      <c r="A1055" t="str">
        <f t="shared" si="16"/>
        <v>032021</v>
      </c>
      <c r="B1055" s="31">
        <v>44260</v>
      </c>
      <c r="C1055" s="32" t="s">
        <v>5035</v>
      </c>
      <c r="D1055" s="33" t="s">
        <v>5070</v>
      </c>
      <c r="E1055" s="95" t="s">
        <v>670</v>
      </c>
      <c r="F1055" s="33" t="s">
        <v>90</v>
      </c>
      <c r="G1055" s="96">
        <v>440000</v>
      </c>
      <c r="H1055" s="97">
        <v>519589.4</v>
      </c>
      <c r="I1055" s="98">
        <v>440000</v>
      </c>
      <c r="J1055" s="98">
        <v>39600</v>
      </c>
      <c r="K1055" s="98">
        <v>39600</v>
      </c>
      <c r="L1055" s="99"/>
      <c r="M1055" s="99"/>
      <c r="N1055" s="99"/>
      <c r="O1055" s="98">
        <v>389.4</v>
      </c>
    </row>
    <row r="1056" spans="1:15" x14ac:dyDescent="0.25">
      <c r="A1056" t="str">
        <f t="shared" si="16"/>
        <v>032021</v>
      </c>
      <c r="B1056" s="31">
        <v>44261</v>
      </c>
      <c r="C1056" s="32" t="s">
        <v>5035</v>
      </c>
      <c r="D1056" s="33" t="s">
        <v>5070</v>
      </c>
      <c r="E1056" s="95" t="s">
        <v>675</v>
      </c>
      <c r="F1056" s="33" t="s">
        <v>90</v>
      </c>
      <c r="G1056" s="96">
        <v>60420</v>
      </c>
      <c r="H1056" s="97">
        <v>71349.070000000007</v>
      </c>
      <c r="I1056" s="98">
        <v>60420</v>
      </c>
      <c r="J1056" s="98">
        <v>5437.8</v>
      </c>
      <c r="K1056" s="98">
        <v>5437.8</v>
      </c>
      <c r="L1056" s="99"/>
      <c r="M1056" s="99"/>
      <c r="N1056" s="99"/>
      <c r="O1056" s="98">
        <v>53.47</v>
      </c>
    </row>
    <row r="1057" spans="1:15" x14ac:dyDescent="0.25">
      <c r="A1057" t="str">
        <f t="shared" si="16"/>
        <v>032021</v>
      </c>
      <c r="B1057" s="31">
        <v>44261</v>
      </c>
      <c r="C1057" s="32" t="s">
        <v>5035</v>
      </c>
      <c r="D1057" s="33" t="s">
        <v>5070</v>
      </c>
      <c r="E1057" s="95" t="s">
        <v>672</v>
      </c>
      <c r="F1057" s="33" t="s">
        <v>90</v>
      </c>
      <c r="G1057" s="96">
        <v>148300</v>
      </c>
      <c r="H1057" s="97">
        <v>175125.25</v>
      </c>
      <c r="I1057" s="98">
        <v>148300</v>
      </c>
      <c r="J1057" s="98">
        <v>13347</v>
      </c>
      <c r="K1057" s="98">
        <v>13347</v>
      </c>
      <c r="L1057" s="99"/>
      <c r="M1057" s="99"/>
      <c r="N1057" s="99"/>
      <c r="O1057" s="98">
        <v>131.25</v>
      </c>
    </row>
    <row r="1058" spans="1:15" x14ac:dyDescent="0.25">
      <c r="A1058" t="str">
        <f t="shared" si="16"/>
        <v>032021</v>
      </c>
      <c r="B1058" s="31">
        <v>44261</v>
      </c>
      <c r="C1058" s="32" t="s">
        <v>5035</v>
      </c>
      <c r="D1058" s="33" t="s">
        <v>5070</v>
      </c>
      <c r="E1058" s="95" t="s">
        <v>658</v>
      </c>
      <c r="F1058" s="33" t="s">
        <v>90</v>
      </c>
      <c r="G1058" s="96">
        <v>316800</v>
      </c>
      <c r="H1058" s="97">
        <v>374104.37</v>
      </c>
      <c r="I1058" s="98">
        <v>316800</v>
      </c>
      <c r="J1058" s="98">
        <v>28512</v>
      </c>
      <c r="K1058" s="98">
        <v>28512</v>
      </c>
      <c r="L1058" s="99"/>
      <c r="M1058" s="99"/>
      <c r="N1058" s="99"/>
      <c r="O1058" s="98">
        <v>280.37</v>
      </c>
    </row>
    <row r="1059" spans="1:15" x14ac:dyDescent="0.25">
      <c r="A1059" t="str">
        <f t="shared" si="16"/>
        <v>032021</v>
      </c>
      <c r="B1059" s="31">
        <v>44261</v>
      </c>
      <c r="C1059" s="32" t="s">
        <v>5035</v>
      </c>
      <c r="D1059" s="33" t="s">
        <v>5070</v>
      </c>
      <c r="E1059" s="95" t="s">
        <v>655</v>
      </c>
      <c r="F1059" s="33" t="s">
        <v>90</v>
      </c>
      <c r="G1059" s="96">
        <v>112728</v>
      </c>
      <c r="H1059" s="97">
        <v>133118.79999999999</v>
      </c>
      <c r="I1059" s="98">
        <v>112728</v>
      </c>
      <c r="J1059" s="98">
        <v>10145.52</v>
      </c>
      <c r="K1059" s="98">
        <v>10145.52</v>
      </c>
      <c r="L1059" s="99"/>
      <c r="M1059" s="99"/>
      <c r="N1059" s="99"/>
      <c r="O1059" s="98">
        <v>99.76</v>
      </c>
    </row>
    <row r="1060" spans="1:15" x14ac:dyDescent="0.25">
      <c r="A1060" t="str">
        <f t="shared" si="16"/>
        <v>032021</v>
      </c>
      <c r="B1060" s="31">
        <v>44263</v>
      </c>
      <c r="C1060" s="32" t="s">
        <v>5035</v>
      </c>
      <c r="D1060" s="33" t="s">
        <v>5070</v>
      </c>
      <c r="E1060" s="95" t="s">
        <v>662</v>
      </c>
      <c r="F1060" s="33" t="s">
        <v>90</v>
      </c>
      <c r="G1060" s="96">
        <v>56180</v>
      </c>
      <c r="H1060" s="97">
        <v>66342.12</v>
      </c>
      <c r="I1060" s="98">
        <v>56180</v>
      </c>
      <c r="J1060" s="98">
        <v>5056.2</v>
      </c>
      <c r="K1060" s="98">
        <v>5056.2</v>
      </c>
      <c r="L1060" s="99"/>
      <c r="M1060" s="99"/>
      <c r="N1060" s="99"/>
      <c r="O1060" s="98">
        <v>49.72</v>
      </c>
    </row>
    <row r="1061" spans="1:15" x14ac:dyDescent="0.25">
      <c r="A1061" t="str">
        <f t="shared" si="16"/>
        <v>032021</v>
      </c>
      <c r="B1061" s="31">
        <v>44263</v>
      </c>
      <c r="C1061" s="32" t="s">
        <v>5035</v>
      </c>
      <c r="D1061" s="33" t="s">
        <v>5070</v>
      </c>
      <c r="E1061" s="95" t="s">
        <v>660</v>
      </c>
      <c r="F1061" s="33" t="s">
        <v>90</v>
      </c>
      <c r="G1061" s="96">
        <v>148300</v>
      </c>
      <c r="H1061" s="97">
        <v>175125.25</v>
      </c>
      <c r="I1061" s="98">
        <v>148300</v>
      </c>
      <c r="J1061" s="98">
        <v>13347</v>
      </c>
      <c r="K1061" s="98">
        <v>13347</v>
      </c>
      <c r="L1061" s="99"/>
      <c r="M1061" s="99"/>
      <c r="N1061" s="99"/>
      <c r="O1061" s="98">
        <v>131.25</v>
      </c>
    </row>
    <row r="1062" spans="1:15" x14ac:dyDescent="0.25">
      <c r="A1062" t="str">
        <f t="shared" si="16"/>
        <v>032021</v>
      </c>
      <c r="B1062" s="31">
        <v>44263</v>
      </c>
      <c r="C1062" s="32" t="s">
        <v>5035</v>
      </c>
      <c r="D1062" s="33" t="s">
        <v>5070</v>
      </c>
      <c r="E1062" s="95" t="s">
        <v>649</v>
      </c>
      <c r="F1062" s="33" t="s">
        <v>90</v>
      </c>
      <c r="G1062" s="96">
        <v>60420</v>
      </c>
      <c r="H1062" s="97">
        <v>71349.070000000007</v>
      </c>
      <c r="I1062" s="98">
        <v>60420</v>
      </c>
      <c r="J1062" s="98">
        <v>5437.8</v>
      </c>
      <c r="K1062" s="98">
        <v>5437.8</v>
      </c>
      <c r="L1062" s="99"/>
      <c r="M1062" s="99"/>
      <c r="N1062" s="99"/>
      <c r="O1062" s="98">
        <v>53.47</v>
      </c>
    </row>
    <row r="1063" spans="1:15" x14ac:dyDescent="0.25">
      <c r="A1063" t="str">
        <f t="shared" si="16"/>
        <v>032021</v>
      </c>
      <c r="B1063" s="31">
        <v>44263</v>
      </c>
      <c r="C1063" s="32" t="s">
        <v>5035</v>
      </c>
      <c r="D1063" s="33" t="s">
        <v>5070</v>
      </c>
      <c r="E1063" s="95" t="s">
        <v>646</v>
      </c>
      <c r="F1063" s="33" t="s">
        <v>90</v>
      </c>
      <c r="G1063" s="96">
        <v>440000</v>
      </c>
      <c r="H1063" s="97">
        <v>519589.4</v>
      </c>
      <c r="I1063" s="98">
        <v>440000</v>
      </c>
      <c r="J1063" s="98">
        <v>39600</v>
      </c>
      <c r="K1063" s="98">
        <v>39600</v>
      </c>
      <c r="L1063" s="99"/>
      <c r="M1063" s="99"/>
      <c r="N1063" s="99"/>
      <c r="O1063" s="98">
        <v>389.4</v>
      </c>
    </row>
    <row r="1064" spans="1:15" x14ac:dyDescent="0.25">
      <c r="A1064" t="str">
        <f t="shared" si="16"/>
        <v>032021</v>
      </c>
      <c r="B1064" s="31">
        <v>44263</v>
      </c>
      <c r="C1064" s="32" t="s">
        <v>5035</v>
      </c>
      <c r="D1064" s="33" t="s">
        <v>5070</v>
      </c>
      <c r="E1064" s="95" t="s">
        <v>645</v>
      </c>
      <c r="F1064" s="33" t="s">
        <v>90</v>
      </c>
      <c r="G1064" s="96">
        <v>88000</v>
      </c>
      <c r="H1064" s="97">
        <v>103917.88</v>
      </c>
      <c r="I1064" s="98">
        <v>88000</v>
      </c>
      <c r="J1064" s="98">
        <v>7920</v>
      </c>
      <c r="K1064" s="98">
        <v>7920</v>
      </c>
      <c r="L1064" s="99"/>
      <c r="M1064" s="99"/>
      <c r="N1064" s="99"/>
      <c r="O1064" s="98">
        <v>77.88</v>
      </c>
    </row>
    <row r="1065" spans="1:15" x14ac:dyDescent="0.25">
      <c r="A1065" t="str">
        <f t="shared" si="16"/>
        <v>032021</v>
      </c>
      <c r="B1065" s="31">
        <v>44263</v>
      </c>
      <c r="C1065" s="32" t="s">
        <v>5058</v>
      </c>
      <c r="D1065" s="33" t="s">
        <v>5070</v>
      </c>
      <c r="E1065" s="95" t="s">
        <v>620</v>
      </c>
      <c r="F1065" s="33" t="s">
        <v>266</v>
      </c>
      <c r="G1065" s="96">
        <v>600809</v>
      </c>
      <c r="H1065" s="97">
        <v>821054.62</v>
      </c>
      <c r="I1065" s="98">
        <v>600809</v>
      </c>
      <c r="J1065" s="99"/>
      <c r="K1065" s="99"/>
      <c r="L1065" s="98">
        <v>125245.62</v>
      </c>
      <c r="M1065" s="98">
        <v>95000</v>
      </c>
      <c r="N1065" s="99"/>
      <c r="O1065" s="99"/>
    </row>
    <row r="1066" spans="1:15" x14ac:dyDescent="0.25">
      <c r="A1066" t="str">
        <f t="shared" si="16"/>
        <v>032021</v>
      </c>
      <c r="B1066" s="31">
        <v>44264</v>
      </c>
      <c r="C1066" s="32" t="s">
        <v>5035</v>
      </c>
      <c r="D1066" s="33" t="s">
        <v>5070</v>
      </c>
      <c r="E1066" s="95" t="s">
        <v>642</v>
      </c>
      <c r="F1066" s="33" t="s">
        <v>90</v>
      </c>
      <c r="G1066" s="96">
        <v>36535</v>
      </c>
      <c r="H1066" s="97">
        <v>43143.63</v>
      </c>
      <c r="I1066" s="98">
        <v>36535</v>
      </c>
      <c r="J1066" s="98">
        <v>3288.15</v>
      </c>
      <c r="K1066" s="98">
        <v>3288.15</v>
      </c>
      <c r="L1066" s="99"/>
      <c r="M1066" s="99"/>
      <c r="N1066" s="99"/>
      <c r="O1066" s="98">
        <v>32.33</v>
      </c>
    </row>
    <row r="1067" spans="1:15" x14ac:dyDescent="0.25">
      <c r="A1067" t="str">
        <f t="shared" si="16"/>
        <v>032021</v>
      </c>
      <c r="B1067" s="31">
        <v>44264</v>
      </c>
      <c r="C1067" s="32" t="s">
        <v>5035</v>
      </c>
      <c r="D1067" s="33" t="s">
        <v>5070</v>
      </c>
      <c r="E1067" s="95" t="s">
        <v>644</v>
      </c>
      <c r="F1067" s="33" t="s">
        <v>90</v>
      </c>
      <c r="G1067" s="96">
        <v>60420</v>
      </c>
      <c r="H1067" s="97">
        <v>71349.070000000007</v>
      </c>
      <c r="I1067" s="98">
        <v>60420</v>
      </c>
      <c r="J1067" s="98">
        <v>5437.8</v>
      </c>
      <c r="K1067" s="98">
        <v>5437.8</v>
      </c>
      <c r="L1067" s="99"/>
      <c r="M1067" s="99"/>
      <c r="N1067" s="99"/>
      <c r="O1067" s="98">
        <v>53.47</v>
      </c>
    </row>
    <row r="1068" spans="1:15" x14ac:dyDescent="0.25">
      <c r="A1068" t="str">
        <f t="shared" si="16"/>
        <v>032021</v>
      </c>
      <c r="B1068" s="31">
        <v>44264</v>
      </c>
      <c r="C1068" s="32" t="s">
        <v>5035</v>
      </c>
      <c r="D1068" s="33" t="s">
        <v>5070</v>
      </c>
      <c r="E1068" s="95" t="s">
        <v>643</v>
      </c>
      <c r="F1068" s="33" t="s">
        <v>90</v>
      </c>
      <c r="G1068" s="96">
        <v>34840</v>
      </c>
      <c r="H1068" s="97">
        <v>41142.03</v>
      </c>
      <c r="I1068" s="98">
        <v>34840</v>
      </c>
      <c r="J1068" s="98">
        <v>3135.6</v>
      </c>
      <c r="K1068" s="98">
        <v>3135.6</v>
      </c>
      <c r="L1068" s="99"/>
      <c r="M1068" s="99"/>
      <c r="N1068" s="99"/>
      <c r="O1068" s="98">
        <v>30.83</v>
      </c>
    </row>
    <row r="1069" spans="1:15" x14ac:dyDescent="0.25">
      <c r="A1069" t="str">
        <f t="shared" si="16"/>
        <v>032021</v>
      </c>
      <c r="B1069" s="31">
        <v>44264</v>
      </c>
      <c r="C1069" s="32" t="s">
        <v>5035</v>
      </c>
      <c r="D1069" s="33" t="s">
        <v>5070</v>
      </c>
      <c r="E1069" s="95" t="s">
        <v>634</v>
      </c>
      <c r="F1069" s="33" t="s">
        <v>90</v>
      </c>
      <c r="G1069" s="96">
        <v>475200</v>
      </c>
      <c r="H1069" s="97">
        <v>561156.55000000005</v>
      </c>
      <c r="I1069" s="98">
        <v>475200</v>
      </c>
      <c r="J1069" s="98">
        <v>42768</v>
      </c>
      <c r="K1069" s="98">
        <v>42768</v>
      </c>
      <c r="L1069" s="99"/>
      <c r="M1069" s="99"/>
      <c r="N1069" s="99"/>
      <c r="O1069" s="98">
        <v>420.55</v>
      </c>
    </row>
    <row r="1070" spans="1:15" x14ac:dyDescent="0.25">
      <c r="A1070" t="str">
        <f t="shared" si="16"/>
        <v>032021</v>
      </c>
      <c r="B1070" s="31">
        <v>44265</v>
      </c>
      <c r="C1070" s="32" t="s">
        <v>5035</v>
      </c>
      <c r="D1070" s="33" t="s">
        <v>5070</v>
      </c>
      <c r="E1070" s="95" t="s">
        <v>632</v>
      </c>
      <c r="F1070" s="33" t="s">
        <v>90</v>
      </c>
      <c r="G1070" s="96">
        <v>112360</v>
      </c>
      <c r="H1070" s="97">
        <v>132684.24</v>
      </c>
      <c r="I1070" s="98">
        <v>112360</v>
      </c>
      <c r="J1070" s="98">
        <v>10112.4</v>
      </c>
      <c r="K1070" s="98">
        <v>10112.4</v>
      </c>
      <c r="L1070" s="99"/>
      <c r="M1070" s="99"/>
      <c r="N1070" s="99"/>
      <c r="O1070" s="98">
        <v>99.44</v>
      </c>
    </row>
    <row r="1071" spans="1:15" x14ac:dyDescent="0.25">
      <c r="A1071" t="str">
        <f t="shared" si="16"/>
        <v>032021</v>
      </c>
      <c r="B1071" s="31">
        <v>44265</v>
      </c>
      <c r="C1071" s="32" t="s">
        <v>5039</v>
      </c>
      <c r="D1071" s="33" t="s">
        <v>5070</v>
      </c>
      <c r="E1071" s="95" t="s">
        <v>626</v>
      </c>
      <c r="F1071" s="33" t="s">
        <v>74</v>
      </c>
      <c r="G1071" s="96">
        <v>80600</v>
      </c>
      <c r="H1071" s="97">
        <v>95108</v>
      </c>
      <c r="I1071" s="98">
        <v>80600</v>
      </c>
      <c r="J1071" s="98">
        <v>7254</v>
      </c>
      <c r="K1071" s="98">
        <v>7254</v>
      </c>
      <c r="L1071" s="99"/>
      <c r="M1071" s="99"/>
      <c r="N1071" s="99"/>
      <c r="O1071" s="99"/>
    </row>
    <row r="1072" spans="1:15" x14ac:dyDescent="0.25">
      <c r="A1072" t="str">
        <f t="shared" si="16"/>
        <v>032021</v>
      </c>
      <c r="B1072" s="31">
        <v>44265</v>
      </c>
      <c r="C1072" s="32" t="s">
        <v>5039</v>
      </c>
      <c r="D1072" s="33" t="s">
        <v>5070</v>
      </c>
      <c r="E1072" s="95" t="s">
        <v>625</v>
      </c>
      <c r="F1072" s="33" t="s">
        <v>74</v>
      </c>
      <c r="G1072" s="96">
        <v>61670</v>
      </c>
      <c r="H1072" s="97">
        <v>72770.600000000006</v>
      </c>
      <c r="I1072" s="98">
        <v>61670</v>
      </c>
      <c r="J1072" s="98">
        <v>5550.3</v>
      </c>
      <c r="K1072" s="98">
        <v>5550.3</v>
      </c>
      <c r="L1072" s="99"/>
      <c r="M1072" s="99"/>
      <c r="N1072" s="99"/>
      <c r="O1072" s="99"/>
    </row>
    <row r="1073" spans="1:15" x14ac:dyDescent="0.25">
      <c r="A1073" t="str">
        <f t="shared" si="16"/>
        <v>032021</v>
      </c>
      <c r="B1073" s="31">
        <v>44266</v>
      </c>
      <c r="C1073" s="32" t="s">
        <v>5035</v>
      </c>
      <c r="D1073" s="33" t="s">
        <v>5070</v>
      </c>
      <c r="E1073" s="95" t="s">
        <v>736</v>
      </c>
      <c r="F1073" s="33" t="s">
        <v>90</v>
      </c>
      <c r="G1073" s="96">
        <v>36535</v>
      </c>
      <c r="H1073" s="97">
        <v>43143.63</v>
      </c>
      <c r="I1073" s="98">
        <v>36535</v>
      </c>
      <c r="J1073" s="98">
        <v>3288.15</v>
      </c>
      <c r="K1073" s="98">
        <v>3288.15</v>
      </c>
      <c r="L1073" s="99"/>
      <c r="M1073" s="99"/>
      <c r="N1073" s="99"/>
      <c r="O1073" s="98">
        <v>32.33</v>
      </c>
    </row>
    <row r="1074" spans="1:15" x14ac:dyDescent="0.25">
      <c r="A1074" t="str">
        <f t="shared" si="16"/>
        <v>032021</v>
      </c>
      <c r="B1074" s="31">
        <v>44266</v>
      </c>
      <c r="C1074" s="32" t="s">
        <v>5035</v>
      </c>
      <c r="D1074" s="33" t="s">
        <v>5070</v>
      </c>
      <c r="E1074" s="95" t="s">
        <v>735</v>
      </c>
      <c r="F1074" s="33" t="s">
        <v>90</v>
      </c>
      <c r="G1074" s="96">
        <v>56180</v>
      </c>
      <c r="H1074" s="97">
        <v>66342.12</v>
      </c>
      <c r="I1074" s="98">
        <v>56180</v>
      </c>
      <c r="J1074" s="98">
        <v>5056.2</v>
      </c>
      <c r="K1074" s="98">
        <v>5056.2</v>
      </c>
      <c r="L1074" s="99"/>
      <c r="M1074" s="99"/>
      <c r="N1074" s="99"/>
      <c r="O1074" s="98">
        <v>49.72</v>
      </c>
    </row>
    <row r="1075" spans="1:15" x14ac:dyDescent="0.25">
      <c r="A1075" t="str">
        <f t="shared" si="16"/>
        <v>032021</v>
      </c>
      <c r="B1075" s="31">
        <v>44266</v>
      </c>
      <c r="C1075" s="32" t="s">
        <v>5035</v>
      </c>
      <c r="D1075" s="33" t="s">
        <v>5070</v>
      </c>
      <c r="E1075" s="95" t="s">
        <v>731</v>
      </c>
      <c r="F1075" s="33" t="s">
        <v>90</v>
      </c>
      <c r="G1075" s="96">
        <v>120840</v>
      </c>
      <c r="H1075" s="97">
        <v>142698.14000000001</v>
      </c>
      <c r="I1075" s="98">
        <v>120840</v>
      </c>
      <c r="J1075" s="98">
        <v>10875.6</v>
      </c>
      <c r="K1075" s="98">
        <v>10875.6</v>
      </c>
      <c r="L1075" s="99"/>
      <c r="M1075" s="99"/>
      <c r="N1075" s="99"/>
      <c r="O1075" s="98">
        <v>106.94</v>
      </c>
    </row>
    <row r="1076" spans="1:15" x14ac:dyDescent="0.25">
      <c r="A1076" t="str">
        <f t="shared" si="16"/>
        <v>032021</v>
      </c>
      <c r="B1076" s="31">
        <v>44266</v>
      </c>
      <c r="C1076" s="32" t="s">
        <v>5039</v>
      </c>
      <c r="D1076" s="33" t="s">
        <v>5070</v>
      </c>
      <c r="E1076" s="95" t="s">
        <v>624</v>
      </c>
      <c r="F1076" s="33" t="s">
        <v>74</v>
      </c>
      <c r="G1076" s="96">
        <v>66800</v>
      </c>
      <c r="H1076" s="97">
        <v>78824</v>
      </c>
      <c r="I1076" s="98">
        <v>66800</v>
      </c>
      <c r="J1076" s="98">
        <v>6012</v>
      </c>
      <c r="K1076" s="98">
        <v>6012</v>
      </c>
      <c r="L1076" s="99"/>
      <c r="M1076" s="99"/>
      <c r="N1076" s="99"/>
      <c r="O1076" s="99"/>
    </row>
    <row r="1077" spans="1:15" x14ac:dyDescent="0.25">
      <c r="A1077" t="str">
        <f t="shared" si="16"/>
        <v>032021</v>
      </c>
      <c r="B1077" s="31">
        <v>44266</v>
      </c>
      <c r="C1077" s="32" t="s">
        <v>5035</v>
      </c>
      <c r="D1077" s="33" t="s">
        <v>5070</v>
      </c>
      <c r="E1077" s="95" t="s">
        <v>730</v>
      </c>
      <c r="F1077" s="33" t="s">
        <v>90</v>
      </c>
      <c r="G1077" s="96">
        <v>528000</v>
      </c>
      <c r="H1077" s="97">
        <v>623507.28</v>
      </c>
      <c r="I1077" s="98">
        <v>528000</v>
      </c>
      <c r="J1077" s="98">
        <v>47520</v>
      </c>
      <c r="K1077" s="98">
        <v>47520</v>
      </c>
      <c r="L1077" s="99"/>
      <c r="M1077" s="99"/>
      <c r="N1077" s="99"/>
      <c r="O1077" s="98">
        <v>467.28</v>
      </c>
    </row>
    <row r="1078" spans="1:15" x14ac:dyDescent="0.25">
      <c r="A1078" t="str">
        <f t="shared" si="16"/>
        <v>032021</v>
      </c>
      <c r="B1078" s="31">
        <v>44267</v>
      </c>
      <c r="C1078" s="32" t="s">
        <v>5035</v>
      </c>
      <c r="D1078" s="33" t="s">
        <v>5070</v>
      </c>
      <c r="E1078" s="95" t="s">
        <v>734</v>
      </c>
      <c r="F1078" s="33" t="s">
        <v>90</v>
      </c>
      <c r="G1078" s="96">
        <v>120840</v>
      </c>
      <c r="H1078" s="97">
        <v>142698.14000000001</v>
      </c>
      <c r="I1078" s="98">
        <v>120840</v>
      </c>
      <c r="J1078" s="98">
        <v>10875.6</v>
      </c>
      <c r="K1078" s="98">
        <v>10875.6</v>
      </c>
      <c r="L1078" s="99"/>
      <c r="M1078" s="99"/>
      <c r="N1078" s="99"/>
      <c r="O1078" s="98">
        <v>106.94</v>
      </c>
    </row>
    <row r="1079" spans="1:15" x14ac:dyDescent="0.25">
      <c r="A1079" t="str">
        <f t="shared" si="16"/>
        <v>032021</v>
      </c>
      <c r="B1079" s="31">
        <v>44267</v>
      </c>
      <c r="C1079" s="32" t="s">
        <v>5035</v>
      </c>
      <c r="D1079" s="33" t="s">
        <v>5070</v>
      </c>
      <c r="E1079" s="95" t="s">
        <v>733</v>
      </c>
      <c r="F1079" s="33" t="s">
        <v>90</v>
      </c>
      <c r="G1079" s="96">
        <v>56180</v>
      </c>
      <c r="H1079" s="97">
        <v>66342.12</v>
      </c>
      <c r="I1079" s="98">
        <v>56180</v>
      </c>
      <c r="J1079" s="98">
        <v>5056.2</v>
      </c>
      <c r="K1079" s="98">
        <v>5056.2</v>
      </c>
      <c r="L1079" s="99"/>
      <c r="M1079" s="99"/>
      <c r="N1079" s="99"/>
      <c r="O1079" s="98">
        <v>49.72</v>
      </c>
    </row>
    <row r="1080" spans="1:15" x14ac:dyDescent="0.25">
      <c r="A1080" t="str">
        <f t="shared" si="16"/>
        <v>032021</v>
      </c>
      <c r="B1080" s="31">
        <v>44267</v>
      </c>
      <c r="C1080" s="32" t="s">
        <v>5058</v>
      </c>
      <c r="D1080" s="33" t="s">
        <v>5070</v>
      </c>
      <c r="E1080" s="95" t="s">
        <v>618</v>
      </c>
      <c r="F1080" s="33" t="s">
        <v>266</v>
      </c>
      <c r="G1080" s="96">
        <v>28040</v>
      </c>
      <c r="H1080" s="97">
        <v>33087.199999999997</v>
      </c>
      <c r="I1080" s="98">
        <v>28040</v>
      </c>
      <c r="J1080" s="99"/>
      <c r="K1080" s="99"/>
      <c r="L1080" s="98">
        <v>5047.2</v>
      </c>
      <c r="M1080" s="99"/>
      <c r="N1080" s="99"/>
      <c r="O1080" s="99"/>
    </row>
    <row r="1081" spans="1:15" x14ac:dyDescent="0.25">
      <c r="A1081" t="str">
        <f t="shared" si="16"/>
        <v>032021</v>
      </c>
      <c r="B1081" s="31">
        <v>44268</v>
      </c>
      <c r="C1081" s="32" t="s">
        <v>5046</v>
      </c>
      <c r="D1081" s="33" t="s">
        <v>5070</v>
      </c>
      <c r="E1081" s="95" t="s">
        <v>737</v>
      </c>
      <c r="F1081" s="33" t="s">
        <v>233</v>
      </c>
      <c r="G1081" s="96">
        <v>151500</v>
      </c>
      <c r="H1081" s="97">
        <v>178770</v>
      </c>
      <c r="I1081" s="98">
        <v>151500</v>
      </c>
      <c r="J1081" s="98">
        <v>13635</v>
      </c>
      <c r="K1081" s="98">
        <v>13635</v>
      </c>
      <c r="L1081" s="99"/>
      <c r="M1081" s="99"/>
      <c r="N1081" s="99"/>
      <c r="O1081" s="99"/>
    </row>
    <row r="1082" spans="1:15" x14ac:dyDescent="0.25">
      <c r="A1082" t="str">
        <f t="shared" si="16"/>
        <v>032021</v>
      </c>
      <c r="B1082" s="31">
        <v>44268</v>
      </c>
      <c r="C1082" s="32" t="s">
        <v>5035</v>
      </c>
      <c r="D1082" s="33" t="s">
        <v>5070</v>
      </c>
      <c r="E1082" s="95" t="s">
        <v>725</v>
      </c>
      <c r="F1082" s="33" t="s">
        <v>90</v>
      </c>
      <c r="G1082" s="96">
        <v>112360</v>
      </c>
      <c r="H1082" s="97">
        <v>132684.24</v>
      </c>
      <c r="I1082" s="98">
        <v>112360</v>
      </c>
      <c r="J1082" s="98">
        <v>10112.4</v>
      </c>
      <c r="K1082" s="98">
        <v>10112.4</v>
      </c>
      <c r="L1082" s="99"/>
      <c r="M1082" s="99"/>
      <c r="N1082" s="99"/>
      <c r="O1082" s="98">
        <v>99.44</v>
      </c>
    </row>
    <row r="1083" spans="1:15" x14ac:dyDescent="0.25">
      <c r="A1083" t="str">
        <f t="shared" si="16"/>
        <v>032021</v>
      </c>
      <c r="B1083" s="31">
        <v>44268</v>
      </c>
      <c r="C1083" s="32" t="s">
        <v>5035</v>
      </c>
      <c r="D1083" s="33" t="s">
        <v>5070</v>
      </c>
      <c r="E1083" s="95" t="s">
        <v>722</v>
      </c>
      <c r="F1083" s="33" t="s">
        <v>90</v>
      </c>
      <c r="G1083" s="96">
        <v>60420</v>
      </c>
      <c r="H1083" s="97">
        <v>71349.070000000007</v>
      </c>
      <c r="I1083" s="98">
        <v>60420</v>
      </c>
      <c r="J1083" s="98">
        <v>5437.8</v>
      </c>
      <c r="K1083" s="98">
        <v>5437.8</v>
      </c>
      <c r="L1083" s="99"/>
      <c r="M1083" s="99"/>
      <c r="N1083" s="99"/>
      <c r="O1083" s="98">
        <v>53.47</v>
      </c>
    </row>
    <row r="1084" spans="1:15" x14ac:dyDescent="0.25">
      <c r="A1084" t="str">
        <f t="shared" si="16"/>
        <v>032021</v>
      </c>
      <c r="B1084" s="31">
        <v>44268</v>
      </c>
      <c r="C1084" s="32" t="s">
        <v>5054</v>
      </c>
      <c r="D1084" s="33" t="s">
        <v>5070</v>
      </c>
      <c r="E1084" s="95" t="s">
        <v>742</v>
      </c>
      <c r="F1084" s="33" t="s">
        <v>239</v>
      </c>
      <c r="G1084" s="96">
        <v>78780</v>
      </c>
      <c r="H1084" s="97">
        <v>95674.4</v>
      </c>
      <c r="I1084" s="98">
        <v>78780</v>
      </c>
      <c r="J1084" s="99"/>
      <c r="K1084" s="99"/>
      <c r="L1084" s="98">
        <v>14594.4</v>
      </c>
      <c r="M1084" s="98">
        <v>2300</v>
      </c>
      <c r="N1084" s="99"/>
      <c r="O1084" s="99"/>
    </row>
    <row r="1085" spans="1:15" x14ac:dyDescent="0.25">
      <c r="A1085" t="str">
        <f t="shared" si="16"/>
        <v>032021</v>
      </c>
      <c r="B1085" s="31">
        <v>44268</v>
      </c>
      <c r="C1085" s="32" t="s">
        <v>5054</v>
      </c>
      <c r="D1085" s="33" t="s">
        <v>5070</v>
      </c>
      <c r="E1085" s="95" t="s">
        <v>741</v>
      </c>
      <c r="F1085" s="33" t="s">
        <v>239</v>
      </c>
      <c r="G1085" s="96">
        <v>245266</v>
      </c>
      <c r="H1085" s="97">
        <v>297013.08</v>
      </c>
      <c r="I1085" s="98">
        <v>245266</v>
      </c>
      <c r="J1085" s="99"/>
      <c r="K1085" s="99"/>
      <c r="L1085" s="98">
        <v>45307.08</v>
      </c>
      <c r="M1085" s="98">
        <v>6440</v>
      </c>
      <c r="N1085" s="99"/>
      <c r="O1085" s="99"/>
    </row>
    <row r="1086" spans="1:15" x14ac:dyDescent="0.25">
      <c r="A1086" t="str">
        <f t="shared" si="16"/>
        <v>032021</v>
      </c>
      <c r="B1086" s="31">
        <v>44268</v>
      </c>
      <c r="C1086" s="32" t="s">
        <v>5054</v>
      </c>
      <c r="D1086" s="33" t="s">
        <v>5070</v>
      </c>
      <c r="E1086" s="95" t="s">
        <v>743</v>
      </c>
      <c r="F1086" s="33" t="s">
        <v>239</v>
      </c>
      <c r="G1086" s="96">
        <v>73130</v>
      </c>
      <c r="H1086" s="97">
        <v>89007.4</v>
      </c>
      <c r="I1086" s="98">
        <v>73130</v>
      </c>
      <c r="J1086" s="99"/>
      <c r="K1086" s="99"/>
      <c r="L1086" s="98">
        <v>13577.4</v>
      </c>
      <c r="M1086" s="98">
        <v>2300</v>
      </c>
      <c r="N1086" s="99"/>
      <c r="O1086" s="99"/>
    </row>
    <row r="1087" spans="1:15" x14ac:dyDescent="0.25">
      <c r="A1087" t="str">
        <f t="shared" si="16"/>
        <v>032021</v>
      </c>
      <c r="B1087" s="31">
        <v>44268</v>
      </c>
      <c r="C1087" s="32" t="s">
        <v>5035</v>
      </c>
      <c r="D1087" s="33" t="s">
        <v>5070</v>
      </c>
      <c r="E1087" s="95" t="s">
        <v>682</v>
      </c>
      <c r="F1087" s="33" t="s">
        <v>90</v>
      </c>
      <c r="G1087" s="96">
        <v>264000</v>
      </c>
      <c r="H1087" s="97">
        <v>311753.64</v>
      </c>
      <c r="I1087" s="98">
        <v>264000</v>
      </c>
      <c r="J1087" s="98">
        <v>23760</v>
      </c>
      <c r="K1087" s="98">
        <v>23760</v>
      </c>
      <c r="L1087" s="99"/>
      <c r="M1087" s="99"/>
      <c r="N1087" s="99"/>
      <c r="O1087" s="98">
        <v>233.64</v>
      </c>
    </row>
    <row r="1088" spans="1:15" x14ac:dyDescent="0.25">
      <c r="A1088" t="str">
        <f t="shared" si="16"/>
        <v>032021</v>
      </c>
      <c r="B1088" s="31">
        <v>44270</v>
      </c>
      <c r="C1088" s="32" t="s">
        <v>5035</v>
      </c>
      <c r="D1088" s="33" t="s">
        <v>5070</v>
      </c>
      <c r="E1088" s="95" t="s">
        <v>697</v>
      </c>
      <c r="F1088" s="33" t="s">
        <v>90</v>
      </c>
      <c r="G1088" s="96">
        <v>120840</v>
      </c>
      <c r="H1088" s="97">
        <v>142698.14000000001</v>
      </c>
      <c r="I1088" s="98">
        <v>120840</v>
      </c>
      <c r="J1088" s="98">
        <v>10875.6</v>
      </c>
      <c r="K1088" s="98">
        <v>10875.6</v>
      </c>
      <c r="L1088" s="99"/>
      <c r="M1088" s="99"/>
      <c r="N1088" s="99"/>
      <c r="O1088" s="98">
        <v>106.94</v>
      </c>
    </row>
    <row r="1089" spans="1:15" x14ac:dyDescent="0.25">
      <c r="A1089" t="str">
        <f t="shared" si="16"/>
        <v>032021</v>
      </c>
      <c r="B1089" s="31">
        <v>44270</v>
      </c>
      <c r="C1089" s="32" t="s">
        <v>5035</v>
      </c>
      <c r="D1089" s="33" t="s">
        <v>5070</v>
      </c>
      <c r="E1089" s="95" t="s">
        <v>695</v>
      </c>
      <c r="F1089" s="33" t="s">
        <v>90</v>
      </c>
      <c r="G1089" s="96">
        <v>112360</v>
      </c>
      <c r="H1089" s="97">
        <v>132684.24</v>
      </c>
      <c r="I1089" s="98">
        <v>112360</v>
      </c>
      <c r="J1089" s="98">
        <v>10112.4</v>
      </c>
      <c r="K1089" s="98">
        <v>10112.4</v>
      </c>
      <c r="L1089" s="99"/>
      <c r="M1089" s="99"/>
      <c r="N1089" s="99"/>
      <c r="O1089" s="98">
        <v>99.44</v>
      </c>
    </row>
    <row r="1090" spans="1:15" x14ac:dyDescent="0.25">
      <c r="A1090" t="str">
        <f t="shared" si="16"/>
        <v>032021</v>
      </c>
      <c r="B1090" s="31">
        <v>44270</v>
      </c>
      <c r="C1090" s="32" t="s">
        <v>5035</v>
      </c>
      <c r="D1090" s="33" t="s">
        <v>5070</v>
      </c>
      <c r="E1090" s="95" t="s">
        <v>699</v>
      </c>
      <c r="F1090" s="33" t="s">
        <v>90</v>
      </c>
      <c r="G1090" s="96">
        <v>34840</v>
      </c>
      <c r="H1090" s="97">
        <v>41142.03</v>
      </c>
      <c r="I1090" s="98">
        <v>34840</v>
      </c>
      <c r="J1090" s="98">
        <v>3135.6</v>
      </c>
      <c r="K1090" s="98">
        <v>3135.6</v>
      </c>
      <c r="L1090" s="99"/>
      <c r="M1090" s="99"/>
      <c r="N1090" s="99"/>
      <c r="O1090" s="98">
        <v>30.83</v>
      </c>
    </row>
    <row r="1091" spans="1:15" x14ac:dyDescent="0.25">
      <c r="A1091" t="str">
        <f t="shared" ref="A1091:A1142" si="17">TEXT(B1091,"mmyyyy")</f>
        <v>032021</v>
      </c>
      <c r="B1091" s="31">
        <v>44270</v>
      </c>
      <c r="C1091" s="32" t="s">
        <v>5035</v>
      </c>
      <c r="D1091" s="33" t="s">
        <v>5070</v>
      </c>
      <c r="E1091" s="95" t="s">
        <v>698</v>
      </c>
      <c r="F1091" s="33" t="s">
        <v>90</v>
      </c>
      <c r="G1091" s="96">
        <v>176000</v>
      </c>
      <c r="H1091" s="97">
        <v>207835.76</v>
      </c>
      <c r="I1091" s="98">
        <v>176000</v>
      </c>
      <c r="J1091" s="98">
        <v>15840</v>
      </c>
      <c r="K1091" s="98">
        <v>15840</v>
      </c>
      <c r="L1091" s="99"/>
      <c r="M1091" s="99"/>
      <c r="N1091" s="99"/>
      <c r="O1091" s="98">
        <v>155.76</v>
      </c>
    </row>
    <row r="1092" spans="1:15" x14ac:dyDescent="0.25">
      <c r="A1092" t="str">
        <f t="shared" si="17"/>
        <v>032021</v>
      </c>
      <c r="B1092" s="31">
        <v>44270</v>
      </c>
      <c r="C1092" s="32" t="s">
        <v>5035</v>
      </c>
      <c r="D1092" s="33" t="s">
        <v>5070</v>
      </c>
      <c r="E1092" s="95" t="s">
        <v>694</v>
      </c>
      <c r="F1092" s="33" t="s">
        <v>90</v>
      </c>
      <c r="G1092" s="96">
        <v>112728</v>
      </c>
      <c r="H1092" s="97">
        <v>133118.79999999999</v>
      </c>
      <c r="I1092" s="98">
        <v>112728</v>
      </c>
      <c r="J1092" s="98">
        <v>10145.52</v>
      </c>
      <c r="K1092" s="98">
        <v>10145.52</v>
      </c>
      <c r="L1092" s="99"/>
      <c r="M1092" s="99"/>
      <c r="N1092" s="99"/>
      <c r="O1092" s="98">
        <v>99.76</v>
      </c>
    </row>
    <row r="1093" spans="1:15" x14ac:dyDescent="0.25">
      <c r="A1093" t="str">
        <f t="shared" si="17"/>
        <v>032021</v>
      </c>
      <c r="B1093" s="31">
        <v>44270</v>
      </c>
      <c r="C1093" s="32" t="s">
        <v>5035</v>
      </c>
      <c r="D1093" s="33" t="s">
        <v>5070</v>
      </c>
      <c r="E1093" s="95" t="s">
        <v>693</v>
      </c>
      <c r="F1093" s="33" t="s">
        <v>90</v>
      </c>
      <c r="G1093" s="96">
        <v>316800</v>
      </c>
      <c r="H1093" s="97">
        <v>374104.37</v>
      </c>
      <c r="I1093" s="98">
        <v>316800</v>
      </c>
      <c r="J1093" s="98">
        <v>28512</v>
      </c>
      <c r="K1093" s="98">
        <v>28512</v>
      </c>
      <c r="L1093" s="99"/>
      <c r="M1093" s="99"/>
      <c r="N1093" s="99"/>
      <c r="O1093" s="98">
        <v>280.37</v>
      </c>
    </row>
    <row r="1094" spans="1:15" x14ac:dyDescent="0.25">
      <c r="A1094" t="str">
        <f t="shared" si="17"/>
        <v>032021</v>
      </c>
      <c r="B1094" s="31">
        <v>44271</v>
      </c>
      <c r="C1094" s="32" t="s">
        <v>5035</v>
      </c>
      <c r="D1094" s="33" t="s">
        <v>5070</v>
      </c>
      <c r="E1094" s="95" t="s">
        <v>661</v>
      </c>
      <c r="F1094" s="33" t="s">
        <v>90</v>
      </c>
      <c r="G1094" s="96">
        <v>36535</v>
      </c>
      <c r="H1094" s="97">
        <v>43143.63</v>
      </c>
      <c r="I1094" s="98">
        <v>36535</v>
      </c>
      <c r="J1094" s="98">
        <v>3288.15</v>
      </c>
      <c r="K1094" s="98">
        <v>3288.15</v>
      </c>
      <c r="L1094" s="99"/>
      <c r="M1094" s="99"/>
      <c r="N1094" s="99"/>
      <c r="O1094" s="98">
        <v>32.33</v>
      </c>
    </row>
    <row r="1095" spans="1:15" x14ac:dyDescent="0.25">
      <c r="A1095" t="str">
        <f t="shared" si="17"/>
        <v>032021</v>
      </c>
      <c r="B1095" s="31">
        <v>44271</v>
      </c>
      <c r="C1095" s="32" t="s">
        <v>5035</v>
      </c>
      <c r="D1095" s="33" t="s">
        <v>5070</v>
      </c>
      <c r="E1095" s="95" t="s">
        <v>650</v>
      </c>
      <c r="F1095" s="33" t="s">
        <v>90</v>
      </c>
      <c r="G1095" s="96">
        <v>56180</v>
      </c>
      <c r="H1095" s="97">
        <v>66343.839999999997</v>
      </c>
      <c r="I1095" s="98">
        <v>56180</v>
      </c>
      <c r="J1095" s="98">
        <v>5056.2</v>
      </c>
      <c r="K1095" s="98">
        <v>5056.2</v>
      </c>
      <c r="L1095" s="99"/>
      <c r="M1095" s="99"/>
      <c r="N1095" s="99"/>
      <c r="O1095" s="98">
        <v>51.44</v>
      </c>
    </row>
    <row r="1096" spans="1:15" x14ac:dyDescent="0.25">
      <c r="A1096" t="str">
        <f t="shared" si="17"/>
        <v>032021</v>
      </c>
      <c r="B1096" s="31">
        <v>44271</v>
      </c>
      <c r="C1096" s="32" t="s">
        <v>5035</v>
      </c>
      <c r="D1096" s="33" t="s">
        <v>5070</v>
      </c>
      <c r="E1096" s="95" t="s">
        <v>648</v>
      </c>
      <c r="F1096" s="33" t="s">
        <v>90</v>
      </c>
      <c r="G1096" s="96">
        <v>60420</v>
      </c>
      <c r="H1096" s="97">
        <v>71349.070000000007</v>
      </c>
      <c r="I1096" s="98">
        <v>60420</v>
      </c>
      <c r="J1096" s="98">
        <v>5437.8</v>
      </c>
      <c r="K1096" s="98">
        <v>5437.8</v>
      </c>
      <c r="L1096" s="99"/>
      <c r="M1096" s="99"/>
      <c r="N1096" s="99"/>
      <c r="O1096" s="98">
        <v>53.47</v>
      </c>
    </row>
    <row r="1097" spans="1:15" x14ac:dyDescent="0.25">
      <c r="A1097" t="str">
        <f t="shared" si="17"/>
        <v>032021</v>
      </c>
      <c r="B1097" s="31">
        <v>44272</v>
      </c>
      <c r="C1097" s="32" t="s">
        <v>5035</v>
      </c>
      <c r="D1097" s="33" t="s">
        <v>5070</v>
      </c>
      <c r="E1097" s="95" t="s">
        <v>653</v>
      </c>
      <c r="F1097" s="33" t="s">
        <v>90</v>
      </c>
      <c r="G1097" s="96">
        <v>112360</v>
      </c>
      <c r="H1097" s="97">
        <v>132684.24</v>
      </c>
      <c r="I1097" s="98">
        <v>112360</v>
      </c>
      <c r="J1097" s="98">
        <v>10112.4</v>
      </c>
      <c r="K1097" s="98">
        <v>10112.4</v>
      </c>
      <c r="L1097" s="99"/>
      <c r="M1097" s="99"/>
      <c r="N1097" s="99"/>
      <c r="O1097" s="98">
        <v>99.44</v>
      </c>
    </row>
    <row r="1098" spans="1:15" x14ac:dyDescent="0.25">
      <c r="A1098" t="str">
        <f t="shared" si="17"/>
        <v>032021</v>
      </c>
      <c r="B1098" s="31">
        <v>44272</v>
      </c>
      <c r="C1098" s="32" t="s">
        <v>5035</v>
      </c>
      <c r="D1098" s="33" t="s">
        <v>5070</v>
      </c>
      <c r="E1098" s="95" t="s">
        <v>652</v>
      </c>
      <c r="F1098" s="33" t="s">
        <v>90</v>
      </c>
      <c r="G1098" s="96">
        <v>120840</v>
      </c>
      <c r="H1098" s="97">
        <v>142698.14000000001</v>
      </c>
      <c r="I1098" s="98">
        <v>120840</v>
      </c>
      <c r="J1098" s="98">
        <v>10875.6</v>
      </c>
      <c r="K1098" s="98">
        <v>10875.6</v>
      </c>
      <c r="L1098" s="99"/>
      <c r="M1098" s="99"/>
      <c r="N1098" s="99"/>
      <c r="O1098" s="98">
        <v>106.94</v>
      </c>
    </row>
    <row r="1099" spans="1:15" x14ac:dyDescent="0.25">
      <c r="A1099" t="str">
        <f t="shared" si="17"/>
        <v>032021</v>
      </c>
      <c r="B1099" s="31">
        <v>44272</v>
      </c>
      <c r="C1099" s="32" t="s">
        <v>5035</v>
      </c>
      <c r="D1099" s="33" t="s">
        <v>5070</v>
      </c>
      <c r="E1099" s="95" t="s">
        <v>667</v>
      </c>
      <c r="F1099" s="33" t="s">
        <v>90</v>
      </c>
      <c r="G1099" s="96">
        <v>440000</v>
      </c>
      <c r="H1099" s="97">
        <v>519589.4</v>
      </c>
      <c r="I1099" s="98">
        <v>440000</v>
      </c>
      <c r="J1099" s="98">
        <v>39600</v>
      </c>
      <c r="K1099" s="98">
        <v>39600</v>
      </c>
      <c r="L1099" s="99"/>
      <c r="M1099" s="99"/>
      <c r="N1099" s="99"/>
      <c r="O1099" s="98">
        <v>389.4</v>
      </c>
    </row>
    <row r="1100" spans="1:15" x14ac:dyDescent="0.25">
      <c r="A1100" t="str">
        <f t="shared" si="17"/>
        <v>032021</v>
      </c>
      <c r="B1100" s="31">
        <v>44273</v>
      </c>
      <c r="C1100" s="32" t="s">
        <v>5035</v>
      </c>
      <c r="D1100" s="33" t="s">
        <v>5070</v>
      </c>
      <c r="E1100" s="95" t="s">
        <v>666</v>
      </c>
      <c r="F1100" s="33" t="s">
        <v>90</v>
      </c>
      <c r="G1100" s="96">
        <v>56180</v>
      </c>
      <c r="H1100" s="97">
        <v>66342.12</v>
      </c>
      <c r="I1100" s="98">
        <v>56180</v>
      </c>
      <c r="J1100" s="98">
        <v>5056.2</v>
      </c>
      <c r="K1100" s="98">
        <v>5056.2</v>
      </c>
      <c r="L1100" s="99"/>
      <c r="M1100" s="99"/>
      <c r="N1100" s="99"/>
      <c r="O1100" s="98">
        <v>49.72</v>
      </c>
    </row>
    <row r="1101" spans="1:15" x14ac:dyDescent="0.25">
      <c r="A1101" t="str">
        <f t="shared" si="17"/>
        <v>032021</v>
      </c>
      <c r="B1101" s="31">
        <v>44273</v>
      </c>
      <c r="C1101" s="32" t="s">
        <v>5035</v>
      </c>
      <c r="D1101" s="33" t="s">
        <v>5070</v>
      </c>
      <c r="E1101" s="95" t="s">
        <v>668</v>
      </c>
      <c r="F1101" s="33" t="s">
        <v>90</v>
      </c>
      <c r="G1101" s="96">
        <v>120840</v>
      </c>
      <c r="H1101" s="97">
        <v>142698.14000000001</v>
      </c>
      <c r="I1101" s="98">
        <v>120840</v>
      </c>
      <c r="J1101" s="98">
        <v>10875.6</v>
      </c>
      <c r="K1101" s="98">
        <v>10875.6</v>
      </c>
      <c r="L1101" s="99"/>
      <c r="M1101" s="99"/>
      <c r="N1101" s="99"/>
      <c r="O1101" s="98">
        <v>106.94</v>
      </c>
    </row>
    <row r="1102" spans="1:15" x14ac:dyDescent="0.25">
      <c r="A1102" t="str">
        <f t="shared" si="17"/>
        <v>032021</v>
      </c>
      <c r="B1102" s="31">
        <v>44274</v>
      </c>
      <c r="C1102" s="32" t="s">
        <v>5046</v>
      </c>
      <c r="D1102" s="33" t="s">
        <v>5070</v>
      </c>
      <c r="E1102" s="95" t="s">
        <v>739</v>
      </c>
      <c r="F1102" s="33" t="s">
        <v>233</v>
      </c>
      <c r="G1102" s="96">
        <v>249765</v>
      </c>
      <c r="H1102" s="97">
        <v>294722.7</v>
      </c>
      <c r="I1102" s="98">
        <v>249765</v>
      </c>
      <c r="J1102" s="98">
        <v>22478.85</v>
      </c>
      <c r="K1102" s="98">
        <v>22478.85</v>
      </c>
      <c r="L1102" s="99"/>
      <c r="M1102" s="99"/>
      <c r="N1102" s="99"/>
      <c r="O1102" s="99"/>
    </row>
    <row r="1103" spans="1:15" x14ac:dyDescent="0.25">
      <c r="A1103" t="str">
        <f t="shared" si="17"/>
        <v>032021</v>
      </c>
      <c r="B1103" s="31">
        <v>44274</v>
      </c>
      <c r="C1103" s="32" t="s">
        <v>5035</v>
      </c>
      <c r="D1103" s="33" t="s">
        <v>5070</v>
      </c>
      <c r="E1103" s="95" t="s">
        <v>664</v>
      </c>
      <c r="F1103" s="33" t="s">
        <v>90</v>
      </c>
      <c r="G1103" s="96">
        <v>440000</v>
      </c>
      <c r="H1103" s="97">
        <v>519589.4</v>
      </c>
      <c r="I1103" s="98">
        <v>440000</v>
      </c>
      <c r="J1103" s="98">
        <v>39600</v>
      </c>
      <c r="K1103" s="98">
        <v>39600</v>
      </c>
      <c r="L1103" s="99"/>
      <c r="M1103" s="99"/>
      <c r="N1103" s="99"/>
      <c r="O1103" s="98">
        <v>389.4</v>
      </c>
    </row>
    <row r="1104" spans="1:15" x14ac:dyDescent="0.25">
      <c r="A1104" t="str">
        <f t="shared" si="17"/>
        <v>032021</v>
      </c>
      <c r="B1104" s="31">
        <v>44274</v>
      </c>
      <c r="C1104" s="32" t="s">
        <v>5035</v>
      </c>
      <c r="D1104" s="33" t="s">
        <v>5070</v>
      </c>
      <c r="E1104" s="95" t="s">
        <v>637</v>
      </c>
      <c r="F1104" s="33" t="s">
        <v>90</v>
      </c>
      <c r="G1104" s="96">
        <v>140450</v>
      </c>
      <c r="H1104" s="97">
        <v>165855.29999999999</v>
      </c>
      <c r="I1104" s="98">
        <v>140450</v>
      </c>
      <c r="J1104" s="98">
        <v>12640.5</v>
      </c>
      <c r="K1104" s="98">
        <v>12640.5</v>
      </c>
      <c r="L1104" s="99"/>
      <c r="M1104" s="99"/>
      <c r="N1104" s="99"/>
      <c r="O1104" s="98">
        <v>124.3</v>
      </c>
    </row>
    <row r="1105" spans="1:15" x14ac:dyDescent="0.25">
      <c r="A1105" t="str">
        <f t="shared" si="17"/>
        <v>032021</v>
      </c>
      <c r="B1105" s="31">
        <v>44274</v>
      </c>
      <c r="C1105" s="32" t="s">
        <v>5035</v>
      </c>
      <c r="D1105" s="33" t="s">
        <v>5070</v>
      </c>
      <c r="E1105" s="95" t="s">
        <v>636</v>
      </c>
      <c r="F1105" s="33" t="s">
        <v>90</v>
      </c>
      <c r="G1105" s="96">
        <v>69680</v>
      </c>
      <c r="H1105" s="97">
        <v>82284.070000000007</v>
      </c>
      <c r="I1105" s="98">
        <v>69680</v>
      </c>
      <c r="J1105" s="98">
        <v>6271.2</v>
      </c>
      <c r="K1105" s="98">
        <v>6271.2</v>
      </c>
      <c r="L1105" s="99"/>
      <c r="M1105" s="99"/>
      <c r="N1105" s="99"/>
      <c r="O1105" s="98">
        <v>61.67</v>
      </c>
    </row>
    <row r="1106" spans="1:15" x14ac:dyDescent="0.25">
      <c r="A1106" t="str">
        <f t="shared" si="17"/>
        <v>032021</v>
      </c>
      <c r="B1106" s="31">
        <v>44275</v>
      </c>
      <c r="C1106" s="32" t="s">
        <v>5035</v>
      </c>
      <c r="D1106" s="33" t="s">
        <v>5070</v>
      </c>
      <c r="E1106" s="95" t="s">
        <v>628</v>
      </c>
      <c r="F1106" s="33" t="s">
        <v>90</v>
      </c>
      <c r="G1106" s="96">
        <v>84270</v>
      </c>
      <c r="H1106" s="97">
        <v>99513.18</v>
      </c>
      <c r="I1106" s="98">
        <v>84270</v>
      </c>
      <c r="J1106" s="98">
        <v>7584.3</v>
      </c>
      <c r="K1106" s="98">
        <v>7584.3</v>
      </c>
      <c r="L1106" s="99"/>
      <c r="M1106" s="99"/>
      <c r="N1106" s="99"/>
      <c r="O1106" s="98">
        <v>74.58</v>
      </c>
    </row>
    <row r="1107" spans="1:15" x14ac:dyDescent="0.25">
      <c r="A1107" t="str">
        <f t="shared" si="17"/>
        <v>032021</v>
      </c>
      <c r="B1107" s="31">
        <v>44275</v>
      </c>
      <c r="C1107" s="32" t="s">
        <v>5035</v>
      </c>
      <c r="D1107" s="33" t="s">
        <v>5070</v>
      </c>
      <c r="E1107" s="95" t="s">
        <v>627</v>
      </c>
      <c r="F1107" s="33" t="s">
        <v>90</v>
      </c>
      <c r="G1107" s="96">
        <v>60420</v>
      </c>
      <c r="H1107" s="97">
        <v>71349.070000000007</v>
      </c>
      <c r="I1107" s="98">
        <v>60420</v>
      </c>
      <c r="J1107" s="98">
        <v>5437.8</v>
      </c>
      <c r="K1107" s="98">
        <v>5437.8</v>
      </c>
      <c r="L1107" s="99"/>
      <c r="M1107" s="99"/>
      <c r="N1107" s="99"/>
      <c r="O1107" s="98">
        <v>53.47</v>
      </c>
    </row>
    <row r="1108" spans="1:15" x14ac:dyDescent="0.25">
      <c r="A1108" t="str">
        <f t="shared" si="17"/>
        <v>032021</v>
      </c>
      <c r="B1108" s="31">
        <v>44275</v>
      </c>
      <c r="C1108" s="32" t="s">
        <v>5035</v>
      </c>
      <c r="D1108" s="33" t="s">
        <v>5070</v>
      </c>
      <c r="E1108" s="95" t="s">
        <v>631</v>
      </c>
      <c r="F1108" s="33" t="s">
        <v>90</v>
      </c>
      <c r="G1108" s="96">
        <v>440000</v>
      </c>
      <c r="H1108" s="97">
        <v>519589.4</v>
      </c>
      <c r="I1108" s="98">
        <v>440000</v>
      </c>
      <c r="J1108" s="98">
        <v>39600</v>
      </c>
      <c r="K1108" s="98">
        <v>39600</v>
      </c>
      <c r="L1108" s="99"/>
      <c r="M1108" s="99"/>
      <c r="N1108" s="99"/>
      <c r="O1108" s="98">
        <v>389.4</v>
      </c>
    </row>
    <row r="1109" spans="1:15" x14ac:dyDescent="0.25">
      <c r="A1109" t="str">
        <f t="shared" si="17"/>
        <v>032021</v>
      </c>
      <c r="B1109" s="31">
        <v>44277</v>
      </c>
      <c r="C1109" s="32" t="s">
        <v>5035</v>
      </c>
      <c r="D1109" s="33" t="s">
        <v>5070</v>
      </c>
      <c r="E1109" s="95" t="s">
        <v>630</v>
      </c>
      <c r="F1109" s="33" t="s">
        <v>90</v>
      </c>
      <c r="G1109" s="96">
        <v>36535</v>
      </c>
      <c r="H1109" s="97">
        <v>43143.63</v>
      </c>
      <c r="I1109" s="98">
        <v>36535</v>
      </c>
      <c r="J1109" s="98">
        <v>3288.15</v>
      </c>
      <c r="K1109" s="98">
        <v>3288.15</v>
      </c>
      <c r="L1109" s="99"/>
      <c r="M1109" s="99"/>
      <c r="N1109" s="99"/>
      <c r="O1109" s="98">
        <v>32.33</v>
      </c>
    </row>
    <row r="1110" spans="1:15" x14ac:dyDescent="0.25">
      <c r="A1110" t="str">
        <f t="shared" si="17"/>
        <v>032021</v>
      </c>
      <c r="B1110" s="31">
        <v>44277</v>
      </c>
      <c r="C1110" s="32" t="s">
        <v>5035</v>
      </c>
      <c r="D1110" s="33" t="s">
        <v>5070</v>
      </c>
      <c r="E1110" s="95" t="s">
        <v>639</v>
      </c>
      <c r="F1110" s="33" t="s">
        <v>90</v>
      </c>
      <c r="G1110" s="96">
        <v>112360</v>
      </c>
      <c r="H1110" s="97">
        <v>132684.24</v>
      </c>
      <c r="I1110" s="98">
        <v>112360</v>
      </c>
      <c r="J1110" s="98">
        <v>10112.4</v>
      </c>
      <c r="K1110" s="98">
        <v>10112.4</v>
      </c>
      <c r="L1110" s="99"/>
      <c r="M1110" s="99"/>
      <c r="N1110" s="99"/>
      <c r="O1110" s="98">
        <v>99.44</v>
      </c>
    </row>
    <row r="1111" spans="1:15" x14ac:dyDescent="0.25">
      <c r="A1111" t="str">
        <f t="shared" si="17"/>
        <v>032021</v>
      </c>
      <c r="B1111" s="31">
        <v>44277</v>
      </c>
      <c r="C1111" s="32" t="s">
        <v>5035</v>
      </c>
      <c r="D1111" s="33" t="s">
        <v>5070</v>
      </c>
      <c r="E1111" s="95" t="s">
        <v>638</v>
      </c>
      <c r="F1111" s="33" t="s">
        <v>90</v>
      </c>
      <c r="G1111" s="96">
        <v>60420</v>
      </c>
      <c r="H1111" s="97">
        <v>71349.070000000007</v>
      </c>
      <c r="I1111" s="98">
        <v>60420</v>
      </c>
      <c r="J1111" s="98">
        <v>5437.8</v>
      </c>
      <c r="K1111" s="98">
        <v>5437.8</v>
      </c>
      <c r="L1111" s="99"/>
      <c r="M1111" s="99"/>
      <c r="N1111" s="99"/>
      <c r="O1111" s="98">
        <v>53.47</v>
      </c>
    </row>
    <row r="1112" spans="1:15" x14ac:dyDescent="0.25">
      <c r="A1112" t="str">
        <f t="shared" si="17"/>
        <v>032021</v>
      </c>
      <c r="B1112" s="31">
        <v>44277</v>
      </c>
      <c r="C1112" s="32" t="s">
        <v>5035</v>
      </c>
      <c r="D1112" s="33" t="s">
        <v>5070</v>
      </c>
      <c r="E1112" s="95" t="s">
        <v>641</v>
      </c>
      <c r="F1112" s="33" t="s">
        <v>90</v>
      </c>
      <c r="G1112" s="96">
        <v>34840</v>
      </c>
      <c r="H1112" s="97">
        <v>41142.03</v>
      </c>
      <c r="I1112" s="98">
        <v>34840</v>
      </c>
      <c r="J1112" s="98">
        <v>3135.6</v>
      </c>
      <c r="K1112" s="98">
        <v>3135.6</v>
      </c>
      <c r="L1112" s="99"/>
      <c r="M1112" s="99"/>
      <c r="N1112" s="99"/>
      <c r="O1112" s="98">
        <v>30.83</v>
      </c>
    </row>
    <row r="1113" spans="1:15" x14ac:dyDescent="0.25">
      <c r="A1113" t="str">
        <f t="shared" si="17"/>
        <v>032021</v>
      </c>
      <c r="B1113" s="31">
        <v>44277</v>
      </c>
      <c r="C1113" s="32" t="s">
        <v>5035</v>
      </c>
      <c r="D1113" s="33" t="s">
        <v>5070</v>
      </c>
      <c r="E1113" s="95" t="s">
        <v>640</v>
      </c>
      <c r="F1113" s="33" t="s">
        <v>90</v>
      </c>
      <c r="G1113" s="96">
        <v>34840</v>
      </c>
      <c r="H1113" s="97">
        <v>41142.03</v>
      </c>
      <c r="I1113" s="98">
        <v>34840</v>
      </c>
      <c r="J1113" s="98">
        <v>3135.6</v>
      </c>
      <c r="K1113" s="98">
        <v>3135.6</v>
      </c>
      <c r="L1113" s="99"/>
      <c r="M1113" s="99"/>
      <c r="N1113" s="99"/>
      <c r="O1113" s="98">
        <v>30.83</v>
      </c>
    </row>
    <row r="1114" spans="1:15" x14ac:dyDescent="0.25">
      <c r="A1114" t="str">
        <f t="shared" si="17"/>
        <v>032021</v>
      </c>
      <c r="B1114" s="31">
        <v>44278</v>
      </c>
      <c r="C1114" s="32" t="s">
        <v>5035</v>
      </c>
      <c r="D1114" s="33" t="s">
        <v>5070</v>
      </c>
      <c r="E1114" s="95" t="s">
        <v>719</v>
      </c>
      <c r="F1114" s="33" t="s">
        <v>90</v>
      </c>
      <c r="G1114" s="96">
        <v>56180</v>
      </c>
      <c r="H1114" s="97">
        <v>66342.12</v>
      </c>
      <c r="I1114" s="98">
        <v>56180</v>
      </c>
      <c r="J1114" s="98">
        <v>5056.2</v>
      </c>
      <c r="K1114" s="98">
        <v>5056.2</v>
      </c>
      <c r="L1114" s="99"/>
      <c r="M1114" s="99"/>
      <c r="N1114" s="99"/>
      <c r="O1114" s="98">
        <v>49.72</v>
      </c>
    </row>
    <row r="1115" spans="1:15" x14ac:dyDescent="0.25">
      <c r="A1115" t="str">
        <f t="shared" si="17"/>
        <v>032021</v>
      </c>
      <c r="B1115" s="31">
        <v>44278</v>
      </c>
      <c r="C1115" s="32" t="s">
        <v>5035</v>
      </c>
      <c r="D1115" s="33" t="s">
        <v>5070</v>
      </c>
      <c r="E1115" s="95" t="s">
        <v>726</v>
      </c>
      <c r="F1115" s="33" t="s">
        <v>90</v>
      </c>
      <c r="G1115" s="96">
        <v>60420</v>
      </c>
      <c r="H1115" s="97">
        <v>71349.070000000007</v>
      </c>
      <c r="I1115" s="98">
        <v>60420</v>
      </c>
      <c r="J1115" s="98">
        <v>5437.8</v>
      </c>
      <c r="K1115" s="98">
        <v>5437.8</v>
      </c>
      <c r="L1115" s="99"/>
      <c r="M1115" s="99"/>
      <c r="N1115" s="99"/>
      <c r="O1115" s="98">
        <v>53.47</v>
      </c>
    </row>
    <row r="1116" spans="1:15" x14ac:dyDescent="0.25">
      <c r="A1116" t="str">
        <f t="shared" si="17"/>
        <v>032021</v>
      </c>
      <c r="B1116" s="31">
        <v>44278</v>
      </c>
      <c r="C1116" s="32" t="s">
        <v>5035</v>
      </c>
      <c r="D1116" s="33" t="s">
        <v>5070</v>
      </c>
      <c r="E1116" s="95" t="s">
        <v>723</v>
      </c>
      <c r="F1116" s="33" t="s">
        <v>90</v>
      </c>
      <c r="G1116" s="96">
        <v>34840</v>
      </c>
      <c r="H1116" s="97">
        <v>41142.03</v>
      </c>
      <c r="I1116" s="98">
        <v>34840</v>
      </c>
      <c r="J1116" s="98">
        <v>3135.6</v>
      </c>
      <c r="K1116" s="98">
        <v>3135.6</v>
      </c>
      <c r="L1116" s="99"/>
      <c r="M1116" s="99"/>
      <c r="N1116" s="99"/>
      <c r="O1116" s="98">
        <v>30.83</v>
      </c>
    </row>
    <row r="1117" spans="1:15" x14ac:dyDescent="0.25">
      <c r="A1117" t="str">
        <f t="shared" si="17"/>
        <v>032021</v>
      </c>
      <c r="B1117" s="31">
        <v>44278</v>
      </c>
      <c r="C1117" s="32" t="s">
        <v>5035</v>
      </c>
      <c r="D1117" s="33" t="s">
        <v>5070</v>
      </c>
      <c r="E1117" s="95" t="s">
        <v>711</v>
      </c>
      <c r="F1117" s="33" t="s">
        <v>90</v>
      </c>
      <c r="G1117" s="96">
        <v>34840</v>
      </c>
      <c r="H1117" s="97">
        <v>41142.03</v>
      </c>
      <c r="I1117" s="98">
        <v>34840</v>
      </c>
      <c r="J1117" s="98">
        <v>3135.6</v>
      </c>
      <c r="K1117" s="98">
        <v>3135.6</v>
      </c>
      <c r="L1117" s="99"/>
      <c r="M1117" s="99"/>
      <c r="N1117" s="99"/>
      <c r="O1117" s="98">
        <v>30.83</v>
      </c>
    </row>
    <row r="1118" spans="1:15" x14ac:dyDescent="0.25">
      <c r="A1118" t="str">
        <f t="shared" si="17"/>
        <v>032021</v>
      </c>
      <c r="B1118" s="31">
        <v>44278</v>
      </c>
      <c r="C1118" s="32" t="s">
        <v>5035</v>
      </c>
      <c r="D1118" s="33" t="s">
        <v>5070</v>
      </c>
      <c r="E1118" s="95" t="s">
        <v>709</v>
      </c>
      <c r="F1118" s="33" t="s">
        <v>90</v>
      </c>
      <c r="G1118" s="96">
        <v>440000</v>
      </c>
      <c r="H1118" s="97">
        <v>519589.4</v>
      </c>
      <c r="I1118" s="98">
        <v>440000</v>
      </c>
      <c r="J1118" s="98">
        <v>39600</v>
      </c>
      <c r="K1118" s="98">
        <v>39600</v>
      </c>
      <c r="L1118" s="99"/>
      <c r="M1118" s="99"/>
      <c r="N1118" s="99"/>
      <c r="O1118" s="98">
        <v>389.4</v>
      </c>
    </row>
    <row r="1119" spans="1:15" x14ac:dyDescent="0.25">
      <c r="A1119" t="str">
        <f t="shared" si="17"/>
        <v>032021</v>
      </c>
      <c r="B1119" s="31">
        <v>44279</v>
      </c>
      <c r="C1119" s="32" t="s">
        <v>5035</v>
      </c>
      <c r="D1119" s="33" t="s">
        <v>5070</v>
      </c>
      <c r="E1119" s="95" t="s">
        <v>716</v>
      </c>
      <c r="F1119" s="33" t="s">
        <v>90</v>
      </c>
      <c r="G1119" s="96">
        <v>56180</v>
      </c>
      <c r="H1119" s="97">
        <v>66342.12</v>
      </c>
      <c r="I1119" s="98">
        <v>56180</v>
      </c>
      <c r="J1119" s="98">
        <v>5056.2</v>
      </c>
      <c r="K1119" s="98">
        <v>5056.2</v>
      </c>
      <c r="L1119" s="99"/>
      <c r="M1119" s="99"/>
      <c r="N1119" s="99"/>
      <c r="O1119" s="98">
        <v>49.72</v>
      </c>
    </row>
    <row r="1120" spans="1:15" x14ac:dyDescent="0.25">
      <c r="A1120" t="str">
        <f t="shared" si="17"/>
        <v>032021</v>
      </c>
      <c r="B1120" s="31">
        <v>44279</v>
      </c>
      <c r="C1120" s="32" t="s">
        <v>5035</v>
      </c>
      <c r="D1120" s="33" t="s">
        <v>5070</v>
      </c>
      <c r="E1120" s="95" t="s">
        <v>714</v>
      </c>
      <c r="F1120" s="33" t="s">
        <v>90</v>
      </c>
      <c r="G1120" s="96">
        <v>60420</v>
      </c>
      <c r="H1120" s="97">
        <v>71349.070000000007</v>
      </c>
      <c r="I1120" s="98">
        <v>60420</v>
      </c>
      <c r="J1120" s="98">
        <v>5437.8</v>
      </c>
      <c r="K1120" s="98">
        <v>5437.8</v>
      </c>
      <c r="L1120" s="99"/>
      <c r="M1120" s="99"/>
      <c r="N1120" s="99"/>
      <c r="O1120" s="98">
        <v>53.47</v>
      </c>
    </row>
    <row r="1121" spans="1:15" x14ac:dyDescent="0.25">
      <c r="A1121" t="str">
        <f t="shared" si="17"/>
        <v>032021</v>
      </c>
      <c r="B1121" s="31">
        <v>44280</v>
      </c>
      <c r="C1121" s="32" t="s">
        <v>5035</v>
      </c>
      <c r="D1121" s="33" t="s">
        <v>5070</v>
      </c>
      <c r="E1121" s="95" t="s">
        <v>728</v>
      </c>
      <c r="F1121" s="33" t="s">
        <v>90</v>
      </c>
      <c r="G1121" s="96">
        <v>34840</v>
      </c>
      <c r="H1121" s="97">
        <v>41142.03</v>
      </c>
      <c r="I1121" s="98">
        <v>34840</v>
      </c>
      <c r="J1121" s="98">
        <v>3135.6</v>
      </c>
      <c r="K1121" s="98">
        <v>3135.6</v>
      </c>
      <c r="L1121" s="99"/>
      <c r="M1121" s="99"/>
      <c r="N1121" s="99"/>
      <c r="O1121" s="98">
        <v>30.83</v>
      </c>
    </row>
    <row r="1122" spans="1:15" x14ac:dyDescent="0.25">
      <c r="A1122" t="str">
        <f t="shared" si="17"/>
        <v>032021</v>
      </c>
      <c r="B1122" s="31">
        <v>44280</v>
      </c>
      <c r="C1122" s="32" t="s">
        <v>5035</v>
      </c>
      <c r="D1122" s="33" t="s">
        <v>5070</v>
      </c>
      <c r="E1122" s="95" t="s">
        <v>727</v>
      </c>
      <c r="F1122" s="33" t="s">
        <v>90</v>
      </c>
      <c r="G1122" s="96">
        <v>34840</v>
      </c>
      <c r="H1122" s="97">
        <v>41142.03</v>
      </c>
      <c r="I1122" s="98">
        <v>34840</v>
      </c>
      <c r="J1122" s="98">
        <v>3135.6</v>
      </c>
      <c r="K1122" s="98">
        <v>3135.6</v>
      </c>
      <c r="L1122" s="99"/>
      <c r="M1122" s="99"/>
      <c r="N1122" s="99"/>
      <c r="O1122" s="98">
        <v>30.83</v>
      </c>
    </row>
    <row r="1123" spans="1:15" x14ac:dyDescent="0.25">
      <c r="A1123" t="str">
        <f t="shared" si="17"/>
        <v>032021</v>
      </c>
      <c r="B1123" s="31">
        <v>44280</v>
      </c>
      <c r="C1123" s="32" t="s">
        <v>5035</v>
      </c>
      <c r="D1123" s="33" t="s">
        <v>5070</v>
      </c>
      <c r="E1123" s="95" t="s">
        <v>729</v>
      </c>
      <c r="F1123" s="33" t="s">
        <v>90</v>
      </c>
      <c r="G1123" s="96">
        <v>36535</v>
      </c>
      <c r="H1123" s="97">
        <v>43143.63</v>
      </c>
      <c r="I1123" s="98">
        <v>36535</v>
      </c>
      <c r="J1123" s="98">
        <v>3288.15</v>
      </c>
      <c r="K1123" s="98">
        <v>3288.15</v>
      </c>
      <c r="L1123" s="99"/>
      <c r="M1123" s="99"/>
      <c r="N1123" s="99"/>
      <c r="O1123" s="98">
        <v>32.33</v>
      </c>
    </row>
    <row r="1124" spans="1:15" x14ac:dyDescent="0.25">
      <c r="A1124" t="str">
        <f t="shared" si="17"/>
        <v>032021</v>
      </c>
      <c r="B1124" s="31">
        <v>44280</v>
      </c>
      <c r="C1124" s="32" t="s">
        <v>5035</v>
      </c>
      <c r="D1124" s="33" t="s">
        <v>5070</v>
      </c>
      <c r="E1124" s="95" t="s">
        <v>688</v>
      </c>
      <c r="F1124" s="33" t="s">
        <v>90</v>
      </c>
      <c r="G1124" s="96">
        <v>28090</v>
      </c>
      <c r="H1124" s="97">
        <v>33171.06</v>
      </c>
      <c r="I1124" s="98">
        <v>28090</v>
      </c>
      <c r="J1124" s="98">
        <v>2528.1</v>
      </c>
      <c r="K1124" s="98">
        <v>2528.1</v>
      </c>
      <c r="L1124" s="99"/>
      <c r="M1124" s="99"/>
      <c r="N1124" s="99"/>
      <c r="O1124" s="98">
        <v>24.86</v>
      </c>
    </row>
    <row r="1125" spans="1:15" x14ac:dyDescent="0.25">
      <c r="A1125" t="str">
        <f t="shared" si="17"/>
        <v>032021</v>
      </c>
      <c r="B1125" s="31">
        <v>44280</v>
      </c>
      <c r="C1125" s="32" t="s">
        <v>5059</v>
      </c>
      <c r="D1125" s="33" t="s">
        <v>5070</v>
      </c>
      <c r="E1125" s="95" t="s">
        <v>622</v>
      </c>
      <c r="F1125" s="33" t="s">
        <v>323</v>
      </c>
      <c r="G1125" s="96">
        <v>10000</v>
      </c>
      <c r="H1125" s="97">
        <v>11800</v>
      </c>
      <c r="I1125" s="98">
        <v>10000</v>
      </c>
      <c r="J1125" s="98">
        <v>900</v>
      </c>
      <c r="K1125" s="98">
        <v>900</v>
      </c>
      <c r="L1125" s="99"/>
      <c r="M1125" s="99"/>
      <c r="N1125" s="99"/>
      <c r="O1125" s="99"/>
    </row>
    <row r="1126" spans="1:15" x14ac:dyDescent="0.25">
      <c r="A1126" t="str">
        <f t="shared" si="17"/>
        <v>032021</v>
      </c>
      <c r="B1126" s="31">
        <v>44280</v>
      </c>
      <c r="C1126" s="32" t="s">
        <v>5035</v>
      </c>
      <c r="D1126" s="33" t="s">
        <v>5070</v>
      </c>
      <c r="E1126" s="95" t="s">
        <v>691</v>
      </c>
      <c r="F1126" s="33" t="s">
        <v>90</v>
      </c>
      <c r="G1126" s="96">
        <v>440000</v>
      </c>
      <c r="H1126" s="97">
        <v>519589.4</v>
      </c>
      <c r="I1126" s="98">
        <v>440000</v>
      </c>
      <c r="J1126" s="98">
        <v>39600</v>
      </c>
      <c r="K1126" s="98">
        <v>39600</v>
      </c>
      <c r="L1126" s="99"/>
      <c r="M1126" s="99"/>
      <c r="N1126" s="99"/>
      <c r="O1126" s="98">
        <v>389.4</v>
      </c>
    </row>
    <row r="1127" spans="1:15" x14ac:dyDescent="0.25">
      <c r="A1127" t="str">
        <f t="shared" si="17"/>
        <v>032021</v>
      </c>
      <c r="B1127" s="31">
        <v>44281</v>
      </c>
      <c r="C1127" s="32" t="s">
        <v>5046</v>
      </c>
      <c r="D1127" s="33" t="s">
        <v>5070</v>
      </c>
      <c r="E1127" s="95" t="s">
        <v>738</v>
      </c>
      <c r="F1127" s="33" t="s">
        <v>233</v>
      </c>
      <c r="G1127" s="96">
        <v>249765</v>
      </c>
      <c r="H1127" s="97">
        <v>294722.7</v>
      </c>
      <c r="I1127" s="98">
        <v>249765</v>
      </c>
      <c r="J1127" s="98">
        <v>22478.85</v>
      </c>
      <c r="K1127" s="98">
        <v>22478.85</v>
      </c>
      <c r="L1127" s="99"/>
      <c r="M1127" s="99"/>
      <c r="N1127" s="99"/>
      <c r="O1127" s="99"/>
    </row>
    <row r="1128" spans="1:15" x14ac:dyDescent="0.25">
      <c r="A1128" t="str">
        <f t="shared" si="17"/>
        <v>032021</v>
      </c>
      <c r="B1128" s="31">
        <v>44281</v>
      </c>
      <c r="C1128" s="32" t="s">
        <v>5035</v>
      </c>
      <c r="D1128" s="33" t="s">
        <v>5070</v>
      </c>
      <c r="E1128" s="95" t="s">
        <v>680</v>
      </c>
      <c r="F1128" s="33" t="s">
        <v>90</v>
      </c>
      <c r="G1128" s="96">
        <v>120840</v>
      </c>
      <c r="H1128" s="97">
        <v>142698.14000000001</v>
      </c>
      <c r="I1128" s="98">
        <v>120840</v>
      </c>
      <c r="J1128" s="98">
        <v>10875.6</v>
      </c>
      <c r="K1128" s="98">
        <v>10875.6</v>
      </c>
      <c r="L1128" s="99"/>
      <c r="M1128" s="99"/>
      <c r="N1128" s="99"/>
      <c r="O1128" s="98">
        <v>106.94</v>
      </c>
    </row>
    <row r="1129" spans="1:15" x14ac:dyDescent="0.25">
      <c r="A1129" t="str">
        <f t="shared" si="17"/>
        <v>032021</v>
      </c>
      <c r="B1129" s="31">
        <v>44281</v>
      </c>
      <c r="C1129" s="32" t="s">
        <v>5035</v>
      </c>
      <c r="D1129" s="33" t="s">
        <v>5070</v>
      </c>
      <c r="E1129" s="95" t="s">
        <v>678</v>
      </c>
      <c r="F1129" s="33" t="s">
        <v>90</v>
      </c>
      <c r="G1129" s="96">
        <v>34840</v>
      </c>
      <c r="H1129" s="97">
        <v>41142.03</v>
      </c>
      <c r="I1129" s="98">
        <v>34840</v>
      </c>
      <c r="J1129" s="98">
        <v>3135.6</v>
      </c>
      <c r="K1129" s="98">
        <v>3135.6</v>
      </c>
      <c r="L1129" s="99"/>
      <c r="M1129" s="99"/>
      <c r="N1129" s="99"/>
      <c r="O1129" s="98">
        <v>30.83</v>
      </c>
    </row>
    <row r="1130" spans="1:15" x14ac:dyDescent="0.25">
      <c r="A1130" t="str">
        <f t="shared" si="17"/>
        <v>032021</v>
      </c>
      <c r="B1130" s="31">
        <v>44281</v>
      </c>
      <c r="C1130" s="32" t="s">
        <v>5035</v>
      </c>
      <c r="D1130" s="33" t="s">
        <v>5070</v>
      </c>
      <c r="E1130" s="95" t="s">
        <v>684</v>
      </c>
      <c r="F1130" s="33" t="s">
        <v>90</v>
      </c>
      <c r="G1130" s="96">
        <v>69680</v>
      </c>
      <c r="H1130" s="97">
        <v>82284.070000000007</v>
      </c>
      <c r="I1130" s="98">
        <v>69680</v>
      </c>
      <c r="J1130" s="98">
        <v>6271.2</v>
      </c>
      <c r="K1130" s="98">
        <v>6271.2</v>
      </c>
      <c r="L1130" s="99"/>
      <c r="M1130" s="99"/>
      <c r="N1130" s="99"/>
      <c r="O1130" s="98">
        <v>61.67</v>
      </c>
    </row>
    <row r="1131" spans="1:15" x14ac:dyDescent="0.25">
      <c r="A1131" t="str">
        <f t="shared" si="17"/>
        <v>032021</v>
      </c>
      <c r="B1131" s="31">
        <v>44282</v>
      </c>
      <c r="C1131" s="32" t="s">
        <v>4883</v>
      </c>
      <c r="D1131" s="33" t="s">
        <v>5070</v>
      </c>
      <c r="E1131" s="95" t="s">
        <v>744</v>
      </c>
      <c r="F1131" s="33" t="s">
        <v>243</v>
      </c>
      <c r="G1131" s="96">
        <v>171524</v>
      </c>
      <c r="H1131" s="97">
        <v>202398.32</v>
      </c>
      <c r="I1131" s="98">
        <v>171524</v>
      </c>
      <c r="J1131" s="99"/>
      <c r="K1131" s="99"/>
      <c r="L1131" s="98">
        <v>30874.32</v>
      </c>
      <c r="M1131" s="99"/>
      <c r="N1131" s="99"/>
      <c r="O1131" s="99"/>
    </row>
    <row r="1132" spans="1:15" x14ac:dyDescent="0.25">
      <c r="A1132" t="str">
        <f t="shared" si="17"/>
        <v>032021</v>
      </c>
      <c r="B1132" s="31">
        <v>44282</v>
      </c>
      <c r="C1132" s="32" t="s">
        <v>4883</v>
      </c>
      <c r="D1132" s="33" t="s">
        <v>5070</v>
      </c>
      <c r="E1132" s="95" t="s">
        <v>745</v>
      </c>
      <c r="F1132" s="33" t="s">
        <v>243</v>
      </c>
      <c r="G1132" s="96">
        <v>138346</v>
      </c>
      <c r="H1132" s="97">
        <v>163248.28</v>
      </c>
      <c r="I1132" s="98">
        <v>138346</v>
      </c>
      <c r="J1132" s="99"/>
      <c r="K1132" s="99"/>
      <c r="L1132" s="98">
        <v>24902.28</v>
      </c>
      <c r="M1132" s="99"/>
      <c r="N1132" s="99"/>
      <c r="O1132" s="99"/>
    </row>
    <row r="1133" spans="1:15" x14ac:dyDescent="0.25">
      <c r="A1133" t="str">
        <f t="shared" si="17"/>
        <v>032021</v>
      </c>
      <c r="B1133" s="31">
        <v>44282</v>
      </c>
      <c r="C1133" s="32" t="s">
        <v>5035</v>
      </c>
      <c r="D1133" s="33" t="s">
        <v>5070</v>
      </c>
      <c r="E1133" s="95" t="s">
        <v>696</v>
      </c>
      <c r="F1133" s="33" t="s">
        <v>90</v>
      </c>
      <c r="G1133" s="96">
        <v>120840</v>
      </c>
      <c r="H1133" s="97">
        <v>142698.14000000001</v>
      </c>
      <c r="I1133" s="98">
        <v>120840</v>
      </c>
      <c r="J1133" s="98">
        <v>10875.6</v>
      </c>
      <c r="K1133" s="98">
        <v>10875.6</v>
      </c>
      <c r="L1133" s="99"/>
      <c r="M1133" s="99"/>
      <c r="N1133" s="99"/>
      <c r="O1133" s="98">
        <v>106.94</v>
      </c>
    </row>
    <row r="1134" spans="1:15" x14ac:dyDescent="0.25">
      <c r="A1134" t="str">
        <f t="shared" si="17"/>
        <v>032021</v>
      </c>
      <c r="B1134" s="31">
        <v>44282</v>
      </c>
      <c r="C1134" s="32" t="s">
        <v>5035</v>
      </c>
      <c r="D1134" s="33" t="s">
        <v>5070</v>
      </c>
      <c r="E1134" s="95" t="s">
        <v>674</v>
      </c>
      <c r="F1134" s="33" t="s">
        <v>90</v>
      </c>
      <c r="G1134" s="96">
        <v>112360</v>
      </c>
      <c r="H1134" s="97">
        <v>132684.24</v>
      </c>
      <c r="I1134" s="98">
        <v>112360</v>
      </c>
      <c r="J1134" s="98">
        <v>10112.4</v>
      </c>
      <c r="K1134" s="98">
        <v>10112.4</v>
      </c>
      <c r="L1134" s="99"/>
      <c r="M1134" s="99"/>
      <c r="N1134" s="99"/>
      <c r="O1134" s="98">
        <v>99.44</v>
      </c>
    </row>
    <row r="1135" spans="1:15" x14ac:dyDescent="0.25">
      <c r="A1135" t="str">
        <f t="shared" si="17"/>
        <v>032021</v>
      </c>
      <c r="B1135" s="31">
        <v>44284</v>
      </c>
      <c r="C1135" s="32" t="s">
        <v>5035</v>
      </c>
      <c r="D1135" s="33" t="s">
        <v>5070</v>
      </c>
      <c r="E1135" s="95" t="s">
        <v>659</v>
      </c>
      <c r="F1135" s="33" t="s">
        <v>90</v>
      </c>
      <c r="G1135" s="96">
        <v>440000</v>
      </c>
      <c r="H1135" s="97">
        <v>519589.4</v>
      </c>
      <c r="I1135" s="98">
        <v>440000</v>
      </c>
      <c r="J1135" s="98">
        <v>39600</v>
      </c>
      <c r="K1135" s="98">
        <v>39600</v>
      </c>
      <c r="L1135" s="99"/>
      <c r="M1135" s="99"/>
      <c r="N1135" s="99"/>
      <c r="O1135" s="98">
        <v>389.4</v>
      </c>
    </row>
    <row r="1136" spans="1:15" x14ac:dyDescent="0.25">
      <c r="A1136" t="str">
        <f t="shared" si="17"/>
        <v>032021</v>
      </c>
      <c r="B1136" s="31">
        <v>44284</v>
      </c>
      <c r="C1136" s="32" t="s">
        <v>5035</v>
      </c>
      <c r="D1136" s="33" t="s">
        <v>5070</v>
      </c>
      <c r="E1136" s="95" t="s">
        <v>657</v>
      </c>
      <c r="F1136" s="33" t="s">
        <v>90</v>
      </c>
      <c r="G1136" s="96">
        <v>440000</v>
      </c>
      <c r="H1136" s="97">
        <v>519589.4</v>
      </c>
      <c r="I1136" s="98">
        <v>440000</v>
      </c>
      <c r="J1136" s="98">
        <v>39600</v>
      </c>
      <c r="K1136" s="98">
        <v>39600</v>
      </c>
      <c r="L1136" s="99"/>
      <c r="M1136" s="99"/>
      <c r="N1136" s="99"/>
      <c r="O1136" s="98">
        <v>389.4</v>
      </c>
    </row>
    <row r="1137" spans="1:15" x14ac:dyDescent="0.25">
      <c r="A1137" t="str">
        <f t="shared" si="17"/>
        <v>032021</v>
      </c>
      <c r="B1137" s="31">
        <v>44284</v>
      </c>
      <c r="C1137" s="32" t="s">
        <v>5035</v>
      </c>
      <c r="D1137" s="33" t="s">
        <v>5070</v>
      </c>
      <c r="E1137" s="95" t="s">
        <v>663</v>
      </c>
      <c r="F1137" s="33" t="s">
        <v>90</v>
      </c>
      <c r="G1137" s="96">
        <v>112360</v>
      </c>
      <c r="H1137" s="97">
        <v>132684.24</v>
      </c>
      <c r="I1137" s="98">
        <v>112360</v>
      </c>
      <c r="J1137" s="98">
        <v>10112.4</v>
      </c>
      <c r="K1137" s="98">
        <v>10112.4</v>
      </c>
      <c r="L1137" s="99"/>
      <c r="M1137" s="99"/>
      <c r="N1137" s="99"/>
      <c r="O1137" s="98">
        <v>99.44</v>
      </c>
    </row>
    <row r="1138" spans="1:15" x14ac:dyDescent="0.25">
      <c r="A1138" t="str">
        <f t="shared" si="17"/>
        <v>032021</v>
      </c>
      <c r="B1138" s="31">
        <v>44285</v>
      </c>
      <c r="C1138" s="32" t="s">
        <v>5057</v>
      </c>
      <c r="D1138" s="33" t="s">
        <v>5070</v>
      </c>
      <c r="E1138" s="95" t="s">
        <v>740</v>
      </c>
      <c r="F1138" s="33" t="s">
        <v>595</v>
      </c>
      <c r="G1138" s="96">
        <v>58000</v>
      </c>
      <c r="H1138" s="97">
        <v>68440</v>
      </c>
      <c r="I1138" s="98">
        <v>58000</v>
      </c>
      <c r="J1138" s="98">
        <v>5220</v>
      </c>
      <c r="K1138" s="98">
        <v>5220</v>
      </c>
      <c r="L1138" s="99"/>
      <c r="M1138" s="99"/>
      <c r="N1138" s="99"/>
      <c r="O1138" s="99"/>
    </row>
    <row r="1139" spans="1:15" x14ac:dyDescent="0.25">
      <c r="A1139" t="str">
        <f t="shared" si="17"/>
        <v>072020</v>
      </c>
      <c r="B1139" s="31">
        <v>44035</v>
      </c>
      <c r="C1139" s="32" t="s">
        <v>4819</v>
      </c>
      <c r="D1139" s="33" t="s">
        <v>5075</v>
      </c>
      <c r="E1139" s="95" t="s">
        <v>1300</v>
      </c>
      <c r="F1139" s="33" t="s">
        <v>1299</v>
      </c>
      <c r="G1139" s="98">
        <v>52982.65</v>
      </c>
      <c r="H1139" s="97">
        <v>62519.53</v>
      </c>
      <c r="I1139" s="98">
        <v>52982.65</v>
      </c>
      <c r="J1139" s="98">
        <v>4768.4399999999996</v>
      </c>
      <c r="K1139" s="98">
        <v>4768.4399999999996</v>
      </c>
    </row>
    <row r="1140" spans="1:15" x14ac:dyDescent="0.25">
      <c r="A1140" t="str">
        <f t="shared" si="17"/>
        <v>082020</v>
      </c>
      <c r="B1140" s="31">
        <v>44054</v>
      </c>
      <c r="C1140" s="32" t="s">
        <v>4819</v>
      </c>
      <c r="D1140" s="33" t="s">
        <v>5075</v>
      </c>
      <c r="E1140" s="95" t="s">
        <v>1547</v>
      </c>
      <c r="F1140" s="33" t="s">
        <v>1299</v>
      </c>
      <c r="G1140" s="98">
        <v>16650</v>
      </c>
      <c r="H1140" s="97">
        <v>19647</v>
      </c>
      <c r="I1140" s="98">
        <v>16650</v>
      </c>
      <c r="J1140" s="98">
        <v>1498.5</v>
      </c>
      <c r="K1140" s="98">
        <v>1498.5</v>
      </c>
    </row>
    <row r="1141" spans="1:15" x14ac:dyDescent="0.25">
      <c r="A1141" t="str">
        <f t="shared" si="17"/>
        <v>092020</v>
      </c>
      <c r="B1141" s="31">
        <v>44091</v>
      </c>
      <c r="C1141" s="32" t="s">
        <v>4819</v>
      </c>
      <c r="D1141" s="33" t="s">
        <v>5075</v>
      </c>
      <c r="E1141" s="95" t="s">
        <v>1818</v>
      </c>
      <c r="F1141" s="33" t="s">
        <v>1299</v>
      </c>
      <c r="G1141" s="98">
        <v>18140</v>
      </c>
      <c r="H1141" s="97">
        <v>21405.200000000001</v>
      </c>
      <c r="I1141" s="98">
        <v>18140</v>
      </c>
      <c r="J1141" s="98">
        <v>1632.6</v>
      </c>
      <c r="K1141" s="98">
        <v>1632.6</v>
      </c>
    </row>
    <row r="1142" spans="1:15" x14ac:dyDescent="0.25">
      <c r="A1142" t="str">
        <f t="shared" si="17"/>
        <v>102020</v>
      </c>
      <c r="B1142" s="31">
        <v>44126</v>
      </c>
      <c r="C1142" s="32" t="s">
        <v>4819</v>
      </c>
      <c r="D1142" s="33" t="s">
        <v>5075</v>
      </c>
      <c r="E1142" s="95" t="s">
        <v>2021</v>
      </c>
      <c r="F1142" s="33" t="s">
        <v>1299</v>
      </c>
      <c r="G1142" s="98">
        <v>8155.35</v>
      </c>
      <c r="H1142" s="97">
        <v>9623.31</v>
      </c>
      <c r="I1142" s="98">
        <v>8155.35</v>
      </c>
      <c r="J1142" s="98">
        <v>733.98</v>
      </c>
      <c r="K1142" s="98">
        <v>733.98</v>
      </c>
    </row>
    <row r="1144" spans="1:15" x14ac:dyDescent="0.25">
      <c r="G1144" s="78">
        <f>SUM(G2:G1143)</f>
        <v>150864713.63999999</v>
      </c>
      <c r="H1144" s="78">
        <f t="shared" ref="H1144:L1144" si="18">SUM(H2:H1143)</f>
        <v>178595264.5499998</v>
      </c>
      <c r="I1144" s="78">
        <f t="shared" si="18"/>
        <v>150864713.63999999</v>
      </c>
      <c r="J1144" s="78">
        <f t="shared" si="18"/>
        <v>12735560.239999996</v>
      </c>
      <c r="K1144" s="78">
        <f t="shared" si="18"/>
        <v>12735560.239999996</v>
      </c>
      <c r="L1144" s="78">
        <f t="shared" si="18"/>
        <v>1762658.82</v>
      </c>
      <c r="M1144" s="78">
        <f t="shared" ref="M1144" si="19">SUM(M2:M1143)</f>
        <v>434060</v>
      </c>
      <c r="N1144" s="78">
        <f t="shared" ref="N1144" si="20">SUM(N2:N1143)</f>
        <v>1.9</v>
      </c>
      <c r="O1144" s="78">
        <f t="shared" ref="O1144" si="21">SUM(O2:O1143)</f>
        <v>62711.430000000422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059E-DEC8-405F-8E68-88CB0417F0B3}">
  <dimension ref="A1:N1139"/>
  <sheetViews>
    <sheetView workbookViewId="0"/>
  </sheetViews>
  <sheetFormatPr defaultRowHeight="15" x14ac:dyDescent="0.25"/>
  <cols>
    <col min="1" max="1" width="9.28515625" bestFit="1" customWidth="1"/>
    <col min="2" max="2" width="45.5703125" bestFit="1" customWidth="1"/>
    <col min="3" max="3" width="10.28515625" bestFit="1" customWidth="1"/>
    <col min="4" max="4" width="13.5703125" bestFit="1" customWidth="1"/>
    <col min="5" max="5" width="17.7109375" bestFit="1" customWidth="1"/>
    <col min="6" max="6" width="12.42578125" bestFit="1" customWidth="1"/>
    <col min="7" max="7" width="14.85546875" bestFit="1" customWidth="1"/>
    <col min="8" max="8" width="15.28515625" bestFit="1" customWidth="1"/>
    <col min="9" max="10" width="14.28515625" bestFit="1" customWidth="1"/>
    <col min="11" max="11" width="12.85546875" bestFit="1" customWidth="1"/>
    <col min="12" max="12" width="11.85546875" bestFit="1" customWidth="1"/>
    <col min="13" max="13" width="9" bestFit="1" customWidth="1"/>
    <col min="14" max="14" width="10.85546875" bestFit="1" customWidth="1"/>
  </cols>
  <sheetData>
    <row r="1" spans="1:14" ht="24" x14ac:dyDescent="0.25">
      <c r="A1" s="26" t="s">
        <v>4813</v>
      </c>
      <c r="B1" s="27" t="s">
        <v>4814</v>
      </c>
      <c r="C1" s="26" t="s">
        <v>5065</v>
      </c>
      <c r="D1" s="26" t="s">
        <v>5031</v>
      </c>
      <c r="E1" s="26" t="s">
        <v>4815</v>
      </c>
      <c r="F1" s="26" t="s">
        <v>5066</v>
      </c>
      <c r="G1" s="26" t="s">
        <v>5067</v>
      </c>
      <c r="H1" s="26" t="s">
        <v>5068</v>
      </c>
      <c r="I1" s="26" t="s">
        <v>5032</v>
      </c>
      <c r="J1" s="26" t="s">
        <v>5033</v>
      </c>
      <c r="K1" s="26" t="s">
        <v>5034</v>
      </c>
      <c r="L1" s="26" t="s">
        <v>5069</v>
      </c>
      <c r="M1" s="26" t="s">
        <v>5071</v>
      </c>
      <c r="N1" s="26" t="s">
        <v>5072</v>
      </c>
    </row>
    <row r="2" spans="1:14" x14ac:dyDescent="0.25">
      <c r="A2" s="28">
        <v>43959</v>
      </c>
      <c r="B2" s="29" t="s">
        <v>5035</v>
      </c>
      <c r="C2" s="30" t="s">
        <v>5070</v>
      </c>
      <c r="D2" s="90" t="s">
        <v>866</v>
      </c>
      <c r="E2" s="30" t="s">
        <v>90</v>
      </c>
      <c r="F2" s="91">
        <v>440000</v>
      </c>
      <c r="G2" s="92">
        <v>519200</v>
      </c>
      <c r="H2" s="93">
        <v>440000</v>
      </c>
      <c r="I2" s="93">
        <v>39600</v>
      </c>
      <c r="J2" s="93">
        <v>39600</v>
      </c>
      <c r="K2" s="94"/>
      <c r="L2" s="94"/>
      <c r="M2" s="94"/>
      <c r="N2" s="94"/>
    </row>
    <row r="3" spans="1:14" x14ac:dyDescent="0.25">
      <c r="A3" s="31">
        <v>43963</v>
      </c>
      <c r="B3" s="32" t="s">
        <v>5035</v>
      </c>
      <c r="C3" s="33" t="s">
        <v>5070</v>
      </c>
      <c r="D3" s="95" t="s">
        <v>873</v>
      </c>
      <c r="E3" s="33" t="s">
        <v>90</v>
      </c>
      <c r="F3" s="96">
        <v>440000</v>
      </c>
      <c r="G3" s="97">
        <v>519200</v>
      </c>
      <c r="H3" s="98">
        <v>440000</v>
      </c>
      <c r="I3" s="98">
        <v>39600</v>
      </c>
      <c r="J3" s="98">
        <v>39600</v>
      </c>
      <c r="K3" s="99"/>
      <c r="L3" s="99"/>
      <c r="M3" s="99"/>
      <c r="N3" s="99"/>
    </row>
    <row r="4" spans="1:14" x14ac:dyDescent="0.25">
      <c r="A4" s="31">
        <v>43964</v>
      </c>
      <c r="B4" s="32" t="s">
        <v>5035</v>
      </c>
      <c r="C4" s="33" t="s">
        <v>5070</v>
      </c>
      <c r="D4" s="95" t="s">
        <v>870</v>
      </c>
      <c r="E4" s="33" t="s">
        <v>90</v>
      </c>
      <c r="F4" s="96">
        <v>74150</v>
      </c>
      <c r="G4" s="97">
        <v>87497</v>
      </c>
      <c r="H4" s="98">
        <v>74150</v>
      </c>
      <c r="I4" s="98">
        <v>6673.5</v>
      </c>
      <c r="J4" s="98">
        <v>6673.5</v>
      </c>
      <c r="K4" s="99"/>
      <c r="L4" s="99"/>
      <c r="M4" s="99"/>
      <c r="N4" s="99"/>
    </row>
    <row r="5" spans="1:14" x14ac:dyDescent="0.25">
      <c r="A5" s="31">
        <v>43965</v>
      </c>
      <c r="B5" s="32" t="s">
        <v>5035</v>
      </c>
      <c r="C5" s="33" t="s">
        <v>5070</v>
      </c>
      <c r="D5" s="95" t="s">
        <v>841</v>
      </c>
      <c r="E5" s="33" t="s">
        <v>90</v>
      </c>
      <c r="F5" s="96">
        <v>56180</v>
      </c>
      <c r="G5" s="97">
        <v>66292.399999999994</v>
      </c>
      <c r="H5" s="98">
        <v>56180</v>
      </c>
      <c r="I5" s="98">
        <v>5056.2</v>
      </c>
      <c r="J5" s="98">
        <v>5056.2</v>
      </c>
      <c r="K5" s="99"/>
      <c r="L5" s="99"/>
      <c r="M5" s="99"/>
      <c r="N5" s="99"/>
    </row>
    <row r="6" spans="1:14" x14ac:dyDescent="0.25">
      <c r="A6" s="31">
        <v>43965</v>
      </c>
      <c r="B6" s="32" t="s">
        <v>5035</v>
      </c>
      <c r="C6" s="33" t="s">
        <v>5070</v>
      </c>
      <c r="D6" s="95" t="s">
        <v>838</v>
      </c>
      <c r="E6" s="33" t="s">
        <v>90</v>
      </c>
      <c r="F6" s="96">
        <v>74150</v>
      </c>
      <c r="G6" s="97">
        <v>87497</v>
      </c>
      <c r="H6" s="98">
        <v>74150</v>
      </c>
      <c r="I6" s="98">
        <v>6673.5</v>
      </c>
      <c r="J6" s="98">
        <v>6673.5</v>
      </c>
      <c r="K6" s="99"/>
      <c r="L6" s="99"/>
      <c r="M6" s="99"/>
      <c r="N6" s="99"/>
    </row>
    <row r="7" spans="1:14" x14ac:dyDescent="0.25">
      <c r="A7" s="31">
        <v>43965</v>
      </c>
      <c r="B7" s="32" t="s">
        <v>5035</v>
      </c>
      <c r="C7" s="33" t="s">
        <v>5070</v>
      </c>
      <c r="D7" s="95" t="s">
        <v>845</v>
      </c>
      <c r="E7" s="33" t="s">
        <v>90</v>
      </c>
      <c r="F7" s="96">
        <v>440000</v>
      </c>
      <c r="G7" s="97">
        <v>519200</v>
      </c>
      <c r="H7" s="98">
        <v>440000</v>
      </c>
      <c r="I7" s="98">
        <v>39600</v>
      </c>
      <c r="J7" s="98">
        <v>39600</v>
      </c>
      <c r="K7" s="99"/>
      <c r="L7" s="99"/>
      <c r="M7" s="99"/>
      <c r="N7" s="99"/>
    </row>
    <row r="8" spans="1:14" x14ac:dyDescent="0.25">
      <c r="A8" s="31">
        <v>43966</v>
      </c>
      <c r="B8" s="32" t="s">
        <v>5035</v>
      </c>
      <c r="C8" s="33" t="s">
        <v>5070</v>
      </c>
      <c r="D8" s="95" t="s">
        <v>844</v>
      </c>
      <c r="E8" s="33" t="s">
        <v>90</v>
      </c>
      <c r="F8" s="96">
        <v>120840</v>
      </c>
      <c r="G8" s="97">
        <v>142591.20000000001</v>
      </c>
      <c r="H8" s="98">
        <v>120840</v>
      </c>
      <c r="I8" s="98">
        <v>10875.6</v>
      </c>
      <c r="J8" s="98">
        <v>10875.6</v>
      </c>
      <c r="K8" s="99"/>
      <c r="L8" s="99"/>
      <c r="M8" s="99"/>
      <c r="N8" s="99"/>
    </row>
    <row r="9" spans="1:14" x14ac:dyDescent="0.25">
      <c r="A9" s="31">
        <v>43967</v>
      </c>
      <c r="B9" s="32" t="s">
        <v>5035</v>
      </c>
      <c r="C9" s="33" t="s">
        <v>5070</v>
      </c>
      <c r="D9" s="95" t="s">
        <v>836</v>
      </c>
      <c r="E9" s="33" t="s">
        <v>90</v>
      </c>
      <c r="F9" s="96">
        <v>120840</v>
      </c>
      <c r="G9" s="97">
        <v>142591.20000000001</v>
      </c>
      <c r="H9" s="98">
        <v>120840</v>
      </c>
      <c r="I9" s="98">
        <v>10875.6</v>
      </c>
      <c r="J9" s="98">
        <v>10875.6</v>
      </c>
      <c r="K9" s="99"/>
      <c r="L9" s="99"/>
      <c r="M9" s="99"/>
      <c r="N9" s="99"/>
    </row>
    <row r="10" spans="1:14" x14ac:dyDescent="0.25">
      <c r="A10" s="31">
        <v>43967</v>
      </c>
      <c r="B10" s="32" t="s">
        <v>5035</v>
      </c>
      <c r="C10" s="33" t="s">
        <v>5070</v>
      </c>
      <c r="D10" s="95" t="s">
        <v>835</v>
      </c>
      <c r="E10" s="33" t="s">
        <v>90</v>
      </c>
      <c r="F10" s="96">
        <v>112360</v>
      </c>
      <c r="G10" s="97">
        <v>132584.79999999999</v>
      </c>
      <c r="H10" s="98">
        <v>112360</v>
      </c>
      <c r="I10" s="98">
        <v>10112.4</v>
      </c>
      <c r="J10" s="98">
        <v>10112.4</v>
      </c>
      <c r="K10" s="99"/>
      <c r="L10" s="99"/>
      <c r="M10" s="99"/>
      <c r="N10" s="99"/>
    </row>
    <row r="11" spans="1:14" x14ac:dyDescent="0.25">
      <c r="A11" s="31">
        <v>43967</v>
      </c>
      <c r="B11" s="32" t="s">
        <v>5035</v>
      </c>
      <c r="C11" s="33" t="s">
        <v>5070</v>
      </c>
      <c r="D11" s="95" t="s">
        <v>858</v>
      </c>
      <c r="E11" s="33" t="s">
        <v>90</v>
      </c>
      <c r="F11" s="96">
        <v>440000</v>
      </c>
      <c r="G11" s="97">
        <v>519200</v>
      </c>
      <c r="H11" s="98">
        <v>440000</v>
      </c>
      <c r="I11" s="98">
        <v>39600</v>
      </c>
      <c r="J11" s="98">
        <v>39600</v>
      </c>
      <c r="K11" s="99"/>
      <c r="L11" s="99"/>
      <c r="M11" s="99"/>
      <c r="N11" s="99"/>
    </row>
    <row r="12" spans="1:14" x14ac:dyDescent="0.25">
      <c r="A12" s="31">
        <v>43968</v>
      </c>
      <c r="B12" s="32" t="s">
        <v>5035</v>
      </c>
      <c r="C12" s="33" t="s">
        <v>5070</v>
      </c>
      <c r="D12" s="95" t="s">
        <v>849</v>
      </c>
      <c r="E12" s="33" t="s">
        <v>90</v>
      </c>
      <c r="F12" s="96">
        <v>120840</v>
      </c>
      <c r="G12" s="97">
        <v>142591.20000000001</v>
      </c>
      <c r="H12" s="98">
        <v>120840</v>
      </c>
      <c r="I12" s="98">
        <v>10875.6</v>
      </c>
      <c r="J12" s="98">
        <v>10875.6</v>
      </c>
      <c r="K12" s="99"/>
      <c r="L12" s="99"/>
      <c r="M12" s="99"/>
      <c r="N12" s="99"/>
    </row>
    <row r="13" spans="1:14" x14ac:dyDescent="0.25">
      <c r="A13" s="31">
        <v>43969</v>
      </c>
      <c r="B13" s="32" t="s">
        <v>5035</v>
      </c>
      <c r="C13" s="33" t="s">
        <v>5070</v>
      </c>
      <c r="D13" s="95" t="s">
        <v>847</v>
      </c>
      <c r="E13" s="33" t="s">
        <v>90</v>
      </c>
      <c r="F13" s="96">
        <v>120840</v>
      </c>
      <c r="G13" s="97">
        <v>142591.20000000001</v>
      </c>
      <c r="H13" s="98">
        <v>120840</v>
      </c>
      <c r="I13" s="98">
        <v>10875.6</v>
      </c>
      <c r="J13" s="98">
        <v>10875.6</v>
      </c>
      <c r="K13" s="99"/>
      <c r="L13" s="99"/>
      <c r="M13" s="99"/>
      <c r="N13" s="99"/>
    </row>
    <row r="14" spans="1:14" x14ac:dyDescent="0.25">
      <c r="A14" s="31">
        <v>43970</v>
      </c>
      <c r="B14" s="32" t="s">
        <v>5035</v>
      </c>
      <c r="C14" s="33" t="s">
        <v>5070</v>
      </c>
      <c r="D14" s="95" t="s">
        <v>854</v>
      </c>
      <c r="E14" s="33" t="s">
        <v>90</v>
      </c>
      <c r="F14" s="96">
        <v>112360</v>
      </c>
      <c r="G14" s="97">
        <v>132584.79999999999</v>
      </c>
      <c r="H14" s="98">
        <v>112360</v>
      </c>
      <c r="I14" s="98">
        <v>10112.4</v>
      </c>
      <c r="J14" s="98">
        <v>10112.4</v>
      </c>
      <c r="K14" s="99"/>
      <c r="L14" s="99"/>
      <c r="M14" s="99"/>
      <c r="N14" s="99"/>
    </row>
    <row r="15" spans="1:14" x14ac:dyDescent="0.25">
      <c r="A15" s="31">
        <v>43970</v>
      </c>
      <c r="B15" s="32" t="s">
        <v>5035</v>
      </c>
      <c r="C15" s="33" t="s">
        <v>5070</v>
      </c>
      <c r="D15" s="95" t="s">
        <v>853</v>
      </c>
      <c r="E15" s="33" t="s">
        <v>90</v>
      </c>
      <c r="F15" s="96">
        <v>120840</v>
      </c>
      <c r="G15" s="97">
        <v>142591.20000000001</v>
      </c>
      <c r="H15" s="98">
        <v>120840</v>
      </c>
      <c r="I15" s="98">
        <v>10875.6</v>
      </c>
      <c r="J15" s="98">
        <v>10875.6</v>
      </c>
      <c r="K15" s="99"/>
      <c r="L15" s="99"/>
      <c r="M15" s="99"/>
      <c r="N15" s="99"/>
    </row>
    <row r="16" spans="1:14" x14ac:dyDescent="0.25">
      <c r="A16" s="31">
        <v>43971</v>
      </c>
      <c r="B16" s="32" t="s">
        <v>5035</v>
      </c>
      <c r="C16" s="33" t="s">
        <v>5070</v>
      </c>
      <c r="D16" s="95" t="s">
        <v>898</v>
      </c>
      <c r="E16" s="33" t="s">
        <v>90</v>
      </c>
      <c r="F16" s="96">
        <v>56180</v>
      </c>
      <c r="G16" s="97">
        <v>66292.399999999994</v>
      </c>
      <c r="H16" s="98">
        <v>56180</v>
      </c>
      <c r="I16" s="98">
        <v>5056.2</v>
      </c>
      <c r="J16" s="98">
        <v>5056.2</v>
      </c>
      <c r="K16" s="99"/>
      <c r="L16" s="99"/>
      <c r="M16" s="99"/>
      <c r="N16" s="99"/>
    </row>
    <row r="17" spans="1:14" x14ac:dyDescent="0.25">
      <c r="A17" s="31">
        <v>43971</v>
      </c>
      <c r="B17" s="32" t="s">
        <v>5035</v>
      </c>
      <c r="C17" s="33" t="s">
        <v>5070</v>
      </c>
      <c r="D17" s="95" t="s">
        <v>897</v>
      </c>
      <c r="E17" s="33" t="s">
        <v>90</v>
      </c>
      <c r="F17" s="96">
        <v>74150</v>
      </c>
      <c r="G17" s="97">
        <v>87497</v>
      </c>
      <c r="H17" s="98">
        <v>74150</v>
      </c>
      <c r="I17" s="98">
        <v>6673.5</v>
      </c>
      <c r="J17" s="98">
        <v>6673.5</v>
      </c>
      <c r="K17" s="99"/>
      <c r="L17" s="99"/>
      <c r="M17" s="99"/>
      <c r="N17" s="99"/>
    </row>
    <row r="18" spans="1:14" x14ac:dyDescent="0.25">
      <c r="A18" s="31">
        <v>43971</v>
      </c>
      <c r="B18" s="32" t="s">
        <v>5035</v>
      </c>
      <c r="C18" s="33" t="s">
        <v>5070</v>
      </c>
      <c r="D18" s="95" t="s">
        <v>900</v>
      </c>
      <c r="E18" s="33" t="s">
        <v>90</v>
      </c>
      <c r="F18" s="96">
        <v>120840</v>
      </c>
      <c r="G18" s="97">
        <v>142591.20000000001</v>
      </c>
      <c r="H18" s="98">
        <v>120840</v>
      </c>
      <c r="I18" s="98">
        <v>10875.6</v>
      </c>
      <c r="J18" s="98">
        <v>10875.6</v>
      </c>
      <c r="K18" s="99"/>
      <c r="L18" s="99"/>
      <c r="M18" s="99"/>
      <c r="N18" s="99"/>
    </row>
    <row r="19" spans="1:14" x14ac:dyDescent="0.25">
      <c r="A19" s="31">
        <v>43971</v>
      </c>
      <c r="B19" s="32" t="s">
        <v>5035</v>
      </c>
      <c r="C19" s="33" t="s">
        <v>5070</v>
      </c>
      <c r="D19" s="95" t="s">
        <v>899</v>
      </c>
      <c r="E19" s="33" t="s">
        <v>90</v>
      </c>
      <c r="F19" s="96">
        <v>67416</v>
      </c>
      <c r="G19" s="97">
        <v>79550.880000000005</v>
      </c>
      <c r="H19" s="98">
        <v>67416</v>
      </c>
      <c r="I19" s="98">
        <v>6067.44</v>
      </c>
      <c r="J19" s="98">
        <v>6067.44</v>
      </c>
      <c r="K19" s="99"/>
      <c r="L19" s="99"/>
      <c r="M19" s="99"/>
      <c r="N19" s="99"/>
    </row>
    <row r="20" spans="1:14" x14ac:dyDescent="0.25">
      <c r="A20" s="31">
        <v>43971</v>
      </c>
      <c r="B20" s="32" t="s">
        <v>5035</v>
      </c>
      <c r="C20" s="33" t="s">
        <v>5070</v>
      </c>
      <c r="D20" s="95" t="s">
        <v>896</v>
      </c>
      <c r="E20" s="33" t="s">
        <v>90</v>
      </c>
      <c r="F20" s="96">
        <v>148300</v>
      </c>
      <c r="G20" s="97">
        <v>174994</v>
      </c>
      <c r="H20" s="98">
        <v>148300</v>
      </c>
      <c r="I20" s="98">
        <v>13347</v>
      </c>
      <c r="J20" s="98">
        <v>13347</v>
      </c>
      <c r="K20" s="99"/>
      <c r="L20" s="99"/>
      <c r="M20" s="99"/>
      <c r="N20" s="99"/>
    </row>
    <row r="21" spans="1:14" x14ac:dyDescent="0.25">
      <c r="A21" s="31">
        <v>43971</v>
      </c>
      <c r="B21" s="32" t="s">
        <v>5035</v>
      </c>
      <c r="C21" s="33" t="s">
        <v>5070</v>
      </c>
      <c r="D21" s="95" t="s">
        <v>906</v>
      </c>
      <c r="E21" s="33" t="s">
        <v>90</v>
      </c>
      <c r="F21" s="96">
        <v>56180</v>
      </c>
      <c r="G21" s="97">
        <v>66292.399999999994</v>
      </c>
      <c r="H21" s="98">
        <v>56180</v>
      </c>
      <c r="I21" s="98">
        <v>5056.2</v>
      </c>
      <c r="J21" s="98">
        <v>5056.2</v>
      </c>
      <c r="K21" s="99"/>
      <c r="L21" s="99"/>
      <c r="M21" s="99"/>
      <c r="N21" s="99"/>
    </row>
    <row r="22" spans="1:14" x14ac:dyDescent="0.25">
      <c r="A22" s="31">
        <v>43972</v>
      </c>
      <c r="B22" s="32" t="s">
        <v>5035</v>
      </c>
      <c r="C22" s="33" t="s">
        <v>5070</v>
      </c>
      <c r="D22" s="95" t="s">
        <v>905</v>
      </c>
      <c r="E22" s="33" t="s">
        <v>90</v>
      </c>
      <c r="F22" s="96">
        <v>60420</v>
      </c>
      <c r="G22" s="97">
        <v>71295.600000000006</v>
      </c>
      <c r="H22" s="98">
        <v>60420</v>
      </c>
      <c r="I22" s="98">
        <v>5437.8</v>
      </c>
      <c r="J22" s="98">
        <v>5437.8</v>
      </c>
      <c r="K22" s="99"/>
      <c r="L22" s="99"/>
      <c r="M22" s="99"/>
      <c r="N22" s="99"/>
    </row>
    <row r="23" spans="1:14" x14ac:dyDescent="0.25">
      <c r="A23" s="31">
        <v>43972</v>
      </c>
      <c r="B23" s="32" t="s">
        <v>5035</v>
      </c>
      <c r="C23" s="33" t="s">
        <v>5070</v>
      </c>
      <c r="D23" s="95" t="s">
        <v>902</v>
      </c>
      <c r="E23" s="33" t="s">
        <v>90</v>
      </c>
      <c r="F23" s="96">
        <v>56180</v>
      </c>
      <c r="G23" s="97">
        <v>66292.399999999994</v>
      </c>
      <c r="H23" s="98">
        <v>56180</v>
      </c>
      <c r="I23" s="98">
        <v>5056.2</v>
      </c>
      <c r="J23" s="98">
        <v>5056.2</v>
      </c>
      <c r="K23" s="99"/>
      <c r="L23" s="99"/>
      <c r="M23" s="99"/>
      <c r="N23" s="99"/>
    </row>
    <row r="24" spans="1:14" x14ac:dyDescent="0.25">
      <c r="A24" s="31">
        <v>43972</v>
      </c>
      <c r="B24" s="32" t="s">
        <v>5035</v>
      </c>
      <c r="C24" s="33" t="s">
        <v>5070</v>
      </c>
      <c r="D24" s="95" t="s">
        <v>901</v>
      </c>
      <c r="E24" s="33" t="s">
        <v>90</v>
      </c>
      <c r="F24" s="96">
        <v>73530</v>
      </c>
      <c r="G24" s="97">
        <v>86765.4</v>
      </c>
      <c r="H24" s="98">
        <v>73530</v>
      </c>
      <c r="I24" s="98">
        <v>6617.7</v>
      </c>
      <c r="J24" s="98">
        <v>6617.7</v>
      </c>
      <c r="K24" s="99"/>
      <c r="L24" s="99"/>
      <c r="M24" s="99"/>
      <c r="N24" s="99"/>
    </row>
    <row r="25" spans="1:14" x14ac:dyDescent="0.25">
      <c r="A25" s="31">
        <v>43972</v>
      </c>
      <c r="B25" s="32" t="s">
        <v>5035</v>
      </c>
      <c r="C25" s="33" t="s">
        <v>5070</v>
      </c>
      <c r="D25" s="95" t="s">
        <v>904</v>
      </c>
      <c r="E25" s="33" t="s">
        <v>90</v>
      </c>
      <c r="F25" s="96">
        <v>74150</v>
      </c>
      <c r="G25" s="97">
        <v>87497</v>
      </c>
      <c r="H25" s="98">
        <v>74150</v>
      </c>
      <c r="I25" s="98">
        <v>6673.5</v>
      </c>
      <c r="J25" s="98">
        <v>6673.5</v>
      </c>
      <c r="K25" s="99"/>
      <c r="L25" s="99"/>
      <c r="M25" s="99"/>
      <c r="N25" s="99"/>
    </row>
    <row r="26" spans="1:14" x14ac:dyDescent="0.25">
      <c r="A26" s="31">
        <v>43972</v>
      </c>
      <c r="B26" s="32" t="s">
        <v>5035</v>
      </c>
      <c r="C26" s="33" t="s">
        <v>5070</v>
      </c>
      <c r="D26" s="95" t="s">
        <v>903</v>
      </c>
      <c r="E26" s="33" t="s">
        <v>90</v>
      </c>
      <c r="F26" s="96">
        <v>72504</v>
      </c>
      <c r="G26" s="97">
        <v>85554.72</v>
      </c>
      <c r="H26" s="98">
        <v>72504</v>
      </c>
      <c r="I26" s="98">
        <v>6525.36</v>
      </c>
      <c r="J26" s="98">
        <v>6525.36</v>
      </c>
      <c r="K26" s="99"/>
      <c r="L26" s="99"/>
      <c r="M26" s="99"/>
      <c r="N26" s="99"/>
    </row>
    <row r="27" spans="1:14" x14ac:dyDescent="0.25">
      <c r="A27" s="31">
        <v>43972</v>
      </c>
      <c r="B27" s="32" t="s">
        <v>5035</v>
      </c>
      <c r="C27" s="33" t="s">
        <v>5070</v>
      </c>
      <c r="D27" s="95" t="s">
        <v>882</v>
      </c>
      <c r="E27" s="33" t="s">
        <v>90</v>
      </c>
      <c r="F27" s="96">
        <v>352000</v>
      </c>
      <c r="G27" s="97">
        <v>415360</v>
      </c>
      <c r="H27" s="98">
        <v>352000</v>
      </c>
      <c r="I27" s="98">
        <v>31680</v>
      </c>
      <c r="J27" s="98">
        <v>31680</v>
      </c>
      <c r="K27" s="99"/>
      <c r="L27" s="99"/>
      <c r="M27" s="99"/>
      <c r="N27" s="99"/>
    </row>
    <row r="28" spans="1:14" x14ac:dyDescent="0.25">
      <c r="A28" s="31">
        <v>43973</v>
      </c>
      <c r="B28" s="32" t="s">
        <v>5035</v>
      </c>
      <c r="C28" s="33" t="s">
        <v>5070</v>
      </c>
      <c r="D28" s="95" t="s">
        <v>880</v>
      </c>
      <c r="E28" s="33" t="s">
        <v>90</v>
      </c>
      <c r="F28" s="96">
        <v>112360</v>
      </c>
      <c r="G28" s="97">
        <v>132584.79999999999</v>
      </c>
      <c r="H28" s="98">
        <v>112360</v>
      </c>
      <c r="I28" s="98">
        <v>10112.4</v>
      </c>
      <c r="J28" s="98">
        <v>10112.4</v>
      </c>
      <c r="K28" s="99"/>
      <c r="L28" s="99"/>
      <c r="M28" s="99"/>
      <c r="N28" s="99"/>
    </row>
    <row r="29" spans="1:14" x14ac:dyDescent="0.25">
      <c r="A29" s="31">
        <v>43973</v>
      </c>
      <c r="B29" s="32" t="s">
        <v>5035</v>
      </c>
      <c r="C29" s="33" t="s">
        <v>5070</v>
      </c>
      <c r="D29" s="95" t="s">
        <v>885</v>
      </c>
      <c r="E29" s="33" t="s">
        <v>90</v>
      </c>
      <c r="F29" s="96">
        <v>440000</v>
      </c>
      <c r="G29" s="97">
        <v>519200</v>
      </c>
      <c r="H29" s="98">
        <v>440000</v>
      </c>
      <c r="I29" s="98">
        <v>39600</v>
      </c>
      <c r="J29" s="98">
        <v>39600</v>
      </c>
      <c r="K29" s="99"/>
      <c r="L29" s="99"/>
      <c r="M29" s="99"/>
      <c r="N29" s="99"/>
    </row>
    <row r="30" spans="1:14" x14ac:dyDescent="0.25">
      <c r="A30" s="31">
        <v>43974</v>
      </c>
      <c r="B30" s="32" t="s">
        <v>5035</v>
      </c>
      <c r="C30" s="33" t="s">
        <v>5070</v>
      </c>
      <c r="D30" s="95" t="s">
        <v>884</v>
      </c>
      <c r="E30" s="33" t="s">
        <v>90</v>
      </c>
      <c r="F30" s="96">
        <v>56180</v>
      </c>
      <c r="G30" s="97">
        <v>66292.399999999994</v>
      </c>
      <c r="H30" s="98">
        <v>56180</v>
      </c>
      <c r="I30" s="98">
        <v>5056.2</v>
      </c>
      <c r="J30" s="98">
        <v>5056.2</v>
      </c>
      <c r="K30" s="99"/>
      <c r="L30" s="99"/>
      <c r="M30" s="99"/>
      <c r="N30" s="99"/>
    </row>
    <row r="31" spans="1:14" x14ac:dyDescent="0.25">
      <c r="A31" s="31">
        <v>43974</v>
      </c>
      <c r="B31" s="32" t="s">
        <v>5035</v>
      </c>
      <c r="C31" s="33" t="s">
        <v>5070</v>
      </c>
      <c r="D31" s="95" t="s">
        <v>892</v>
      </c>
      <c r="E31" s="33" t="s">
        <v>90</v>
      </c>
      <c r="F31" s="96">
        <v>112360</v>
      </c>
      <c r="G31" s="97">
        <v>132584.79999999999</v>
      </c>
      <c r="H31" s="98">
        <v>112360</v>
      </c>
      <c r="I31" s="98">
        <v>10112.4</v>
      </c>
      <c r="J31" s="98">
        <v>10112.4</v>
      </c>
      <c r="K31" s="99"/>
      <c r="L31" s="99"/>
      <c r="M31" s="99"/>
      <c r="N31" s="99"/>
    </row>
    <row r="32" spans="1:14" x14ac:dyDescent="0.25">
      <c r="A32" s="31">
        <v>43974</v>
      </c>
      <c r="B32" s="32" t="s">
        <v>5035</v>
      </c>
      <c r="C32" s="33" t="s">
        <v>5070</v>
      </c>
      <c r="D32" s="95" t="s">
        <v>894</v>
      </c>
      <c r="E32" s="33" t="s">
        <v>90</v>
      </c>
      <c r="F32" s="96">
        <v>90630</v>
      </c>
      <c r="G32" s="97">
        <v>106943.4</v>
      </c>
      <c r="H32" s="98">
        <v>90630</v>
      </c>
      <c r="I32" s="98">
        <v>8156.7</v>
      </c>
      <c r="J32" s="98">
        <v>8156.7</v>
      </c>
      <c r="K32" s="99"/>
      <c r="L32" s="99"/>
      <c r="M32" s="99"/>
      <c r="N32" s="99"/>
    </row>
    <row r="33" spans="1:14" x14ac:dyDescent="0.25">
      <c r="A33" s="31">
        <v>43975</v>
      </c>
      <c r="B33" s="32" t="s">
        <v>5035</v>
      </c>
      <c r="C33" s="33" t="s">
        <v>5070</v>
      </c>
      <c r="D33" s="95" t="s">
        <v>893</v>
      </c>
      <c r="E33" s="33" t="s">
        <v>90</v>
      </c>
      <c r="F33" s="96">
        <v>112360</v>
      </c>
      <c r="G33" s="97">
        <v>132584.79999999999</v>
      </c>
      <c r="H33" s="98">
        <v>112360</v>
      </c>
      <c r="I33" s="98">
        <v>10112.4</v>
      </c>
      <c r="J33" s="98">
        <v>10112.4</v>
      </c>
      <c r="K33" s="99"/>
      <c r="L33" s="99"/>
      <c r="M33" s="99"/>
      <c r="N33" s="99"/>
    </row>
    <row r="34" spans="1:14" x14ac:dyDescent="0.25">
      <c r="A34" s="31">
        <v>43975</v>
      </c>
      <c r="B34" s="32" t="s">
        <v>5035</v>
      </c>
      <c r="C34" s="33" t="s">
        <v>5070</v>
      </c>
      <c r="D34" s="95" t="s">
        <v>889</v>
      </c>
      <c r="E34" s="33" t="s">
        <v>90</v>
      </c>
      <c r="F34" s="96">
        <v>112360</v>
      </c>
      <c r="G34" s="97">
        <v>132584.79999999999</v>
      </c>
      <c r="H34" s="98">
        <v>112360</v>
      </c>
      <c r="I34" s="98">
        <v>10112.4</v>
      </c>
      <c r="J34" s="98">
        <v>10112.4</v>
      </c>
      <c r="K34" s="99"/>
      <c r="L34" s="99"/>
      <c r="M34" s="99"/>
      <c r="N34" s="99"/>
    </row>
    <row r="35" spans="1:14" x14ac:dyDescent="0.25">
      <c r="A35" s="31">
        <v>43976</v>
      </c>
      <c r="B35" s="32" t="s">
        <v>5035</v>
      </c>
      <c r="C35" s="33" t="s">
        <v>5070</v>
      </c>
      <c r="D35" s="95" t="s">
        <v>887</v>
      </c>
      <c r="E35" s="33" t="s">
        <v>90</v>
      </c>
      <c r="F35" s="96">
        <v>440000</v>
      </c>
      <c r="G35" s="97">
        <v>519200</v>
      </c>
      <c r="H35" s="98">
        <v>440000</v>
      </c>
      <c r="I35" s="98">
        <v>39600</v>
      </c>
      <c r="J35" s="98">
        <v>39600</v>
      </c>
      <c r="K35" s="99"/>
      <c r="L35" s="99"/>
      <c r="M35" s="99"/>
      <c r="N35" s="99"/>
    </row>
    <row r="36" spans="1:14" x14ac:dyDescent="0.25">
      <c r="A36" s="31">
        <v>43977</v>
      </c>
      <c r="B36" s="32" t="s">
        <v>5035</v>
      </c>
      <c r="C36" s="33" t="s">
        <v>5070</v>
      </c>
      <c r="D36" s="95" t="s">
        <v>891</v>
      </c>
      <c r="E36" s="33" t="s">
        <v>90</v>
      </c>
      <c r="F36" s="96">
        <v>84270</v>
      </c>
      <c r="G36" s="97">
        <v>99438.6</v>
      </c>
      <c r="H36" s="98">
        <v>84270</v>
      </c>
      <c r="I36" s="98">
        <v>7584.3</v>
      </c>
      <c r="J36" s="98">
        <v>7584.3</v>
      </c>
      <c r="K36" s="99"/>
      <c r="L36" s="99"/>
      <c r="M36" s="99"/>
      <c r="N36" s="99"/>
    </row>
    <row r="37" spans="1:14" x14ac:dyDescent="0.25">
      <c r="A37" s="31">
        <v>43977</v>
      </c>
      <c r="B37" s="32" t="s">
        <v>5035</v>
      </c>
      <c r="C37" s="33" t="s">
        <v>5070</v>
      </c>
      <c r="D37" s="95" t="s">
        <v>890</v>
      </c>
      <c r="E37" s="33" t="s">
        <v>90</v>
      </c>
      <c r="F37" s="96">
        <v>84270</v>
      </c>
      <c r="G37" s="97">
        <v>99438.6</v>
      </c>
      <c r="H37" s="98">
        <v>84270</v>
      </c>
      <c r="I37" s="98">
        <v>7584.3</v>
      </c>
      <c r="J37" s="98">
        <v>7584.3</v>
      </c>
      <c r="K37" s="99"/>
      <c r="L37" s="99"/>
      <c r="M37" s="99"/>
      <c r="N37" s="99"/>
    </row>
    <row r="38" spans="1:14" x14ac:dyDescent="0.25">
      <c r="A38" s="31">
        <v>43977</v>
      </c>
      <c r="B38" s="32" t="s">
        <v>5035</v>
      </c>
      <c r="C38" s="33" t="s">
        <v>5070</v>
      </c>
      <c r="D38" s="95" t="s">
        <v>863</v>
      </c>
      <c r="E38" s="33" t="s">
        <v>90</v>
      </c>
      <c r="F38" s="96">
        <v>73530</v>
      </c>
      <c r="G38" s="97">
        <v>86765.4</v>
      </c>
      <c r="H38" s="98">
        <v>73530</v>
      </c>
      <c r="I38" s="98">
        <v>6617.7</v>
      </c>
      <c r="J38" s="98">
        <v>6617.7</v>
      </c>
      <c r="K38" s="99"/>
      <c r="L38" s="99"/>
      <c r="M38" s="99"/>
      <c r="N38" s="99"/>
    </row>
    <row r="39" spans="1:14" x14ac:dyDescent="0.25">
      <c r="A39" s="31">
        <v>43977</v>
      </c>
      <c r="B39" s="32" t="s">
        <v>5035</v>
      </c>
      <c r="C39" s="33" t="s">
        <v>5070</v>
      </c>
      <c r="D39" s="95" t="s">
        <v>862</v>
      </c>
      <c r="E39" s="33" t="s">
        <v>90</v>
      </c>
      <c r="F39" s="96">
        <v>74150</v>
      </c>
      <c r="G39" s="97">
        <v>87497</v>
      </c>
      <c r="H39" s="98">
        <v>74150</v>
      </c>
      <c r="I39" s="98">
        <v>6673.5</v>
      </c>
      <c r="J39" s="98">
        <v>6673.5</v>
      </c>
      <c r="K39" s="99"/>
      <c r="L39" s="99"/>
      <c r="M39" s="99"/>
      <c r="N39" s="99"/>
    </row>
    <row r="40" spans="1:14" x14ac:dyDescent="0.25">
      <c r="A40" s="31">
        <v>43977</v>
      </c>
      <c r="B40" s="32" t="s">
        <v>5035</v>
      </c>
      <c r="C40" s="33" t="s">
        <v>5070</v>
      </c>
      <c r="D40" s="95" t="s">
        <v>864</v>
      </c>
      <c r="E40" s="33" t="s">
        <v>90</v>
      </c>
      <c r="F40" s="96">
        <v>60420</v>
      </c>
      <c r="G40" s="97">
        <v>71295.600000000006</v>
      </c>
      <c r="H40" s="98">
        <v>60420</v>
      </c>
      <c r="I40" s="98">
        <v>5437.8</v>
      </c>
      <c r="J40" s="98">
        <v>5437.8</v>
      </c>
      <c r="K40" s="99"/>
      <c r="L40" s="99"/>
      <c r="M40" s="99"/>
      <c r="N40" s="99"/>
    </row>
    <row r="41" spans="1:14" x14ac:dyDescent="0.25">
      <c r="A41" s="31">
        <v>43978</v>
      </c>
      <c r="B41" s="32" t="s">
        <v>5037</v>
      </c>
      <c r="C41" s="33" t="s">
        <v>5070</v>
      </c>
      <c r="D41" s="95" t="s">
        <v>908</v>
      </c>
      <c r="E41" s="33" t="s">
        <v>907</v>
      </c>
      <c r="F41" s="96">
        <v>8600</v>
      </c>
      <c r="G41" s="97">
        <v>10148</v>
      </c>
      <c r="H41" s="98">
        <v>8600</v>
      </c>
      <c r="I41" s="98">
        <v>774</v>
      </c>
      <c r="J41" s="98">
        <v>774</v>
      </c>
      <c r="K41" s="99"/>
      <c r="L41" s="99"/>
      <c r="M41" s="99"/>
      <c r="N41" s="99"/>
    </row>
    <row r="42" spans="1:14" x14ac:dyDescent="0.25">
      <c r="A42" s="31">
        <v>43978</v>
      </c>
      <c r="B42" s="32" t="s">
        <v>5035</v>
      </c>
      <c r="C42" s="33" t="s">
        <v>5070</v>
      </c>
      <c r="D42" s="95" t="s">
        <v>876</v>
      </c>
      <c r="E42" s="33" t="s">
        <v>90</v>
      </c>
      <c r="F42" s="96">
        <v>352000</v>
      </c>
      <c r="G42" s="97">
        <v>415360</v>
      </c>
      <c r="H42" s="98">
        <v>352000</v>
      </c>
      <c r="I42" s="98">
        <v>31680</v>
      </c>
      <c r="J42" s="98">
        <v>31680</v>
      </c>
      <c r="K42" s="99"/>
      <c r="L42" s="99"/>
      <c r="M42" s="99"/>
      <c r="N42" s="99"/>
    </row>
    <row r="43" spans="1:14" x14ac:dyDescent="0.25">
      <c r="A43" s="31">
        <v>43978</v>
      </c>
      <c r="B43" s="32" t="s">
        <v>5035</v>
      </c>
      <c r="C43" s="33" t="s">
        <v>5070</v>
      </c>
      <c r="D43" s="95" t="s">
        <v>878</v>
      </c>
      <c r="E43" s="33" t="s">
        <v>90</v>
      </c>
      <c r="F43" s="96">
        <v>112360</v>
      </c>
      <c r="G43" s="97">
        <v>132584.79999999999</v>
      </c>
      <c r="H43" s="98">
        <v>112360</v>
      </c>
      <c r="I43" s="98">
        <v>10112.4</v>
      </c>
      <c r="J43" s="98">
        <v>10112.4</v>
      </c>
      <c r="K43" s="99"/>
      <c r="L43" s="99"/>
      <c r="M43" s="99"/>
      <c r="N43" s="99"/>
    </row>
    <row r="44" spans="1:14" x14ac:dyDescent="0.25">
      <c r="A44" s="31">
        <v>43979</v>
      </c>
      <c r="B44" s="32" t="s">
        <v>5035</v>
      </c>
      <c r="C44" s="33" t="s">
        <v>5070</v>
      </c>
      <c r="D44" s="95" t="s">
        <v>877</v>
      </c>
      <c r="E44" s="33" t="s">
        <v>90</v>
      </c>
      <c r="F44" s="96">
        <v>440000</v>
      </c>
      <c r="G44" s="97">
        <v>519200</v>
      </c>
      <c r="H44" s="98">
        <v>440000</v>
      </c>
      <c r="I44" s="98">
        <v>39600</v>
      </c>
      <c r="J44" s="98">
        <v>39600</v>
      </c>
      <c r="K44" s="99"/>
      <c r="L44" s="99"/>
      <c r="M44" s="99"/>
      <c r="N44" s="99"/>
    </row>
    <row r="45" spans="1:14" x14ac:dyDescent="0.25">
      <c r="A45" s="31">
        <v>43979</v>
      </c>
      <c r="B45" s="32" t="s">
        <v>5035</v>
      </c>
      <c r="C45" s="33" t="s">
        <v>5070</v>
      </c>
      <c r="D45" s="95" t="s">
        <v>868</v>
      </c>
      <c r="E45" s="33" t="s">
        <v>90</v>
      </c>
      <c r="F45" s="96">
        <v>440000</v>
      </c>
      <c r="G45" s="97">
        <v>519200</v>
      </c>
      <c r="H45" s="98">
        <v>440000</v>
      </c>
      <c r="I45" s="98">
        <v>39600</v>
      </c>
      <c r="J45" s="98">
        <v>39600</v>
      </c>
      <c r="K45" s="99"/>
      <c r="L45" s="99"/>
      <c r="M45" s="99"/>
      <c r="N45" s="99"/>
    </row>
    <row r="46" spans="1:14" x14ac:dyDescent="0.25">
      <c r="A46" s="31">
        <v>43979</v>
      </c>
      <c r="B46" s="32" t="s">
        <v>5035</v>
      </c>
      <c r="C46" s="33" t="s">
        <v>5070</v>
      </c>
      <c r="D46" s="95" t="s">
        <v>867</v>
      </c>
      <c r="E46" s="33" t="s">
        <v>90</v>
      </c>
      <c r="F46" s="96">
        <v>56180</v>
      </c>
      <c r="G46" s="97">
        <v>66292.399999999994</v>
      </c>
      <c r="H46" s="98">
        <v>56180</v>
      </c>
      <c r="I46" s="98">
        <v>5056.2</v>
      </c>
      <c r="J46" s="98">
        <v>5056.2</v>
      </c>
      <c r="K46" s="99"/>
      <c r="L46" s="99"/>
      <c r="M46" s="99"/>
      <c r="N46" s="99"/>
    </row>
    <row r="47" spans="1:14" x14ac:dyDescent="0.25">
      <c r="A47" s="31">
        <v>43979</v>
      </c>
      <c r="B47" s="32" t="s">
        <v>5035</v>
      </c>
      <c r="C47" s="33" t="s">
        <v>5070</v>
      </c>
      <c r="D47" s="95" t="s">
        <v>874</v>
      </c>
      <c r="E47" s="33" t="s">
        <v>90</v>
      </c>
      <c r="F47" s="96">
        <v>112360</v>
      </c>
      <c r="G47" s="97">
        <v>132584.79999999999</v>
      </c>
      <c r="H47" s="98">
        <v>112360</v>
      </c>
      <c r="I47" s="98">
        <v>10112.4</v>
      </c>
      <c r="J47" s="98">
        <v>10112.4</v>
      </c>
      <c r="K47" s="99"/>
      <c r="L47" s="99"/>
      <c r="M47" s="99"/>
      <c r="N47" s="99"/>
    </row>
    <row r="48" spans="1:14" x14ac:dyDescent="0.25">
      <c r="A48" s="31">
        <v>43979</v>
      </c>
      <c r="B48" s="32" t="s">
        <v>5035</v>
      </c>
      <c r="C48" s="33" t="s">
        <v>5070</v>
      </c>
      <c r="D48" s="95" t="s">
        <v>871</v>
      </c>
      <c r="E48" s="33" t="s">
        <v>90</v>
      </c>
      <c r="F48" s="96">
        <v>74150</v>
      </c>
      <c r="G48" s="97">
        <v>87497</v>
      </c>
      <c r="H48" s="98">
        <v>74150</v>
      </c>
      <c r="I48" s="98">
        <v>6673.5</v>
      </c>
      <c r="J48" s="98">
        <v>6673.5</v>
      </c>
      <c r="K48" s="99"/>
      <c r="L48" s="99"/>
      <c r="M48" s="99"/>
      <c r="N48" s="99"/>
    </row>
    <row r="49" spans="1:14" x14ac:dyDescent="0.25">
      <c r="A49" s="31">
        <v>43979</v>
      </c>
      <c r="B49" s="32" t="s">
        <v>5035</v>
      </c>
      <c r="C49" s="33" t="s">
        <v>5070</v>
      </c>
      <c r="D49" s="95" t="s">
        <v>842</v>
      </c>
      <c r="E49" s="33" t="s">
        <v>90</v>
      </c>
      <c r="F49" s="96">
        <v>60420</v>
      </c>
      <c r="G49" s="97">
        <v>71295.600000000006</v>
      </c>
      <c r="H49" s="98">
        <v>60420</v>
      </c>
      <c r="I49" s="98">
        <v>5437.8</v>
      </c>
      <c r="J49" s="98">
        <v>5437.8</v>
      </c>
      <c r="K49" s="99"/>
      <c r="L49" s="99"/>
      <c r="M49" s="99"/>
      <c r="N49" s="99"/>
    </row>
    <row r="50" spans="1:14" x14ac:dyDescent="0.25">
      <c r="A50" s="31">
        <v>43979</v>
      </c>
      <c r="B50" s="32" t="s">
        <v>5035</v>
      </c>
      <c r="C50" s="33" t="s">
        <v>5070</v>
      </c>
      <c r="D50" s="95" t="s">
        <v>840</v>
      </c>
      <c r="E50" s="33" t="s">
        <v>90</v>
      </c>
      <c r="F50" s="96">
        <v>56180</v>
      </c>
      <c r="G50" s="97">
        <v>66292.399999999994</v>
      </c>
      <c r="H50" s="98">
        <v>56180</v>
      </c>
      <c r="I50" s="98">
        <v>5056.2</v>
      </c>
      <c r="J50" s="98">
        <v>5056.2</v>
      </c>
      <c r="K50" s="99"/>
      <c r="L50" s="99"/>
      <c r="M50" s="99"/>
      <c r="N50" s="99"/>
    </row>
    <row r="51" spans="1:14" x14ac:dyDescent="0.25">
      <c r="A51" s="31">
        <v>43980</v>
      </c>
      <c r="B51" s="32" t="s">
        <v>5035</v>
      </c>
      <c r="C51" s="33" t="s">
        <v>5070</v>
      </c>
      <c r="D51" s="95" t="s">
        <v>860</v>
      </c>
      <c r="E51" s="33" t="s">
        <v>90</v>
      </c>
      <c r="F51" s="96">
        <v>56180</v>
      </c>
      <c r="G51" s="97">
        <v>66292.399999999994</v>
      </c>
      <c r="H51" s="98">
        <v>56180</v>
      </c>
      <c r="I51" s="98">
        <v>5056.2</v>
      </c>
      <c r="J51" s="98">
        <v>5056.2</v>
      </c>
      <c r="K51" s="99"/>
      <c r="L51" s="99"/>
      <c r="M51" s="99"/>
      <c r="N51" s="99"/>
    </row>
    <row r="52" spans="1:14" x14ac:dyDescent="0.25">
      <c r="A52" s="31">
        <v>43980</v>
      </c>
      <c r="B52" s="32" t="s">
        <v>5035</v>
      </c>
      <c r="C52" s="33" t="s">
        <v>5070</v>
      </c>
      <c r="D52" s="95" t="s">
        <v>857</v>
      </c>
      <c r="E52" s="33" t="s">
        <v>90</v>
      </c>
      <c r="F52" s="96">
        <v>56180</v>
      </c>
      <c r="G52" s="97">
        <v>66292.399999999994</v>
      </c>
      <c r="H52" s="98">
        <v>56180</v>
      </c>
      <c r="I52" s="98">
        <v>5056.2</v>
      </c>
      <c r="J52" s="98">
        <v>5056.2</v>
      </c>
      <c r="K52" s="99"/>
      <c r="L52" s="99"/>
      <c r="M52" s="99"/>
      <c r="N52" s="99"/>
    </row>
    <row r="53" spans="1:14" x14ac:dyDescent="0.25">
      <c r="A53" s="31">
        <v>43981</v>
      </c>
      <c r="B53" s="32" t="s">
        <v>5035</v>
      </c>
      <c r="C53" s="33" t="s">
        <v>5070</v>
      </c>
      <c r="D53" s="95" t="s">
        <v>855</v>
      </c>
      <c r="E53" s="33" t="s">
        <v>90</v>
      </c>
      <c r="F53" s="96">
        <v>112360</v>
      </c>
      <c r="G53" s="97">
        <v>132584.79999999999</v>
      </c>
      <c r="H53" s="98">
        <v>112360</v>
      </c>
      <c r="I53" s="98">
        <v>10112.4</v>
      </c>
      <c r="J53" s="98">
        <v>10112.4</v>
      </c>
      <c r="K53" s="99"/>
      <c r="L53" s="99"/>
      <c r="M53" s="99"/>
      <c r="N53" s="99"/>
    </row>
    <row r="54" spans="1:14" x14ac:dyDescent="0.25">
      <c r="A54" s="31">
        <v>43981</v>
      </c>
      <c r="B54" s="32" t="s">
        <v>5035</v>
      </c>
      <c r="C54" s="33" t="s">
        <v>5070</v>
      </c>
      <c r="D54" s="95" t="s">
        <v>859</v>
      </c>
      <c r="E54" s="33" t="s">
        <v>90</v>
      </c>
      <c r="F54" s="96">
        <v>60420</v>
      </c>
      <c r="G54" s="97">
        <v>71295.600000000006</v>
      </c>
      <c r="H54" s="98">
        <v>60420</v>
      </c>
      <c r="I54" s="98">
        <v>5437.8</v>
      </c>
      <c r="J54" s="98">
        <v>5437.8</v>
      </c>
      <c r="K54" s="99"/>
      <c r="L54" s="99"/>
      <c r="M54" s="99"/>
      <c r="N54" s="99"/>
    </row>
    <row r="55" spans="1:14" x14ac:dyDescent="0.25">
      <c r="A55" s="31">
        <v>43981</v>
      </c>
      <c r="B55" s="32" t="s">
        <v>5035</v>
      </c>
      <c r="C55" s="33" t="s">
        <v>5070</v>
      </c>
      <c r="D55" s="95" t="s">
        <v>851</v>
      </c>
      <c r="E55" s="33" t="s">
        <v>90</v>
      </c>
      <c r="F55" s="96">
        <v>56180</v>
      </c>
      <c r="G55" s="97">
        <v>66292.399999999994</v>
      </c>
      <c r="H55" s="98">
        <v>56180</v>
      </c>
      <c r="I55" s="98">
        <v>5056.2</v>
      </c>
      <c r="J55" s="98">
        <v>5056.2</v>
      </c>
      <c r="K55" s="99"/>
      <c r="L55" s="99"/>
      <c r="M55" s="99"/>
      <c r="N55" s="99"/>
    </row>
    <row r="56" spans="1:14" x14ac:dyDescent="0.25">
      <c r="A56" s="31">
        <v>43982</v>
      </c>
      <c r="B56" s="32" t="s">
        <v>5038</v>
      </c>
      <c r="C56" s="33" t="s">
        <v>5070</v>
      </c>
      <c r="D56" s="95" t="s">
        <v>911</v>
      </c>
      <c r="E56" s="33" t="s">
        <v>909</v>
      </c>
      <c r="F56" s="96">
        <v>220000</v>
      </c>
      <c r="G56" s="97">
        <v>264320</v>
      </c>
      <c r="H56" s="98">
        <v>220000</v>
      </c>
      <c r="I56" s="99"/>
      <c r="J56" s="99"/>
      <c r="K56" s="98">
        <v>40320</v>
      </c>
      <c r="L56" s="98">
        <v>4000</v>
      </c>
      <c r="M56" s="99"/>
      <c r="N56" s="99"/>
    </row>
    <row r="57" spans="1:14" x14ac:dyDescent="0.25">
      <c r="A57" s="31">
        <v>43983</v>
      </c>
      <c r="B57" s="32" t="s">
        <v>5035</v>
      </c>
      <c r="C57" s="33" t="s">
        <v>5070</v>
      </c>
      <c r="D57" s="95" t="s">
        <v>1056</v>
      </c>
      <c r="E57" s="33" t="s">
        <v>90</v>
      </c>
      <c r="F57" s="96">
        <v>60420</v>
      </c>
      <c r="G57" s="97">
        <v>71295.600000000006</v>
      </c>
      <c r="H57" s="98">
        <v>60420</v>
      </c>
      <c r="I57" s="98">
        <v>5437.8</v>
      </c>
      <c r="J57" s="98">
        <v>5437.8</v>
      </c>
      <c r="K57" s="99"/>
      <c r="L57" s="99"/>
      <c r="M57" s="99"/>
      <c r="N57" s="99"/>
    </row>
    <row r="58" spans="1:14" x14ac:dyDescent="0.25">
      <c r="A58" s="31">
        <v>43983</v>
      </c>
      <c r="B58" s="32" t="s">
        <v>5035</v>
      </c>
      <c r="C58" s="33" t="s">
        <v>5070</v>
      </c>
      <c r="D58" s="95" t="s">
        <v>1055</v>
      </c>
      <c r="E58" s="33" t="s">
        <v>90</v>
      </c>
      <c r="F58" s="96">
        <v>73530</v>
      </c>
      <c r="G58" s="97">
        <v>86765.4</v>
      </c>
      <c r="H58" s="98">
        <v>73530</v>
      </c>
      <c r="I58" s="98">
        <v>6617.7</v>
      </c>
      <c r="J58" s="98">
        <v>6617.7</v>
      </c>
      <c r="K58" s="99"/>
      <c r="L58" s="99"/>
      <c r="M58" s="99"/>
      <c r="N58" s="99"/>
    </row>
    <row r="59" spans="1:14" x14ac:dyDescent="0.25">
      <c r="A59" s="31">
        <v>43983</v>
      </c>
      <c r="B59" s="32" t="s">
        <v>5035</v>
      </c>
      <c r="C59" s="33" t="s">
        <v>5070</v>
      </c>
      <c r="D59" s="95" t="s">
        <v>1081</v>
      </c>
      <c r="E59" s="33" t="s">
        <v>90</v>
      </c>
      <c r="F59" s="96">
        <v>168540</v>
      </c>
      <c r="G59" s="97">
        <v>198877.2</v>
      </c>
      <c r="H59" s="98">
        <v>168540</v>
      </c>
      <c r="I59" s="98">
        <v>15168.6</v>
      </c>
      <c r="J59" s="98">
        <v>15168.6</v>
      </c>
      <c r="K59" s="99"/>
      <c r="L59" s="99"/>
      <c r="M59" s="99"/>
      <c r="N59" s="99"/>
    </row>
    <row r="60" spans="1:14" x14ac:dyDescent="0.25">
      <c r="A60" s="31">
        <v>43984</v>
      </c>
      <c r="B60" s="32" t="s">
        <v>5035</v>
      </c>
      <c r="C60" s="33" t="s">
        <v>5070</v>
      </c>
      <c r="D60" s="95" t="s">
        <v>1104</v>
      </c>
      <c r="E60" s="33" t="s">
        <v>90</v>
      </c>
      <c r="F60" s="96">
        <v>352000</v>
      </c>
      <c r="G60" s="97">
        <v>415360</v>
      </c>
      <c r="H60" s="98">
        <v>352000</v>
      </c>
      <c r="I60" s="98">
        <v>31680</v>
      </c>
      <c r="J60" s="98">
        <v>31680</v>
      </c>
      <c r="K60" s="99"/>
      <c r="L60" s="99"/>
      <c r="M60" s="99"/>
      <c r="N60" s="99"/>
    </row>
    <row r="61" spans="1:14" x14ac:dyDescent="0.25">
      <c r="A61" s="31">
        <v>43984</v>
      </c>
      <c r="B61" s="32" t="s">
        <v>5035</v>
      </c>
      <c r="C61" s="33" t="s">
        <v>5070</v>
      </c>
      <c r="D61" s="95" t="s">
        <v>1102</v>
      </c>
      <c r="E61" s="33" t="s">
        <v>90</v>
      </c>
      <c r="F61" s="96">
        <v>73530</v>
      </c>
      <c r="G61" s="97">
        <v>86765.4</v>
      </c>
      <c r="H61" s="98">
        <v>73530</v>
      </c>
      <c r="I61" s="98">
        <v>6617.7</v>
      </c>
      <c r="J61" s="98">
        <v>6617.7</v>
      </c>
      <c r="K61" s="99"/>
      <c r="L61" s="99"/>
      <c r="M61" s="99"/>
      <c r="N61" s="99"/>
    </row>
    <row r="62" spans="1:14" x14ac:dyDescent="0.25">
      <c r="A62" s="31">
        <v>43984</v>
      </c>
      <c r="B62" s="32" t="s">
        <v>5035</v>
      </c>
      <c r="C62" s="33" t="s">
        <v>5070</v>
      </c>
      <c r="D62" s="95" t="s">
        <v>1095</v>
      </c>
      <c r="E62" s="33" t="s">
        <v>90</v>
      </c>
      <c r="F62" s="96">
        <v>73530</v>
      </c>
      <c r="G62" s="97">
        <v>86765.4</v>
      </c>
      <c r="H62" s="98">
        <v>73530</v>
      </c>
      <c r="I62" s="98">
        <v>6617.7</v>
      </c>
      <c r="J62" s="98">
        <v>6617.7</v>
      </c>
      <c r="K62" s="99"/>
      <c r="L62" s="99"/>
      <c r="M62" s="99"/>
      <c r="N62" s="99"/>
    </row>
    <row r="63" spans="1:14" x14ac:dyDescent="0.25">
      <c r="A63" s="31">
        <v>43985</v>
      </c>
      <c r="B63" s="32" t="s">
        <v>5035</v>
      </c>
      <c r="C63" s="33" t="s">
        <v>5070</v>
      </c>
      <c r="D63" s="95" t="s">
        <v>1092</v>
      </c>
      <c r="E63" s="33" t="s">
        <v>90</v>
      </c>
      <c r="F63" s="96">
        <v>168540</v>
      </c>
      <c r="G63" s="97">
        <v>198877.2</v>
      </c>
      <c r="H63" s="98">
        <v>168540</v>
      </c>
      <c r="I63" s="98">
        <v>15168.6</v>
      </c>
      <c r="J63" s="98">
        <v>15168.6</v>
      </c>
      <c r="K63" s="99"/>
      <c r="L63" s="99"/>
      <c r="M63" s="99"/>
      <c r="N63" s="99"/>
    </row>
    <row r="64" spans="1:14" x14ac:dyDescent="0.25">
      <c r="A64" s="31">
        <v>43985</v>
      </c>
      <c r="B64" s="32" t="s">
        <v>5035</v>
      </c>
      <c r="C64" s="33" t="s">
        <v>5070</v>
      </c>
      <c r="D64" s="95" t="s">
        <v>1099</v>
      </c>
      <c r="E64" s="33" t="s">
        <v>90</v>
      </c>
      <c r="F64" s="96">
        <v>120840</v>
      </c>
      <c r="G64" s="97">
        <v>142591.20000000001</v>
      </c>
      <c r="H64" s="98">
        <v>120840</v>
      </c>
      <c r="I64" s="98">
        <v>10875.6</v>
      </c>
      <c r="J64" s="98">
        <v>10875.6</v>
      </c>
      <c r="K64" s="99"/>
      <c r="L64" s="99"/>
      <c r="M64" s="99"/>
      <c r="N64" s="99"/>
    </row>
    <row r="65" spans="1:14" x14ac:dyDescent="0.25">
      <c r="A65" s="31">
        <v>43986</v>
      </c>
      <c r="B65" s="32" t="s">
        <v>5035</v>
      </c>
      <c r="C65" s="33" t="s">
        <v>5070</v>
      </c>
      <c r="D65" s="95" t="s">
        <v>1098</v>
      </c>
      <c r="E65" s="33" t="s">
        <v>90</v>
      </c>
      <c r="F65" s="96">
        <v>352000</v>
      </c>
      <c r="G65" s="97">
        <v>415360</v>
      </c>
      <c r="H65" s="98">
        <v>352000</v>
      </c>
      <c r="I65" s="98">
        <v>31680</v>
      </c>
      <c r="J65" s="98">
        <v>31680</v>
      </c>
      <c r="K65" s="99"/>
      <c r="L65" s="99"/>
      <c r="M65" s="99"/>
      <c r="N65" s="99"/>
    </row>
    <row r="66" spans="1:14" x14ac:dyDescent="0.25">
      <c r="A66" s="31">
        <v>43987</v>
      </c>
      <c r="B66" s="32" t="s">
        <v>5035</v>
      </c>
      <c r="C66" s="33" t="s">
        <v>5070</v>
      </c>
      <c r="D66" s="95" t="s">
        <v>1086</v>
      </c>
      <c r="E66" s="33" t="s">
        <v>90</v>
      </c>
      <c r="F66" s="96">
        <v>264000</v>
      </c>
      <c r="G66" s="97">
        <v>311520</v>
      </c>
      <c r="H66" s="98">
        <v>264000</v>
      </c>
      <c r="I66" s="98">
        <v>23760</v>
      </c>
      <c r="J66" s="98">
        <v>23760</v>
      </c>
      <c r="K66" s="99"/>
      <c r="L66" s="99"/>
      <c r="M66" s="99"/>
      <c r="N66" s="99"/>
    </row>
    <row r="67" spans="1:14" x14ac:dyDescent="0.25">
      <c r="A67" s="31">
        <v>43987</v>
      </c>
      <c r="B67" s="32" t="s">
        <v>5035</v>
      </c>
      <c r="C67" s="33" t="s">
        <v>5070</v>
      </c>
      <c r="D67" s="95" t="s">
        <v>1082</v>
      </c>
      <c r="E67" s="33" t="s">
        <v>90</v>
      </c>
      <c r="F67" s="96">
        <v>176000</v>
      </c>
      <c r="G67" s="97">
        <v>207680</v>
      </c>
      <c r="H67" s="98">
        <v>176000</v>
      </c>
      <c r="I67" s="98">
        <v>15840</v>
      </c>
      <c r="J67" s="98">
        <v>15840</v>
      </c>
      <c r="K67" s="99"/>
      <c r="L67" s="99"/>
      <c r="M67" s="99"/>
      <c r="N67" s="99"/>
    </row>
    <row r="68" spans="1:14" x14ac:dyDescent="0.25">
      <c r="A68" s="31">
        <v>43987</v>
      </c>
      <c r="B68" s="32" t="s">
        <v>5039</v>
      </c>
      <c r="C68" s="33" t="s">
        <v>5070</v>
      </c>
      <c r="D68" s="95" t="s">
        <v>1035</v>
      </c>
      <c r="E68" s="33" t="s">
        <v>74</v>
      </c>
      <c r="F68" s="96">
        <v>90600</v>
      </c>
      <c r="G68" s="97">
        <v>106908</v>
      </c>
      <c r="H68" s="98">
        <v>90600</v>
      </c>
      <c r="I68" s="98">
        <v>8154</v>
      </c>
      <c r="J68" s="98">
        <v>8154</v>
      </c>
      <c r="K68" s="99"/>
      <c r="L68" s="99"/>
      <c r="M68" s="99"/>
      <c r="N68" s="99"/>
    </row>
    <row r="69" spans="1:14" x14ac:dyDescent="0.25">
      <c r="A69" s="31">
        <v>43987</v>
      </c>
      <c r="B69" s="32" t="s">
        <v>5035</v>
      </c>
      <c r="C69" s="33" t="s">
        <v>5070</v>
      </c>
      <c r="D69" s="95" t="s">
        <v>1088</v>
      </c>
      <c r="E69" s="33" t="s">
        <v>90</v>
      </c>
      <c r="F69" s="96">
        <v>73530</v>
      </c>
      <c r="G69" s="97">
        <v>86765.4</v>
      </c>
      <c r="H69" s="98">
        <v>73530</v>
      </c>
      <c r="I69" s="98">
        <v>6617.7</v>
      </c>
      <c r="J69" s="98">
        <v>6617.7</v>
      </c>
      <c r="K69" s="99"/>
      <c r="L69" s="99"/>
      <c r="M69" s="99"/>
      <c r="N69" s="99"/>
    </row>
    <row r="70" spans="1:14" x14ac:dyDescent="0.25">
      <c r="A70" s="31">
        <v>43987</v>
      </c>
      <c r="B70" s="32" t="s">
        <v>5035</v>
      </c>
      <c r="C70" s="33" t="s">
        <v>5070</v>
      </c>
      <c r="D70" s="95" t="s">
        <v>1070</v>
      </c>
      <c r="E70" s="33" t="s">
        <v>90</v>
      </c>
      <c r="F70" s="96">
        <v>60420</v>
      </c>
      <c r="G70" s="97">
        <v>71295.600000000006</v>
      </c>
      <c r="H70" s="98">
        <v>60420</v>
      </c>
      <c r="I70" s="98">
        <v>5437.8</v>
      </c>
      <c r="J70" s="98">
        <v>5437.8</v>
      </c>
      <c r="K70" s="99"/>
      <c r="L70" s="99"/>
      <c r="M70" s="99"/>
      <c r="N70" s="99"/>
    </row>
    <row r="71" spans="1:14" x14ac:dyDescent="0.25">
      <c r="A71" s="31">
        <v>43988</v>
      </c>
      <c r="B71" s="32" t="s">
        <v>5039</v>
      </c>
      <c r="C71" s="33" t="s">
        <v>5070</v>
      </c>
      <c r="D71" s="95" t="s">
        <v>1042</v>
      </c>
      <c r="E71" s="33" t="s">
        <v>74</v>
      </c>
      <c r="F71" s="96">
        <v>120800</v>
      </c>
      <c r="G71" s="97">
        <v>142544</v>
      </c>
      <c r="H71" s="98">
        <v>120800</v>
      </c>
      <c r="I71" s="98">
        <v>10872</v>
      </c>
      <c r="J71" s="98">
        <v>10872</v>
      </c>
      <c r="K71" s="99"/>
      <c r="L71" s="99"/>
      <c r="M71" s="99"/>
      <c r="N71" s="99"/>
    </row>
    <row r="72" spans="1:14" x14ac:dyDescent="0.25">
      <c r="A72" s="31">
        <v>43989</v>
      </c>
      <c r="B72" s="32" t="s">
        <v>5035</v>
      </c>
      <c r="C72" s="33" t="s">
        <v>5070</v>
      </c>
      <c r="D72" s="95" t="s">
        <v>1075</v>
      </c>
      <c r="E72" s="33" t="s">
        <v>90</v>
      </c>
      <c r="F72" s="96">
        <v>440000</v>
      </c>
      <c r="G72" s="97">
        <v>519200</v>
      </c>
      <c r="H72" s="98">
        <v>440000</v>
      </c>
      <c r="I72" s="98">
        <v>39600</v>
      </c>
      <c r="J72" s="98">
        <v>39600</v>
      </c>
      <c r="K72" s="99"/>
      <c r="L72" s="99"/>
      <c r="M72" s="99"/>
      <c r="N72" s="99"/>
    </row>
    <row r="73" spans="1:14" x14ac:dyDescent="0.25">
      <c r="A73" s="31">
        <v>43989</v>
      </c>
      <c r="B73" s="32" t="s">
        <v>5035</v>
      </c>
      <c r="C73" s="33" t="s">
        <v>5070</v>
      </c>
      <c r="D73" s="95" t="s">
        <v>1062</v>
      </c>
      <c r="E73" s="33" t="s">
        <v>90</v>
      </c>
      <c r="F73" s="96">
        <v>264000</v>
      </c>
      <c r="G73" s="97">
        <v>311520</v>
      </c>
      <c r="H73" s="98">
        <v>264000</v>
      </c>
      <c r="I73" s="98">
        <v>23760</v>
      </c>
      <c r="J73" s="98">
        <v>23760</v>
      </c>
      <c r="K73" s="99"/>
      <c r="L73" s="99"/>
      <c r="M73" s="99"/>
      <c r="N73" s="99"/>
    </row>
    <row r="74" spans="1:14" x14ac:dyDescent="0.25">
      <c r="A74" s="31">
        <v>43990</v>
      </c>
      <c r="B74" s="32" t="s">
        <v>5035</v>
      </c>
      <c r="C74" s="33" t="s">
        <v>5070</v>
      </c>
      <c r="D74" s="95" t="s">
        <v>1058</v>
      </c>
      <c r="E74" s="33" t="s">
        <v>90</v>
      </c>
      <c r="F74" s="96">
        <v>440000</v>
      </c>
      <c r="G74" s="97">
        <v>519200</v>
      </c>
      <c r="H74" s="98">
        <v>440000</v>
      </c>
      <c r="I74" s="98">
        <v>39600</v>
      </c>
      <c r="J74" s="98">
        <v>39600</v>
      </c>
      <c r="K74" s="99"/>
      <c r="L74" s="99"/>
      <c r="M74" s="99"/>
      <c r="N74" s="99"/>
    </row>
    <row r="75" spans="1:14" x14ac:dyDescent="0.25">
      <c r="A75" s="31">
        <v>43991</v>
      </c>
      <c r="B75" s="32" t="s">
        <v>5039</v>
      </c>
      <c r="C75" s="33" t="s">
        <v>5070</v>
      </c>
      <c r="D75" s="95" t="s">
        <v>1039</v>
      </c>
      <c r="E75" s="33" t="s">
        <v>74</v>
      </c>
      <c r="F75" s="96">
        <v>74800</v>
      </c>
      <c r="G75" s="97">
        <v>88264</v>
      </c>
      <c r="H75" s="98">
        <v>74800</v>
      </c>
      <c r="I75" s="98">
        <v>6732</v>
      </c>
      <c r="J75" s="98">
        <v>6732</v>
      </c>
      <c r="K75" s="99"/>
      <c r="L75" s="99"/>
      <c r="M75" s="99"/>
      <c r="N75" s="99"/>
    </row>
    <row r="76" spans="1:14" x14ac:dyDescent="0.25">
      <c r="A76" s="31">
        <v>43991</v>
      </c>
      <c r="B76" s="32" t="s">
        <v>5035</v>
      </c>
      <c r="C76" s="33" t="s">
        <v>5070</v>
      </c>
      <c r="D76" s="95" t="s">
        <v>1065</v>
      </c>
      <c r="E76" s="33" t="s">
        <v>90</v>
      </c>
      <c r="F76" s="96">
        <v>264000</v>
      </c>
      <c r="G76" s="97">
        <v>311520</v>
      </c>
      <c r="H76" s="98">
        <v>264000</v>
      </c>
      <c r="I76" s="98">
        <v>23760</v>
      </c>
      <c r="J76" s="98">
        <v>23760</v>
      </c>
      <c r="K76" s="99"/>
      <c r="L76" s="99"/>
      <c r="M76" s="99"/>
      <c r="N76" s="99"/>
    </row>
    <row r="77" spans="1:14" x14ac:dyDescent="0.25">
      <c r="A77" s="31">
        <v>43991</v>
      </c>
      <c r="B77" s="32" t="s">
        <v>5035</v>
      </c>
      <c r="C77" s="33" t="s">
        <v>5070</v>
      </c>
      <c r="D77" s="95" t="s">
        <v>1051</v>
      </c>
      <c r="E77" s="33" t="s">
        <v>90</v>
      </c>
      <c r="F77" s="96">
        <v>312240</v>
      </c>
      <c r="G77" s="97">
        <v>368443.2</v>
      </c>
      <c r="H77" s="98">
        <v>312240</v>
      </c>
      <c r="I77" s="98">
        <v>28101.599999999999</v>
      </c>
      <c r="J77" s="98">
        <v>28101.599999999999</v>
      </c>
      <c r="K77" s="99"/>
      <c r="L77" s="99"/>
      <c r="M77" s="99"/>
      <c r="N77" s="99"/>
    </row>
    <row r="78" spans="1:14" x14ac:dyDescent="0.25">
      <c r="A78" s="31">
        <v>43991</v>
      </c>
      <c r="B78" s="32" t="s">
        <v>5035</v>
      </c>
      <c r="C78" s="33" t="s">
        <v>5070</v>
      </c>
      <c r="D78" s="95" t="s">
        <v>1050</v>
      </c>
      <c r="E78" s="33" t="s">
        <v>90</v>
      </c>
      <c r="F78" s="96">
        <v>60420</v>
      </c>
      <c r="G78" s="97">
        <v>71295.600000000006</v>
      </c>
      <c r="H78" s="98">
        <v>60420</v>
      </c>
      <c r="I78" s="98">
        <v>5437.8</v>
      </c>
      <c r="J78" s="98">
        <v>5437.8</v>
      </c>
      <c r="K78" s="99"/>
      <c r="L78" s="99"/>
      <c r="M78" s="99"/>
      <c r="N78" s="99"/>
    </row>
    <row r="79" spans="1:14" x14ac:dyDescent="0.25">
      <c r="A79" s="31">
        <v>43993</v>
      </c>
      <c r="B79" s="32" t="s">
        <v>5040</v>
      </c>
      <c r="C79" s="33" t="s">
        <v>5070</v>
      </c>
      <c r="D79" s="95" t="s">
        <v>1030</v>
      </c>
      <c r="E79" s="33" t="s">
        <v>1027</v>
      </c>
      <c r="F79" s="96">
        <v>152000</v>
      </c>
      <c r="G79" s="97">
        <v>179360</v>
      </c>
      <c r="H79" s="98">
        <v>152000</v>
      </c>
      <c r="I79" s="99"/>
      <c r="J79" s="99"/>
      <c r="K79" s="98">
        <v>27360</v>
      </c>
      <c r="L79" s="99"/>
      <c r="M79" s="99"/>
      <c r="N79" s="99"/>
    </row>
    <row r="80" spans="1:14" x14ac:dyDescent="0.25">
      <c r="A80" s="31">
        <v>43993</v>
      </c>
      <c r="B80" s="32" t="s">
        <v>5035</v>
      </c>
      <c r="C80" s="33" t="s">
        <v>5070</v>
      </c>
      <c r="D80" s="95" t="s">
        <v>1101</v>
      </c>
      <c r="E80" s="33" t="s">
        <v>90</v>
      </c>
      <c r="F80" s="96">
        <v>416320</v>
      </c>
      <c r="G80" s="97">
        <v>491257.59999999998</v>
      </c>
      <c r="H80" s="98">
        <v>416320</v>
      </c>
      <c r="I80" s="98">
        <v>37468.800000000003</v>
      </c>
      <c r="J80" s="98">
        <v>37468.800000000003</v>
      </c>
      <c r="K80" s="99"/>
      <c r="L80" s="99"/>
      <c r="M80" s="99"/>
      <c r="N80" s="99"/>
    </row>
    <row r="81" spans="1:14" x14ac:dyDescent="0.25">
      <c r="A81" s="31">
        <v>43994</v>
      </c>
      <c r="B81" s="32" t="s">
        <v>5035</v>
      </c>
      <c r="C81" s="33" t="s">
        <v>5070</v>
      </c>
      <c r="D81" s="95" t="s">
        <v>1100</v>
      </c>
      <c r="E81" s="33" t="s">
        <v>90</v>
      </c>
      <c r="F81" s="96">
        <v>37075</v>
      </c>
      <c r="G81" s="97">
        <v>43748.5</v>
      </c>
      <c r="H81" s="98">
        <v>37075</v>
      </c>
      <c r="I81" s="98">
        <v>3336.75</v>
      </c>
      <c r="J81" s="98">
        <v>3336.75</v>
      </c>
      <c r="K81" s="99"/>
      <c r="L81" s="99"/>
      <c r="M81" s="99"/>
      <c r="N81" s="99"/>
    </row>
    <row r="82" spans="1:14" x14ac:dyDescent="0.25">
      <c r="A82" s="31">
        <v>43994</v>
      </c>
      <c r="B82" s="32" t="s">
        <v>5041</v>
      </c>
      <c r="C82" s="33" t="s">
        <v>5070</v>
      </c>
      <c r="D82" s="95" t="s">
        <v>1033</v>
      </c>
      <c r="E82" s="33" t="s">
        <v>1031</v>
      </c>
      <c r="F82" s="96">
        <v>195000</v>
      </c>
      <c r="G82" s="97">
        <v>230100</v>
      </c>
      <c r="H82" s="98">
        <v>195000</v>
      </c>
      <c r="I82" s="98">
        <v>17550</v>
      </c>
      <c r="J82" s="98">
        <v>17550</v>
      </c>
      <c r="K82" s="99"/>
      <c r="L82" s="99"/>
      <c r="M82" s="99"/>
      <c r="N82" s="99"/>
    </row>
    <row r="83" spans="1:14" x14ac:dyDescent="0.25">
      <c r="A83" s="31">
        <v>43994</v>
      </c>
      <c r="B83" s="32" t="s">
        <v>5035</v>
      </c>
      <c r="C83" s="33" t="s">
        <v>5070</v>
      </c>
      <c r="D83" s="95" t="s">
        <v>1103</v>
      </c>
      <c r="E83" s="33" t="s">
        <v>90</v>
      </c>
      <c r="F83" s="96">
        <v>520400</v>
      </c>
      <c r="G83" s="97">
        <v>614072</v>
      </c>
      <c r="H83" s="98">
        <v>520400</v>
      </c>
      <c r="I83" s="98">
        <v>46836</v>
      </c>
      <c r="J83" s="98">
        <v>46836</v>
      </c>
      <c r="K83" s="99"/>
      <c r="L83" s="99"/>
      <c r="M83" s="99"/>
      <c r="N83" s="99"/>
    </row>
    <row r="84" spans="1:14" x14ac:dyDescent="0.25">
      <c r="A84" s="31">
        <v>43995</v>
      </c>
      <c r="B84" s="32" t="s">
        <v>5035</v>
      </c>
      <c r="C84" s="33" t="s">
        <v>5070</v>
      </c>
      <c r="D84" s="95" t="s">
        <v>1096</v>
      </c>
      <c r="E84" s="33" t="s">
        <v>90</v>
      </c>
      <c r="F84" s="96">
        <v>56180</v>
      </c>
      <c r="G84" s="97">
        <v>66292.399999999994</v>
      </c>
      <c r="H84" s="98">
        <v>56180</v>
      </c>
      <c r="I84" s="98">
        <v>5056.2</v>
      </c>
      <c r="J84" s="98">
        <v>5056.2</v>
      </c>
      <c r="K84" s="99"/>
      <c r="L84" s="99"/>
      <c r="M84" s="99"/>
      <c r="N84" s="99"/>
    </row>
    <row r="85" spans="1:14" x14ac:dyDescent="0.25">
      <c r="A85" s="31">
        <v>43995</v>
      </c>
      <c r="B85" s="32" t="s">
        <v>5035</v>
      </c>
      <c r="C85" s="33" t="s">
        <v>5070</v>
      </c>
      <c r="D85" s="95" t="s">
        <v>1093</v>
      </c>
      <c r="E85" s="33" t="s">
        <v>90</v>
      </c>
      <c r="F85" s="96">
        <v>37075</v>
      </c>
      <c r="G85" s="97">
        <v>43748.5</v>
      </c>
      <c r="H85" s="98">
        <v>37075</v>
      </c>
      <c r="I85" s="98">
        <v>3336.75</v>
      </c>
      <c r="J85" s="98">
        <v>3336.75</v>
      </c>
      <c r="K85" s="99"/>
      <c r="L85" s="99"/>
      <c r="M85" s="99"/>
      <c r="N85" s="99"/>
    </row>
    <row r="86" spans="1:14" x14ac:dyDescent="0.25">
      <c r="A86" s="31">
        <v>43995</v>
      </c>
      <c r="B86" s="32" t="s">
        <v>5039</v>
      </c>
      <c r="C86" s="33" t="s">
        <v>5070</v>
      </c>
      <c r="D86" s="95" t="s">
        <v>1040</v>
      </c>
      <c r="E86" s="33" t="s">
        <v>74</v>
      </c>
      <c r="F86" s="96">
        <v>32000</v>
      </c>
      <c r="G86" s="97">
        <v>37760</v>
      </c>
      <c r="H86" s="98">
        <v>32000</v>
      </c>
      <c r="I86" s="98">
        <v>2880</v>
      </c>
      <c r="J86" s="98">
        <v>2880</v>
      </c>
      <c r="K86" s="99"/>
      <c r="L86" s="99"/>
      <c r="M86" s="99"/>
      <c r="N86" s="99"/>
    </row>
    <row r="87" spans="1:14" x14ac:dyDescent="0.25">
      <c r="A87" s="31">
        <v>43995</v>
      </c>
      <c r="B87" s="32" t="s">
        <v>5039</v>
      </c>
      <c r="C87" s="33" t="s">
        <v>5070</v>
      </c>
      <c r="D87" s="95" t="s">
        <v>1037</v>
      </c>
      <c r="E87" s="33" t="s">
        <v>74</v>
      </c>
      <c r="F87" s="96">
        <v>67000</v>
      </c>
      <c r="G87" s="97">
        <v>79060</v>
      </c>
      <c r="H87" s="98">
        <v>67000</v>
      </c>
      <c r="I87" s="98">
        <v>6030</v>
      </c>
      <c r="J87" s="98">
        <v>6030</v>
      </c>
      <c r="K87" s="99"/>
      <c r="L87" s="99"/>
      <c r="M87" s="99"/>
      <c r="N87" s="99"/>
    </row>
    <row r="88" spans="1:14" x14ac:dyDescent="0.25">
      <c r="A88" s="31">
        <v>43995</v>
      </c>
      <c r="B88" s="32" t="s">
        <v>5035</v>
      </c>
      <c r="C88" s="33" t="s">
        <v>5070</v>
      </c>
      <c r="D88" s="95" t="s">
        <v>1087</v>
      </c>
      <c r="E88" s="33" t="s">
        <v>90</v>
      </c>
      <c r="F88" s="96">
        <v>112360</v>
      </c>
      <c r="G88" s="97">
        <v>132584.79999999999</v>
      </c>
      <c r="H88" s="98">
        <v>112360</v>
      </c>
      <c r="I88" s="98">
        <v>10112.4</v>
      </c>
      <c r="J88" s="98">
        <v>10112.4</v>
      </c>
      <c r="K88" s="99"/>
      <c r="L88" s="99"/>
      <c r="M88" s="99"/>
      <c r="N88" s="99"/>
    </row>
    <row r="89" spans="1:14" x14ac:dyDescent="0.25">
      <c r="A89" s="31">
        <v>43995</v>
      </c>
      <c r="B89" s="32" t="s">
        <v>5035</v>
      </c>
      <c r="C89" s="33" t="s">
        <v>5070</v>
      </c>
      <c r="D89" s="95" t="s">
        <v>1083</v>
      </c>
      <c r="E89" s="33" t="s">
        <v>90</v>
      </c>
      <c r="F89" s="96">
        <v>36765</v>
      </c>
      <c r="G89" s="97">
        <v>43382.7</v>
      </c>
      <c r="H89" s="98">
        <v>36765</v>
      </c>
      <c r="I89" s="98">
        <v>3308.85</v>
      </c>
      <c r="J89" s="98">
        <v>3308.85</v>
      </c>
      <c r="K89" s="99"/>
      <c r="L89" s="99"/>
      <c r="M89" s="99"/>
      <c r="N89" s="99"/>
    </row>
    <row r="90" spans="1:14" x14ac:dyDescent="0.25">
      <c r="A90" s="31">
        <v>43995</v>
      </c>
      <c r="B90" s="32" t="s">
        <v>5035</v>
      </c>
      <c r="C90" s="33" t="s">
        <v>5070</v>
      </c>
      <c r="D90" s="95" t="s">
        <v>1080</v>
      </c>
      <c r="E90" s="33" t="s">
        <v>90</v>
      </c>
      <c r="F90" s="96">
        <v>520400</v>
      </c>
      <c r="G90" s="97">
        <v>614072</v>
      </c>
      <c r="H90" s="98">
        <v>520400</v>
      </c>
      <c r="I90" s="98">
        <v>46836</v>
      </c>
      <c r="J90" s="98">
        <v>46836</v>
      </c>
      <c r="K90" s="99"/>
      <c r="L90" s="99"/>
      <c r="M90" s="99"/>
      <c r="N90" s="99"/>
    </row>
    <row r="91" spans="1:14" x14ac:dyDescent="0.25">
      <c r="A91" s="31">
        <v>43997</v>
      </c>
      <c r="B91" s="32" t="s">
        <v>5035</v>
      </c>
      <c r="C91" s="33" t="s">
        <v>5070</v>
      </c>
      <c r="D91" s="95" t="s">
        <v>1074</v>
      </c>
      <c r="E91" s="33" t="s">
        <v>90</v>
      </c>
      <c r="F91" s="96">
        <v>520400</v>
      </c>
      <c r="G91" s="97">
        <v>614072</v>
      </c>
      <c r="H91" s="98">
        <v>520400</v>
      </c>
      <c r="I91" s="98">
        <v>46836</v>
      </c>
      <c r="J91" s="98">
        <v>46836</v>
      </c>
      <c r="K91" s="99"/>
      <c r="L91" s="99"/>
      <c r="M91" s="99"/>
      <c r="N91" s="99"/>
    </row>
    <row r="92" spans="1:14" x14ac:dyDescent="0.25">
      <c r="A92" s="31">
        <v>43998</v>
      </c>
      <c r="B92" s="32" t="s">
        <v>5035</v>
      </c>
      <c r="C92" s="33" t="s">
        <v>5070</v>
      </c>
      <c r="D92" s="95" t="s">
        <v>1072</v>
      </c>
      <c r="E92" s="33" t="s">
        <v>90</v>
      </c>
      <c r="F92" s="96">
        <v>520400</v>
      </c>
      <c r="G92" s="97">
        <v>614072</v>
      </c>
      <c r="H92" s="98">
        <v>520400</v>
      </c>
      <c r="I92" s="98">
        <v>46836</v>
      </c>
      <c r="J92" s="98">
        <v>46836</v>
      </c>
      <c r="K92" s="99"/>
      <c r="L92" s="99"/>
      <c r="M92" s="99"/>
      <c r="N92" s="99"/>
    </row>
    <row r="93" spans="1:14" x14ac:dyDescent="0.25">
      <c r="A93" s="31">
        <v>43999</v>
      </c>
      <c r="B93" s="32" t="s">
        <v>5035</v>
      </c>
      <c r="C93" s="33" t="s">
        <v>5070</v>
      </c>
      <c r="D93" s="95" t="s">
        <v>1079</v>
      </c>
      <c r="E93" s="33" t="s">
        <v>90</v>
      </c>
      <c r="F93" s="96">
        <v>520400</v>
      </c>
      <c r="G93" s="97">
        <v>614072</v>
      </c>
      <c r="H93" s="98">
        <v>520400</v>
      </c>
      <c r="I93" s="98">
        <v>46836</v>
      </c>
      <c r="J93" s="98">
        <v>46836</v>
      </c>
      <c r="K93" s="99"/>
      <c r="L93" s="99"/>
      <c r="M93" s="99"/>
      <c r="N93" s="99"/>
    </row>
    <row r="94" spans="1:14" x14ac:dyDescent="0.25">
      <c r="A94" s="31">
        <v>44001</v>
      </c>
      <c r="B94" s="32" t="s">
        <v>5035</v>
      </c>
      <c r="C94" s="33" t="s">
        <v>5070</v>
      </c>
      <c r="D94" s="95" t="s">
        <v>1077</v>
      </c>
      <c r="E94" s="33" t="s">
        <v>90</v>
      </c>
      <c r="F94" s="96">
        <v>416320</v>
      </c>
      <c r="G94" s="97">
        <v>491257.59999999998</v>
      </c>
      <c r="H94" s="98">
        <v>416320</v>
      </c>
      <c r="I94" s="98">
        <v>37468.800000000003</v>
      </c>
      <c r="J94" s="98">
        <v>37468.800000000003</v>
      </c>
      <c r="K94" s="99"/>
      <c r="L94" s="99"/>
      <c r="M94" s="99"/>
      <c r="N94" s="99"/>
    </row>
    <row r="95" spans="1:14" x14ac:dyDescent="0.25">
      <c r="A95" s="31">
        <v>44002</v>
      </c>
      <c r="B95" s="32" t="s">
        <v>5035</v>
      </c>
      <c r="C95" s="33" t="s">
        <v>5070</v>
      </c>
      <c r="D95" s="95" t="s">
        <v>1064</v>
      </c>
      <c r="E95" s="33" t="s">
        <v>90</v>
      </c>
      <c r="F95" s="96">
        <v>520400</v>
      </c>
      <c r="G95" s="97">
        <v>614072</v>
      </c>
      <c r="H95" s="98">
        <v>520400</v>
      </c>
      <c r="I95" s="98">
        <v>46836</v>
      </c>
      <c r="J95" s="98">
        <v>46836</v>
      </c>
      <c r="K95" s="99"/>
      <c r="L95" s="99"/>
      <c r="M95" s="99"/>
      <c r="N95" s="99"/>
    </row>
    <row r="96" spans="1:14" x14ac:dyDescent="0.25">
      <c r="A96" s="31">
        <v>44004</v>
      </c>
      <c r="B96" s="32" t="s">
        <v>5035</v>
      </c>
      <c r="C96" s="33" t="s">
        <v>5070</v>
      </c>
      <c r="D96" s="95" t="s">
        <v>1060</v>
      </c>
      <c r="E96" s="33" t="s">
        <v>90</v>
      </c>
      <c r="F96" s="96">
        <v>520400</v>
      </c>
      <c r="G96" s="97">
        <v>614072</v>
      </c>
      <c r="H96" s="98">
        <v>520400</v>
      </c>
      <c r="I96" s="98">
        <v>46836</v>
      </c>
      <c r="J96" s="98">
        <v>46836</v>
      </c>
      <c r="K96" s="99"/>
      <c r="L96" s="99"/>
      <c r="M96" s="99"/>
      <c r="N96" s="99"/>
    </row>
    <row r="97" spans="1:14" x14ac:dyDescent="0.25">
      <c r="A97" s="31">
        <v>44005</v>
      </c>
      <c r="B97" s="32" t="s">
        <v>5035</v>
      </c>
      <c r="C97" s="33" t="s">
        <v>5070</v>
      </c>
      <c r="D97" s="95" t="s">
        <v>1069</v>
      </c>
      <c r="E97" s="33" t="s">
        <v>90</v>
      </c>
      <c r="F97" s="96">
        <v>520400</v>
      </c>
      <c r="G97" s="97">
        <v>614072</v>
      </c>
      <c r="H97" s="98">
        <v>520400</v>
      </c>
      <c r="I97" s="98">
        <v>46836</v>
      </c>
      <c r="J97" s="98">
        <v>46836</v>
      </c>
      <c r="K97" s="99"/>
      <c r="L97" s="99"/>
      <c r="M97" s="99"/>
      <c r="N97" s="99"/>
    </row>
    <row r="98" spans="1:14" x14ac:dyDescent="0.25">
      <c r="A98" s="31">
        <v>44006</v>
      </c>
      <c r="B98" s="32" t="s">
        <v>5035</v>
      </c>
      <c r="C98" s="33" t="s">
        <v>5070</v>
      </c>
      <c r="D98" s="95" t="s">
        <v>1067</v>
      </c>
      <c r="E98" s="33" t="s">
        <v>90</v>
      </c>
      <c r="F98" s="96">
        <v>520400</v>
      </c>
      <c r="G98" s="97">
        <v>614072</v>
      </c>
      <c r="H98" s="98">
        <v>520400</v>
      </c>
      <c r="I98" s="98">
        <v>46836</v>
      </c>
      <c r="J98" s="98">
        <v>46836</v>
      </c>
      <c r="K98" s="99"/>
      <c r="L98" s="99"/>
      <c r="M98" s="99"/>
      <c r="N98" s="99"/>
    </row>
    <row r="99" spans="1:14" x14ac:dyDescent="0.25">
      <c r="A99" s="31">
        <v>44007</v>
      </c>
      <c r="B99" s="32" t="s">
        <v>5035</v>
      </c>
      <c r="C99" s="33" t="s">
        <v>5070</v>
      </c>
      <c r="D99" s="95" t="s">
        <v>1053</v>
      </c>
      <c r="E99" s="33" t="s">
        <v>90</v>
      </c>
      <c r="F99" s="96">
        <v>520400</v>
      </c>
      <c r="G99" s="97">
        <v>614072</v>
      </c>
      <c r="H99" s="98">
        <v>520400</v>
      </c>
      <c r="I99" s="98">
        <v>46836</v>
      </c>
      <c r="J99" s="98">
        <v>46836</v>
      </c>
      <c r="K99" s="99"/>
      <c r="L99" s="99"/>
      <c r="M99" s="99"/>
      <c r="N99" s="99"/>
    </row>
    <row r="100" spans="1:14" x14ac:dyDescent="0.25">
      <c r="A100" s="31">
        <v>44008</v>
      </c>
      <c r="B100" s="32" t="s">
        <v>5035</v>
      </c>
      <c r="C100" s="33" t="s">
        <v>5070</v>
      </c>
      <c r="D100" s="95" t="s">
        <v>1085</v>
      </c>
      <c r="E100" s="33" t="s">
        <v>90</v>
      </c>
      <c r="F100" s="96">
        <v>520400</v>
      </c>
      <c r="G100" s="97">
        <v>614072</v>
      </c>
      <c r="H100" s="98">
        <v>520400</v>
      </c>
      <c r="I100" s="98">
        <v>46836</v>
      </c>
      <c r="J100" s="98">
        <v>46836</v>
      </c>
      <c r="K100" s="99"/>
      <c r="L100" s="99"/>
      <c r="M100" s="99"/>
      <c r="N100" s="99"/>
    </row>
    <row r="101" spans="1:14" x14ac:dyDescent="0.25">
      <c r="A101" s="31">
        <v>44009</v>
      </c>
      <c r="B101" s="32" t="s">
        <v>5035</v>
      </c>
      <c r="C101" s="33" t="s">
        <v>5070</v>
      </c>
      <c r="D101" s="95" t="s">
        <v>1090</v>
      </c>
      <c r="E101" s="33" t="s">
        <v>90</v>
      </c>
      <c r="F101" s="96">
        <v>520400</v>
      </c>
      <c r="G101" s="97">
        <v>614072</v>
      </c>
      <c r="H101" s="98">
        <v>520400</v>
      </c>
      <c r="I101" s="98">
        <v>46836</v>
      </c>
      <c r="J101" s="98">
        <v>46836</v>
      </c>
      <c r="K101" s="99"/>
      <c r="L101" s="99"/>
      <c r="M101" s="99"/>
      <c r="N101" s="99"/>
    </row>
    <row r="102" spans="1:14" x14ac:dyDescent="0.25">
      <c r="A102" s="31">
        <v>44009</v>
      </c>
      <c r="B102" s="32" t="s">
        <v>5035</v>
      </c>
      <c r="C102" s="33" t="s">
        <v>5070</v>
      </c>
      <c r="D102" s="95" t="s">
        <v>1089</v>
      </c>
      <c r="E102" s="33" t="s">
        <v>90</v>
      </c>
      <c r="F102" s="96">
        <v>151050</v>
      </c>
      <c r="G102" s="97">
        <v>178239</v>
      </c>
      <c r="H102" s="98">
        <v>151050</v>
      </c>
      <c r="I102" s="98">
        <v>13594.5</v>
      </c>
      <c r="J102" s="98">
        <v>13594.5</v>
      </c>
      <c r="K102" s="99"/>
      <c r="L102" s="99"/>
      <c r="M102" s="99"/>
      <c r="N102" s="99"/>
    </row>
    <row r="103" spans="1:14" x14ac:dyDescent="0.25">
      <c r="A103" s="31">
        <v>44009</v>
      </c>
      <c r="B103" s="32" t="s">
        <v>5035</v>
      </c>
      <c r="C103" s="33" t="s">
        <v>5070</v>
      </c>
      <c r="D103" s="95" t="s">
        <v>1046</v>
      </c>
      <c r="E103" s="33" t="s">
        <v>90</v>
      </c>
      <c r="F103" s="96">
        <v>12084</v>
      </c>
      <c r="G103" s="97">
        <v>14259.12</v>
      </c>
      <c r="H103" s="98">
        <v>12084</v>
      </c>
      <c r="I103" s="98">
        <v>1087.56</v>
      </c>
      <c r="J103" s="98">
        <v>1087.56</v>
      </c>
      <c r="K103" s="99"/>
      <c r="L103" s="99"/>
      <c r="M103" s="99"/>
      <c r="N103" s="99"/>
    </row>
    <row r="104" spans="1:14" x14ac:dyDescent="0.25">
      <c r="A104" s="31">
        <v>44011</v>
      </c>
      <c r="B104" s="32" t="s">
        <v>5035</v>
      </c>
      <c r="C104" s="33" t="s">
        <v>5070</v>
      </c>
      <c r="D104" s="95" t="s">
        <v>1044</v>
      </c>
      <c r="E104" s="33" t="s">
        <v>90</v>
      </c>
      <c r="F104" s="96">
        <v>416320</v>
      </c>
      <c r="G104" s="97">
        <v>491257.59999999998</v>
      </c>
      <c r="H104" s="98">
        <v>416320</v>
      </c>
      <c r="I104" s="98">
        <v>37468.800000000003</v>
      </c>
      <c r="J104" s="98">
        <v>37468.800000000003</v>
      </c>
      <c r="K104" s="99"/>
      <c r="L104" s="99"/>
      <c r="M104" s="99"/>
      <c r="N104" s="99"/>
    </row>
    <row r="105" spans="1:14" x14ac:dyDescent="0.25">
      <c r="A105" s="31">
        <v>44011</v>
      </c>
      <c r="B105" s="32" t="s">
        <v>5035</v>
      </c>
      <c r="C105" s="33" t="s">
        <v>5070</v>
      </c>
      <c r="D105" s="95" t="s">
        <v>1049</v>
      </c>
      <c r="E105" s="33" t="s">
        <v>90</v>
      </c>
      <c r="F105" s="96">
        <v>520400</v>
      </c>
      <c r="G105" s="97">
        <v>614072</v>
      </c>
      <c r="H105" s="98">
        <v>520400</v>
      </c>
      <c r="I105" s="98">
        <v>46836</v>
      </c>
      <c r="J105" s="98">
        <v>46836</v>
      </c>
      <c r="K105" s="99"/>
      <c r="L105" s="99"/>
      <c r="M105" s="99"/>
      <c r="N105" s="99"/>
    </row>
    <row r="106" spans="1:14" x14ac:dyDescent="0.25">
      <c r="A106" s="31">
        <v>44012</v>
      </c>
      <c r="B106" s="32" t="s">
        <v>5035</v>
      </c>
      <c r="C106" s="33" t="s">
        <v>5070</v>
      </c>
      <c r="D106" s="95" t="s">
        <v>1048</v>
      </c>
      <c r="E106" s="33" t="s">
        <v>90</v>
      </c>
      <c r="F106" s="96">
        <v>520400</v>
      </c>
      <c r="G106" s="97">
        <v>614072</v>
      </c>
      <c r="H106" s="98">
        <v>520400</v>
      </c>
      <c r="I106" s="98">
        <v>46836</v>
      </c>
      <c r="J106" s="98">
        <v>46836</v>
      </c>
      <c r="K106" s="99"/>
      <c r="L106" s="99"/>
      <c r="M106" s="99"/>
      <c r="N106" s="99"/>
    </row>
    <row r="107" spans="1:14" x14ac:dyDescent="0.25">
      <c r="A107" s="31">
        <v>44014</v>
      </c>
      <c r="B107" s="32" t="s">
        <v>5035</v>
      </c>
      <c r="C107" s="33" t="s">
        <v>5070</v>
      </c>
      <c r="D107" s="95" t="s">
        <v>1257</v>
      </c>
      <c r="E107" s="33" t="s">
        <v>90</v>
      </c>
      <c r="F107" s="96">
        <v>520400</v>
      </c>
      <c r="G107" s="97">
        <v>614072</v>
      </c>
      <c r="H107" s="98">
        <v>520400</v>
      </c>
      <c r="I107" s="98">
        <v>46836</v>
      </c>
      <c r="J107" s="98">
        <v>46836</v>
      </c>
      <c r="K107" s="99"/>
      <c r="L107" s="99"/>
      <c r="M107" s="99"/>
      <c r="N107" s="99"/>
    </row>
    <row r="108" spans="1:14" x14ac:dyDescent="0.25">
      <c r="A108" s="31">
        <v>44014</v>
      </c>
      <c r="B108" s="32" t="s">
        <v>5035</v>
      </c>
      <c r="C108" s="33" t="s">
        <v>5070</v>
      </c>
      <c r="D108" s="95" t="s">
        <v>1256</v>
      </c>
      <c r="E108" s="33" t="s">
        <v>90</v>
      </c>
      <c r="F108" s="96">
        <v>520400</v>
      </c>
      <c r="G108" s="97">
        <v>614072</v>
      </c>
      <c r="H108" s="98">
        <v>520400</v>
      </c>
      <c r="I108" s="98">
        <v>46836</v>
      </c>
      <c r="J108" s="98">
        <v>46836</v>
      </c>
      <c r="K108" s="99"/>
      <c r="L108" s="99"/>
      <c r="M108" s="99"/>
      <c r="N108" s="99"/>
    </row>
    <row r="109" spans="1:14" x14ac:dyDescent="0.25">
      <c r="A109" s="31">
        <v>44015</v>
      </c>
      <c r="B109" s="32" t="s">
        <v>5035</v>
      </c>
      <c r="C109" s="33" t="s">
        <v>5070</v>
      </c>
      <c r="D109" s="95" t="s">
        <v>1259</v>
      </c>
      <c r="E109" s="33" t="s">
        <v>90</v>
      </c>
      <c r="F109" s="96">
        <v>120840</v>
      </c>
      <c r="G109" s="97">
        <v>142591.20000000001</v>
      </c>
      <c r="H109" s="98">
        <v>120840</v>
      </c>
      <c r="I109" s="98">
        <v>10875.6</v>
      </c>
      <c r="J109" s="98">
        <v>10875.6</v>
      </c>
      <c r="K109" s="99"/>
      <c r="L109" s="99"/>
      <c r="M109" s="99"/>
      <c r="N109" s="99"/>
    </row>
    <row r="110" spans="1:14" x14ac:dyDescent="0.25">
      <c r="A110" s="31">
        <v>44016</v>
      </c>
      <c r="B110" s="32" t="s">
        <v>5035</v>
      </c>
      <c r="C110" s="33" t="s">
        <v>5070</v>
      </c>
      <c r="D110" s="95" t="s">
        <v>1263</v>
      </c>
      <c r="E110" s="33" t="s">
        <v>90</v>
      </c>
      <c r="F110" s="96">
        <v>112360</v>
      </c>
      <c r="G110" s="97">
        <v>132584.79999999999</v>
      </c>
      <c r="H110" s="98">
        <v>112360</v>
      </c>
      <c r="I110" s="98">
        <v>10112.4</v>
      </c>
      <c r="J110" s="98">
        <v>10112.4</v>
      </c>
      <c r="K110" s="99"/>
      <c r="L110" s="99"/>
      <c r="M110" s="99"/>
      <c r="N110" s="99"/>
    </row>
    <row r="111" spans="1:14" x14ac:dyDescent="0.25">
      <c r="A111" s="31">
        <v>44016</v>
      </c>
      <c r="B111" s="32" t="s">
        <v>5042</v>
      </c>
      <c r="C111" s="33" t="s">
        <v>5070</v>
      </c>
      <c r="D111" s="95" t="s">
        <v>1297</v>
      </c>
      <c r="E111" s="33" t="s">
        <v>1296</v>
      </c>
      <c r="F111" s="96">
        <v>47000</v>
      </c>
      <c r="G111" s="97">
        <v>55460</v>
      </c>
      <c r="H111" s="98">
        <v>47000</v>
      </c>
      <c r="I111" s="98">
        <v>4230</v>
      </c>
      <c r="J111" s="98">
        <v>4230</v>
      </c>
      <c r="K111" s="99"/>
      <c r="L111" s="99"/>
      <c r="M111" s="99"/>
      <c r="N111" s="99"/>
    </row>
    <row r="112" spans="1:14" x14ac:dyDescent="0.25">
      <c r="A112" s="31">
        <v>44018</v>
      </c>
      <c r="B112" s="32" t="s">
        <v>5035</v>
      </c>
      <c r="C112" s="33" t="s">
        <v>5070</v>
      </c>
      <c r="D112" s="95" t="s">
        <v>1267</v>
      </c>
      <c r="E112" s="33" t="s">
        <v>90</v>
      </c>
      <c r="F112" s="96">
        <v>120840</v>
      </c>
      <c r="G112" s="97">
        <v>142591.20000000001</v>
      </c>
      <c r="H112" s="98">
        <v>120840</v>
      </c>
      <c r="I112" s="98">
        <v>10875.6</v>
      </c>
      <c r="J112" s="98">
        <v>10875.6</v>
      </c>
      <c r="K112" s="99"/>
      <c r="L112" s="99"/>
      <c r="M112" s="99"/>
      <c r="N112" s="99"/>
    </row>
    <row r="113" spans="1:14" x14ac:dyDescent="0.25">
      <c r="A113" s="31">
        <v>44018</v>
      </c>
      <c r="B113" s="32" t="s">
        <v>5035</v>
      </c>
      <c r="C113" s="33" t="s">
        <v>5070</v>
      </c>
      <c r="D113" s="95" t="s">
        <v>1265</v>
      </c>
      <c r="E113" s="33" t="s">
        <v>90</v>
      </c>
      <c r="F113" s="96">
        <v>520400</v>
      </c>
      <c r="G113" s="97">
        <v>614072</v>
      </c>
      <c r="H113" s="98">
        <v>520400</v>
      </c>
      <c r="I113" s="98">
        <v>46836</v>
      </c>
      <c r="J113" s="98">
        <v>46836</v>
      </c>
      <c r="K113" s="99"/>
      <c r="L113" s="99"/>
      <c r="M113" s="99"/>
      <c r="N113" s="99"/>
    </row>
    <row r="114" spans="1:14" x14ac:dyDescent="0.25">
      <c r="A114" s="31">
        <v>44018</v>
      </c>
      <c r="B114" s="32" t="s">
        <v>5035</v>
      </c>
      <c r="C114" s="33" t="s">
        <v>5070</v>
      </c>
      <c r="D114" s="95" t="s">
        <v>1238</v>
      </c>
      <c r="E114" s="33" t="s">
        <v>90</v>
      </c>
      <c r="F114" s="96">
        <v>60420</v>
      </c>
      <c r="G114" s="97">
        <v>71295.600000000006</v>
      </c>
      <c r="H114" s="98">
        <v>60420</v>
      </c>
      <c r="I114" s="98">
        <v>5437.8</v>
      </c>
      <c r="J114" s="98">
        <v>5437.8</v>
      </c>
      <c r="K114" s="99"/>
      <c r="L114" s="99"/>
      <c r="M114" s="99"/>
      <c r="N114" s="99"/>
    </row>
    <row r="115" spans="1:14" x14ac:dyDescent="0.25">
      <c r="A115" s="31">
        <v>44018</v>
      </c>
      <c r="B115" s="32" t="s">
        <v>5035</v>
      </c>
      <c r="C115" s="33" t="s">
        <v>5070</v>
      </c>
      <c r="D115" s="95" t="s">
        <v>1235</v>
      </c>
      <c r="E115" s="33" t="s">
        <v>90</v>
      </c>
      <c r="F115" s="96">
        <v>60420</v>
      </c>
      <c r="G115" s="97">
        <v>71295.600000000006</v>
      </c>
      <c r="H115" s="98">
        <v>60420</v>
      </c>
      <c r="I115" s="98">
        <v>5437.8</v>
      </c>
      <c r="J115" s="98">
        <v>5437.8</v>
      </c>
      <c r="K115" s="99"/>
      <c r="L115" s="99"/>
      <c r="M115" s="99"/>
      <c r="N115" s="99"/>
    </row>
    <row r="116" spans="1:14" x14ac:dyDescent="0.25">
      <c r="A116" s="31">
        <v>44019</v>
      </c>
      <c r="B116" s="32" t="s">
        <v>5035</v>
      </c>
      <c r="C116" s="33" t="s">
        <v>5070</v>
      </c>
      <c r="D116" s="95" t="s">
        <v>1241</v>
      </c>
      <c r="E116" s="33" t="s">
        <v>90</v>
      </c>
      <c r="F116" s="96">
        <v>168540</v>
      </c>
      <c r="G116" s="97">
        <v>198877.2</v>
      </c>
      <c r="H116" s="98">
        <v>168540</v>
      </c>
      <c r="I116" s="98">
        <v>15168.6</v>
      </c>
      <c r="J116" s="98">
        <v>15168.6</v>
      </c>
      <c r="K116" s="99"/>
      <c r="L116" s="99"/>
      <c r="M116" s="99"/>
      <c r="N116" s="99"/>
    </row>
    <row r="117" spans="1:14" x14ac:dyDescent="0.25">
      <c r="A117" s="31">
        <v>44019</v>
      </c>
      <c r="B117" s="32" t="s">
        <v>5035</v>
      </c>
      <c r="C117" s="33" t="s">
        <v>5070</v>
      </c>
      <c r="D117" s="95" t="s">
        <v>1240</v>
      </c>
      <c r="E117" s="33" t="s">
        <v>90</v>
      </c>
      <c r="F117" s="96">
        <v>60420</v>
      </c>
      <c r="G117" s="97">
        <v>71295.600000000006</v>
      </c>
      <c r="H117" s="98">
        <v>60420</v>
      </c>
      <c r="I117" s="98">
        <v>5437.8</v>
      </c>
      <c r="J117" s="98">
        <v>5437.8</v>
      </c>
      <c r="K117" s="99"/>
      <c r="L117" s="99"/>
      <c r="M117" s="99"/>
      <c r="N117" s="99"/>
    </row>
    <row r="118" spans="1:14" x14ac:dyDescent="0.25">
      <c r="A118" s="31">
        <v>44019</v>
      </c>
      <c r="B118" s="32" t="s">
        <v>5035</v>
      </c>
      <c r="C118" s="33" t="s">
        <v>5070</v>
      </c>
      <c r="D118" s="95" t="s">
        <v>1233</v>
      </c>
      <c r="E118" s="33" t="s">
        <v>90</v>
      </c>
      <c r="F118" s="96">
        <v>90630</v>
      </c>
      <c r="G118" s="97">
        <v>106943.4</v>
      </c>
      <c r="H118" s="98">
        <v>90630</v>
      </c>
      <c r="I118" s="98">
        <v>8156.7</v>
      </c>
      <c r="J118" s="98">
        <v>8156.7</v>
      </c>
      <c r="K118" s="99"/>
      <c r="L118" s="99"/>
      <c r="M118" s="99"/>
      <c r="N118" s="99"/>
    </row>
    <row r="119" spans="1:14" x14ac:dyDescent="0.25">
      <c r="A119" s="31">
        <v>44019</v>
      </c>
      <c r="B119" s="32" t="s">
        <v>5035</v>
      </c>
      <c r="C119" s="33" t="s">
        <v>5070</v>
      </c>
      <c r="D119" s="95" t="s">
        <v>1232</v>
      </c>
      <c r="E119" s="33" t="s">
        <v>90</v>
      </c>
      <c r="F119" s="96">
        <v>30210</v>
      </c>
      <c r="G119" s="97">
        <v>35647.800000000003</v>
      </c>
      <c r="H119" s="98">
        <v>30210</v>
      </c>
      <c r="I119" s="98">
        <v>2718.9</v>
      </c>
      <c r="J119" s="98">
        <v>2718.9</v>
      </c>
      <c r="K119" s="99"/>
      <c r="L119" s="99"/>
      <c r="M119" s="99"/>
      <c r="N119" s="99"/>
    </row>
    <row r="120" spans="1:14" x14ac:dyDescent="0.25">
      <c r="A120" s="31">
        <v>44019</v>
      </c>
      <c r="B120" s="32" t="s">
        <v>5039</v>
      </c>
      <c r="C120" s="33" t="s">
        <v>5070</v>
      </c>
      <c r="D120" s="95" t="s">
        <v>1194</v>
      </c>
      <c r="E120" s="33" t="s">
        <v>74</v>
      </c>
      <c r="F120" s="96">
        <v>46899.99</v>
      </c>
      <c r="G120" s="97">
        <v>55341.99</v>
      </c>
      <c r="H120" s="98">
        <v>46899.99</v>
      </c>
      <c r="I120" s="98">
        <v>4221</v>
      </c>
      <c r="J120" s="98">
        <v>4221</v>
      </c>
      <c r="K120" s="99"/>
      <c r="L120" s="99"/>
      <c r="M120" s="99"/>
      <c r="N120" s="99"/>
    </row>
    <row r="121" spans="1:14" x14ac:dyDescent="0.25">
      <c r="A121" s="31">
        <v>44020</v>
      </c>
      <c r="B121" s="32" t="s">
        <v>5039</v>
      </c>
      <c r="C121" s="33" t="s">
        <v>5070</v>
      </c>
      <c r="D121" s="95" t="s">
        <v>1185</v>
      </c>
      <c r="E121" s="33" t="s">
        <v>74</v>
      </c>
      <c r="F121" s="96">
        <v>185507</v>
      </c>
      <c r="G121" s="97">
        <v>218898.26</v>
      </c>
      <c r="H121" s="98">
        <v>185507</v>
      </c>
      <c r="I121" s="98">
        <v>16695.63</v>
      </c>
      <c r="J121" s="98">
        <v>16695.63</v>
      </c>
      <c r="K121" s="99"/>
      <c r="L121" s="99"/>
      <c r="M121" s="99"/>
      <c r="N121" s="99"/>
    </row>
    <row r="122" spans="1:14" x14ac:dyDescent="0.25">
      <c r="A122" s="31">
        <v>44020</v>
      </c>
      <c r="B122" s="32" t="s">
        <v>5035</v>
      </c>
      <c r="C122" s="33" t="s">
        <v>5070</v>
      </c>
      <c r="D122" s="95" t="s">
        <v>1242</v>
      </c>
      <c r="E122" s="33" t="s">
        <v>90</v>
      </c>
      <c r="F122" s="96">
        <v>520400</v>
      </c>
      <c r="G122" s="97">
        <v>614072</v>
      </c>
      <c r="H122" s="98">
        <v>520400</v>
      </c>
      <c r="I122" s="98">
        <v>46836</v>
      </c>
      <c r="J122" s="98">
        <v>46836</v>
      </c>
      <c r="K122" s="99"/>
      <c r="L122" s="99"/>
      <c r="M122" s="99"/>
      <c r="N122" s="99"/>
    </row>
    <row r="123" spans="1:14" x14ac:dyDescent="0.25">
      <c r="A123" s="31">
        <v>44020</v>
      </c>
      <c r="B123" s="32" t="s">
        <v>5035</v>
      </c>
      <c r="C123" s="33" t="s">
        <v>5070</v>
      </c>
      <c r="D123" s="95" t="s">
        <v>1248</v>
      </c>
      <c r="E123" s="33" t="s">
        <v>90</v>
      </c>
      <c r="F123" s="96">
        <v>60420</v>
      </c>
      <c r="G123" s="97">
        <v>71295.600000000006</v>
      </c>
      <c r="H123" s="98">
        <v>60420</v>
      </c>
      <c r="I123" s="98">
        <v>5437.8</v>
      </c>
      <c r="J123" s="98">
        <v>5437.8</v>
      </c>
      <c r="K123" s="99"/>
      <c r="L123" s="99"/>
      <c r="M123" s="99"/>
      <c r="N123" s="99"/>
    </row>
    <row r="124" spans="1:14" x14ac:dyDescent="0.25">
      <c r="A124" s="31">
        <v>44020</v>
      </c>
      <c r="B124" s="32" t="s">
        <v>5035</v>
      </c>
      <c r="C124" s="33" t="s">
        <v>5070</v>
      </c>
      <c r="D124" s="95" t="s">
        <v>1246</v>
      </c>
      <c r="E124" s="33" t="s">
        <v>90</v>
      </c>
      <c r="F124" s="96">
        <v>60420</v>
      </c>
      <c r="G124" s="97">
        <v>71295.600000000006</v>
      </c>
      <c r="H124" s="98">
        <v>60420</v>
      </c>
      <c r="I124" s="98">
        <v>5437.8</v>
      </c>
      <c r="J124" s="98">
        <v>5437.8</v>
      </c>
      <c r="K124" s="99"/>
      <c r="L124" s="99"/>
      <c r="M124" s="99"/>
      <c r="N124" s="99"/>
    </row>
    <row r="125" spans="1:14" x14ac:dyDescent="0.25">
      <c r="A125" s="31">
        <v>44020</v>
      </c>
      <c r="B125" s="32" t="s">
        <v>5035</v>
      </c>
      <c r="C125" s="33" t="s">
        <v>5070</v>
      </c>
      <c r="D125" s="95" t="s">
        <v>1211</v>
      </c>
      <c r="E125" s="33" t="s">
        <v>90</v>
      </c>
      <c r="F125" s="96">
        <v>148300</v>
      </c>
      <c r="G125" s="97">
        <v>174994</v>
      </c>
      <c r="H125" s="98">
        <v>148300</v>
      </c>
      <c r="I125" s="98">
        <v>13347</v>
      </c>
      <c r="J125" s="98">
        <v>13347</v>
      </c>
      <c r="K125" s="99"/>
      <c r="L125" s="99"/>
      <c r="M125" s="99"/>
      <c r="N125" s="99"/>
    </row>
    <row r="126" spans="1:14" x14ac:dyDescent="0.25">
      <c r="A126" s="31">
        <v>44020</v>
      </c>
      <c r="B126" s="32" t="s">
        <v>5035</v>
      </c>
      <c r="C126" s="33" t="s">
        <v>5070</v>
      </c>
      <c r="D126" s="95" t="s">
        <v>1210</v>
      </c>
      <c r="E126" s="33" t="s">
        <v>90</v>
      </c>
      <c r="F126" s="96">
        <v>30210</v>
      </c>
      <c r="G126" s="97">
        <v>35647.800000000003</v>
      </c>
      <c r="H126" s="98">
        <v>30210</v>
      </c>
      <c r="I126" s="98">
        <v>2718.9</v>
      </c>
      <c r="J126" s="98">
        <v>2718.9</v>
      </c>
      <c r="K126" s="99"/>
      <c r="L126" s="99"/>
      <c r="M126" s="99"/>
      <c r="N126" s="99"/>
    </row>
    <row r="127" spans="1:14" x14ac:dyDescent="0.25">
      <c r="A127" s="31">
        <v>44020</v>
      </c>
      <c r="B127" s="32" t="s">
        <v>5035</v>
      </c>
      <c r="C127" s="33" t="s">
        <v>5070</v>
      </c>
      <c r="D127" s="95" t="s">
        <v>1215</v>
      </c>
      <c r="E127" s="33" t="s">
        <v>90</v>
      </c>
      <c r="F127" s="96">
        <v>74150</v>
      </c>
      <c r="G127" s="97">
        <v>87497</v>
      </c>
      <c r="H127" s="98">
        <v>74150</v>
      </c>
      <c r="I127" s="98">
        <v>6673.5</v>
      </c>
      <c r="J127" s="98">
        <v>6673.5</v>
      </c>
      <c r="K127" s="99"/>
      <c r="L127" s="99"/>
      <c r="M127" s="99"/>
      <c r="N127" s="99"/>
    </row>
    <row r="128" spans="1:14" x14ac:dyDescent="0.25">
      <c r="A128" s="31">
        <v>44022</v>
      </c>
      <c r="B128" s="32" t="s">
        <v>5035</v>
      </c>
      <c r="C128" s="33" t="s">
        <v>5070</v>
      </c>
      <c r="D128" s="95" t="s">
        <v>1214</v>
      </c>
      <c r="E128" s="33" t="s">
        <v>90</v>
      </c>
      <c r="F128" s="96">
        <v>60420</v>
      </c>
      <c r="G128" s="97">
        <v>71295.600000000006</v>
      </c>
      <c r="H128" s="98">
        <v>60420</v>
      </c>
      <c r="I128" s="98">
        <v>5437.8</v>
      </c>
      <c r="J128" s="98">
        <v>5437.8</v>
      </c>
      <c r="K128" s="99"/>
      <c r="L128" s="99"/>
      <c r="M128" s="99"/>
      <c r="N128" s="99"/>
    </row>
    <row r="129" spans="1:14" x14ac:dyDescent="0.25">
      <c r="A129" s="31">
        <v>44022</v>
      </c>
      <c r="B129" s="32" t="s">
        <v>5035</v>
      </c>
      <c r="C129" s="33" t="s">
        <v>5070</v>
      </c>
      <c r="D129" s="95" t="s">
        <v>1209</v>
      </c>
      <c r="E129" s="33" t="s">
        <v>90</v>
      </c>
      <c r="F129" s="96">
        <v>90630</v>
      </c>
      <c r="G129" s="97">
        <v>106943.4</v>
      </c>
      <c r="H129" s="98">
        <v>90630</v>
      </c>
      <c r="I129" s="98">
        <v>8156.7</v>
      </c>
      <c r="J129" s="98">
        <v>8156.7</v>
      </c>
      <c r="K129" s="99"/>
      <c r="L129" s="99"/>
      <c r="M129" s="99"/>
      <c r="N129" s="99"/>
    </row>
    <row r="130" spans="1:14" x14ac:dyDescent="0.25">
      <c r="A130" s="31">
        <v>44022</v>
      </c>
      <c r="B130" s="32" t="s">
        <v>5035</v>
      </c>
      <c r="C130" s="33" t="s">
        <v>5070</v>
      </c>
      <c r="D130" s="95" t="s">
        <v>1228</v>
      </c>
      <c r="E130" s="33" t="s">
        <v>90</v>
      </c>
      <c r="F130" s="96">
        <v>30210</v>
      </c>
      <c r="G130" s="97">
        <v>35647.800000000003</v>
      </c>
      <c r="H130" s="98">
        <v>30210</v>
      </c>
      <c r="I130" s="98">
        <v>2718.9</v>
      </c>
      <c r="J130" s="98">
        <v>2718.9</v>
      </c>
      <c r="K130" s="99"/>
      <c r="L130" s="99"/>
      <c r="M130" s="99"/>
      <c r="N130" s="99"/>
    </row>
    <row r="131" spans="1:14" x14ac:dyDescent="0.25">
      <c r="A131" s="31">
        <v>44022</v>
      </c>
      <c r="B131" s="32" t="s">
        <v>5039</v>
      </c>
      <c r="C131" s="33" t="s">
        <v>5070</v>
      </c>
      <c r="D131" s="95" t="s">
        <v>1195</v>
      </c>
      <c r="E131" s="33" t="s">
        <v>74</v>
      </c>
      <c r="F131" s="96">
        <v>60299.34</v>
      </c>
      <c r="G131" s="97">
        <v>71153.22</v>
      </c>
      <c r="H131" s="98">
        <v>60299.34</v>
      </c>
      <c r="I131" s="98">
        <v>5426.94</v>
      </c>
      <c r="J131" s="98">
        <v>5426.94</v>
      </c>
      <c r="K131" s="99"/>
      <c r="L131" s="99"/>
      <c r="M131" s="99"/>
      <c r="N131" s="99"/>
    </row>
    <row r="132" spans="1:14" x14ac:dyDescent="0.25">
      <c r="A132" s="31">
        <v>44022</v>
      </c>
      <c r="B132" s="32" t="s">
        <v>5039</v>
      </c>
      <c r="C132" s="33" t="s">
        <v>5070</v>
      </c>
      <c r="D132" s="95" t="s">
        <v>1187</v>
      </c>
      <c r="E132" s="33" t="s">
        <v>74</v>
      </c>
      <c r="F132" s="96">
        <v>29710</v>
      </c>
      <c r="G132" s="97">
        <v>35057.800000000003</v>
      </c>
      <c r="H132" s="98">
        <v>29710</v>
      </c>
      <c r="I132" s="98">
        <v>2673.9</v>
      </c>
      <c r="J132" s="98">
        <v>2673.9</v>
      </c>
      <c r="K132" s="99"/>
      <c r="L132" s="99"/>
      <c r="M132" s="99"/>
      <c r="N132" s="99"/>
    </row>
    <row r="133" spans="1:14" x14ac:dyDescent="0.25">
      <c r="A133" s="31">
        <v>44022</v>
      </c>
      <c r="B133" s="32" t="s">
        <v>5035</v>
      </c>
      <c r="C133" s="33" t="s">
        <v>5070</v>
      </c>
      <c r="D133" s="95" t="s">
        <v>1216</v>
      </c>
      <c r="E133" s="33" t="s">
        <v>90</v>
      </c>
      <c r="F133" s="96">
        <v>112360</v>
      </c>
      <c r="G133" s="97">
        <v>132584.79999999999</v>
      </c>
      <c r="H133" s="98">
        <v>112360</v>
      </c>
      <c r="I133" s="98">
        <v>10112.4</v>
      </c>
      <c r="J133" s="98">
        <v>10112.4</v>
      </c>
      <c r="K133" s="99"/>
      <c r="L133" s="99"/>
      <c r="M133" s="99"/>
      <c r="N133" s="99"/>
    </row>
    <row r="134" spans="1:14" x14ac:dyDescent="0.25">
      <c r="A134" s="31">
        <v>44022</v>
      </c>
      <c r="B134" s="32" t="s">
        <v>5035</v>
      </c>
      <c r="C134" s="33" t="s">
        <v>5070</v>
      </c>
      <c r="D134" s="95" t="s">
        <v>1223</v>
      </c>
      <c r="E134" s="33" t="s">
        <v>90</v>
      </c>
      <c r="F134" s="96">
        <v>56180</v>
      </c>
      <c r="G134" s="97">
        <v>66292.399999999994</v>
      </c>
      <c r="H134" s="98">
        <v>56180</v>
      </c>
      <c r="I134" s="98">
        <v>5056.2</v>
      </c>
      <c r="J134" s="98">
        <v>5056.2</v>
      </c>
      <c r="K134" s="99"/>
      <c r="L134" s="99"/>
      <c r="M134" s="99"/>
      <c r="N134" s="99"/>
    </row>
    <row r="135" spans="1:14" x14ac:dyDescent="0.25">
      <c r="A135" s="31">
        <v>44022</v>
      </c>
      <c r="B135" s="32" t="s">
        <v>5035</v>
      </c>
      <c r="C135" s="33" t="s">
        <v>5070</v>
      </c>
      <c r="D135" s="95" t="s">
        <v>1221</v>
      </c>
      <c r="E135" s="33" t="s">
        <v>90</v>
      </c>
      <c r="F135" s="96">
        <v>73530</v>
      </c>
      <c r="G135" s="97">
        <v>86765.4</v>
      </c>
      <c r="H135" s="98">
        <v>73530</v>
      </c>
      <c r="I135" s="98">
        <v>6617.7</v>
      </c>
      <c r="J135" s="98">
        <v>6617.7</v>
      </c>
      <c r="K135" s="99"/>
      <c r="L135" s="99"/>
      <c r="M135" s="99"/>
      <c r="N135" s="99"/>
    </row>
    <row r="136" spans="1:14" x14ac:dyDescent="0.25">
      <c r="A136" s="31">
        <v>44022</v>
      </c>
      <c r="B136" s="32" t="s">
        <v>5035</v>
      </c>
      <c r="C136" s="33" t="s">
        <v>5070</v>
      </c>
      <c r="D136" s="95" t="s">
        <v>1278</v>
      </c>
      <c r="E136" s="33" t="s">
        <v>90</v>
      </c>
      <c r="F136" s="96">
        <v>74150</v>
      </c>
      <c r="G136" s="97">
        <v>87497</v>
      </c>
      <c r="H136" s="98">
        <v>74150</v>
      </c>
      <c r="I136" s="98">
        <v>6673.5</v>
      </c>
      <c r="J136" s="98">
        <v>6673.5</v>
      </c>
      <c r="K136" s="99"/>
      <c r="L136" s="99"/>
      <c r="M136" s="99"/>
      <c r="N136" s="99"/>
    </row>
    <row r="137" spans="1:14" x14ac:dyDescent="0.25">
      <c r="A137" s="31">
        <v>44023</v>
      </c>
      <c r="B137" s="32" t="s">
        <v>5035</v>
      </c>
      <c r="C137" s="33" t="s">
        <v>5070</v>
      </c>
      <c r="D137" s="95" t="s">
        <v>1277</v>
      </c>
      <c r="E137" s="33" t="s">
        <v>90</v>
      </c>
      <c r="F137" s="96">
        <v>60420</v>
      </c>
      <c r="G137" s="97">
        <v>71295.600000000006</v>
      </c>
      <c r="H137" s="98">
        <v>60420</v>
      </c>
      <c r="I137" s="98">
        <v>5437.8</v>
      </c>
      <c r="J137" s="98">
        <v>5437.8</v>
      </c>
      <c r="K137" s="99"/>
      <c r="L137" s="99"/>
      <c r="M137" s="99"/>
      <c r="N137" s="99"/>
    </row>
    <row r="138" spans="1:14" x14ac:dyDescent="0.25">
      <c r="A138" s="31">
        <v>44024</v>
      </c>
      <c r="B138" s="32" t="s">
        <v>5035</v>
      </c>
      <c r="C138" s="33" t="s">
        <v>5070</v>
      </c>
      <c r="D138" s="95" t="s">
        <v>1281</v>
      </c>
      <c r="E138" s="33" t="s">
        <v>90</v>
      </c>
      <c r="F138" s="96">
        <v>56180</v>
      </c>
      <c r="G138" s="97">
        <v>66292.399999999994</v>
      </c>
      <c r="H138" s="98">
        <v>56180</v>
      </c>
      <c r="I138" s="98">
        <v>5056.2</v>
      </c>
      <c r="J138" s="98">
        <v>5056.2</v>
      </c>
      <c r="K138" s="99"/>
      <c r="L138" s="99"/>
      <c r="M138" s="99"/>
      <c r="N138" s="99"/>
    </row>
    <row r="139" spans="1:14" x14ac:dyDescent="0.25">
      <c r="A139" s="31">
        <v>44024</v>
      </c>
      <c r="B139" s="32" t="s">
        <v>5035</v>
      </c>
      <c r="C139" s="33" t="s">
        <v>5070</v>
      </c>
      <c r="D139" s="95" t="s">
        <v>1280</v>
      </c>
      <c r="E139" s="33" t="s">
        <v>90</v>
      </c>
      <c r="F139" s="96">
        <v>73530</v>
      </c>
      <c r="G139" s="97">
        <v>86765.4</v>
      </c>
      <c r="H139" s="98">
        <v>73530</v>
      </c>
      <c r="I139" s="98">
        <v>6617.7</v>
      </c>
      <c r="J139" s="98">
        <v>6617.7</v>
      </c>
      <c r="K139" s="99"/>
      <c r="L139" s="99"/>
      <c r="M139" s="99"/>
      <c r="N139" s="99"/>
    </row>
    <row r="140" spans="1:14" x14ac:dyDescent="0.25">
      <c r="A140" s="31">
        <v>44024</v>
      </c>
      <c r="B140" s="32" t="s">
        <v>5035</v>
      </c>
      <c r="C140" s="33" t="s">
        <v>5070</v>
      </c>
      <c r="D140" s="95" t="s">
        <v>1288</v>
      </c>
      <c r="E140" s="33" t="s">
        <v>90</v>
      </c>
      <c r="F140" s="96">
        <v>74150</v>
      </c>
      <c r="G140" s="97">
        <v>87497</v>
      </c>
      <c r="H140" s="98">
        <v>74150</v>
      </c>
      <c r="I140" s="98">
        <v>6673.5</v>
      </c>
      <c r="J140" s="98">
        <v>6673.5</v>
      </c>
      <c r="K140" s="99"/>
      <c r="L140" s="99"/>
      <c r="M140" s="99"/>
      <c r="N140" s="99"/>
    </row>
    <row r="141" spans="1:14" x14ac:dyDescent="0.25">
      <c r="A141" s="31">
        <v>44025</v>
      </c>
      <c r="B141" s="32" t="s">
        <v>5035</v>
      </c>
      <c r="C141" s="33" t="s">
        <v>5070</v>
      </c>
      <c r="D141" s="95" t="s">
        <v>1292</v>
      </c>
      <c r="E141" s="33" t="s">
        <v>90</v>
      </c>
      <c r="F141" s="96">
        <v>440000</v>
      </c>
      <c r="G141" s="97">
        <v>519200</v>
      </c>
      <c r="H141" s="98">
        <v>440000</v>
      </c>
      <c r="I141" s="98">
        <v>39600</v>
      </c>
      <c r="J141" s="98">
        <v>39600</v>
      </c>
      <c r="K141" s="99"/>
      <c r="L141" s="99"/>
      <c r="M141" s="99"/>
      <c r="N141" s="99"/>
    </row>
    <row r="142" spans="1:14" x14ac:dyDescent="0.25">
      <c r="A142" s="31">
        <v>44026</v>
      </c>
      <c r="B142" s="32" t="s">
        <v>5035</v>
      </c>
      <c r="C142" s="33" t="s">
        <v>5070</v>
      </c>
      <c r="D142" s="95" t="s">
        <v>1289</v>
      </c>
      <c r="E142" s="33" t="s">
        <v>90</v>
      </c>
      <c r="F142" s="96">
        <v>120840</v>
      </c>
      <c r="G142" s="97">
        <v>142591.20000000001</v>
      </c>
      <c r="H142" s="98">
        <v>120840</v>
      </c>
      <c r="I142" s="98">
        <v>10875.6</v>
      </c>
      <c r="J142" s="98">
        <v>10875.6</v>
      </c>
      <c r="K142" s="99"/>
      <c r="L142" s="99"/>
      <c r="M142" s="99"/>
      <c r="N142" s="99"/>
    </row>
    <row r="143" spans="1:14" x14ac:dyDescent="0.25">
      <c r="A143" s="31">
        <v>44026</v>
      </c>
      <c r="B143" s="32" t="s">
        <v>5035</v>
      </c>
      <c r="C143" s="33" t="s">
        <v>5070</v>
      </c>
      <c r="D143" s="95" t="s">
        <v>1284</v>
      </c>
      <c r="E143" s="33" t="s">
        <v>90</v>
      </c>
      <c r="F143" s="96">
        <v>56180</v>
      </c>
      <c r="G143" s="97">
        <v>66292.399999999994</v>
      </c>
      <c r="H143" s="98">
        <v>56180</v>
      </c>
      <c r="I143" s="98">
        <v>5056.2</v>
      </c>
      <c r="J143" s="98">
        <v>5056.2</v>
      </c>
      <c r="K143" s="99"/>
      <c r="L143" s="99"/>
      <c r="M143" s="99"/>
      <c r="N143" s="99"/>
    </row>
    <row r="144" spans="1:14" x14ac:dyDescent="0.25">
      <c r="A144" s="31">
        <v>44026</v>
      </c>
      <c r="B144" s="32" t="s">
        <v>5035</v>
      </c>
      <c r="C144" s="33" t="s">
        <v>5070</v>
      </c>
      <c r="D144" s="95" t="s">
        <v>1282</v>
      </c>
      <c r="E144" s="33" t="s">
        <v>90</v>
      </c>
      <c r="F144" s="96">
        <v>520400</v>
      </c>
      <c r="G144" s="97">
        <v>614072</v>
      </c>
      <c r="H144" s="98">
        <v>520400</v>
      </c>
      <c r="I144" s="98">
        <v>46836</v>
      </c>
      <c r="J144" s="98">
        <v>46836</v>
      </c>
      <c r="K144" s="99"/>
      <c r="L144" s="99"/>
      <c r="M144" s="99"/>
      <c r="N144" s="99"/>
    </row>
    <row r="145" spans="1:14" x14ac:dyDescent="0.25">
      <c r="A145" s="31">
        <v>44026</v>
      </c>
      <c r="B145" s="32" t="s">
        <v>5043</v>
      </c>
      <c r="C145" s="33" t="s">
        <v>5070</v>
      </c>
      <c r="D145" s="95" t="s">
        <v>1202</v>
      </c>
      <c r="E145" s="33" t="s">
        <v>1201</v>
      </c>
      <c r="F145" s="96">
        <v>39900</v>
      </c>
      <c r="G145" s="97">
        <v>47082</v>
      </c>
      <c r="H145" s="98">
        <v>39900</v>
      </c>
      <c r="I145" s="98">
        <v>3591</v>
      </c>
      <c r="J145" s="98">
        <v>3591</v>
      </c>
      <c r="K145" s="99"/>
      <c r="L145" s="99"/>
      <c r="M145" s="99"/>
      <c r="N145" s="99"/>
    </row>
    <row r="146" spans="1:14" x14ac:dyDescent="0.25">
      <c r="A146" s="31">
        <v>44026</v>
      </c>
      <c r="B146" s="32" t="s">
        <v>5035</v>
      </c>
      <c r="C146" s="33" t="s">
        <v>5070</v>
      </c>
      <c r="D146" s="95" t="s">
        <v>1286</v>
      </c>
      <c r="E146" s="33" t="s">
        <v>90</v>
      </c>
      <c r="F146" s="96">
        <v>440000</v>
      </c>
      <c r="G146" s="97">
        <v>519200</v>
      </c>
      <c r="H146" s="98">
        <v>440000</v>
      </c>
      <c r="I146" s="98">
        <v>39600</v>
      </c>
      <c r="J146" s="98">
        <v>39600</v>
      </c>
      <c r="K146" s="99"/>
      <c r="L146" s="99"/>
      <c r="M146" s="99"/>
      <c r="N146" s="99"/>
    </row>
    <row r="147" spans="1:14" x14ac:dyDescent="0.25">
      <c r="A147" s="31">
        <v>44026</v>
      </c>
      <c r="B147" s="32" t="s">
        <v>5039</v>
      </c>
      <c r="C147" s="33" t="s">
        <v>5070</v>
      </c>
      <c r="D147" s="95" t="s">
        <v>1199</v>
      </c>
      <c r="E147" s="33" t="s">
        <v>74</v>
      </c>
      <c r="F147" s="96">
        <v>77410</v>
      </c>
      <c r="G147" s="97">
        <v>91343.8</v>
      </c>
      <c r="H147" s="98">
        <v>77410</v>
      </c>
      <c r="I147" s="98">
        <v>6966.9</v>
      </c>
      <c r="J147" s="98">
        <v>6966.9</v>
      </c>
      <c r="K147" s="99"/>
      <c r="L147" s="99"/>
      <c r="M147" s="99"/>
      <c r="N147" s="99"/>
    </row>
    <row r="148" spans="1:14" x14ac:dyDescent="0.25">
      <c r="A148" s="31">
        <v>44026</v>
      </c>
      <c r="B148" s="32" t="s">
        <v>5039</v>
      </c>
      <c r="C148" s="33" t="s">
        <v>5070</v>
      </c>
      <c r="D148" s="95" t="s">
        <v>1198</v>
      </c>
      <c r="E148" s="33" t="s">
        <v>74</v>
      </c>
      <c r="F148" s="96">
        <v>157371</v>
      </c>
      <c r="G148" s="97">
        <v>185697.78</v>
      </c>
      <c r="H148" s="98">
        <v>157371</v>
      </c>
      <c r="I148" s="98">
        <v>14163.39</v>
      </c>
      <c r="J148" s="98">
        <v>14163.39</v>
      </c>
      <c r="K148" s="99"/>
      <c r="L148" s="99"/>
      <c r="M148" s="99"/>
      <c r="N148" s="99"/>
    </row>
    <row r="149" spans="1:14" x14ac:dyDescent="0.25">
      <c r="A149" s="31">
        <v>44026</v>
      </c>
      <c r="B149" s="32" t="s">
        <v>5039</v>
      </c>
      <c r="C149" s="33" t="s">
        <v>5070</v>
      </c>
      <c r="D149" s="95" t="s">
        <v>1200</v>
      </c>
      <c r="E149" s="33" t="s">
        <v>74</v>
      </c>
      <c r="F149" s="96">
        <v>127113</v>
      </c>
      <c r="G149" s="97">
        <v>149993.34</v>
      </c>
      <c r="H149" s="98">
        <v>127113</v>
      </c>
      <c r="I149" s="98">
        <v>11440.17</v>
      </c>
      <c r="J149" s="98">
        <v>11440.17</v>
      </c>
      <c r="K149" s="99"/>
      <c r="L149" s="99"/>
      <c r="M149" s="99"/>
      <c r="N149" s="99"/>
    </row>
    <row r="150" spans="1:14" x14ac:dyDescent="0.25">
      <c r="A150" s="31">
        <v>44027</v>
      </c>
      <c r="B150" s="32" t="s">
        <v>5035</v>
      </c>
      <c r="C150" s="33" t="s">
        <v>5070</v>
      </c>
      <c r="D150" s="95" t="s">
        <v>1271</v>
      </c>
      <c r="E150" s="33" t="s">
        <v>90</v>
      </c>
      <c r="F150" s="96">
        <v>60420</v>
      </c>
      <c r="G150" s="97">
        <v>71295.600000000006</v>
      </c>
      <c r="H150" s="98">
        <v>60420</v>
      </c>
      <c r="I150" s="98">
        <v>5437.8</v>
      </c>
      <c r="J150" s="98">
        <v>5437.8</v>
      </c>
      <c r="K150" s="99"/>
      <c r="L150" s="99"/>
      <c r="M150" s="99"/>
      <c r="N150" s="99"/>
    </row>
    <row r="151" spans="1:14" x14ac:dyDescent="0.25">
      <c r="A151" s="31">
        <v>44027</v>
      </c>
      <c r="B151" s="32" t="s">
        <v>5035</v>
      </c>
      <c r="C151" s="33" t="s">
        <v>5070</v>
      </c>
      <c r="D151" s="95" t="s">
        <v>1270</v>
      </c>
      <c r="E151" s="33" t="s">
        <v>90</v>
      </c>
      <c r="F151" s="96">
        <v>30210</v>
      </c>
      <c r="G151" s="97">
        <v>35647.800000000003</v>
      </c>
      <c r="H151" s="98">
        <v>30210</v>
      </c>
      <c r="I151" s="98">
        <v>2718.9</v>
      </c>
      <c r="J151" s="98">
        <v>2718.9</v>
      </c>
      <c r="K151" s="99"/>
      <c r="L151" s="99"/>
      <c r="M151" s="99"/>
      <c r="N151" s="99"/>
    </row>
    <row r="152" spans="1:14" x14ac:dyDescent="0.25">
      <c r="A152" s="31">
        <v>44027</v>
      </c>
      <c r="B152" s="32" t="s">
        <v>5035</v>
      </c>
      <c r="C152" s="33" t="s">
        <v>5070</v>
      </c>
      <c r="D152" s="95" t="s">
        <v>1274</v>
      </c>
      <c r="E152" s="33" t="s">
        <v>90</v>
      </c>
      <c r="F152" s="96">
        <v>520400</v>
      </c>
      <c r="G152" s="97">
        <v>614072</v>
      </c>
      <c r="H152" s="98">
        <v>520400</v>
      </c>
      <c r="I152" s="98">
        <v>46836</v>
      </c>
      <c r="J152" s="98">
        <v>46836</v>
      </c>
      <c r="K152" s="99"/>
      <c r="L152" s="99"/>
      <c r="M152" s="99"/>
      <c r="N152" s="99"/>
    </row>
    <row r="153" spans="1:14" x14ac:dyDescent="0.25">
      <c r="A153" s="31">
        <v>44028</v>
      </c>
      <c r="B153" s="32" t="s">
        <v>5035</v>
      </c>
      <c r="C153" s="33" t="s">
        <v>5070</v>
      </c>
      <c r="D153" s="95" t="s">
        <v>1273</v>
      </c>
      <c r="E153" s="33" t="s">
        <v>90</v>
      </c>
      <c r="F153" s="96">
        <v>520400</v>
      </c>
      <c r="G153" s="97">
        <v>614072</v>
      </c>
      <c r="H153" s="98">
        <v>520400</v>
      </c>
      <c r="I153" s="98">
        <v>46836</v>
      </c>
      <c r="J153" s="98">
        <v>46836</v>
      </c>
      <c r="K153" s="99"/>
      <c r="L153" s="99"/>
      <c r="M153" s="99"/>
      <c r="N153" s="99"/>
    </row>
    <row r="154" spans="1:14" x14ac:dyDescent="0.25">
      <c r="A154" s="31">
        <v>44029</v>
      </c>
      <c r="B154" s="32" t="s">
        <v>5035</v>
      </c>
      <c r="C154" s="33" t="s">
        <v>5070</v>
      </c>
      <c r="D154" s="95" t="s">
        <v>1264</v>
      </c>
      <c r="E154" s="33" t="s">
        <v>90</v>
      </c>
      <c r="F154" s="96">
        <v>60420</v>
      </c>
      <c r="G154" s="97">
        <v>71295.600000000006</v>
      </c>
      <c r="H154" s="98">
        <v>60420</v>
      </c>
      <c r="I154" s="98">
        <v>5437.8</v>
      </c>
      <c r="J154" s="98">
        <v>5437.8</v>
      </c>
      <c r="K154" s="99"/>
      <c r="L154" s="99"/>
      <c r="M154" s="99"/>
      <c r="N154" s="99"/>
    </row>
    <row r="155" spans="1:14" x14ac:dyDescent="0.25">
      <c r="A155" s="31">
        <v>44029</v>
      </c>
      <c r="B155" s="32" t="s">
        <v>5035</v>
      </c>
      <c r="C155" s="33" t="s">
        <v>5070</v>
      </c>
      <c r="D155" s="95" t="s">
        <v>1261</v>
      </c>
      <c r="E155" s="33" t="s">
        <v>90</v>
      </c>
      <c r="F155" s="96">
        <v>56180</v>
      </c>
      <c r="G155" s="97">
        <v>66292.399999999994</v>
      </c>
      <c r="H155" s="98">
        <v>56180</v>
      </c>
      <c r="I155" s="98">
        <v>5056.2</v>
      </c>
      <c r="J155" s="98">
        <v>5056.2</v>
      </c>
      <c r="K155" s="99"/>
      <c r="L155" s="99"/>
      <c r="M155" s="99"/>
      <c r="N155" s="99"/>
    </row>
    <row r="156" spans="1:14" x14ac:dyDescent="0.25">
      <c r="A156" s="31">
        <v>44029</v>
      </c>
      <c r="B156" s="32" t="s">
        <v>5035</v>
      </c>
      <c r="C156" s="33" t="s">
        <v>5070</v>
      </c>
      <c r="D156" s="95" t="s">
        <v>1268</v>
      </c>
      <c r="E156" s="33" t="s">
        <v>90</v>
      </c>
      <c r="F156" s="96">
        <v>73530</v>
      </c>
      <c r="G156" s="97">
        <v>86765.4</v>
      </c>
      <c r="H156" s="98">
        <v>73530</v>
      </c>
      <c r="I156" s="98">
        <v>6617.7</v>
      </c>
      <c r="J156" s="98">
        <v>6617.7</v>
      </c>
      <c r="K156" s="99"/>
      <c r="L156" s="99"/>
      <c r="M156" s="99"/>
      <c r="N156" s="99"/>
    </row>
    <row r="157" spans="1:14" x14ac:dyDescent="0.25">
      <c r="A157" s="31">
        <v>44030</v>
      </c>
      <c r="B157" s="32" t="s">
        <v>5035</v>
      </c>
      <c r="C157" s="33" t="s">
        <v>5070</v>
      </c>
      <c r="D157" s="95" t="s">
        <v>1266</v>
      </c>
      <c r="E157" s="33" t="s">
        <v>90</v>
      </c>
      <c r="F157" s="96">
        <v>264000</v>
      </c>
      <c r="G157" s="97">
        <v>311520</v>
      </c>
      <c r="H157" s="98">
        <v>264000</v>
      </c>
      <c r="I157" s="98">
        <v>23760</v>
      </c>
      <c r="J157" s="98">
        <v>23760</v>
      </c>
      <c r="K157" s="99"/>
      <c r="L157" s="99"/>
      <c r="M157" s="99"/>
      <c r="N157" s="99"/>
    </row>
    <row r="158" spans="1:14" x14ac:dyDescent="0.25">
      <c r="A158" s="31">
        <v>44030</v>
      </c>
      <c r="B158" s="32" t="s">
        <v>5035</v>
      </c>
      <c r="C158" s="33" t="s">
        <v>5070</v>
      </c>
      <c r="D158" s="95" t="s">
        <v>1239</v>
      </c>
      <c r="E158" s="33" t="s">
        <v>90</v>
      </c>
      <c r="F158" s="96">
        <v>176000</v>
      </c>
      <c r="G158" s="97">
        <v>207680</v>
      </c>
      <c r="H158" s="98">
        <v>176000</v>
      </c>
      <c r="I158" s="98">
        <v>15840</v>
      </c>
      <c r="J158" s="98">
        <v>15840</v>
      </c>
      <c r="K158" s="99"/>
      <c r="L158" s="99"/>
      <c r="M158" s="99"/>
      <c r="N158" s="99"/>
    </row>
    <row r="159" spans="1:14" x14ac:dyDescent="0.25">
      <c r="A159" s="31">
        <v>44030</v>
      </c>
      <c r="B159" s="32" t="s">
        <v>5035</v>
      </c>
      <c r="C159" s="33" t="s">
        <v>5070</v>
      </c>
      <c r="D159" s="95" t="s">
        <v>1237</v>
      </c>
      <c r="E159" s="33" t="s">
        <v>90</v>
      </c>
      <c r="F159" s="96">
        <v>112360</v>
      </c>
      <c r="G159" s="97">
        <v>132584.79999999999</v>
      </c>
      <c r="H159" s="98">
        <v>112360</v>
      </c>
      <c r="I159" s="98">
        <v>10112.4</v>
      </c>
      <c r="J159" s="98">
        <v>10112.4</v>
      </c>
      <c r="K159" s="99"/>
      <c r="L159" s="99"/>
      <c r="M159" s="99"/>
      <c r="N159" s="99"/>
    </row>
    <row r="160" spans="1:14" x14ac:dyDescent="0.25">
      <c r="A160" s="31">
        <v>44033</v>
      </c>
      <c r="B160" s="32" t="s">
        <v>5035</v>
      </c>
      <c r="C160" s="33" t="s">
        <v>5070</v>
      </c>
      <c r="D160" s="95" t="s">
        <v>1254</v>
      </c>
      <c r="E160" s="33" t="s">
        <v>90</v>
      </c>
      <c r="F160" s="96">
        <v>60420</v>
      </c>
      <c r="G160" s="97">
        <v>71295.600000000006</v>
      </c>
      <c r="H160" s="98">
        <v>60420</v>
      </c>
      <c r="I160" s="98">
        <v>5437.8</v>
      </c>
      <c r="J160" s="98">
        <v>5437.8</v>
      </c>
      <c r="K160" s="99"/>
      <c r="L160" s="99"/>
      <c r="M160" s="99"/>
      <c r="N160" s="99"/>
    </row>
    <row r="161" spans="1:14" x14ac:dyDescent="0.25">
      <c r="A161" s="31">
        <v>44033</v>
      </c>
      <c r="B161" s="32" t="s">
        <v>5035</v>
      </c>
      <c r="C161" s="33" t="s">
        <v>5070</v>
      </c>
      <c r="D161" s="95" t="s">
        <v>1251</v>
      </c>
      <c r="E161" s="33" t="s">
        <v>90</v>
      </c>
      <c r="F161" s="96">
        <v>440000</v>
      </c>
      <c r="G161" s="97">
        <v>519200</v>
      </c>
      <c r="H161" s="98">
        <v>440000</v>
      </c>
      <c r="I161" s="98">
        <v>39600</v>
      </c>
      <c r="J161" s="98">
        <v>39600</v>
      </c>
      <c r="K161" s="99"/>
      <c r="L161" s="99"/>
      <c r="M161" s="99"/>
      <c r="N161" s="99"/>
    </row>
    <row r="162" spans="1:14" x14ac:dyDescent="0.25">
      <c r="A162" s="31">
        <v>44033</v>
      </c>
      <c r="B162" s="32" t="s">
        <v>5035</v>
      </c>
      <c r="C162" s="33" t="s">
        <v>5070</v>
      </c>
      <c r="D162" s="95" t="s">
        <v>1250</v>
      </c>
      <c r="E162" s="33" t="s">
        <v>90</v>
      </c>
      <c r="F162" s="96">
        <v>56180</v>
      </c>
      <c r="G162" s="97">
        <v>66292.399999999994</v>
      </c>
      <c r="H162" s="98">
        <v>56180</v>
      </c>
      <c r="I162" s="98">
        <v>5056.2</v>
      </c>
      <c r="J162" s="98">
        <v>5056.2</v>
      </c>
      <c r="K162" s="99"/>
      <c r="L162" s="99"/>
      <c r="M162" s="99"/>
      <c r="N162" s="99"/>
    </row>
    <row r="163" spans="1:14" x14ac:dyDescent="0.25">
      <c r="A163" s="31">
        <v>44033</v>
      </c>
      <c r="B163" s="32" t="s">
        <v>5035</v>
      </c>
      <c r="C163" s="33" t="s">
        <v>5070</v>
      </c>
      <c r="D163" s="95" t="s">
        <v>1253</v>
      </c>
      <c r="E163" s="33" t="s">
        <v>90</v>
      </c>
      <c r="F163" s="96">
        <v>112360</v>
      </c>
      <c r="G163" s="97">
        <v>132584.79999999999</v>
      </c>
      <c r="H163" s="98">
        <v>112360</v>
      </c>
      <c r="I163" s="98">
        <v>10112.4</v>
      </c>
      <c r="J163" s="98">
        <v>10112.4</v>
      </c>
      <c r="K163" s="99"/>
      <c r="L163" s="99"/>
      <c r="M163" s="99"/>
      <c r="N163" s="99"/>
    </row>
    <row r="164" spans="1:14" x14ac:dyDescent="0.25">
      <c r="A164" s="31">
        <v>44034</v>
      </c>
      <c r="B164" s="32" t="s">
        <v>5035</v>
      </c>
      <c r="C164" s="33" t="s">
        <v>5070</v>
      </c>
      <c r="D164" s="95" t="s">
        <v>1252</v>
      </c>
      <c r="E164" s="33" t="s">
        <v>90</v>
      </c>
      <c r="F164" s="96">
        <v>520400</v>
      </c>
      <c r="G164" s="97">
        <v>614072</v>
      </c>
      <c r="H164" s="98">
        <v>520400</v>
      </c>
      <c r="I164" s="98">
        <v>46836</v>
      </c>
      <c r="J164" s="98">
        <v>46836</v>
      </c>
      <c r="K164" s="99"/>
      <c r="L164" s="99"/>
      <c r="M164" s="99"/>
      <c r="N164" s="99"/>
    </row>
    <row r="165" spans="1:14" x14ac:dyDescent="0.25">
      <c r="A165" s="31">
        <v>44034</v>
      </c>
      <c r="B165" s="32" t="s">
        <v>5035</v>
      </c>
      <c r="C165" s="33" t="s">
        <v>5070</v>
      </c>
      <c r="D165" s="95" t="s">
        <v>1245</v>
      </c>
      <c r="E165" s="33" t="s">
        <v>90</v>
      </c>
      <c r="F165" s="96">
        <v>112360</v>
      </c>
      <c r="G165" s="97">
        <v>132584.79999999999</v>
      </c>
      <c r="H165" s="98">
        <v>112360</v>
      </c>
      <c r="I165" s="98">
        <v>10112.4</v>
      </c>
      <c r="J165" s="98">
        <v>10112.4</v>
      </c>
      <c r="K165" s="99"/>
      <c r="L165" s="99"/>
      <c r="M165" s="99"/>
      <c r="N165" s="99"/>
    </row>
    <row r="166" spans="1:14" x14ac:dyDescent="0.25">
      <c r="A166" s="31">
        <v>44035</v>
      </c>
      <c r="B166" s="32" t="s">
        <v>5035</v>
      </c>
      <c r="C166" s="33" t="s">
        <v>5070</v>
      </c>
      <c r="D166" s="95" t="s">
        <v>1243</v>
      </c>
      <c r="E166" s="33" t="s">
        <v>90</v>
      </c>
      <c r="F166" s="96">
        <v>30210</v>
      </c>
      <c r="G166" s="97">
        <v>35647.800000000003</v>
      </c>
      <c r="H166" s="98">
        <v>30210</v>
      </c>
      <c r="I166" s="98">
        <v>2718.9</v>
      </c>
      <c r="J166" s="98">
        <v>2718.9</v>
      </c>
      <c r="K166" s="99"/>
      <c r="L166" s="99"/>
      <c r="M166" s="99"/>
      <c r="N166" s="99"/>
    </row>
    <row r="167" spans="1:14" x14ac:dyDescent="0.25">
      <c r="A167" s="31">
        <v>44035</v>
      </c>
      <c r="B167" s="32" t="s">
        <v>5035</v>
      </c>
      <c r="C167" s="33" t="s">
        <v>5070</v>
      </c>
      <c r="D167" s="95" t="s">
        <v>1249</v>
      </c>
      <c r="E167" s="33" t="s">
        <v>90</v>
      </c>
      <c r="F167" s="96">
        <v>60420</v>
      </c>
      <c r="G167" s="97">
        <v>71295.600000000006</v>
      </c>
      <c r="H167" s="98">
        <v>60420</v>
      </c>
      <c r="I167" s="98">
        <v>5437.8</v>
      </c>
      <c r="J167" s="98">
        <v>5437.8</v>
      </c>
      <c r="K167" s="99"/>
      <c r="L167" s="99"/>
      <c r="M167" s="99"/>
      <c r="N167" s="99"/>
    </row>
    <row r="168" spans="1:14" x14ac:dyDescent="0.25">
      <c r="A168" s="31">
        <v>44035</v>
      </c>
      <c r="B168" s="32" t="s">
        <v>5035</v>
      </c>
      <c r="C168" s="33" t="s">
        <v>5070</v>
      </c>
      <c r="D168" s="95" t="s">
        <v>1247</v>
      </c>
      <c r="E168" s="33" t="s">
        <v>90</v>
      </c>
      <c r="F168" s="96">
        <v>440000</v>
      </c>
      <c r="G168" s="97">
        <v>519200</v>
      </c>
      <c r="H168" s="98">
        <v>440000</v>
      </c>
      <c r="I168" s="98">
        <v>39600</v>
      </c>
      <c r="J168" s="98">
        <v>39600</v>
      </c>
      <c r="K168" s="99"/>
      <c r="L168" s="99"/>
      <c r="M168" s="99"/>
      <c r="N168" s="99"/>
    </row>
    <row r="169" spans="1:14" x14ac:dyDescent="0.25">
      <c r="A169" s="31">
        <v>44035</v>
      </c>
      <c r="B169" s="32" t="s">
        <v>5035</v>
      </c>
      <c r="C169" s="33" t="s">
        <v>5070</v>
      </c>
      <c r="D169" s="95" t="s">
        <v>1213</v>
      </c>
      <c r="E169" s="33" t="s">
        <v>90</v>
      </c>
      <c r="F169" s="96">
        <v>30210</v>
      </c>
      <c r="G169" s="97">
        <v>35647.800000000003</v>
      </c>
      <c r="H169" s="98">
        <v>30210</v>
      </c>
      <c r="I169" s="98">
        <v>2718.9</v>
      </c>
      <c r="J169" s="98">
        <v>2718.9</v>
      </c>
      <c r="K169" s="99"/>
      <c r="L169" s="99"/>
      <c r="M169" s="99"/>
      <c r="N169" s="99"/>
    </row>
    <row r="170" spans="1:14" x14ac:dyDescent="0.25">
      <c r="A170" s="31">
        <v>44035</v>
      </c>
      <c r="B170" s="32" t="s">
        <v>5035</v>
      </c>
      <c r="C170" s="33" t="s">
        <v>5070</v>
      </c>
      <c r="D170" s="95" t="s">
        <v>1231</v>
      </c>
      <c r="E170" s="33" t="s">
        <v>90</v>
      </c>
      <c r="F170" s="96">
        <v>112360</v>
      </c>
      <c r="G170" s="97">
        <v>132584.79999999999</v>
      </c>
      <c r="H170" s="98">
        <v>112360</v>
      </c>
      <c r="I170" s="98">
        <v>10112.4</v>
      </c>
      <c r="J170" s="98">
        <v>10112.4</v>
      </c>
      <c r="K170" s="99"/>
      <c r="L170" s="99"/>
      <c r="M170" s="99"/>
      <c r="N170" s="99"/>
    </row>
    <row r="171" spans="1:14" x14ac:dyDescent="0.25">
      <c r="A171" s="31">
        <v>44036</v>
      </c>
      <c r="B171" s="32" t="s">
        <v>5035</v>
      </c>
      <c r="C171" s="33" t="s">
        <v>5070</v>
      </c>
      <c r="D171" s="95" t="s">
        <v>1230</v>
      </c>
      <c r="E171" s="33" t="s">
        <v>90</v>
      </c>
      <c r="F171" s="96">
        <v>120840</v>
      </c>
      <c r="G171" s="97">
        <v>142591.20000000001</v>
      </c>
      <c r="H171" s="98">
        <v>120840</v>
      </c>
      <c r="I171" s="98">
        <v>10875.6</v>
      </c>
      <c r="J171" s="98">
        <v>10875.6</v>
      </c>
      <c r="K171" s="99"/>
      <c r="L171" s="99"/>
      <c r="M171" s="99"/>
      <c r="N171" s="99"/>
    </row>
    <row r="172" spans="1:14" x14ac:dyDescent="0.25">
      <c r="A172" s="31">
        <v>44036</v>
      </c>
      <c r="B172" s="32" t="s">
        <v>5035</v>
      </c>
      <c r="C172" s="33" t="s">
        <v>5070</v>
      </c>
      <c r="D172" s="95" t="s">
        <v>1226</v>
      </c>
      <c r="E172" s="33" t="s">
        <v>90</v>
      </c>
      <c r="F172" s="96">
        <v>56180</v>
      </c>
      <c r="G172" s="97">
        <v>66292.399999999994</v>
      </c>
      <c r="H172" s="98">
        <v>56180</v>
      </c>
      <c r="I172" s="98">
        <v>5056.2</v>
      </c>
      <c r="J172" s="98">
        <v>5056.2</v>
      </c>
      <c r="K172" s="99"/>
      <c r="L172" s="99"/>
      <c r="M172" s="99"/>
      <c r="N172" s="99"/>
    </row>
    <row r="173" spans="1:14" x14ac:dyDescent="0.25">
      <c r="A173" s="31">
        <v>44037</v>
      </c>
      <c r="B173" s="32" t="s">
        <v>5042</v>
      </c>
      <c r="C173" s="33" t="s">
        <v>5070</v>
      </c>
      <c r="D173" s="95" t="s">
        <v>1298</v>
      </c>
      <c r="E173" s="33" t="s">
        <v>1296</v>
      </c>
      <c r="F173" s="96">
        <v>16000</v>
      </c>
      <c r="G173" s="97">
        <v>18880</v>
      </c>
      <c r="H173" s="98">
        <v>16000</v>
      </c>
      <c r="I173" s="98">
        <v>1440</v>
      </c>
      <c r="J173" s="98">
        <v>1440</v>
      </c>
      <c r="K173" s="99"/>
      <c r="L173" s="99"/>
      <c r="M173" s="99"/>
      <c r="N173" s="99"/>
    </row>
    <row r="174" spans="1:14" x14ac:dyDescent="0.25">
      <c r="A174" s="31">
        <v>44037</v>
      </c>
      <c r="B174" s="32" t="s">
        <v>5035</v>
      </c>
      <c r="C174" s="33" t="s">
        <v>5070</v>
      </c>
      <c r="D174" s="95" t="s">
        <v>1229</v>
      </c>
      <c r="E174" s="33" t="s">
        <v>90</v>
      </c>
      <c r="F174" s="96">
        <v>56180</v>
      </c>
      <c r="G174" s="97">
        <v>66292.399999999994</v>
      </c>
      <c r="H174" s="98">
        <v>56180</v>
      </c>
      <c r="I174" s="98">
        <v>5056.2</v>
      </c>
      <c r="J174" s="98">
        <v>5056.2</v>
      </c>
      <c r="K174" s="99"/>
      <c r="L174" s="99"/>
      <c r="M174" s="99"/>
      <c r="N174" s="99"/>
    </row>
    <row r="175" spans="1:14" x14ac:dyDescent="0.25">
      <c r="A175" s="31">
        <v>44037</v>
      </c>
      <c r="B175" s="32" t="s">
        <v>5035</v>
      </c>
      <c r="C175" s="33" t="s">
        <v>5070</v>
      </c>
      <c r="D175" s="95" t="s">
        <v>1227</v>
      </c>
      <c r="E175" s="33" t="s">
        <v>90</v>
      </c>
      <c r="F175" s="96">
        <v>60420</v>
      </c>
      <c r="G175" s="97">
        <v>71295.600000000006</v>
      </c>
      <c r="H175" s="98">
        <v>60420</v>
      </c>
      <c r="I175" s="98">
        <v>5437.8</v>
      </c>
      <c r="J175" s="98">
        <v>5437.8</v>
      </c>
      <c r="K175" s="99"/>
      <c r="L175" s="99"/>
      <c r="M175" s="99"/>
      <c r="N175" s="99"/>
    </row>
    <row r="176" spans="1:14" x14ac:dyDescent="0.25">
      <c r="A176" s="31">
        <v>44037</v>
      </c>
      <c r="B176" s="32" t="s">
        <v>5035</v>
      </c>
      <c r="C176" s="33" t="s">
        <v>5070</v>
      </c>
      <c r="D176" s="95" t="s">
        <v>1220</v>
      </c>
      <c r="E176" s="33" t="s">
        <v>90</v>
      </c>
      <c r="F176" s="96">
        <v>60420</v>
      </c>
      <c r="G176" s="97">
        <v>71295.600000000006</v>
      </c>
      <c r="H176" s="98">
        <v>60420</v>
      </c>
      <c r="I176" s="98">
        <v>5437.8</v>
      </c>
      <c r="J176" s="98">
        <v>5437.8</v>
      </c>
      <c r="K176" s="99"/>
      <c r="L176" s="99"/>
      <c r="M176" s="99"/>
      <c r="N176" s="99"/>
    </row>
    <row r="177" spans="1:14" x14ac:dyDescent="0.25">
      <c r="A177" s="31">
        <v>44039</v>
      </c>
      <c r="B177" s="32" t="s">
        <v>5035</v>
      </c>
      <c r="C177" s="33" t="s">
        <v>5070</v>
      </c>
      <c r="D177" s="95" t="s">
        <v>1218</v>
      </c>
      <c r="E177" s="33" t="s">
        <v>90</v>
      </c>
      <c r="F177" s="96">
        <v>73530</v>
      </c>
      <c r="G177" s="97">
        <v>86765.4</v>
      </c>
      <c r="H177" s="98">
        <v>73530</v>
      </c>
      <c r="I177" s="98">
        <v>6617.7</v>
      </c>
      <c r="J177" s="98">
        <v>6617.7</v>
      </c>
      <c r="K177" s="99"/>
      <c r="L177" s="99"/>
      <c r="M177" s="99"/>
      <c r="N177" s="99"/>
    </row>
    <row r="178" spans="1:14" x14ac:dyDescent="0.25">
      <c r="A178" s="31">
        <v>44039</v>
      </c>
      <c r="B178" s="32" t="s">
        <v>5035</v>
      </c>
      <c r="C178" s="33" t="s">
        <v>5070</v>
      </c>
      <c r="D178" s="95" t="s">
        <v>1224</v>
      </c>
      <c r="E178" s="33" t="s">
        <v>90</v>
      </c>
      <c r="F178" s="96">
        <v>74150</v>
      </c>
      <c r="G178" s="97">
        <v>87497</v>
      </c>
      <c r="H178" s="98">
        <v>74150</v>
      </c>
      <c r="I178" s="98">
        <v>6673.5</v>
      </c>
      <c r="J178" s="98">
        <v>6673.5</v>
      </c>
      <c r="K178" s="99"/>
      <c r="L178" s="99"/>
      <c r="M178" s="99"/>
      <c r="N178" s="99"/>
    </row>
    <row r="179" spans="1:14" x14ac:dyDescent="0.25">
      <c r="A179" s="31">
        <v>44039</v>
      </c>
      <c r="B179" s="32" t="s">
        <v>5035</v>
      </c>
      <c r="C179" s="33" t="s">
        <v>5070</v>
      </c>
      <c r="D179" s="95" t="s">
        <v>1222</v>
      </c>
      <c r="E179" s="33" t="s">
        <v>90</v>
      </c>
      <c r="F179" s="96">
        <v>60420</v>
      </c>
      <c r="G179" s="97">
        <v>71295.600000000006</v>
      </c>
      <c r="H179" s="98">
        <v>60420</v>
      </c>
      <c r="I179" s="98">
        <v>5437.8</v>
      </c>
      <c r="J179" s="98">
        <v>5437.8</v>
      </c>
      <c r="K179" s="99"/>
      <c r="L179" s="99"/>
      <c r="M179" s="99"/>
      <c r="N179" s="99"/>
    </row>
    <row r="180" spans="1:14" x14ac:dyDescent="0.25">
      <c r="A180" s="31">
        <v>44039</v>
      </c>
      <c r="B180" s="32" t="s">
        <v>5035</v>
      </c>
      <c r="C180" s="33" t="s">
        <v>5070</v>
      </c>
      <c r="D180" s="95" t="s">
        <v>1293</v>
      </c>
      <c r="E180" s="33" t="s">
        <v>90</v>
      </c>
      <c r="F180" s="96">
        <v>112360</v>
      </c>
      <c r="G180" s="97">
        <v>132584.79999999999</v>
      </c>
      <c r="H180" s="98">
        <v>112360</v>
      </c>
      <c r="I180" s="98">
        <v>10112.4</v>
      </c>
      <c r="J180" s="98">
        <v>10112.4</v>
      </c>
      <c r="K180" s="99"/>
      <c r="L180" s="99"/>
      <c r="M180" s="99"/>
      <c r="N180" s="99"/>
    </row>
    <row r="181" spans="1:14" x14ac:dyDescent="0.25">
      <c r="A181" s="31">
        <v>44039</v>
      </c>
      <c r="B181" s="32" t="s">
        <v>5035</v>
      </c>
      <c r="C181" s="33" t="s">
        <v>5070</v>
      </c>
      <c r="D181" s="95" t="s">
        <v>1295</v>
      </c>
      <c r="E181" s="33" t="s">
        <v>90</v>
      </c>
      <c r="F181" s="96">
        <v>60420</v>
      </c>
      <c r="G181" s="97">
        <v>71295.600000000006</v>
      </c>
      <c r="H181" s="98">
        <v>60420</v>
      </c>
      <c r="I181" s="98">
        <v>5437.8</v>
      </c>
      <c r="J181" s="98">
        <v>5437.8</v>
      </c>
      <c r="K181" s="99"/>
      <c r="L181" s="99"/>
      <c r="M181" s="99"/>
      <c r="N181" s="99"/>
    </row>
    <row r="182" spans="1:14" x14ac:dyDescent="0.25">
      <c r="A182" s="31">
        <v>44039</v>
      </c>
      <c r="B182" s="32" t="s">
        <v>5035</v>
      </c>
      <c r="C182" s="33" t="s">
        <v>5070</v>
      </c>
      <c r="D182" s="95" t="s">
        <v>1294</v>
      </c>
      <c r="E182" s="33" t="s">
        <v>90</v>
      </c>
      <c r="F182" s="96">
        <v>73530</v>
      </c>
      <c r="G182" s="97">
        <v>86765.4</v>
      </c>
      <c r="H182" s="98">
        <v>73530</v>
      </c>
      <c r="I182" s="98">
        <v>6617.7</v>
      </c>
      <c r="J182" s="98">
        <v>6617.7</v>
      </c>
      <c r="K182" s="99"/>
      <c r="L182" s="99"/>
      <c r="M182" s="99"/>
      <c r="N182" s="99"/>
    </row>
    <row r="183" spans="1:14" x14ac:dyDescent="0.25">
      <c r="A183" s="31">
        <v>44040</v>
      </c>
      <c r="B183" s="32" t="s">
        <v>5039</v>
      </c>
      <c r="C183" s="33" t="s">
        <v>5070</v>
      </c>
      <c r="D183" s="95" t="s">
        <v>1190</v>
      </c>
      <c r="E183" s="33" t="s">
        <v>74</v>
      </c>
      <c r="F183" s="96">
        <v>29492</v>
      </c>
      <c r="G183" s="97">
        <v>34800.559999999998</v>
      </c>
      <c r="H183" s="98">
        <v>29492</v>
      </c>
      <c r="I183" s="98">
        <v>2654.28</v>
      </c>
      <c r="J183" s="98">
        <v>2654.28</v>
      </c>
      <c r="K183" s="99"/>
      <c r="L183" s="99"/>
      <c r="M183" s="99"/>
      <c r="N183" s="99"/>
    </row>
    <row r="184" spans="1:14" x14ac:dyDescent="0.25">
      <c r="A184" s="31">
        <v>44040</v>
      </c>
      <c r="B184" s="32" t="s">
        <v>5039</v>
      </c>
      <c r="C184" s="33" t="s">
        <v>5070</v>
      </c>
      <c r="D184" s="95" t="s">
        <v>1189</v>
      </c>
      <c r="E184" s="33" t="s">
        <v>74</v>
      </c>
      <c r="F184" s="96">
        <v>180569</v>
      </c>
      <c r="G184" s="97">
        <v>213071.42</v>
      </c>
      <c r="H184" s="98">
        <v>180569</v>
      </c>
      <c r="I184" s="98">
        <v>16251.21</v>
      </c>
      <c r="J184" s="98">
        <v>16251.21</v>
      </c>
      <c r="K184" s="99"/>
      <c r="L184" s="99"/>
      <c r="M184" s="99"/>
      <c r="N184" s="99"/>
    </row>
    <row r="185" spans="1:14" x14ac:dyDescent="0.25">
      <c r="A185" s="31">
        <v>44040</v>
      </c>
      <c r="B185" s="32" t="s">
        <v>5039</v>
      </c>
      <c r="C185" s="33" t="s">
        <v>5070</v>
      </c>
      <c r="D185" s="95" t="s">
        <v>1196</v>
      </c>
      <c r="E185" s="33" t="s">
        <v>74</v>
      </c>
      <c r="F185" s="96">
        <v>37449</v>
      </c>
      <c r="G185" s="97">
        <v>44189.82</v>
      </c>
      <c r="H185" s="98">
        <v>37449</v>
      </c>
      <c r="I185" s="98">
        <v>3370.41</v>
      </c>
      <c r="J185" s="98">
        <v>3370.41</v>
      </c>
      <c r="K185" s="99"/>
      <c r="L185" s="99"/>
      <c r="M185" s="99"/>
      <c r="N185" s="99"/>
    </row>
    <row r="186" spans="1:14" x14ac:dyDescent="0.25">
      <c r="A186" s="31">
        <v>44040</v>
      </c>
      <c r="B186" s="32" t="s">
        <v>5035</v>
      </c>
      <c r="C186" s="33" t="s">
        <v>5070</v>
      </c>
      <c r="D186" s="95" t="s">
        <v>1290</v>
      </c>
      <c r="E186" s="33" t="s">
        <v>90</v>
      </c>
      <c r="F186" s="96">
        <v>73530</v>
      </c>
      <c r="G186" s="97">
        <v>86765.4</v>
      </c>
      <c r="H186" s="98">
        <v>73530</v>
      </c>
      <c r="I186" s="98">
        <v>6617.7</v>
      </c>
      <c r="J186" s="98">
        <v>6617.7</v>
      </c>
      <c r="K186" s="99"/>
      <c r="L186" s="99"/>
      <c r="M186" s="99"/>
      <c r="N186" s="99"/>
    </row>
    <row r="187" spans="1:14" x14ac:dyDescent="0.25">
      <c r="A187" s="31">
        <v>44040</v>
      </c>
      <c r="B187" s="32" t="s">
        <v>5035</v>
      </c>
      <c r="C187" s="33" t="s">
        <v>5070</v>
      </c>
      <c r="D187" s="95" t="s">
        <v>1285</v>
      </c>
      <c r="E187" s="33" t="s">
        <v>90</v>
      </c>
      <c r="F187" s="96">
        <v>120840</v>
      </c>
      <c r="G187" s="97">
        <v>142591.20000000001</v>
      </c>
      <c r="H187" s="98">
        <v>120840</v>
      </c>
      <c r="I187" s="98">
        <v>10875.6</v>
      </c>
      <c r="J187" s="98">
        <v>10875.6</v>
      </c>
      <c r="K187" s="99"/>
      <c r="L187" s="99"/>
      <c r="M187" s="99"/>
      <c r="N187" s="99"/>
    </row>
    <row r="188" spans="1:14" x14ac:dyDescent="0.25">
      <c r="A188" s="31">
        <v>44040</v>
      </c>
      <c r="B188" s="32" t="s">
        <v>5035</v>
      </c>
      <c r="C188" s="33" t="s">
        <v>5070</v>
      </c>
      <c r="D188" s="95" t="s">
        <v>1283</v>
      </c>
      <c r="E188" s="33" t="s">
        <v>90</v>
      </c>
      <c r="F188" s="96">
        <v>56180</v>
      </c>
      <c r="G188" s="97">
        <v>66292.399999999994</v>
      </c>
      <c r="H188" s="98">
        <v>56180</v>
      </c>
      <c r="I188" s="98">
        <v>5056.2</v>
      </c>
      <c r="J188" s="98">
        <v>5056.2</v>
      </c>
      <c r="K188" s="99"/>
      <c r="L188" s="99"/>
      <c r="M188" s="99"/>
      <c r="N188" s="99"/>
    </row>
    <row r="189" spans="1:14" x14ac:dyDescent="0.25">
      <c r="A189" s="31">
        <v>44041</v>
      </c>
      <c r="B189" s="32" t="s">
        <v>5035</v>
      </c>
      <c r="C189" s="33" t="s">
        <v>5070</v>
      </c>
      <c r="D189" s="95" t="s">
        <v>1287</v>
      </c>
      <c r="E189" s="33" t="s">
        <v>90</v>
      </c>
      <c r="F189" s="96">
        <v>56180</v>
      </c>
      <c r="G189" s="97">
        <v>66292.399999999994</v>
      </c>
      <c r="H189" s="98">
        <v>56180</v>
      </c>
      <c r="I189" s="98">
        <v>5056.2</v>
      </c>
      <c r="J189" s="98">
        <v>5056.2</v>
      </c>
      <c r="K189" s="99"/>
      <c r="L189" s="99"/>
      <c r="M189" s="99"/>
      <c r="N189" s="99"/>
    </row>
    <row r="190" spans="1:14" x14ac:dyDescent="0.25">
      <c r="A190" s="31">
        <v>44041</v>
      </c>
      <c r="B190" s="32" t="s">
        <v>5044</v>
      </c>
      <c r="C190" s="33" t="s">
        <v>5070</v>
      </c>
      <c r="D190" s="95" t="s">
        <v>1208</v>
      </c>
      <c r="E190" s="33" t="s">
        <v>1207</v>
      </c>
      <c r="F190" s="96">
        <v>9500</v>
      </c>
      <c r="G190" s="97">
        <v>11210.36</v>
      </c>
      <c r="H190" s="98">
        <v>9500</v>
      </c>
      <c r="I190" s="98">
        <v>855</v>
      </c>
      <c r="J190" s="98">
        <v>855</v>
      </c>
      <c r="K190" s="99"/>
      <c r="L190" s="99"/>
      <c r="M190" s="98">
        <v>0.36</v>
      </c>
      <c r="N190" s="99"/>
    </row>
    <row r="191" spans="1:14" x14ac:dyDescent="0.25">
      <c r="A191" s="31">
        <v>44041</v>
      </c>
      <c r="B191" s="32" t="s">
        <v>5045</v>
      </c>
      <c r="C191" s="33" t="s">
        <v>5070</v>
      </c>
      <c r="D191" s="95" t="s">
        <v>1204</v>
      </c>
      <c r="E191" s="33" t="s">
        <v>460</v>
      </c>
      <c r="F191" s="96">
        <v>242684</v>
      </c>
      <c r="G191" s="97">
        <v>286367.12</v>
      </c>
      <c r="H191" s="98">
        <v>242684</v>
      </c>
      <c r="I191" s="98">
        <v>21841.56</v>
      </c>
      <c r="J191" s="98">
        <v>21841.56</v>
      </c>
      <c r="K191" s="99"/>
      <c r="L191" s="99"/>
      <c r="M191" s="99"/>
      <c r="N191" s="99"/>
    </row>
    <row r="192" spans="1:14" x14ac:dyDescent="0.25">
      <c r="A192" s="31">
        <v>44042</v>
      </c>
      <c r="B192" s="32" t="s">
        <v>5045</v>
      </c>
      <c r="C192" s="33" t="s">
        <v>5070</v>
      </c>
      <c r="D192" s="95" t="s">
        <v>1206</v>
      </c>
      <c r="E192" s="33" t="s">
        <v>460</v>
      </c>
      <c r="F192" s="96">
        <v>130676</v>
      </c>
      <c r="G192" s="97">
        <v>154197.68</v>
      </c>
      <c r="H192" s="98">
        <v>130676</v>
      </c>
      <c r="I192" s="98">
        <v>11760.84</v>
      </c>
      <c r="J192" s="98">
        <v>11760.84</v>
      </c>
      <c r="K192" s="99"/>
      <c r="L192" s="99"/>
      <c r="M192" s="99"/>
      <c r="N192" s="99"/>
    </row>
    <row r="193" spans="1:14" x14ac:dyDescent="0.25">
      <c r="A193" s="31">
        <v>44043</v>
      </c>
      <c r="B193" s="32" t="s">
        <v>5035</v>
      </c>
      <c r="C193" s="33" t="s">
        <v>5070</v>
      </c>
      <c r="D193" s="95" t="s">
        <v>1275</v>
      </c>
      <c r="E193" s="33" t="s">
        <v>90</v>
      </c>
      <c r="F193" s="96">
        <v>440000</v>
      </c>
      <c r="G193" s="97">
        <v>519200</v>
      </c>
      <c r="H193" s="98">
        <v>440000</v>
      </c>
      <c r="I193" s="98">
        <v>39600</v>
      </c>
      <c r="J193" s="98">
        <v>39600</v>
      </c>
      <c r="K193" s="99"/>
      <c r="L193" s="99"/>
      <c r="M193" s="99"/>
      <c r="N193" s="99"/>
    </row>
    <row r="194" spans="1:14" x14ac:dyDescent="0.25">
      <c r="A194" s="31">
        <v>44043</v>
      </c>
      <c r="B194" s="32" t="s">
        <v>5039</v>
      </c>
      <c r="C194" s="33" t="s">
        <v>5070</v>
      </c>
      <c r="D194" s="95" t="s">
        <v>1192</v>
      </c>
      <c r="E194" s="33" t="s">
        <v>74</v>
      </c>
      <c r="F194" s="96">
        <v>125328</v>
      </c>
      <c r="G194" s="97">
        <v>147887.04000000001</v>
      </c>
      <c r="H194" s="98">
        <v>125328</v>
      </c>
      <c r="I194" s="98">
        <v>11279.52</v>
      </c>
      <c r="J194" s="98">
        <v>11279.52</v>
      </c>
      <c r="K194" s="99"/>
      <c r="L194" s="99"/>
      <c r="M194" s="99"/>
      <c r="N194" s="99"/>
    </row>
    <row r="195" spans="1:14" x14ac:dyDescent="0.25">
      <c r="A195" s="31">
        <v>44044</v>
      </c>
      <c r="B195" s="32" t="s">
        <v>5035</v>
      </c>
      <c r="C195" s="33" t="s">
        <v>5070</v>
      </c>
      <c r="D195" s="95" t="s">
        <v>1516</v>
      </c>
      <c r="E195" s="33" t="s">
        <v>90</v>
      </c>
      <c r="F195" s="96">
        <v>112360</v>
      </c>
      <c r="G195" s="97">
        <v>132584.79999999999</v>
      </c>
      <c r="H195" s="98">
        <v>112360</v>
      </c>
      <c r="I195" s="98">
        <v>10112.4</v>
      </c>
      <c r="J195" s="98">
        <v>10112.4</v>
      </c>
      <c r="K195" s="99"/>
      <c r="L195" s="99"/>
      <c r="M195" s="99"/>
      <c r="N195" s="99"/>
    </row>
    <row r="196" spans="1:14" x14ac:dyDescent="0.25">
      <c r="A196" s="31">
        <v>44044</v>
      </c>
      <c r="B196" s="32" t="s">
        <v>5035</v>
      </c>
      <c r="C196" s="33" t="s">
        <v>5070</v>
      </c>
      <c r="D196" s="95" t="s">
        <v>1522</v>
      </c>
      <c r="E196" s="33" t="s">
        <v>90</v>
      </c>
      <c r="F196" s="96">
        <v>148300</v>
      </c>
      <c r="G196" s="97">
        <v>174994</v>
      </c>
      <c r="H196" s="98">
        <v>148300</v>
      </c>
      <c r="I196" s="98">
        <v>13347</v>
      </c>
      <c r="J196" s="98">
        <v>13347</v>
      </c>
      <c r="K196" s="99"/>
      <c r="L196" s="99"/>
      <c r="M196" s="99"/>
      <c r="N196" s="99"/>
    </row>
    <row r="197" spans="1:14" x14ac:dyDescent="0.25">
      <c r="A197" s="31">
        <v>44046</v>
      </c>
      <c r="B197" s="32" t="s">
        <v>5035</v>
      </c>
      <c r="C197" s="33" t="s">
        <v>5070</v>
      </c>
      <c r="D197" s="95" t="s">
        <v>1520</v>
      </c>
      <c r="E197" s="33" t="s">
        <v>90</v>
      </c>
      <c r="F197" s="96">
        <v>120840</v>
      </c>
      <c r="G197" s="97">
        <v>142591.20000000001</v>
      </c>
      <c r="H197" s="98">
        <v>120840</v>
      </c>
      <c r="I197" s="98">
        <v>10875.6</v>
      </c>
      <c r="J197" s="98">
        <v>10875.6</v>
      </c>
      <c r="K197" s="99"/>
      <c r="L197" s="99"/>
      <c r="M197" s="99"/>
      <c r="N197" s="99"/>
    </row>
    <row r="198" spans="1:14" x14ac:dyDescent="0.25">
      <c r="A198" s="31">
        <v>44046</v>
      </c>
      <c r="B198" s="32" t="s">
        <v>5035</v>
      </c>
      <c r="C198" s="33" t="s">
        <v>5070</v>
      </c>
      <c r="D198" s="95" t="s">
        <v>1507</v>
      </c>
      <c r="E198" s="33" t="s">
        <v>90</v>
      </c>
      <c r="F198" s="96">
        <v>30210</v>
      </c>
      <c r="G198" s="97">
        <v>35647.800000000003</v>
      </c>
      <c r="H198" s="98">
        <v>30210</v>
      </c>
      <c r="I198" s="98">
        <v>2718.9</v>
      </c>
      <c r="J198" s="98">
        <v>2718.9</v>
      </c>
      <c r="K198" s="99"/>
      <c r="L198" s="99"/>
      <c r="M198" s="99"/>
      <c r="N198" s="99"/>
    </row>
    <row r="199" spans="1:14" x14ac:dyDescent="0.25">
      <c r="A199" s="31">
        <v>44046</v>
      </c>
      <c r="B199" s="32" t="s">
        <v>5035</v>
      </c>
      <c r="C199" s="33" t="s">
        <v>5070</v>
      </c>
      <c r="D199" s="95" t="s">
        <v>1504</v>
      </c>
      <c r="E199" s="33" t="s">
        <v>90</v>
      </c>
      <c r="F199" s="96">
        <v>56180</v>
      </c>
      <c r="G199" s="97">
        <v>66292.399999999994</v>
      </c>
      <c r="H199" s="98">
        <v>56180</v>
      </c>
      <c r="I199" s="98">
        <v>5056.2</v>
      </c>
      <c r="J199" s="98">
        <v>5056.2</v>
      </c>
      <c r="K199" s="99"/>
      <c r="L199" s="99"/>
      <c r="M199" s="99"/>
      <c r="N199" s="99"/>
    </row>
    <row r="200" spans="1:14" x14ac:dyDescent="0.25">
      <c r="A200" s="31">
        <v>44046</v>
      </c>
      <c r="B200" s="32" t="s">
        <v>5035</v>
      </c>
      <c r="C200" s="33" t="s">
        <v>5070</v>
      </c>
      <c r="D200" s="95" t="s">
        <v>1483</v>
      </c>
      <c r="E200" s="33" t="s">
        <v>90</v>
      </c>
      <c r="F200" s="96">
        <v>148300</v>
      </c>
      <c r="G200" s="97">
        <v>174994</v>
      </c>
      <c r="H200" s="98">
        <v>148300</v>
      </c>
      <c r="I200" s="98">
        <v>13347</v>
      </c>
      <c r="J200" s="98">
        <v>13347</v>
      </c>
      <c r="K200" s="99"/>
      <c r="L200" s="99"/>
      <c r="M200" s="99"/>
      <c r="N200" s="99"/>
    </row>
    <row r="201" spans="1:14" x14ac:dyDescent="0.25">
      <c r="A201" s="31">
        <v>44046</v>
      </c>
      <c r="B201" s="32" t="s">
        <v>5035</v>
      </c>
      <c r="C201" s="33" t="s">
        <v>5070</v>
      </c>
      <c r="D201" s="95" t="s">
        <v>1480</v>
      </c>
      <c r="E201" s="33" t="s">
        <v>90</v>
      </c>
      <c r="F201" s="96">
        <v>28090</v>
      </c>
      <c r="G201" s="97">
        <v>33146.199999999997</v>
      </c>
      <c r="H201" s="98">
        <v>28090</v>
      </c>
      <c r="I201" s="98">
        <v>2528.1</v>
      </c>
      <c r="J201" s="98">
        <v>2528.1</v>
      </c>
      <c r="K201" s="99"/>
      <c r="L201" s="99"/>
      <c r="M201" s="99"/>
      <c r="N201" s="99"/>
    </row>
    <row r="202" spans="1:14" x14ac:dyDescent="0.25">
      <c r="A202" s="31">
        <v>44047</v>
      </c>
      <c r="B202" s="32" t="s">
        <v>5035</v>
      </c>
      <c r="C202" s="33" t="s">
        <v>5070</v>
      </c>
      <c r="D202" s="95" t="s">
        <v>1444</v>
      </c>
      <c r="E202" s="33" t="s">
        <v>90</v>
      </c>
      <c r="F202" s="96">
        <v>120840</v>
      </c>
      <c r="G202" s="97">
        <v>142591.20000000001</v>
      </c>
      <c r="H202" s="98">
        <v>120840</v>
      </c>
      <c r="I202" s="98">
        <v>10875.6</v>
      </c>
      <c r="J202" s="98">
        <v>10875.6</v>
      </c>
      <c r="K202" s="99"/>
      <c r="L202" s="99"/>
      <c r="M202" s="99"/>
      <c r="N202" s="99"/>
    </row>
    <row r="203" spans="1:14" x14ac:dyDescent="0.25">
      <c r="A203" s="31">
        <v>44047</v>
      </c>
      <c r="B203" s="32" t="s">
        <v>5035</v>
      </c>
      <c r="C203" s="33" t="s">
        <v>5070</v>
      </c>
      <c r="D203" s="95" t="s">
        <v>1443</v>
      </c>
      <c r="E203" s="33" t="s">
        <v>90</v>
      </c>
      <c r="F203" s="96">
        <v>112360</v>
      </c>
      <c r="G203" s="97">
        <v>132584.79999999999</v>
      </c>
      <c r="H203" s="98">
        <v>112360</v>
      </c>
      <c r="I203" s="98">
        <v>10112.4</v>
      </c>
      <c r="J203" s="98">
        <v>10112.4</v>
      </c>
      <c r="K203" s="99"/>
      <c r="L203" s="99"/>
      <c r="M203" s="99"/>
      <c r="N203" s="99"/>
    </row>
    <row r="204" spans="1:14" x14ac:dyDescent="0.25">
      <c r="A204" s="31">
        <v>44047</v>
      </c>
      <c r="B204" s="32" t="s">
        <v>5035</v>
      </c>
      <c r="C204" s="33" t="s">
        <v>5070</v>
      </c>
      <c r="D204" s="95" t="s">
        <v>1447</v>
      </c>
      <c r="E204" s="33" t="s">
        <v>90</v>
      </c>
      <c r="F204" s="96">
        <v>74150</v>
      </c>
      <c r="G204" s="97">
        <v>87497</v>
      </c>
      <c r="H204" s="98">
        <v>74150</v>
      </c>
      <c r="I204" s="98">
        <v>6673.5</v>
      </c>
      <c r="J204" s="98">
        <v>6673.5</v>
      </c>
      <c r="K204" s="99"/>
      <c r="L204" s="99"/>
      <c r="M204" s="99"/>
      <c r="N204" s="99"/>
    </row>
    <row r="205" spans="1:14" x14ac:dyDescent="0.25">
      <c r="A205" s="31">
        <v>44047</v>
      </c>
      <c r="B205" s="32" t="s">
        <v>5035</v>
      </c>
      <c r="C205" s="33" t="s">
        <v>5070</v>
      </c>
      <c r="D205" s="95" t="s">
        <v>1445</v>
      </c>
      <c r="E205" s="33" t="s">
        <v>90</v>
      </c>
      <c r="F205" s="96">
        <v>30210</v>
      </c>
      <c r="G205" s="97">
        <v>35647.800000000003</v>
      </c>
      <c r="H205" s="98">
        <v>30210</v>
      </c>
      <c r="I205" s="98">
        <v>2718.9</v>
      </c>
      <c r="J205" s="98">
        <v>2718.9</v>
      </c>
      <c r="K205" s="99"/>
      <c r="L205" s="99"/>
      <c r="M205" s="99"/>
      <c r="N205" s="99"/>
    </row>
    <row r="206" spans="1:14" x14ac:dyDescent="0.25">
      <c r="A206" s="31">
        <v>44047</v>
      </c>
      <c r="B206" s="32" t="s">
        <v>5035</v>
      </c>
      <c r="C206" s="33" t="s">
        <v>5070</v>
      </c>
      <c r="D206" s="95" t="s">
        <v>1439</v>
      </c>
      <c r="E206" s="33" t="s">
        <v>90</v>
      </c>
      <c r="F206" s="96">
        <v>28090</v>
      </c>
      <c r="G206" s="97">
        <v>33146.199999999997</v>
      </c>
      <c r="H206" s="98">
        <v>28090</v>
      </c>
      <c r="I206" s="98">
        <v>2528.1</v>
      </c>
      <c r="J206" s="98">
        <v>2528.1</v>
      </c>
      <c r="K206" s="99"/>
      <c r="L206" s="99"/>
      <c r="M206" s="99"/>
      <c r="N206" s="99"/>
    </row>
    <row r="207" spans="1:14" x14ac:dyDescent="0.25">
      <c r="A207" s="31">
        <v>44047</v>
      </c>
      <c r="B207" s="32" t="s">
        <v>5035</v>
      </c>
      <c r="C207" s="33" t="s">
        <v>5070</v>
      </c>
      <c r="D207" s="95" t="s">
        <v>1438</v>
      </c>
      <c r="E207" s="33" t="s">
        <v>90</v>
      </c>
      <c r="F207" s="96">
        <v>120840</v>
      </c>
      <c r="G207" s="97">
        <v>142591.20000000001</v>
      </c>
      <c r="H207" s="98">
        <v>120840</v>
      </c>
      <c r="I207" s="98">
        <v>10875.6</v>
      </c>
      <c r="J207" s="98">
        <v>10875.6</v>
      </c>
      <c r="K207" s="99"/>
      <c r="L207" s="99"/>
      <c r="M207" s="99"/>
      <c r="N207" s="99"/>
    </row>
    <row r="208" spans="1:14" x14ac:dyDescent="0.25">
      <c r="A208" s="31">
        <v>44048</v>
      </c>
      <c r="B208" s="32" t="s">
        <v>5035</v>
      </c>
      <c r="C208" s="33" t="s">
        <v>5070</v>
      </c>
      <c r="D208" s="95" t="s">
        <v>1442</v>
      </c>
      <c r="E208" s="33" t="s">
        <v>90</v>
      </c>
      <c r="F208" s="96">
        <v>60420</v>
      </c>
      <c r="G208" s="97">
        <v>71295.600000000006</v>
      </c>
      <c r="H208" s="98">
        <v>60420</v>
      </c>
      <c r="I208" s="98">
        <v>5437.8</v>
      </c>
      <c r="J208" s="98">
        <v>5437.8</v>
      </c>
      <c r="K208" s="99"/>
      <c r="L208" s="99"/>
      <c r="M208" s="99"/>
      <c r="N208" s="99"/>
    </row>
    <row r="209" spans="1:14" x14ac:dyDescent="0.25">
      <c r="A209" s="31">
        <v>44048</v>
      </c>
      <c r="B209" s="32" t="s">
        <v>5035</v>
      </c>
      <c r="C209" s="33" t="s">
        <v>5070</v>
      </c>
      <c r="D209" s="95" t="s">
        <v>1441</v>
      </c>
      <c r="E209" s="33" t="s">
        <v>90</v>
      </c>
      <c r="F209" s="96">
        <v>56180</v>
      </c>
      <c r="G209" s="97">
        <v>66292.399999999994</v>
      </c>
      <c r="H209" s="98">
        <v>56180</v>
      </c>
      <c r="I209" s="98">
        <v>5056.2</v>
      </c>
      <c r="J209" s="98">
        <v>5056.2</v>
      </c>
      <c r="K209" s="99"/>
      <c r="L209" s="99"/>
      <c r="M209" s="99"/>
      <c r="N209" s="99"/>
    </row>
    <row r="210" spans="1:14" x14ac:dyDescent="0.25">
      <c r="A210" s="31">
        <v>44048</v>
      </c>
      <c r="B210" s="32" t="s">
        <v>5035</v>
      </c>
      <c r="C210" s="33" t="s">
        <v>5070</v>
      </c>
      <c r="D210" s="95" t="s">
        <v>1449</v>
      </c>
      <c r="E210" s="33" t="s">
        <v>90</v>
      </c>
      <c r="F210" s="96">
        <v>28090</v>
      </c>
      <c r="G210" s="97">
        <v>33146.199999999997</v>
      </c>
      <c r="H210" s="98">
        <v>28090</v>
      </c>
      <c r="I210" s="98">
        <v>2528.1</v>
      </c>
      <c r="J210" s="98">
        <v>2528.1</v>
      </c>
      <c r="K210" s="99"/>
      <c r="L210" s="99"/>
      <c r="M210" s="99"/>
      <c r="N210" s="99"/>
    </row>
    <row r="211" spans="1:14" x14ac:dyDescent="0.25">
      <c r="A211" s="31">
        <v>44048</v>
      </c>
      <c r="B211" s="32" t="s">
        <v>5035</v>
      </c>
      <c r="C211" s="33" t="s">
        <v>5070</v>
      </c>
      <c r="D211" s="95" t="s">
        <v>1455</v>
      </c>
      <c r="E211" s="33" t="s">
        <v>90</v>
      </c>
      <c r="F211" s="96">
        <v>60420</v>
      </c>
      <c r="G211" s="97">
        <v>71295.600000000006</v>
      </c>
      <c r="H211" s="98">
        <v>60420</v>
      </c>
      <c r="I211" s="98">
        <v>5437.8</v>
      </c>
      <c r="J211" s="98">
        <v>5437.8</v>
      </c>
      <c r="K211" s="99"/>
      <c r="L211" s="99"/>
      <c r="M211" s="99"/>
      <c r="N211" s="99"/>
    </row>
    <row r="212" spans="1:14" x14ac:dyDescent="0.25">
      <c r="A212" s="31">
        <v>44048</v>
      </c>
      <c r="B212" s="32" t="s">
        <v>5035</v>
      </c>
      <c r="C212" s="33" t="s">
        <v>5070</v>
      </c>
      <c r="D212" s="95" t="s">
        <v>1453</v>
      </c>
      <c r="E212" s="33" t="s">
        <v>90</v>
      </c>
      <c r="F212" s="96">
        <v>151050</v>
      </c>
      <c r="G212" s="97">
        <v>178239</v>
      </c>
      <c r="H212" s="98">
        <v>151050</v>
      </c>
      <c r="I212" s="98">
        <v>13594.5</v>
      </c>
      <c r="J212" s="98">
        <v>13594.5</v>
      </c>
      <c r="K212" s="99"/>
      <c r="L212" s="99"/>
      <c r="M212" s="99"/>
      <c r="N212" s="99"/>
    </row>
    <row r="213" spans="1:14" x14ac:dyDescent="0.25">
      <c r="A213" s="31">
        <v>44049</v>
      </c>
      <c r="B213" s="32" t="s">
        <v>5035</v>
      </c>
      <c r="C213" s="33" t="s">
        <v>5070</v>
      </c>
      <c r="D213" s="95" t="s">
        <v>1530</v>
      </c>
      <c r="E213" s="33" t="s">
        <v>90</v>
      </c>
      <c r="F213" s="96">
        <v>440000</v>
      </c>
      <c r="G213" s="97">
        <v>519200</v>
      </c>
      <c r="H213" s="98">
        <v>440000</v>
      </c>
      <c r="I213" s="98">
        <v>39600</v>
      </c>
      <c r="J213" s="98">
        <v>39600</v>
      </c>
      <c r="K213" s="99"/>
      <c r="L213" s="99"/>
      <c r="M213" s="99"/>
      <c r="N213" s="99"/>
    </row>
    <row r="214" spans="1:14" x14ac:dyDescent="0.25">
      <c r="A214" s="31">
        <v>44049</v>
      </c>
      <c r="B214" s="32" t="s">
        <v>5035</v>
      </c>
      <c r="C214" s="33" t="s">
        <v>5070</v>
      </c>
      <c r="D214" s="95" t="s">
        <v>1529</v>
      </c>
      <c r="E214" s="33" t="s">
        <v>90</v>
      </c>
      <c r="F214" s="96">
        <v>60420</v>
      </c>
      <c r="G214" s="97">
        <v>71295.600000000006</v>
      </c>
      <c r="H214" s="98">
        <v>60420</v>
      </c>
      <c r="I214" s="98">
        <v>5437.8</v>
      </c>
      <c r="J214" s="98">
        <v>5437.8</v>
      </c>
      <c r="K214" s="99"/>
      <c r="L214" s="99"/>
      <c r="M214" s="99"/>
      <c r="N214" s="99"/>
    </row>
    <row r="215" spans="1:14" x14ac:dyDescent="0.25">
      <c r="A215" s="31">
        <v>44049</v>
      </c>
      <c r="B215" s="32" t="s">
        <v>5035</v>
      </c>
      <c r="C215" s="33" t="s">
        <v>5070</v>
      </c>
      <c r="D215" s="95" t="s">
        <v>1533</v>
      </c>
      <c r="E215" s="33" t="s">
        <v>90</v>
      </c>
      <c r="F215" s="96">
        <v>112360</v>
      </c>
      <c r="G215" s="97">
        <v>132584.79999999999</v>
      </c>
      <c r="H215" s="98">
        <v>112360</v>
      </c>
      <c r="I215" s="98">
        <v>10112.4</v>
      </c>
      <c r="J215" s="98">
        <v>10112.4</v>
      </c>
      <c r="K215" s="99"/>
      <c r="L215" s="99"/>
      <c r="M215" s="99"/>
      <c r="N215" s="99"/>
    </row>
    <row r="216" spans="1:14" x14ac:dyDescent="0.25">
      <c r="A216" s="31">
        <v>44049</v>
      </c>
      <c r="B216" s="32" t="s">
        <v>5035</v>
      </c>
      <c r="C216" s="33" t="s">
        <v>5070</v>
      </c>
      <c r="D216" s="95" t="s">
        <v>1532</v>
      </c>
      <c r="E216" s="33" t="s">
        <v>90</v>
      </c>
      <c r="F216" s="96">
        <v>147060</v>
      </c>
      <c r="G216" s="97">
        <v>173530.8</v>
      </c>
      <c r="H216" s="98">
        <v>147060</v>
      </c>
      <c r="I216" s="98">
        <v>13235.4</v>
      </c>
      <c r="J216" s="98">
        <v>13235.4</v>
      </c>
      <c r="K216" s="99"/>
      <c r="L216" s="99"/>
      <c r="M216" s="99"/>
      <c r="N216" s="99"/>
    </row>
    <row r="217" spans="1:14" x14ac:dyDescent="0.25">
      <c r="A217" s="31">
        <v>44050</v>
      </c>
      <c r="B217" s="32" t="s">
        <v>5035</v>
      </c>
      <c r="C217" s="33" t="s">
        <v>5070</v>
      </c>
      <c r="D217" s="95" t="s">
        <v>1526</v>
      </c>
      <c r="E217" s="33" t="s">
        <v>90</v>
      </c>
      <c r="F217" s="96">
        <v>440000</v>
      </c>
      <c r="G217" s="97">
        <v>519200</v>
      </c>
      <c r="H217" s="98">
        <v>440000</v>
      </c>
      <c r="I217" s="98">
        <v>39600</v>
      </c>
      <c r="J217" s="98">
        <v>39600</v>
      </c>
      <c r="K217" s="99"/>
      <c r="L217" s="99"/>
      <c r="M217" s="99"/>
      <c r="N217" s="99"/>
    </row>
    <row r="218" spans="1:14" x14ac:dyDescent="0.25">
      <c r="A218" s="31">
        <v>44050</v>
      </c>
      <c r="B218" s="32" t="s">
        <v>5035</v>
      </c>
      <c r="C218" s="33" t="s">
        <v>5070</v>
      </c>
      <c r="D218" s="95" t="s">
        <v>1525</v>
      </c>
      <c r="E218" s="33" t="s">
        <v>90</v>
      </c>
      <c r="F218" s="96">
        <v>120840</v>
      </c>
      <c r="G218" s="97">
        <v>142591.20000000001</v>
      </c>
      <c r="H218" s="98">
        <v>120840</v>
      </c>
      <c r="I218" s="98">
        <v>10875.6</v>
      </c>
      <c r="J218" s="98">
        <v>10875.6</v>
      </c>
      <c r="K218" s="99"/>
      <c r="L218" s="99"/>
      <c r="M218" s="99"/>
      <c r="N218" s="99"/>
    </row>
    <row r="219" spans="1:14" x14ac:dyDescent="0.25">
      <c r="A219" s="31">
        <v>44050</v>
      </c>
      <c r="B219" s="32" t="s">
        <v>5035</v>
      </c>
      <c r="C219" s="33" t="s">
        <v>5070</v>
      </c>
      <c r="D219" s="95" t="s">
        <v>1527</v>
      </c>
      <c r="E219" s="33" t="s">
        <v>90</v>
      </c>
      <c r="F219" s="96">
        <v>112360</v>
      </c>
      <c r="G219" s="97">
        <v>132584.79999999999</v>
      </c>
      <c r="H219" s="98">
        <v>112360</v>
      </c>
      <c r="I219" s="98">
        <v>10112.4</v>
      </c>
      <c r="J219" s="98">
        <v>10112.4</v>
      </c>
      <c r="K219" s="99"/>
      <c r="L219" s="99"/>
      <c r="M219" s="99"/>
      <c r="N219" s="99"/>
    </row>
    <row r="220" spans="1:14" x14ac:dyDescent="0.25">
      <c r="A220" s="31">
        <v>44050</v>
      </c>
      <c r="B220" s="32" t="s">
        <v>5035</v>
      </c>
      <c r="C220" s="33" t="s">
        <v>5070</v>
      </c>
      <c r="D220" s="95" t="s">
        <v>1535</v>
      </c>
      <c r="E220" s="33" t="s">
        <v>90</v>
      </c>
      <c r="F220" s="96">
        <v>151050</v>
      </c>
      <c r="G220" s="97">
        <v>178239</v>
      </c>
      <c r="H220" s="98">
        <v>151050</v>
      </c>
      <c r="I220" s="98">
        <v>13594.5</v>
      </c>
      <c r="J220" s="98">
        <v>13594.5</v>
      </c>
      <c r="K220" s="99"/>
      <c r="L220" s="99"/>
      <c r="M220" s="99"/>
      <c r="N220" s="99"/>
    </row>
    <row r="221" spans="1:14" x14ac:dyDescent="0.25">
      <c r="A221" s="31">
        <v>44051</v>
      </c>
      <c r="B221" s="32" t="s">
        <v>5039</v>
      </c>
      <c r="C221" s="33" t="s">
        <v>5070</v>
      </c>
      <c r="D221" s="95" t="s">
        <v>1431</v>
      </c>
      <c r="E221" s="33" t="s">
        <v>74</v>
      </c>
      <c r="F221" s="96">
        <v>125200</v>
      </c>
      <c r="G221" s="97">
        <v>147736</v>
      </c>
      <c r="H221" s="98">
        <v>125200</v>
      </c>
      <c r="I221" s="98">
        <v>11268</v>
      </c>
      <c r="J221" s="98">
        <v>11268</v>
      </c>
      <c r="K221" s="99"/>
      <c r="L221" s="99"/>
      <c r="M221" s="99"/>
      <c r="N221" s="99"/>
    </row>
    <row r="222" spans="1:14" x14ac:dyDescent="0.25">
      <c r="A222" s="31">
        <v>44051</v>
      </c>
      <c r="B222" s="32" t="s">
        <v>5035</v>
      </c>
      <c r="C222" s="33" t="s">
        <v>5070</v>
      </c>
      <c r="D222" s="95" t="s">
        <v>1540</v>
      </c>
      <c r="E222" s="33" t="s">
        <v>90</v>
      </c>
      <c r="F222" s="96">
        <v>74150</v>
      </c>
      <c r="G222" s="97">
        <v>87497</v>
      </c>
      <c r="H222" s="98">
        <v>74150</v>
      </c>
      <c r="I222" s="98">
        <v>6673.5</v>
      </c>
      <c r="J222" s="98">
        <v>6673.5</v>
      </c>
      <c r="K222" s="99"/>
      <c r="L222" s="99"/>
      <c r="M222" s="99"/>
      <c r="N222" s="99"/>
    </row>
    <row r="223" spans="1:14" x14ac:dyDescent="0.25">
      <c r="A223" s="31">
        <v>44051</v>
      </c>
      <c r="B223" s="32" t="s">
        <v>5035</v>
      </c>
      <c r="C223" s="33" t="s">
        <v>5070</v>
      </c>
      <c r="D223" s="95" t="s">
        <v>1538</v>
      </c>
      <c r="E223" s="33" t="s">
        <v>90</v>
      </c>
      <c r="F223" s="96">
        <v>73530</v>
      </c>
      <c r="G223" s="97">
        <v>86765.4</v>
      </c>
      <c r="H223" s="98">
        <v>73530</v>
      </c>
      <c r="I223" s="98">
        <v>6617.7</v>
      </c>
      <c r="J223" s="98">
        <v>6617.7</v>
      </c>
      <c r="K223" s="99"/>
      <c r="L223" s="99"/>
      <c r="M223" s="99"/>
      <c r="N223" s="99"/>
    </row>
    <row r="224" spans="1:14" x14ac:dyDescent="0.25">
      <c r="A224" s="31">
        <v>44051</v>
      </c>
      <c r="B224" s="32" t="s">
        <v>5035</v>
      </c>
      <c r="C224" s="33" t="s">
        <v>5070</v>
      </c>
      <c r="D224" s="95" t="s">
        <v>1500</v>
      </c>
      <c r="E224" s="33" t="s">
        <v>90</v>
      </c>
      <c r="F224" s="96">
        <v>112360</v>
      </c>
      <c r="G224" s="97">
        <v>132584.79999999999</v>
      </c>
      <c r="H224" s="98">
        <v>112360</v>
      </c>
      <c r="I224" s="98">
        <v>10112.4</v>
      </c>
      <c r="J224" s="98">
        <v>10112.4</v>
      </c>
      <c r="K224" s="99"/>
      <c r="L224" s="99"/>
      <c r="M224" s="99"/>
      <c r="N224" s="99"/>
    </row>
    <row r="225" spans="1:14" x14ac:dyDescent="0.25">
      <c r="A225" s="31">
        <v>44053</v>
      </c>
      <c r="B225" s="32" t="s">
        <v>5035</v>
      </c>
      <c r="C225" s="33" t="s">
        <v>5070</v>
      </c>
      <c r="D225" s="95" t="s">
        <v>1497</v>
      </c>
      <c r="E225" s="33" t="s">
        <v>90</v>
      </c>
      <c r="F225" s="96">
        <v>56180</v>
      </c>
      <c r="G225" s="97">
        <v>66292.399999999994</v>
      </c>
      <c r="H225" s="98">
        <v>56180</v>
      </c>
      <c r="I225" s="98">
        <v>5056.2</v>
      </c>
      <c r="J225" s="98">
        <v>5056.2</v>
      </c>
      <c r="K225" s="99"/>
      <c r="L225" s="99"/>
      <c r="M225" s="99"/>
      <c r="N225" s="99"/>
    </row>
    <row r="226" spans="1:14" x14ac:dyDescent="0.25">
      <c r="A226" s="31">
        <v>44053</v>
      </c>
      <c r="B226" s="32" t="s">
        <v>5035</v>
      </c>
      <c r="C226" s="33" t="s">
        <v>5070</v>
      </c>
      <c r="D226" s="95" t="s">
        <v>1503</v>
      </c>
      <c r="E226" s="33" t="s">
        <v>90</v>
      </c>
      <c r="F226" s="96">
        <v>28090</v>
      </c>
      <c r="G226" s="97">
        <v>33146.199999999997</v>
      </c>
      <c r="H226" s="98">
        <v>28090</v>
      </c>
      <c r="I226" s="98">
        <v>2528.1</v>
      </c>
      <c r="J226" s="98">
        <v>2528.1</v>
      </c>
      <c r="K226" s="99"/>
      <c r="L226" s="99"/>
      <c r="M226" s="99"/>
      <c r="N226" s="99"/>
    </row>
    <row r="227" spans="1:14" x14ac:dyDescent="0.25">
      <c r="A227" s="31">
        <v>44053</v>
      </c>
      <c r="B227" s="32" t="s">
        <v>5035</v>
      </c>
      <c r="C227" s="33" t="s">
        <v>5070</v>
      </c>
      <c r="D227" s="95" t="s">
        <v>1502</v>
      </c>
      <c r="E227" s="33" t="s">
        <v>90</v>
      </c>
      <c r="F227" s="96">
        <v>74150</v>
      </c>
      <c r="G227" s="97">
        <v>87497</v>
      </c>
      <c r="H227" s="98">
        <v>74150</v>
      </c>
      <c r="I227" s="98">
        <v>6673.5</v>
      </c>
      <c r="J227" s="98">
        <v>6673.5</v>
      </c>
      <c r="K227" s="99"/>
      <c r="L227" s="99"/>
      <c r="M227" s="99"/>
      <c r="N227" s="99"/>
    </row>
    <row r="228" spans="1:14" x14ac:dyDescent="0.25">
      <c r="A228" s="31">
        <v>44053</v>
      </c>
      <c r="B228" s="32" t="s">
        <v>5035</v>
      </c>
      <c r="C228" s="33" t="s">
        <v>5070</v>
      </c>
      <c r="D228" s="95" t="s">
        <v>1496</v>
      </c>
      <c r="E228" s="33" t="s">
        <v>90</v>
      </c>
      <c r="F228" s="96">
        <v>37075</v>
      </c>
      <c r="G228" s="97">
        <v>43748.5</v>
      </c>
      <c r="H228" s="98">
        <v>37075</v>
      </c>
      <c r="I228" s="98">
        <v>3336.75</v>
      </c>
      <c r="J228" s="98">
        <v>3336.75</v>
      </c>
      <c r="K228" s="99"/>
      <c r="L228" s="99"/>
      <c r="M228" s="99"/>
      <c r="N228" s="99"/>
    </row>
    <row r="229" spans="1:14" x14ac:dyDescent="0.25">
      <c r="A229" s="31">
        <v>44054</v>
      </c>
      <c r="B229" s="32" t="s">
        <v>5035</v>
      </c>
      <c r="C229" s="33" t="s">
        <v>5070</v>
      </c>
      <c r="D229" s="95" t="s">
        <v>1494</v>
      </c>
      <c r="E229" s="33" t="s">
        <v>90</v>
      </c>
      <c r="F229" s="96">
        <v>112360</v>
      </c>
      <c r="G229" s="97">
        <v>132584.79999999999</v>
      </c>
      <c r="H229" s="98">
        <v>112360</v>
      </c>
      <c r="I229" s="98">
        <v>10112.4</v>
      </c>
      <c r="J229" s="98">
        <v>10112.4</v>
      </c>
      <c r="K229" s="99"/>
      <c r="L229" s="99"/>
      <c r="M229" s="99"/>
      <c r="N229" s="99"/>
    </row>
    <row r="230" spans="1:14" x14ac:dyDescent="0.25">
      <c r="A230" s="31">
        <v>44054</v>
      </c>
      <c r="B230" s="32" t="s">
        <v>5035</v>
      </c>
      <c r="C230" s="33" t="s">
        <v>5070</v>
      </c>
      <c r="D230" s="95" t="s">
        <v>1521</v>
      </c>
      <c r="E230" s="33" t="s">
        <v>90</v>
      </c>
      <c r="F230" s="96">
        <v>74150</v>
      </c>
      <c r="G230" s="97">
        <v>87497</v>
      </c>
      <c r="H230" s="98">
        <v>74150</v>
      </c>
      <c r="I230" s="98">
        <v>6673.5</v>
      </c>
      <c r="J230" s="98">
        <v>6673.5</v>
      </c>
      <c r="K230" s="99"/>
      <c r="L230" s="99"/>
      <c r="M230" s="99"/>
      <c r="N230" s="99"/>
    </row>
    <row r="231" spans="1:14" x14ac:dyDescent="0.25">
      <c r="A231" s="31">
        <v>44054</v>
      </c>
      <c r="B231" s="32" t="s">
        <v>5035</v>
      </c>
      <c r="C231" s="33" t="s">
        <v>5070</v>
      </c>
      <c r="D231" s="95" t="s">
        <v>1508</v>
      </c>
      <c r="E231" s="33" t="s">
        <v>90</v>
      </c>
      <c r="F231" s="96">
        <v>37075</v>
      </c>
      <c r="G231" s="97">
        <v>43748.5</v>
      </c>
      <c r="H231" s="98">
        <v>37075</v>
      </c>
      <c r="I231" s="98">
        <v>3336.75</v>
      </c>
      <c r="J231" s="98">
        <v>3336.75</v>
      </c>
      <c r="K231" s="99"/>
      <c r="L231" s="99"/>
      <c r="M231" s="99"/>
      <c r="N231" s="99"/>
    </row>
    <row r="232" spans="1:14" x14ac:dyDescent="0.25">
      <c r="A232" s="31">
        <v>44054</v>
      </c>
      <c r="B232" s="32" t="s">
        <v>5035</v>
      </c>
      <c r="C232" s="33" t="s">
        <v>5070</v>
      </c>
      <c r="D232" s="95" t="s">
        <v>1505</v>
      </c>
      <c r="E232" s="33" t="s">
        <v>90</v>
      </c>
      <c r="F232" s="96">
        <v>28090</v>
      </c>
      <c r="G232" s="97">
        <v>33146.199999999997</v>
      </c>
      <c r="H232" s="98">
        <v>28090</v>
      </c>
      <c r="I232" s="98">
        <v>2528.1</v>
      </c>
      <c r="J232" s="98">
        <v>2528.1</v>
      </c>
      <c r="K232" s="99"/>
      <c r="L232" s="99"/>
      <c r="M232" s="99"/>
      <c r="N232" s="99"/>
    </row>
    <row r="233" spans="1:14" x14ac:dyDescent="0.25">
      <c r="A233" s="31">
        <v>44055</v>
      </c>
      <c r="B233" s="32" t="s">
        <v>5035</v>
      </c>
      <c r="C233" s="33" t="s">
        <v>5070</v>
      </c>
      <c r="D233" s="95" t="s">
        <v>1513</v>
      </c>
      <c r="E233" s="33" t="s">
        <v>90</v>
      </c>
      <c r="F233" s="96">
        <v>56180</v>
      </c>
      <c r="G233" s="97">
        <v>66292.399999999994</v>
      </c>
      <c r="H233" s="98">
        <v>56180</v>
      </c>
      <c r="I233" s="98">
        <v>5056.2</v>
      </c>
      <c r="J233" s="98">
        <v>5056.2</v>
      </c>
      <c r="K233" s="99"/>
      <c r="L233" s="99"/>
      <c r="M233" s="99"/>
      <c r="N233" s="99"/>
    </row>
    <row r="234" spans="1:14" x14ac:dyDescent="0.25">
      <c r="A234" s="31">
        <v>44055</v>
      </c>
      <c r="B234" s="32" t="s">
        <v>5035</v>
      </c>
      <c r="C234" s="33" t="s">
        <v>5070</v>
      </c>
      <c r="D234" s="95" t="s">
        <v>1511</v>
      </c>
      <c r="E234" s="33" t="s">
        <v>90</v>
      </c>
      <c r="F234" s="96">
        <v>28090</v>
      </c>
      <c r="G234" s="97">
        <v>33146.199999999997</v>
      </c>
      <c r="H234" s="98">
        <v>28090</v>
      </c>
      <c r="I234" s="98">
        <v>2528.1</v>
      </c>
      <c r="J234" s="98">
        <v>2528.1</v>
      </c>
      <c r="K234" s="99"/>
      <c r="L234" s="99"/>
      <c r="M234" s="99"/>
      <c r="N234" s="99"/>
    </row>
    <row r="235" spans="1:14" x14ac:dyDescent="0.25">
      <c r="A235" s="31">
        <v>44055</v>
      </c>
      <c r="B235" s="32" t="s">
        <v>5035</v>
      </c>
      <c r="C235" s="33" t="s">
        <v>5070</v>
      </c>
      <c r="D235" s="95" t="s">
        <v>1469</v>
      </c>
      <c r="E235" s="33" t="s">
        <v>90</v>
      </c>
      <c r="F235" s="96">
        <v>74150</v>
      </c>
      <c r="G235" s="97">
        <v>87497</v>
      </c>
      <c r="H235" s="98">
        <v>74150</v>
      </c>
      <c r="I235" s="98">
        <v>6673.5</v>
      </c>
      <c r="J235" s="98">
        <v>6673.5</v>
      </c>
      <c r="K235" s="99"/>
      <c r="L235" s="99"/>
      <c r="M235" s="99"/>
      <c r="N235" s="99"/>
    </row>
    <row r="236" spans="1:14" x14ac:dyDescent="0.25">
      <c r="A236" s="31">
        <v>44055</v>
      </c>
      <c r="B236" s="32" t="s">
        <v>5035</v>
      </c>
      <c r="C236" s="33" t="s">
        <v>5070</v>
      </c>
      <c r="D236" s="95" t="s">
        <v>1468</v>
      </c>
      <c r="E236" s="33" t="s">
        <v>90</v>
      </c>
      <c r="F236" s="96">
        <v>60420</v>
      </c>
      <c r="G236" s="97">
        <v>71295.600000000006</v>
      </c>
      <c r="H236" s="98">
        <v>60420</v>
      </c>
      <c r="I236" s="98">
        <v>5437.8</v>
      </c>
      <c r="J236" s="98">
        <v>5437.8</v>
      </c>
      <c r="K236" s="99"/>
      <c r="L236" s="99"/>
      <c r="M236" s="99"/>
      <c r="N236" s="99"/>
    </row>
    <row r="237" spans="1:14" x14ac:dyDescent="0.25">
      <c r="A237" s="31">
        <v>44055</v>
      </c>
      <c r="B237" s="32" t="s">
        <v>5035</v>
      </c>
      <c r="C237" s="33" t="s">
        <v>5070</v>
      </c>
      <c r="D237" s="95" t="s">
        <v>1473</v>
      </c>
      <c r="E237" s="33" t="s">
        <v>90</v>
      </c>
      <c r="F237" s="96">
        <v>352000</v>
      </c>
      <c r="G237" s="97">
        <v>415360</v>
      </c>
      <c r="H237" s="98">
        <v>352000</v>
      </c>
      <c r="I237" s="98">
        <v>31680</v>
      </c>
      <c r="J237" s="98">
        <v>31680</v>
      </c>
      <c r="K237" s="99"/>
      <c r="L237" s="99"/>
      <c r="M237" s="99"/>
      <c r="N237" s="99"/>
    </row>
    <row r="238" spans="1:14" x14ac:dyDescent="0.25">
      <c r="A238" s="31">
        <v>44056</v>
      </c>
      <c r="B238" s="32" t="s">
        <v>5035</v>
      </c>
      <c r="C238" s="33" t="s">
        <v>5070</v>
      </c>
      <c r="D238" s="95" t="s">
        <v>1472</v>
      </c>
      <c r="E238" s="33" t="s">
        <v>90</v>
      </c>
      <c r="F238" s="96">
        <v>74150</v>
      </c>
      <c r="G238" s="97">
        <v>87497</v>
      </c>
      <c r="H238" s="98">
        <v>74150</v>
      </c>
      <c r="I238" s="98">
        <v>6673.5</v>
      </c>
      <c r="J238" s="98">
        <v>6673.5</v>
      </c>
      <c r="K238" s="99"/>
      <c r="L238" s="99"/>
      <c r="M238" s="99"/>
      <c r="N238" s="99"/>
    </row>
    <row r="239" spans="1:14" x14ac:dyDescent="0.25">
      <c r="A239" s="31">
        <v>44056</v>
      </c>
      <c r="B239" s="32" t="s">
        <v>5035</v>
      </c>
      <c r="C239" s="33" t="s">
        <v>5070</v>
      </c>
      <c r="D239" s="95" t="s">
        <v>1466</v>
      </c>
      <c r="E239" s="33" t="s">
        <v>90</v>
      </c>
      <c r="F239" s="96">
        <v>37075</v>
      </c>
      <c r="G239" s="97">
        <v>43748.5</v>
      </c>
      <c r="H239" s="98">
        <v>37075</v>
      </c>
      <c r="I239" s="98">
        <v>3336.75</v>
      </c>
      <c r="J239" s="98">
        <v>3336.75</v>
      </c>
      <c r="K239" s="99"/>
      <c r="L239" s="99"/>
      <c r="M239" s="99"/>
      <c r="N239" s="99"/>
    </row>
    <row r="240" spans="1:14" x14ac:dyDescent="0.25">
      <c r="A240" s="31">
        <v>44057</v>
      </c>
      <c r="B240" s="32" t="s">
        <v>5035</v>
      </c>
      <c r="C240" s="33" t="s">
        <v>5070</v>
      </c>
      <c r="D240" s="95" t="s">
        <v>1490</v>
      </c>
      <c r="E240" s="33" t="s">
        <v>90</v>
      </c>
      <c r="F240" s="96">
        <v>120840</v>
      </c>
      <c r="G240" s="97">
        <v>142591.20000000001</v>
      </c>
      <c r="H240" s="98">
        <v>120840</v>
      </c>
      <c r="I240" s="98">
        <v>10875.6</v>
      </c>
      <c r="J240" s="98">
        <v>10875.6</v>
      </c>
      <c r="K240" s="99"/>
      <c r="L240" s="99"/>
      <c r="M240" s="99"/>
      <c r="N240" s="99"/>
    </row>
    <row r="241" spans="1:14" x14ac:dyDescent="0.25">
      <c r="A241" s="31">
        <v>44057</v>
      </c>
      <c r="B241" s="32" t="s">
        <v>5035</v>
      </c>
      <c r="C241" s="33" t="s">
        <v>5070</v>
      </c>
      <c r="D241" s="95" t="s">
        <v>1488</v>
      </c>
      <c r="E241" s="33" t="s">
        <v>90</v>
      </c>
      <c r="F241" s="96">
        <v>120840</v>
      </c>
      <c r="G241" s="97">
        <v>142591.20000000001</v>
      </c>
      <c r="H241" s="98">
        <v>120840</v>
      </c>
      <c r="I241" s="98">
        <v>10875.6</v>
      </c>
      <c r="J241" s="98">
        <v>10875.6</v>
      </c>
      <c r="K241" s="99"/>
      <c r="L241" s="99"/>
      <c r="M241" s="99"/>
      <c r="N241" s="99"/>
    </row>
    <row r="242" spans="1:14" x14ac:dyDescent="0.25">
      <c r="A242" s="31">
        <v>44057</v>
      </c>
      <c r="B242" s="32" t="s">
        <v>5046</v>
      </c>
      <c r="C242" s="33" t="s">
        <v>5070</v>
      </c>
      <c r="D242" s="95" t="s">
        <v>1546</v>
      </c>
      <c r="E242" s="33" t="s">
        <v>233</v>
      </c>
      <c r="F242" s="96">
        <v>264000</v>
      </c>
      <c r="G242" s="97">
        <v>311520</v>
      </c>
      <c r="H242" s="98">
        <v>264000</v>
      </c>
      <c r="I242" s="98">
        <v>23760</v>
      </c>
      <c r="J242" s="98">
        <v>23760</v>
      </c>
      <c r="K242" s="99"/>
      <c r="L242" s="99"/>
      <c r="M242" s="99"/>
      <c r="N242" s="99"/>
    </row>
    <row r="243" spans="1:14" x14ac:dyDescent="0.25">
      <c r="A243" s="31">
        <v>44057</v>
      </c>
      <c r="B243" s="32" t="s">
        <v>5035</v>
      </c>
      <c r="C243" s="33" t="s">
        <v>5070</v>
      </c>
      <c r="D243" s="95" t="s">
        <v>1475</v>
      </c>
      <c r="E243" s="33" t="s">
        <v>90</v>
      </c>
      <c r="F243" s="96">
        <v>112360</v>
      </c>
      <c r="G243" s="97">
        <v>132584.79999999999</v>
      </c>
      <c r="H243" s="98">
        <v>112360</v>
      </c>
      <c r="I243" s="98">
        <v>10112.4</v>
      </c>
      <c r="J243" s="98">
        <v>10112.4</v>
      </c>
      <c r="K243" s="99"/>
      <c r="L243" s="99"/>
      <c r="M243" s="99"/>
      <c r="N243" s="99"/>
    </row>
    <row r="244" spans="1:14" x14ac:dyDescent="0.25">
      <c r="A244" s="31">
        <v>44057</v>
      </c>
      <c r="B244" s="32" t="s">
        <v>5035</v>
      </c>
      <c r="C244" s="33" t="s">
        <v>5070</v>
      </c>
      <c r="D244" s="95" t="s">
        <v>1484</v>
      </c>
      <c r="E244" s="33" t="s">
        <v>90</v>
      </c>
      <c r="F244" s="96">
        <v>74150</v>
      </c>
      <c r="G244" s="97">
        <v>87497</v>
      </c>
      <c r="H244" s="98">
        <v>74150</v>
      </c>
      <c r="I244" s="98">
        <v>6673.5</v>
      </c>
      <c r="J244" s="98">
        <v>6673.5</v>
      </c>
      <c r="K244" s="99"/>
      <c r="L244" s="99"/>
      <c r="M244" s="99"/>
      <c r="N244" s="99"/>
    </row>
    <row r="245" spans="1:14" x14ac:dyDescent="0.25">
      <c r="A245" s="31">
        <v>44057</v>
      </c>
      <c r="B245" s="32" t="s">
        <v>5035</v>
      </c>
      <c r="C245" s="33" t="s">
        <v>5070</v>
      </c>
      <c r="D245" s="95" t="s">
        <v>1481</v>
      </c>
      <c r="E245" s="33" t="s">
        <v>90</v>
      </c>
      <c r="F245" s="96">
        <v>56180</v>
      </c>
      <c r="G245" s="97">
        <v>66292.399999999994</v>
      </c>
      <c r="H245" s="98">
        <v>56180</v>
      </c>
      <c r="I245" s="98">
        <v>5056.2</v>
      </c>
      <c r="J245" s="98">
        <v>5056.2</v>
      </c>
      <c r="K245" s="99"/>
      <c r="L245" s="99"/>
      <c r="M245" s="99"/>
      <c r="N245" s="99"/>
    </row>
    <row r="246" spans="1:14" x14ac:dyDescent="0.25">
      <c r="A246" s="31">
        <v>44060</v>
      </c>
      <c r="B246" s="32" t="s">
        <v>5039</v>
      </c>
      <c r="C246" s="33" t="s">
        <v>5070</v>
      </c>
      <c r="D246" s="95" t="s">
        <v>1434</v>
      </c>
      <c r="E246" s="33" t="s">
        <v>74</v>
      </c>
      <c r="F246" s="96">
        <v>148390</v>
      </c>
      <c r="G246" s="97">
        <v>175100.2</v>
      </c>
      <c r="H246" s="98">
        <v>148390</v>
      </c>
      <c r="I246" s="98">
        <v>13355.1</v>
      </c>
      <c r="J246" s="98">
        <v>13355.1</v>
      </c>
      <c r="K246" s="99"/>
      <c r="L246" s="99"/>
      <c r="M246" s="99"/>
      <c r="N246" s="99"/>
    </row>
    <row r="247" spans="1:14" x14ac:dyDescent="0.25">
      <c r="A247" s="31">
        <v>44060</v>
      </c>
      <c r="B247" s="32" t="s">
        <v>5039</v>
      </c>
      <c r="C247" s="33" t="s">
        <v>5070</v>
      </c>
      <c r="D247" s="95" t="s">
        <v>1433</v>
      </c>
      <c r="E247" s="33" t="s">
        <v>74</v>
      </c>
      <c r="F247" s="96">
        <v>33850</v>
      </c>
      <c r="G247" s="97">
        <v>39943</v>
      </c>
      <c r="H247" s="98">
        <v>33850</v>
      </c>
      <c r="I247" s="98">
        <v>3046.5</v>
      </c>
      <c r="J247" s="98">
        <v>3046.5</v>
      </c>
      <c r="K247" s="99"/>
      <c r="L247" s="99"/>
      <c r="M247" s="99"/>
      <c r="N247" s="99"/>
    </row>
    <row r="248" spans="1:14" x14ac:dyDescent="0.25">
      <c r="A248" s="31">
        <v>44060</v>
      </c>
      <c r="B248" s="32" t="s">
        <v>5035</v>
      </c>
      <c r="C248" s="33" t="s">
        <v>5070</v>
      </c>
      <c r="D248" s="95" t="s">
        <v>1448</v>
      </c>
      <c r="E248" s="33" t="s">
        <v>90</v>
      </c>
      <c r="F248" s="96">
        <v>120840</v>
      </c>
      <c r="G248" s="97">
        <v>142591.20000000001</v>
      </c>
      <c r="H248" s="98">
        <v>120840</v>
      </c>
      <c r="I248" s="98">
        <v>10875.6</v>
      </c>
      <c r="J248" s="98">
        <v>10875.6</v>
      </c>
      <c r="K248" s="99"/>
      <c r="L248" s="99"/>
      <c r="M248" s="99"/>
      <c r="N248" s="99"/>
    </row>
    <row r="249" spans="1:14" x14ac:dyDescent="0.25">
      <c r="A249" s="31">
        <v>44060</v>
      </c>
      <c r="B249" s="32" t="s">
        <v>5035</v>
      </c>
      <c r="C249" s="33" t="s">
        <v>5070</v>
      </c>
      <c r="D249" s="95" t="s">
        <v>1446</v>
      </c>
      <c r="E249" s="33" t="s">
        <v>90</v>
      </c>
      <c r="F249" s="96">
        <v>112360</v>
      </c>
      <c r="G249" s="97">
        <v>132584.79999999999</v>
      </c>
      <c r="H249" s="98">
        <v>112360</v>
      </c>
      <c r="I249" s="98">
        <v>10112.4</v>
      </c>
      <c r="J249" s="98">
        <v>10112.4</v>
      </c>
      <c r="K249" s="99"/>
      <c r="L249" s="99"/>
      <c r="M249" s="99"/>
      <c r="N249" s="99"/>
    </row>
    <row r="250" spans="1:14" x14ac:dyDescent="0.25">
      <c r="A250" s="31">
        <v>44060</v>
      </c>
      <c r="B250" s="32" t="s">
        <v>5035</v>
      </c>
      <c r="C250" s="33" t="s">
        <v>5070</v>
      </c>
      <c r="D250" s="95" t="s">
        <v>1457</v>
      </c>
      <c r="E250" s="33" t="s">
        <v>90</v>
      </c>
      <c r="F250" s="96">
        <v>148300</v>
      </c>
      <c r="G250" s="97">
        <v>174994</v>
      </c>
      <c r="H250" s="98">
        <v>148300</v>
      </c>
      <c r="I250" s="98">
        <v>13347</v>
      </c>
      <c r="J250" s="98">
        <v>13347</v>
      </c>
      <c r="K250" s="99"/>
      <c r="L250" s="99"/>
      <c r="M250" s="99"/>
      <c r="N250" s="99"/>
    </row>
    <row r="251" spans="1:14" x14ac:dyDescent="0.25">
      <c r="A251" s="31">
        <v>44061</v>
      </c>
      <c r="B251" s="32" t="s">
        <v>5035</v>
      </c>
      <c r="C251" s="33" t="s">
        <v>5070</v>
      </c>
      <c r="D251" s="95" t="s">
        <v>1462</v>
      </c>
      <c r="E251" s="33" t="s">
        <v>90</v>
      </c>
      <c r="F251" s="96">
        <v>440000</v>
      </c>
      <c r="G251" s="97">
        <v>519200</v>
      </c>
      <c r="H251" s="98">
        <v>440000</v>
      </c>
      <c r="I251" s="98">
        <v>39600</v>
      </c>
      <c r="J251" s="98">
        <v>39600</v>
      </c>
      <c r="K251" s="99"/>
      <c r="L251" s="99"/>
      <c r="M251" s="99"/>
      <c r="N251" s="99"/>
    </row>
    <row r="252" spans="1:14" x14ac:dyDescent="0.25">
      <c r="A252" s="31">
        <v>44061</v>
      </c>
      <c r="B252" s="32" t="s">
        <v>5035</v>
      </c>
      <c r="C252" s="33" t="s">
        <v>5070</v>
      </c>
      <c r="D252" s="95" t="s">
        <v>1461</v>
      </c>
      <c r="E252" s="33" t="s">
        <v>90</v>
      </c>
      <c r="F252" s="96">
        <v>84270</v>
      </c>
      <c r="G252" s="97">
        <v>99438.6</v>
      </c>
      <c r="H252" s="98">
        <v>84270</v>
      </c>
      <c r="I252" s="98">
        <v>7584.3</v>
      </c>
      <c r="J252" s="98">
        <v>7584.3</v>
      </c>
      <c r="K252" s="99"/>
      <c r="L252" s="99"/>
      <c r="M252" s="99"/>
      <c r="N252" s="99"/>
    </row>
    <row r="253" spans="1:14" x14ac:dyDescent="0.25">
      <c r="A253" s="31">
        <v>44062</v>
      </c>
      <c r="B253" s="32" t="s">
        <v>5035</v>
      </c>
      <c r="C253" s="33" t="s">
        <v>5070</v>
      </c>
      <c r="D253" s="95" t="s">
        <v>1452</v>
      </c>
      <c r="E253" s="33" t="s">
        <v>90</v>
      </c>
      <c r="F253" s="96">
        <v>60420</v>
      </c>
      <c r="G253" s="97">
        <v>71295.600000000006</v>
      </c>
      <c r="H253" s="98">
        <v>60420</v>
      </c>
      <c r="I253" s="98">
        <v>5437.8</v>
      </c>
      <c r="J253" s="98">
        <v>5437.8</v>
      </c>
      <c r="K253" s="99"/>
      <c r="L253" s="99"/>
      <c r="M253" s="99"/>
      <c r="N253" s="99"/>
    </row>
    <row r="254" spans="1:14" x14ac:dyDescent="0.25">
      <c r="A254" s="31">
        <v>44062</v>
      </c>
      <c r="B254" s="32" t="s">
        <v>5035</v>
      </c>
      <c r="C254" s="33" t="s">
        <v>5070</v>
      </c>
      <c r="D254" s="95" t="s">
        <v>1451</v>
      </c>
      <c r="E254" s="33" t="s">
        <v>90</v>
      </c>
      <c r="F254" s="96">
        <v>440000</v>
      </c>
      <c r="G254" s="97">
        <v>519200</v>
      </c>
      <c r="H254" s="98">
        <v>440000</v>
      </c>
      <c r="I254" s="98">
        <v>39600</v>
      </c>
      <c r="J254" s="98">
        <v>39600</v>
      </c>
      <c r="K254" s="99"/>
      <c r="L254" s="99"/>
      <c r="M254" s="99"/>
      <c r="N254" s="99"/>
    </row>
    <row r="255" spans="1:14" x14ac:dyDescent="0.25">
      <c r="A255" s="31">
        <v>44062</v>
      </c>
      <c r="B255" s="32" t="s">
        <v>5035</v>
      </c>
      <c r="C255" s="33" t="s">
        <v>5070</v>
      </c>
      <c r="D255" s="95" t="s">
        <v>1456</v>
      </c>
      <c r="E255" s="33" t="s">
        <v>90</v>
      </c>
      <c r="F255" s="96">
        <v>74150</v>
      </c>
      <c r="G255" s="97">
        <v>87497</v>
      </c>
      <c r="H255" s="98">
        <v>74150</v>
      </c>
      <c r="I255" s="98">
        <v>6673.5</v>
      </c>
      <c r="J255" s="98">
        <v>6673.5</v>
      </c>
      <c r="K255" s="99"/>
      <c r="L255" s="99"/>
      <c r="M255" s="99"/>
      <c r="N255" s="99"/>
    </row>
    <row r="256" spans="1:14" x14ac:dyDescent="0.25">
      <c r="A256" s="31">
        <v>44063</v>
      </c>
      <c r="B256" s="32" t="s">
        <v>5035</v>
      </c>
      <c r="C256" s="33" t="s">
        <v>5070</v>
      </c>
      <c r="D256" s="95" t="s">
        <v>1454</v>
      </c>
      <c r="E256" s="33" t="s">
        <v>90</v>
      </c>
      <c r="F256" s="96">
        <v>60420</v>
      </c>
      <c r="G256" s="97">
        <v>71295.600000000006</v>
      </c>
      <c r="H256" s="98">
        <v>60420</v>
      </c>
      <c r="I256" s="98">
        <v>5437.8</v>
      </c>
      <c r="J256" s="98">
        <v>5437.8</v>
      </c>
      <c r="K256" s="99"/>
      <c r="L256" s="99"/>
      <c r="M256" s="99"/>
      <c r="N256" s="99"/>
    </row>
    <row r="257" spans="1:14" x14ac:dyDescent="0.25">
      <c r="A257" s="31">
        <v>44063</v>
      </c>
      <c r="B257" s="32" t="s">
        <v>5035</v>
      </c>
      <c r="C257" s="33" t="s">
        <v>5070</v>
      </c>
      <c r="D257" s="95" t="s">
        <v>1531</v>
      </c>
      <c r="E257" s="33" t="s">
        <v>90</v>
      </c>
      <c r="F257" s="96">
        <v>60420</v>
      </c>
      <c r="G257" s="97">
        <v>71295.600000000006</v>
      </c>
      <c r="H257" s="98">
        <v>60420</v>
      </c>
      <c r="I257" s="98">
        <v>5437.8</v>
      </c>
      <c r="J257" s="98">
        <v>5437.8</v>
      </c>
      <c r="K257" s="99"/>
      <c r="L257" s="99"/>
      <c r="M257" s="99"/>
      <c r="N257" s="99"/>
    </row>
    <row r="258" spans="1:14" x14ac:dyDescent="0.25">
      <c r="A258" s="31">
        <v>44063</v>
      </c>
      <c r="B258" s="32" t="s">
        <v>5045</v>
      </c>
      <c r="C258" s="33" t="s">
        <v>5070</v>
      </c>
      <c r="D258" s="95" t="s">
        <v>1436</v>
      </c>
      <c r="E258" s="33" t="s">
        <v>460</v>
      </c>
      <c r="F258" s="96">
        <v>746720</v>
      </c>
      <c r="G258" s="97">
        <v>881129.6</v>
      </c>
      <c r="H258" s="98">
        <v>746720</v>
      </c>
      <c r="I258" s="98">
        <v>67204.800000000003</v>
      </c>
      <c r="J258" s="98">
        <v>67204.800000000003</v>
      </c>
      <c r="K258" s="99"/>
      <c r="L258" s="99"/>
      <c r="M258" s="99"/>
      <c r="N258" s="99"/>
    </row>
    <row r="259" spans="1:14" x14ac:dyDescent="0.25">
      <c r="A259" s="31">
        <v>44063</v>
      </c>
      <c r="B259" s="32" t="s">
        <v>5047</v>
      </c>
      <c r="C259" s="33" t="s">
        <v>5070</v>
      </c>
      <c r="D259" s="95" t="s">
        <v>1555</v>
      </c>
      <c r="E259" s="33" t="s">
        <v>598</v>
      </c>
      <c r="F259" s="96">
        <v>105000</v>
      </c>
      <c r="G259" s="97">
        <v>150450</v>
      </c>
      <c r="H259" s="98">
        <v>105000</v>
      </c>
      <c r="I259" s="98">
        <v>11475</v>
      </c>
      <c r="J259" s="98">
        <v>11475</v>
      </c>
      <c r="K259" s="99"/>
      <c r="L259" s="98">
        <v>22500</v>
      </c>
      <c r="M259" s="99"/>
      <c r="N259" s="99"/>
    </row>
    <row r="260" spans="1:14" x14ac:dyDescent="0.25">
      <c r="A260" s="31">
        <v>44064</v>
      </c>
      <c r="B260" s="32" t="s">
        <v>5035</v>
      </c>
      <c r="C260" s="33" t="s">
        <v>5070</v>
      </c>
      <c r="D260" s="95" t="s">
        <v>1543</v>
      </c>
      <c r="E260" s="33" t="s">
        <v>90</v>
      </c>
      <c r="F260" s="96">
        <v>90630</v>
      </c>
      <c r="G260" s="97">
        <v>106943.4</v>
      </c>
      <c r="H260" s="98">
        <v>90630</v>
      </c>
      <c r="I260" s="98">
        <v>8156.7</v>
      </c>
      <c r="J260" s="98">
        <v>8156.7</v>
      </c>
      <c r="K260" s="99"/>
      <c r="L260" s="99"/>
      <c r="M260" s="99"/>
      <c r="N260" s="99"/>
    </row>
    <row r="261" spans="1:14" x14ac:dyDescent="0.25">
      <c r="A261" s="31">
        <v>44064</v>
      </c>
      <c r="B261" s="32" t="s">
        <v>5035</v>
      </c>
      <c r="C261" s="33" t="s">
        <v>5070</v>
      </c>
      <c r="D261" s="95" t="s">
        <v>1542</v>
      </c>
      <c r="E261" s="33" t="s">
        <v>90</v>
      </c>
      <c r="F261" s="96">
        <v>60420</v>
      </c>
      <c r="G261" s="97">
        <v>71295.600000000006</v>
      </c>
      <c r="H261" s="98">
        <v>60420</v>
      </c>
      <c r="I261" s="98">
        <v>5437.8</v>
      </c>
      <c r="J261" s="98">
        <v>5437.8</v>
      </c>
      <c r="K261" s="99"/>
      <c r="L261" s="99"/>
      <c r="M261" s="99"/>
      <c r="N261" s="99"/>
    </row>
    <row r="262" spans="1:14" x14ac:dyDescent="0.25">
      <c r="A262" s="31">
        <v>44064</v>
      </c>
      <c r="B262" s="32" t="s">
        <v>5035</v>
      </c>
      <c r="C262" s="33" t="s">
        <v>5070</v>
      </c>
      <c r="D262" s="95" t="s">
        <v>1545</v>
      </c>
      <c r="E262" s="33" t="s">
        <v>90</v>
      </c>
      <c r="F262" s="96">
        <v>60420</v>
      </c>
      <c r="G262" s="97">
        <v>71295.600000000006</v>
      </c>
      <c r="H262" s="98">
        <v>60420</v>
      </c>
      <c r="I262" s="98">
        <v>5437.8</v>
      </c>
      <c r="J262" s="98">
        <v>5437.8</v>
      </c>
      <c r="K262" s="99"/>
      <c r="L262" s="99"/>
      <c r="M262" s="99"/>
      <c r="N262" s="99"/>
    </row>
    <row r="263" spans="1:14" x14ac:dyDescent="0.25">
      <c r="A263" s="31">
        <v>44064</v>
      </c>
      <c r="B263" s="32" t="s">
        <v>5035</v>
      </c>
      <c r="C263" s="33" t="s">
        <v>5070</v>
      </c>
      <c r="D263" s="95" t="s">
        <v>1544</v>
      </c>
      <c r="E263" s="33" t="s">
        <v>90</v>
      </c>
      <c r="F263" s="96">
        <v>168540</v>
      </c>
      <c r="G263" s="97">
        <v>198877.2</v>
      </c>
      <c r="H263" s="98">
        <v>168540</v>
      </c>
      <c r="I263" s="98">
        <v>15168.6</v>
      </c>
      <c r="J263" s="98">
        <v>15168.6</v>
      </c>
      <c r="K263" s="99"/>
      <c r="L263" s="99"/>
      <c r="M263" s="99"/>
      <c r="N263" s="99"/>
    </row>
    <row r="264" spans="1:14" x14ac:dyDescent="0.25">
      <c r="A264" s="31">
        <v>44064</v>
      </c>
      <c r="B264" s="32" t="s">
        <v>5035</v>
      </c>
      <c r="C264" s="33" t="s">
        <v>5070</v>
      </c>
      <c r="D264" s="95" t="s">
        <v>1537</v>
      </c>
      <c r="E264" s="33" t="s">
        <v>90</v>
      </c>
      <c r="F264" s="96">
        <v>148300</v>
      </c>
      <c r="G264" s="97">
        <v>174994</v>
      </c>
      <c r="H264" s="98">
        <v>148300</v>
      </c>
      <c r="I264" s="98">
        <v>13347</v>
      </c>
      <c r="J264" s="98">
        <v>13347</v>
      </c>
      <c r="K264" s="99"/>
      <c r="L264" s="99"/>
      <c r="M264" s="99"/>
      <c r="N264" s="99"/>
    </row>
    <row r="265" spans="1:14" x14ac:dyDescent="0.25">
      <c r="A265" s="31">
        <v>44065</v>
      </c>
      <c r="B265" s="32" t="s">
        <v>5035</v>
      </c>
      <c r="C265" s="33" t="s">
        <v>5070</v>
      </c>
      <c r="D265" s="95" t="s">
        <v>1534</v>
      </c>
      <c r="E265" s="33" t="s">
        <v>90</v>
      </c>
      <c r="F265" s="96">
        <v>112360</v>
      </c>
      <c r="G265" s="97">
        <v>132584.79999999999</v>
      </c>
      <c r="H265" s="98">
        <v>112360</v>
      </c>
      <c r="I265" s="98">
        <v>10112.4</v>
      </c>
      <c r="J265" s="98">
        <v>10112.4</v>
      </c>
      <c r="K265" s="99"/>
      <c r="L265" s="99"/>
      <c r="M265" s="99"/>
      <c r="N265" s="99"/>
    </row>
    <row r="266" spans="1:14" x14ac:dyDescent="0.25">
      <c r="A266" s="31">
        <v>44065</v>
      </c>
      <c r="B266" s="32" t="s">
        <v>5035</v>
      </c>
      <c r="C266" s="33" t="s">
        <v>5070</v>
      </c>
      <c r="D266" s="95" t="s">
        <v>1541</v>
      </c>
      <c r="E266" s="33" t="s">
        <v>90</v>
      </c>
      <c r="F266" s="96">
        <v>111225</v>
      </c>
      <c r="G266" s="97">
        <v>131245.5</v>
      </c>
      <c r="H266" s="98">
        <v>111225</v>
      </c>
      <c r="I266" s="98">
        <v>10010.25</v>
      </c>
      <c r="J266" s="98">
        <v>10010.25</v>
      </c>
      <c r="K266" s="99"/>
      <c r="L266" s="99"/>
      <c r="M266" s="99"/>
      <c r="N266" s="99"/>
    </row>
    <row r="267" spans="1:14" x14ac:dyDescent="0.25">
      <c r="A267" s="31">
        <v>44065</v>
      </c>
      <c r="B267" s="32" t="s">
        <v>5035</v>
      </c>
      <c r="C267" s="33" t="s">
        <v>5070</v>
      </c>
      <c r="D267" s="95" t="s">
        <v>1539</v>
      </c>
      <c r="E267" s="33" t="s">
        <v>90</v>
      </c>
      <c r="F267" s="96">
        <v>111225</v>
      </c>
      <c r="G267" s="97">
        <v>131245.5</v>
      </c>
      <c r="H267" s="98">
        <v>111225</v>
      </c>
      <c r="I267" s="98">
        <v>10010.25</v>
      </c>
      <c r="J267" s="98">
        <v>10010.25</v>
      </c>
      <c r="K267" s="99"/>
      <c r="L267" s="99"/>
      <c r="M267" s="99"/>
      <c r="N267" s="99"/>
    </row>
    <row r="268" spans="1:14" x14ac:dyDescent="0.25">
      <c r="A268" s="31">
        <v>44065</v>
      </c>
      <c r="B268" s="32" t="s">
        <v>5035</v>
      </c>
      <c r="C268" s="33" t="s">
        <v>5070</v>
      </c>
      <c r="D268" s="95" t="s">
        <v>1501</v>
      </c>
      <c r="E268" s="33" t="s">
        <v>90</v>
      </c>
      <c r="F268" s="96">
        <v>60420</v>
      </c>
      <c r="G268" s="97">
        <v>71295.600000000006</v>
      </c>
      <c r="H268" s="98">
        <v>60420</v>
      </c>
      <c r="I268" s="98">
        <v>5437.8</v>
      </c>
      <c r="J268" s="98">
        <v>5437.8</v>
      </c>
      <c r="K268" s="99"/>
      <c r="L268" s="99"/>
      <c r="M268" s="99"/>
      <c r="N268" s="99"/>
    </row>
    <row r="269" spans="1:14" x14ac:dyDescent="0.25">
      <c r="A269" s="31">
        <v>44065</v>
      </c>
      <c r="B269" s="32" t="s">
        <v>5035</v>
      </c>
      <c r="C269" s="33" t="s">
        <v>5070</v>
      </c>
      <c r="D269" s="95" t="s">
        <v>1499</v>
      </c>
      <c r="E269" s="33" t="s">
        <v>90</v>
      </c>
      <c r="F269" s="96">
        <v>30210</v>
      </c>
      <c r="G269" s="97">
        <v>35647.800000000003</v>
      </c>
      <c r="H269" s="98">
        <v>30210</v>
      </c>
      <c r="I269" s="98">
        <v>2718.9</v>
      </c>
      <c r="J269" s="98">
        <v>2718.9</v>
      </c>
      <c r="K269" s="99"/>
      <c r="L269" s="99"/>
      <c r="M269" s="99"/>
      <c r="N269" s="99"/>
    </row>
    <row r="270" spans="1:14" x14ac:dyDescent="0.25">
      <c r="A270" s="31">
        <v>44066</v>
      </c>
      <c r="B270" s="32" t="s">
        <v>5047</v>
      </c>
      <c r="C270" s="33" t="s">
        <v>5070</v>
      </c>
      <c r="D270" s="95" t="s">
        <v>1552</v>
      </c>
      <c r="E270" s="33" t="s">
        <v>598</v>
      </c>
      <c r="F270" s="96">
        <v>105000</v>
      </c>
      <c r="G270" s="97">
        <v>150450</v>
      </c>
      <c r="H270" s="98">
        <v>105000</v>
      </c>
      <c r="I270" s="98">
        <v>11475</v>
      </c>
      <c r="J270" s="98">
        <v>11475</v>
      </c>
      <c r="K270" s="99"/>
      <c r="L270" s="98">
        <v>22500</v>
      </c>
      <c r="M270" s="99"/>
      <c r="N270" s="99"/>
    </row>
    <row r="271" spans="1:14" x14ac:dyDescent="0.25">
      <c r="A271" s="31">
        <v>44068</v>
      </c>
      <c r="B271" s="32" t="s">
        <v>5035</v>
      </c>
      <c r="C271" s="33" t="s">
        <v>5070</v>
      </c>
      <c r="D271" s="95" t="s">
        <v>1519</v>
      </c>
      <c r="E271" s="33" t="s">
        <v>90</v>
      </c>
      <c r="F271" s="96">
        <v>60420</v>
      </c>
      <c r="G271" s="97">
        <v>71295.600000000006</v>
      </c>
      <c r="H271" s="98">
        <v>60420</v>
      </c>
      <c r="I271" s="98">
        <v>5437.8</v>
      </c>
      <c r="J271" s="98">
        <v>5437.8</v>
      </c>
      <c r="K271" s="99"/>
      <c r="L271" s="99"/>
      <c r="M271" s="99"/>
      <c r="N271" s="99"/>
    </row>
    <row r="272" spans="1:14" x14ac:dyDescent="0.25">
      <c r="A272" s="31">
        <v>44068</v>
      </c>
      <c r="B272" s="32" t="s">
        <v>5035</v>
      </c>
      <c r="C272" s="33" t="s">
        <v>5070</v>
      </c>
      <c r="D272" s="95" t="s">
        <v>1518</v>
      </c>
      <c r="E272" s="33" t="s">
        <v>90</v>
      </c>
      <c r="F272" s="96">
        <v>112360</v>
      </c>
      <c r="G272" s="97">
        <v>132584.79999999999</v>
      </c>
      <c r="H272" s="98">
        <v>112360</v>
      </c>
      <c r="I272" s="98">
        <v>10112.4</v>
      </c>
      <c r="J272" s="98">
        <v>10112.4</v>
      </c>
      <c r="K272" s="99"/>
      <c r="L272" s="99"/>
      <c r="M272" s="99"/>
      <c r="N272" s="99"/>
    </row>
    <row r="273" spans="1:14" x14ac:dyDescent="0.25">
      <c r="A273" s="31">
        <v>44069</v>
      </c>
      <c r="B273" s="32" t="s">
        <v>5035</v>
      </c>
      <c r="C273" s="33" t="s">
        <v>5070</v>
      </c>
      <c r="D273" s="95" t="s">
        <v>1523</v>
      </c>
      <c r="E273" s="33" t="s">
        <v>90</v>
      </c>
      <c r="F273" s="96">
        <v>74150</v>
      </c>
      <c r="G273" s="97">
        <v>87497</v>
      </c>
      <c r="H273" s="98">
        <v>74150</v>
      </c>
      <c r="I273" s="98">
        <v>6673.5</v>
      </c>
      <c r="J273" s="98">
        <v>6673.5</v>
      </c>
      <c r="K273" s="99"/>
      <c r="L273" s="99"/>
      <c r="M273" s="99"/>
      <c r="N273" s="99"/>
    </row>
    <row r="274" spans="1:14" x14ac:dyDescent="0.25">
      <c r="A274" s="31">
        <v>44069</v>
      </c>
      <c r="B274" s="32" t="s">
        <v>5047</v>
      </c>
      <c r="C274" s="33" t="s">
        <v>5070</v>
      </c>
      <c r="D274" s="95" t="s">
        <v>1548</v>
      </c>
      <c r="E274" s="33" t="s">
        <v>598</v>
      </c>
      <c r="F274" s="96">
        <v>105000</v>
      </c>
      <c r="G274" s="97">
        <v>150450</v>
      </c>
      <c r="H274" s="98">
        <v>105000</v>
      </c>
      <c r="I274" s="98">
        <v>11475</v>
      </c>
      <c r="J274" s="98">
        <v>11475</v>
      </c>
      <c r="K274" s="99"/>
      <c r="L274" s="98">
        <v>22500</v>
      </c>
      <c r="M274" s="99"/>
      <c r="N274" s="99"/>
    </row>
    <row r="275" spans="1:14" x14ac:dyDescent="0.25">
      <c r="A275" s="31">
        <v>44069</v>
      </c>
      <c r="B275" s="32" t="s">
        <v>5035</v>
      </c>
      <c r="C275" s="33" t="s">
        <v>5070</v>
      </c>
      <c r="D275" s="95" t="s">
        <v>1510</v>
      </c>
      <c r="E275" s="33" t="s">
        <v>90</v>
      </c>
      <c r="F275" s="96">
        <v>440000</v>
      </c>
      <c r="G275" s="97">
        <v>519200</v>
      </c>
      <c r="H275" s="98">
        <v>440000</v>
      </c>
      <c r="I275" s="98">
        <v>39600</v>
      </c>
      <c r="J275" s="98">
        <v>39600</v>
      </c>
      <c r="K275" s="99"/>
      <c r="L275" s="99"/>
      <c r="M275" s="99"/>
      <c r="N275" s="99"/>
    </row>
    <row r="276" spans="1:14" x14ac:dyDescent="0.25">
      <c r="A276" s="31">
        <v>44070</v>
      </c>
      <c r="B276" s="32" t="s">
        <v>5035</v>
      </c>
      <c r="C276" s="33" t="s">
        <v>5070</v>
      </c>
      <c r="D276" s="95" t="s">
        <v>1506</v>
      </c>
      <c r="E276" s="33" t="s">
        <v>90</v>
      </c>
      <c r="F276" s="96">
        <v>60420</v>
      </c>
      <c r="G276" s="97">
        <v>71295.600000000006</v>
      </c>
      <c r="H276" s="98">
        <v>60420</v>
      </c>
      <c r="I276" s="98">
        <v>5437.8</v>
      </c>
      <c r="J276" s="98">
        <v>5437.8</v>
      </c>
      <c r="K276" s="99"/>
      <c r="L276" s="99"/>
      <c r="M276" s="99"/>
      <c r="N276" s="99"/>
    </row>
    <row r="277" spans="1:14" x14ac:dyDescent="0.25">
      <c r="A277" s="31">
        <v>44070</v>
      </c>
      <c r="B277" s="32" t="s">
        <v>5035</v>
      </c>
      <c r="C277" s="33" t="s">
        <v>5070</v>
      </c>
      <c r="D277" s="95" t="s">
        <v>1514</v>
      </c>
      <c r="E277" s="33" t="s">
        <v>90</v>
      </c>
      <c r="F277" s="96">
        <v>111225</v>
      </c>
      <c r="G277" s="97">
        <v>131245.5</v>
      </c>
      <c r="H277" s="98">
        <v>111225</v>
      </c>
      <c r="I277" s="98">
        <v>10010.25</v>
      </c>
      <c r="J277" s="98">
        <v>10010.25</v>
      </c>
      <c r="K277" s="99"/>
      <c r="L277" s="99"/>
      <c r="M277" s="99"/>
      <c r="N277" s="99"/>
    </row>
    <row r="278" spans="1:14" x14ac:dyDescent="0.25">
      <c r="A278" s="31">
        <v>44070</v>
      </c>
      <c r="B278" s="32" t="s">
        <v>5035</v>
      </c>
      <c r="C278" s="33" t="s">
        <v>5070</v>
      </c>
      <c r="D278" s="95" t="s">
        <v>1512</v>
      </c>
      <c r="E278" s="33" t="s">
        <v>90</v>
      </c>
      <c r="F278" s="96">
        <v>28090</v>
      </c>
      <c r="G278" s="97">
        <v>33146.199999999997</v>
      </c>
      <c r="H278" s="98">
        <v>28090</v>
      </c>
      <c r="I278" s="98">
        <v>2528.1</v>
      </c>
      <c r="J278" s="98">
        <v>2528.1</v>
      </c>
      <c r="K278" s="99"/>
      <c r="L278" s="99"/>
      <c r="M278" s="99"/>
      <c r="N278" s="99"/>
    </row>
    <row r="279" spans="1:14" x14ac:dyDescent="0.25">
      <c r="A279" s="31">
        <v>44070</v>
      </c>
      <c r="B279" s="32" t="s">
        <v>5035</v>
      </c>
      <c r="C279" s="33" t="s">
        <v>5070</v>
      </c>
      <c r="D279" s="95" t="s">
        <v>1471</v>
      </c>
      <c r="E279" s="33" t="s">
        <v>90</v>
      </c>
      <c r="F279" s="96">
        <v>30210</v>
      </c>
      <c r="G279" s="97">
        <v>35647.800000000003</v>
      </c>
      <c r="H279" s="98">
        <v>30210</v>
      </c>
      <c r="I279" s="98">
        <v>2718.9</v>
      </c>
      <c r="J279" s="98">
        <v>2718.9</v>
      </c>
      <c r="K279" s="99"/>
      <c r="L279" s="99"/>
      <c r="M279" s="99"/>
      <c r="N279" s="99"/>
    </row>
    <row r="280" spans="1:14" x14ac:dyDescent="0.25">
      <c r="A280" s="31">
        <v>44070</v>
      </c>
      <c r="B280" s="32" t="s">
        <v>5035</v>
      </c>
      <c r="C280" s="33" t="s">
        <v>5070</v>
      </c>
      <c r="D280" s="95" t="s">
        <v>1492</v>
      </c>
      <c r="E280" s="33" t="s">
        <v>90</v>
      </c>
      <c r="F280" s="96">
        <v>28090</v>
      </c>
      <c r="G280" s="97">
        <v>33146.199999999997</v>
      </c>
      <c r="H280" s="98">
        <v>28090</v>
      </c>
      <c r="I280" s="98">
        <v>2528.1</v>
      </c>
      <c r="J280" s="98">
        <v>2528.1</v>
      </c>
      <c r="K280" s="99"/>
      <c r="L280" s="99"/>
      <c r="M280" s="99"/>
      <c r="N280" s="99"/>
    </row>
    <row r="281" spans="1:14" x14ac:dyDescent="0.25">
      <c r="A281" s="31">
        <v>44071</v>
      </c>
      <c r="B281" s="32" t="s">
        <v>5047</v>
      </c>
      <c r="C281" s="33" t="s">
        <v>5070</v>
      </c>
      <c r="D281" s="95" t="s">
        <v>1553</v>
      </c>
      <c r="E281" s="33" t="s">
        <v>598</v>
      </c>
      <c r="F281" s="96">
        <v>105000</v>
      </c>
      <c r="G281" s="97">
        <v>150450</v>
      </c>
      <c r="H281" s="98">
        <v>105000</v>
      </c>
      <c r="I281" s="98">
        <v>11475</v>
      </c>
      <c r="J281" s="98">
        <v>11475</v>
      </c>
      <c r="K281" s="99"/>
      <c r="L281" s="98">
        <v>22500</v>
      </c>
      <c r="M281" s="99"/>
      <c r="N281" s="99"/>
    </row>
    <row r="282" spans="1:14" x14ac:dyDescent="0.25">
      <c r="A282" s="31">
        <v>44071</v>
      </c>
      <c r="B282" s="32" t="s">
        <v>5035</v>
      </c>
      <c r="C282" s="33" t="s">
        <v>5070</v>
      </c>
      <c r="D282" s="95" t="s">
        <v>1487</v>
      </c>
      <c r="E282" s="33" t="s">
        <v>90</v>
      </c>
      <c r="F282" s="96">
        <v>30210</v>
      </c>
      <c r="G282" s="97">
        <v>35647.800000000003</v>
      </c>
      <c r="H282" s="98">
        <v>30210</v>
      </c>
      <c r="I282" s="98">
        <v>2718.9</v>
      </c>
      <c r="J282" s="98">
        <v>2718.9</v>
      </c>
      <c r="K282" s="99"/>
      <c r="L282" s="99"/>
      <c r="M282" s="99"/>
      <c r="N282" s="99"/>
    </row>
    <row r="283" spans="1:14" x14ac:dyDescent="0.25">
      <c r="A283" s="31">
        <v>44071</v>
      </c>
      <c r="B283" s="32" t="s">
        <v>5035</v>
      </c>
      <c r="C283" s="33" t="s">
        <v>5070</v>
      </c>
      <c r="D283" s="95" t="s">
        <v>1486</v>
      </c>
      <c r="E283" s="33" t="s">
        <v>90</v>
      </c>
      <c r="F283" s="96">
        <v>30210</v>
      </c>
      <c r="G283" s="97">
        <v>35647.800000000003</v>
      </c>
      <c r="H283" s="98">
        <v>30210</v>
      </c>
      <c r="I283" s="98">
        <v>2718.9</v>
      </c>
      <c r="J283" s="98">
        <v>2718.9</v>
      </c>
      <c r="K283" s="99"/>
      <c r="L283" s="99"/>
      <c r="M283" s="99"/>
      <c r="N283" s="99"/>
    </row>
    <row r="284" spans="1:14" x14ac:dyDescent="0.25">
      <c r="A284" s="31">
        <v>44071</v>
      </c>
      <c r="B284" s="32" t="s">
        <v>5035</v>
      </c>
      <c r="C284" s="33" t="s">
        <v>5070</v>
      </c>
      <c r="D284" s="95" t="s">
        <v>1491</v>
      </c>
      <c r="E284" s="33" t="s">
        <v>90</v>
      </c>
      <c r="F284" s="96">
        <v>30210</v>
      </c>
      <c r="G284" s="97">
        <v>35647.800000000003</v>
      </c>
      <c r="H284" s="98">
        <v>30210</v>
      </c>
      <c r="I284" s="98">
        <v>2718.9</v>
      </c>
      <c r="J284" s="98">
        <v>2718.9</v>
      </c>
      <c r="K284" s="99"/>
      <c r="L284" s="99"/>
      <c r="M284" s="99"/>
      <c r="N284" s="99"/>
    </row>
    <row r="285" spans="1:14" x14ac:dyDescent="0.25">
      <c r="A285" s="31">
        <v>44071</v>
      </c>
      <c r="B285" s="32" t="s">
        <v>5035</v>
      </c>
      <c r="C285" s="33" t="s">
        <v>5070</v>
      </c>
      <c r="D285" s="95" t="s">
        <v>1489</v>
      </c>
      <c r="E285" s="33" t="s">
        <v>90</v>
      </c>
      <c r="F285" s="96">
        <v>30210</v>
      </c>
      <c r="G285" s="97">
        <v>35647.800000000003</v>
      </c>
      <c r="H285" s="98">
        <v>30210</v>
      </c>
      <c r="I285" s="98">
        <v>2718.9</v>
      </c>
      <c r="J285" s="98">
        <v>2718.9</v>
      </c>
      <c r="K285" s="99"/>
      <c r="L285" s="99"/>
      <c r="M285" s="99"/>
      <c r="N285" s="99"/>
    </row>
    <row r="286" spans="1:14" x14ac:dyDescent="0.25">
      <c r="A286" s="31">
        <v>44071</v>
      </c>
      <c r="B286" s="32" t="s">
        <v>5035</v>
      </c>
      <c r="C286" s="33" t="s">
        <v>5070</v>
      </c>
      <c r="D286" s="95" t="s">
        <v>1478</v>
      </c>
      <c r="E286" s="33" t="s">
        <v>90</v>
      </c>
      <c r="F286" s="96">
        <v>56180</v>
      </c>
      <c r="G286" s="97">
        <v>66292.399999999994</v>
      </c>
      <c r="H286" s="98">
        <v>56180</v>
      </c>
      <c r="I286" s="98">
        <v>5056.2</v>
      </c>
      <c r="J286" s="98">
        <v>5056.2</v>
      </c>
      <c r="K286" s="99"/>
      <c r="L286" s="99"/>
      <c r="M286" s="99"/>
      <c r="N286" s="99"/>
    </row>
    <row r="287" spans="1:14" x14ac:dyDescent="0.25">
      <c r="A287" s="31">
        <v>44071</v>
      </c>
      <c r="B287" s="32" t="s">
        <v>5035</v>
      </c>
      <c r="C287" s="33" t="s">
        <v>5070</v>
      </c>
      <c r="D287" s="95" t="s">
        <v>1477</v>
      </c>
      <c r="E287" s="33" t="s">
        <v>90</v>
      </c>
      <c r="F287" s="96">
        <v>74150</v>
      </c>
      <c r="G287" s="97">
        <v>87497</v>
      </c>
      <c r="H287" s="98">
        <v>74150</v>
      </c>
      <c r="I287" s="98">
        <v>6673.5</v>
      </c>
      <c r="J287" s="98">
        <v>6673.5</v>
      </c>
      <c r="K287" s="99"/>
      <c r="L287" s="99"/>
      <c r="M287" s="99"/>
      <c r="N287" s="99"/>
    </row>
    <row r="288" spans="1:14" x14ac:dyDescent="0.25">
      <c r="A288" s="31">
        <v>44072</v>
      </c>
      <c r="B288" s="32" t="s">
        <v>5035</v>
      </c>
      <c r="C288" s="33" t="s">
        <v>5070</v>
      </c>
      <c r="D288" s="95" t="s">
        <v>1485</v>
      </c>
      <c r="E288" s="33" t="s">
        <v>90</v>
      </c>
      <c r="F288" s="96">
        <v>112360</v>
      </c>
      <c r="G288" s="97">
        <v>132584.79999999999</v>
      </c>
      <c r="H288" s="98">
        <v>112360</v>
      </c>
      <c r="I288" s="98">
        <v>10112.4</v>
      </c>
      <c r="J288" s="98">
        <v>10112.4</v>
      </c>
      <c r="K288" s="99"/>
      <c r="L288" s="99"/>
      <c r="M288" s="99"/>
      <c r="N288" s="99"/>
    </row>
    <row r="289" spans="1:14" x14ac:dyDescent="0.25">
      <c r="A289" s="31">
        <v>44072</v>
      </c>
      <c r="B289" s="32" t="s">
        <v>5035</v>
      </c>
      <c r="C289" s="33" t="s">
        <v>5070</v>
      </c>
      <c r="D289" s="95" t="s">
        <v>1482</v>
      </c>
      <c r="E289" s="33" t="s">
        <v>90</v>
      </c>
      <c r="F289" s="96">
        <v>56180</v>
      </c>
      <c r="G289" s="97">
        <v>66292.399999999994</v>
      </c>
      <c r="H289" s="98">
        <v>56180</v>
      </c>
      <c r="I289" s="98">
        <v>5056.2</v>
      </c>
      <c r="J289" s="98">
        <v>5056.2</v>
      </c>
      <c r="K289" s="99"/>
      <c r="L289" s="99"/>
      <c r="M289" s="99"/>
      <c r="N289" s="99"/>
    </row>
    <row r="290" spans="1:14" x14ac:dyDescent="0.25">
      <c r="A290" s="31">
        <v>44072</v>
      </c>
      <c r="B290" s="32" t="s">
        <v>5047</v>
      </c>
      <c r="C290" s="33" t="s">
        <v>5070</v>
      </c>
      <c r="D290" s="95" t="s">
        <v>1550</v>
      </c>
      <c r="E290" s="33" t="s">
        <v>598</v>
      </c>
      <c r="F290" s="96">
        <v>168000</v>
      </c>
      <c r="G290" s="97">
        <v>240720</v>
      </c>
      <c r="H290" s="98">
        <v>168000</v>
      </c>
      <c r="I290" s="98">
        <v>18360</v>
      </c>
      <c r="J290" s="98">
        <v>18360</v>
      </c>
      <c r="K290" s="99"/>
      <c r="L290" s="98">
        <v>36000</v>
      </c>
      <c r="M290" s="99"/>
      <c r="N290" s="99"/>
    </row>
    <row r="291" spans="1:14" x14ac:dyDescent="0.25">
      <c r="A291" s="31">
        <v>44072</v>
      </c>
      <c r="B291" s="32" t="s">
        <v>5047</v>
      </c>
      <c r="C291" s="33" t="s">
        <v>5070</v>
      </c>
      <c r="D291" s="95" t="s">
        <v>1554</v>
      </c>
      <c r="E291" s="33" t="s">
        <v>598</v>
      </c>
      <c r="F291" s="96">
        <v>105000</v>
      </c>
      <c r="G291" s="97">
        <v>150450</v>
      </c>
      <c r="H291" s="98">
        <v>105000</v>
      </c>
      <c r="I291" s="98">
        <v>11475</v>
      </c>
      <c r="J291" s="98">
        <v>11475</v>
      </c>
      <c r="K291" s="99"/>
      <c r="L291" s="98">
        <v>22500</v>
      </c>
      <c r="M291" s="99"/>
      <c r="N291" s="99"/>
    </row>
    <row r="292" spans="1:14" x14ac:dyDescent="0.25">
      <c r="A292" s="31">
        <v>44072</v>
      </c>
      <c r="B292" s="32" t="s">
        <v>5035</v>
      </c>
      <c r="C292" s="33" t="s">
        <v>5070</v>
      </c>
      <c r="D292" s="95" t="s">
        <v>1464</v>
      </c>
      <c r="E292" s="33" t="s">
        <v>90</v>
      </c>
      <c r="F292" s="96">
        <v>316800</v>
      </c>
      <c r="G292" s="97">
        <v>373824</v>
      </c>
      <c r="H292" s="98">
        <v>316800</v>
      </c>
      <c r="I292" s="98">
        <v>28512</v>
      </c>
      <c r="J292" s="98">
        <v>28512</v>
      </c>
      <c r="K292" s="99"/>
      <c r="L292" s="99"/>
      <c r="M292" s="99"/>
      <c r="N292" s="99"/>
    </row>
    <row r="293" spans="1:14" x14ac:dyDescent="0.25">
      <c r="A293" s="31">
        <v>44072</v>
      </c>
      <c r="B293" s="32" t="s">
        <v>5036</v>
      </c>
      <c r="C293" s="33" t="s">
        <v>5070</v>
      </c>
      <c r="D293" s="95" t="s">
        <v>1556</v>
      </c>
      <c r="E293" s="33" t="s">
        <v>831</v>
      </c>
      <c r="F293" s="96">
        <v>129390</v>
      </c>
      <c r="G293" s="97">
        <v>152680.20000000001</v>
      </c>
      <c r="H293" s="98">
        <v>129390</v>
      </c>
      <c r="I293" s="99"/>
      <c r="J293" s="99"/>
      <c r="K293" s="98">
        <v>23290.2</v>
      </c>
      <c r="L293" s="99"/>
      <c r="M293" s="99"/>
      <c r="N293" s="99"/>
    </row>
    <row r="294" spans="1:14" x14ac:dyDescent="0.25">
      <c r="A294" s="31">
        <v>44074</v>
      </c>
      <c r="B294" s="32" t="s">
        <v>5035</v>
      </c>
      <c r="C294" s="33" t="s">
        <v>5070</v>
      </c>
      <c r="D294" s="95" t="s">
        <v>1459</v>
      </c>
      <c r="E294" s="33" t="s">
        <v>90</v>
      </c>
      <c r="F294" s="96">
        <v>308000</v>
      </c>
      <c r="G294" s="97">
        <v>363440</v>
      </c>
      <c r="H294" s="98">
        <v>308000</v>
      </c>
      <c r="I294" s="98">
        <v>27720</v>
      </c>
      <c r="J294" s="98">
        <v>27720</v>
      </c>
      <c r="K294" s="99"/>
      <c r="L294" s="99"/>
      <c r="M294" s="99"/>
      <c r="N294" s="99"/>
    </row>
    <row r="295" spans="1:14" x14ac:dyDescent="0.25">
      <c r="A295" s="31">
        <v>44074</v>
      </c>
      <c r="B295" s="32" t="s">
        <v>5047</v>
      </c>
      <c r="C295" s="33" t="s">
        <v>5070</v>
      </c>
      <c r="D295" s="95" t="s">
        <v>1549</v>
      </c>
      <c r="E295" s="33" t="s">
        <v>598</v>
      </c>
      <c r="F295" s="96">
        <v>94500</v>
      </c>
      <c r="G295" s="97">
        <v>138060</v>
      </c>
      <c r="H295" s="98">
        <v>94500</v>
      </c>
      <c r="I295" s="98">
        <v>10530</v>
      </c>
      <c r="J295" s="98">
        <v>10530</v>
      </c>
      <c r="K295" s="99"/>
      <c r="L295" s="98">
        <v>22500</v>
      </c>
      <c r="M295" s="99"/>
      <c r="N295" s="99"/>
    </row>
    <row r="296" spans="1:14" x14ac:dyDescent="0.25">
      <c r="A296" s="31">
        <v>44074</v>
      </c>
      <c r="B296" s="32" t="s">
        <v>5036</v>
      </c>
      <c r="C296" s="33" t="s">
        <v>5070</v>
      </c>
      <c r="D296" s="95" t="s">
        <v>1557</v>
      </c>
      <c r="E296" s="33" t="s">
        <v>831</v>
      </c>
      <c r="F296" s="96">
        <v>129390</v>
      </c>
      <c r="G296" s="97">
        <v>152680.20000000001</v>
      </c>
      <c r="H296" s="98">
        <v>129390</v>
      </c>
      <c r="I296" s="99"/>
      <c r="J296" s="99"/>
      <c r="K296" s="98">
        <v>23290.2</v>
      </c>
      <c r="L296" s="99"/>
      <c r="M296" s="99"/>
      <c r="N296" s="99"/>
    </row>
    <row r="297" spans="1:14" x14ac:dyDescent="0.25">
      <c r="A297" s="31">
        <v>44075</v>
      </c>
      <c r="B297" s="32" t="s">
        <v>5035</v>
      </c>
      <c r="C297" s="33" t="s">
        <v>5070</v>
      </c>
      <c r="D297" s="95" t="s">
        <v>1704</v>
      </c>
      <c r="E297" s="33" t="s">
        <v>90</v>
      </c>
      <c r="F297" s="96">
        <v>120840</v>
      </c>
      <c r="G297" s="97">
        <v>142591.20000000001</v>
      </c>
      <c r="H297" s="98">
        <v>120840</v>
      </c>
      <c r="I297" s="98">
        <v>10875.6</v>
      </c>
      <c r="J297" s="98">
        <v>10875.6</v>
      </c>
      <c r="K297" s="99"/>
      <c r="L297" s="99"/>
      <c r="M297" s="99"/>
      <c r="N297" s="99"/>
    </row>
    <row r="298" spans="1:14" x14ac:dyDescent="0.25">
      <c r="A298" s="31">
        <v>44075</v>
      </c>
      <c r="B298" s="32" t="s">
        <v>5035</v>
      </c>
      <c r="C298" s="33" t="s">
        <v>5070</v>
      </c>
      <c r="D298" s="95" t="s">
        <v>1703</v>
      </c>
      <c r="E298" s="33" t="s">
        <v>90</v>
      </c>
      <c r="F298" s="96">
        <v>112360</v>
      </c>
      <c r="G298" s="97">
        <v>132584.79999999999</v>
      </c>
      <c r="H298" s="98">
        <v>112360</v>
      </c>
      <c r="I298" s="98">
        <v>10112.4</v>
      </c>
      <c r="J298" s="98">
        <v>10112.4</v>
      </c>
      <c r="K298" s="99"/>
      <c r="L298" s="99"/>
      <c r="M298" s="99"/>
      <c r="N298" s="99"/>
    </row>
    <row r="299" spans="1:14" x14ac:dyDescent="0.25">
      <c r="A299" s="31">
        <v>44075</v>
      </c>
      <c r="B299" s="32" t="s">
        <v>5035</v>
      </c>
      <c r="C299" s="33" t="s">
        <v>5070</v>
      </c>
      <c r="D299" s="95" t="s">
        <v>1707</v>
      </c>
      <c r="E299" s="33" t="s">
        <v>90</v>
      </c>
      <c r="F299" s="96">
        <v>74150</v>
      </c>
      <c r="G299" s="97">
        <v>87497</v>
      </c>
      <c r="H299" s="98">
        <v>74150</v>
      </c>
      <c r="I299" s="98">
        <v>6673.5</v>
      </c>
      <c r="J299" s="98">
        <v>6673.5</v>
      </c>
      <c r="K299" s="99"/>
      <c r="L299" s="99"/>
      <c r="M299" s="99"/>
      <c r="N299" s="99"/>
    </row>
    <row r="300" spans="1:14" x14ac:dyDescent="0.25">
      <c r="A300" s="31">
        <v>44075</v>
      </c>
      <c r="B300" s="32" t="s">
        <v>5035</v>
      </c>
      <c r="C300" s="33" t="s">
        <v>5070</v>
      </c>
      <c r="D300" s="95" t="s">
        <v>1810</v>
      </c>
      <c r="E300" s="33" t="s">
        <v>90</v>
      </c>
      <c r="F300" s="96">
        <v>73530</v>
      </c>
      <c r="G300" s="97">
        <v>86765.4</v>
      </c>
      <c r="H300" s="98">
        <v>73530</v>
      </c>
      <c r="I300" s="98">
        <v>6617.7</v>
      </c>
      <c r="J300" s="98">
        <v>6617.7</v>
      </c>
      <c r="K300" s="99"/>
      <c r="L300" s="99"/>
      <c r="M300" s="99"/>
      <c r="N300" s="99"/>
    </row>
    <row r="301" spans="1:14" x14ac:dyDescent="0.25">
      <c r="A301" s="31">
        <v>44076</v>
      </c>
      <c r="B301" s="32" t="s">
        <v>5039</v>
      </c>
      <c r="C301" s="33" t="s">
        <v>5070</v>
      </c>
      <c r="D301" s="95" t="s">
        <v>1691</v>
      </c>
      <c r="E301" s="33" t="s">
        <v>74</v>
      </c>
      <c r="F301" s="96">
        <v>82999.8</v>
      </c>
      <c r="G301" s="97">
        <v>97939.76</v>
      </c>
      <c r="H301" s="98">
        <v>82999.8</v>
      </c>
      <c r="I301" s="98">
        <v>7469.98</v>
      </c>
      <c r="J301" s="98">
        <v>7469.98</v>
      </c>
      <c r="K301" s="99"/>
      <c r="L301" s="99"/>
      <c r="M301" s="99"/>
      <c r="N301" s="99"/>
    </row>
    <row r="302" spans="1:14" x14ac:dyDescent="0.25">
      <c r="A302" s="31">
        <v>44076</v>
      </c>
      <c r="B302" s="32" t="s">
        <v>5039</v>
      </c>
      <c r="C302" s="33" t="s">
        <v>5070</v>
      </c>
      <c r="D302" s="95" t="s">
        <v>1689</v>
      </c>
      <c r="E302" s="33" t="s">
        <v>74</v>
      </c>
      <c r="F302" s="96">
        <v>69520</v>
      </c>
      <c r="G302" s="97">
        <v>82033.600000000006</v>
      </c>
      <c r="H302" s="98">
        <v>69520</v>
      </c>
      <c r="I302" s="98">
        <v>6256.8</v>
      </c>
      <c r="J302" s="98">
        <v>6256.8</v>
      </c>
      <c r="K302" s="99"/>
      <c r="L302" s="99"/>
      <c r="M302" s="99"/>
      <c r="N302" s="99"/>
    </row>
    <row r="303" spans="1:14" x14ac:dyDescent="0.25">
      <c r="A303" s="31">
        <v>44076</v>
      </c>
      <c r="B303" s="32" t="s">
        <v>5035</v>
      </c>
      <c r="C303" s="33" t="s">
        <v>5070</v>
      </c>
      <c r="D303" s="95" t="s">
        <v>1789</v>
      </c>
      <c r="E303" s="33" t="s">
        <v>90</v>
      </c>
      <c r="F303" s="96">
        <v>112360</v>
      </c>
      <c r="G303" s="97">
        <v>132584.79999999999</v>
      </c>
      <c r="H303" s="98">
        <v>112360</v>
      </c>
      <c r="I303" s="98">
        <v>10112.4</v>
      </c>
      <c r="J303" s="98">
        <v>10112.4</v>
      </c>
      <c r="K303" s="99"/>
      <c r="L303" s="99"/>
      <c r="M303" s="99"/>
      <c r="N303" s="99"/>
    </row>
    <row r="304" spans="1:14" x14ac:dyDescent="0.25">
      <c r="A304" s="31">
        <v>44076</v>
      </c>
      <c r="B304" s="32" t="s">
        <v>5035</v>
      </c>
      <c r="C304" s="33" t="s">
        <v>5070</v>
      </c>
      <c r="D304" s="95" t="s">
        <v>1788</v>
      </c>
      <c r="E304" s="33" t="s">
        <v>90</v>
      </c>
      <c r="F304" s="96">
        <v>120840</v>
      </c>
      <c r="G304" s="97">
        <v>142591.20000000001</v>
      </c>
      <c r="H304" s="98">
        <v>120840</v>
      </c>
      <c r="I304" s="98">
        <v>10875.6</v>
      </c>
      <c r="J304" s="98">
        <v>10875.6</v>
      </c>
      <c r="K304" s="99"/>
      <c r="L304" s="99"/>
      <c r="M304" s="99"/>
      <c r="N304" s="99"/>
    </row>
    <row r="305" spans="1:14" x14ac:dyDescent="0.25">
      <c r="A305" s="31">
        <v>44076</v>
      </c>
      <c r="B305" s="32" t="s">
        <v>5035</v>
      </c>
      <c r="C305" s="33" t="s">
        <v>5070</v>
      </c>
      <c r="D305" s="95" t="s">
        <v>1783</v>
      </c>
      <c r="E305" s="33" t="s">
        <v>90</v>
      </c>
      <c r="F305" s="96">
        <v>28090</v>
      </c>
      <c r="G305" s="97">
        <v>33146.199999999997</v>
      </c>
      <c r="H305" s="98">
        <v>28090</v>
      </c>
      <c r="I305" s="98">
        <v>2528.1</v>
      </c>
      <c r="J305" s="98">
        <v>2528.1</v>
      </c>
      <c r="K305" s="99"/>
      <c r="L305" s="99"/>
      <c r="M305" s="99"/>
      <c r="N305" s="99"/>
    </row>
    <row r="306" spans="1:14" x14ac:dyDescent="0.25">
      <c r="A306" s="31">
        <v>44076</v>
      </c>
      <c r="B306" s="32" t="s">
        <v>5035</v>
      </c>
      <c r="C306" s="33" t="s">
        <v>5070</v>
      </c>
      <c r="D306" s="95" t="s">
        <v>1782</v>
      </c>
      <c r="E306" s="33" t="s">
        <v>90</v>
      </c>
      <c r="F306" s="96">
        <v>30210</v>
      </c>
      <c r="G306" s="97">
        <v>35647.800000000003</v>
      </c>
      <c r="H306" s="98">
        <v>30210</v>
      </c>
      <c r="I306" s="98">
        <v>2718.9</v>
      </c>
      <c r="J306" s="98">
        <v>2718.9</v>
      </c>
      <c r="K306" s="99"/>
      <c r="L306" s="99"/>
      <c r="M306" s="99"/>
      <c r="N306" s="99"/>
    </row>
    <row r="307" spans="1:14" x14ac:dyDescent="0.25">
      <c r="A307" s="31">
        <v>44076</v>
      </c>
      <c r="B307" s="32" t="s">
        <v>5035</v>
      </c>
      <c r="C307" s="33" t="s">
        <v>5070</v>
      </c>
      <c r="D307" s="95" t="s">
        <v>1785</v>
      </c>
      <c r="E307" s="33" t="s">
        <v>90</v>
      </c>
      <c r="F307" s="96">
        <v>140450</v>
      </c>
      <c r="G307" s="97">
        <v>165731</v>
      </c>
      <c r="H307" s="98">
        <v>140450</v>
      </c>
      <c r="I307" s="98">
        <v>12640.5</v>
      </c>
      <c r="J307" s="98">
        <v>12640.5</v>
      </c>
      <c r="K307" s="99"/>
      <c r="L307" s="99"/>
      <c r="M307" s="99"/>
      <c r="N307" s="99"/>
    </row>
    <row r="308" spans="1:14" x14ac:dyDescent="0.25">
      <c r="A308" s="31">
        <v>44076</v>
      </c>
      <c r="B308" s="32" t="s">
        <v>5035</v>
      </c>
      <c r="C308" s="33" t="s">
        <v>5070</v>
      </c>
      <c r="D308" s="95" t="s">
        <v>1784</v>
      </c>
      <c r="E308" s="33" t="s">
        <v>90</v>
      </c>
      <c r="F308" s="96">
        <v>151050</v>
      </c>
      <c r="G308" s="97">
        <v>178239</v>
      </c>
      <c r="H308" s="98">
        <v>151050</v>
      </c>
      <c r="I308" s="98">
        <v>13594.5</v>
      </c>
      <c r="J308" s="98">
        <v>13594.5</v>
      </c>
      <c r="K308" s="99"/>
      <c r="L308" s="99"/>
      <c r="M308" s="99"/>
      <c r="N308" s="99"/>
    </row>
    <row r="309" spans="1:14" x14ac:dyDescent="0.25">
      <c r="A309" s="31">
        <v>44077</v>
      </c>
      <c r="B309" s="32" t="s">
        <v>5039</v>
      </c>
      <c r="C309" s="33" t="s">
        <v>5070</v>
      </c>
      <c r="D309" s="95" t="s">
        <v>1687</v>
      </c>
      <c r="E309" s="33" t="s">
        <v>74</v>
      </c>
      <c r="F309" s="96">
        <v>115400</v>
      </c>
      <c r="G309" s="97">
        <v>136172</v>
      </c>
      <c r="H309" s="98">
        <v>115400</v>
      </c>
      <c r="I309" s="98">
        <v>10386</v>
      </c>
      <c r="J309" s="98">
        <v>10386</v>
      </c>
      <c r="K309" s="99"/>
      <c r="L309" s="99"/>
      <c r="M309" s="99"/>
      <c r="N309" s="99"/>
    </row>
    <row r="310" spans="1:14" x14ac:dyDescent="0.25">
      <c r="A310" s="31">
        <v>44077</v>
      </c>
      <c r="B310" s="32" t="s">
        <v>5035</v>
      </c>
      <c r="C310" s="33" t="s">
        <v>5070</v>
      </c>
      <c r="D310" s="95" t="s">
        <v>1793</v>
      </c>
      <c r="E310" s="33" t="s">
        <v>90</v>
      </c>
      <c r="F310" s="96">
        <v>112360</v>
      </c>
      <c r="G310" s="97">
        <v>132584.79999999999</v>
      </c>
      <c r="H310" s="98">
        <v>112360</v>
      </c>
      <c r="I310" s="98">
        <v>10112.4</v>
      </c>
      <c r="J310" s="98">
        <v>10112.4</v>
      </c>
      <c r="K310" s="99"/>
      <c r="L310" s="99"/>
      <c r="M310" s="99"/>
      <c r="N310" s="99"/>
    </row>
    <row r="311" spans="1:14" x14ac:dyDescent="0.25">
      <c r="A311" s="31">
        <v>44077</v>
      </c>
      <c r="B311" s="32" t="s">
        <v>5035</v>
      </c>
      <c r="C311" s="33" t="s">
        <v>5070</v>
      </c>
      <c r="D311" s="95" t="s">
        <v>1792</v>
      </c>
      <c r="E311" s="33" t="s">
        <v>90</v>
      </c>
      <c r="F311" s="96">
        <v>120840</v>
      </c>
      <c r="G311" s="97">
        <v>142591.20000000001</v>
      </c>
      <c r="H311" s="98">
        <v>120840</v>
      </c>
      <c r="I311" s="98">
        <v>10875.6</v>
      </c>
      <c r="J311" s="98">
        <v>10875.6</v>
      </c>
      <c r="K311" s="99"/>
      <c r="L311" s="99"/>
      <c r="M311" s="99"/>
      <c r="N311" s="99"/>
    </row>
    <row r="312" spans="1:14" x14ac:dyDescent="0.25">
      <c r="A312" s="31">
        <v>44077</v>
      </c>
      <c r="B312" s="32" t="s">
        <v>5035</v>
      </c>
      <c r="C312" s="33" t="s">
        <v>5070</v>
      </c>
      <c r="D312" s="95" t="s">
        <v>1714</v>
      </c>
      <c r="E312" s="33" t="s">
        <v>90</v>
      </c>
      <c r="F312" s="96">
        <v>147060</v>
      </c>
      <c r="G312" s="97">
        <v>173530.8</v>
      </c>
      <c r="H312" s="98">
        <v>147060</v>
      </c>
      <c r="I312" s="98">
        <v>13235.4</v>
      </c>
      <c r="J312" s="98">
        <v>13235.4</v>
      </c>
      <c r="K312" s="99"/>
      <c r="L312" s="99"/>
      <c r="M312" s="99"/>
      <c r="N312" s="99"/>
    </row>
    <row r="313" spans="1:14" x14ac:dyDescent="0.25">
      <c r="A313" s="31">
        <v>44077</v>
      </c>
      <c r="B313" s="32" t="s">
        <v>5048</v>
      </c>
      <c r="C313" s="33" t="s">
        <v>5070</v>
      </c>
      <c r="D313" s="95" t="s">
        <v>1826</v>
      </c>
      <c r="E313" s="33" t="s">
        <v>1824</v>
      </c>
      <c r="F313" s="96">
        <v>16530</v>
      </c>
      <c r="G313" s="97">
        <v>19505</v>
      </c>
      <c r="H313" s="98">
        <v>16530</v>
      </c>
      <c r="I313" s="99"/>
      <c r="J313" s="99"/>
      <c r="K313" s="98">
        <v>2975.4</v>
      </c>
      <c r="L313" s="99"/>
      <c r="M313" s="100">
        <v>0.4</v>
      </c>
      <c r="N313" s="99"/>
    </row>
    <row r="314" spans="1:14" x14ac:dyDescent="0.25">
      <c r="A314" s="31">
        <v>44077</v>
      </c>
      <c r="B314" s="32" t="s">
        <v>5048</v>
      </c>
      <c r="C314" s="33" t="s">
        <v>5070</v>
      </c>
      <c r="D314" s="95" t="s">
        <v>1827</v>
      </c>
      <c r="E314" s="33" t="s">
        <v>1824</v>
      </c>
      <c r="F314" s="96">
        <v>18000</v>
      </c>
      <c r="G314" s="97">
        <v>21240</v>
      </c>
      <c r="H314" s="98">
        <v>18000</v>
      </c>
      <c r="I314" s="99"/>
      <c r="J314" s="99"/>
      <c r="K314" s="98">
        <v>3240</v>
      </c>
      <c r="L314" s="99"/>
      <c r="M314" s="99"/>
      <c r="N314" s="99"/>
    </row>
    <row r="315" spans="1:14" x14ac:dyDescent="0.25">
      <c r="A315" s="31">
        <v>44078</v>
      </c>
      <c r="B315" s="32" t="s">
        <v>5035</v>
      </c>
      <c r="C315" s="33" t="s">
        <v>5070</v>
      </c>
      <c r="D315" s="95" t="s">
        <v>1715</v>
      </c>
      <c r="E315" s="33" t="s">
        <v>90</v>
      </c>
      <c r="F315" s="96">
        <v>112360</v>
      </c>
      <c r="G315" s="97">
        <v>132584.79999999999</v>
      </c>
      <c r="H315" s="98">
        <v>112360</v>
      </c>
      <c r="I315" s="98">
        <v>10112.4</v>
      </c>
      <c r="J315" s="98">
        <v>10112.4</v>
      </c>
      <c r="K315" s="99"/>
      <c r="L315" s="99"/>
      <c r="M315" s="99"/>
      <c r="N315" s="99"/>
    </row>
    <row r="316" spans="1:14" x14ac:dyDescent="0.25">
      <c r="A316" s="31">
        <v>44078</v>
      </c>
      <c r="B316" s="32" t="s">
        <v>5035</v>
      </c>
      <c r="C316" s="33" t="s">
        <v>5070</v>
      </c>
      <c r="D316" s="95" t="s">
        <v>1712</v>
      </c>
      <c r="E316" s="33" t="s">
        <v>90</v>
      </c>
      <c r="F316" s="96">
        <v>151050</v>
      </c>
      <c r="G316" s="97">
        <v>178239</v>
      </c>
      <c r="H316" s="98">
        <v>151050</v>
      </c>
      <c r="I316" s="98">
        <v>13594.5</v>
      </c>
      <c r="J316" s="98">
        <v>13594.5</v>
      </c>
      <c r="K316" s="99"/>
      <c r="L316" s="99"/>
      <c r="M316" s="99"/>
      <c r="N316" s="99"/>
    </row>
    <row r="317" spans="1:14" x14ac:dyDescent="0.25">
      <c r="A317" s="31">
        <v>44078</v>
      </c>
      <c r="B317" s="32" t="s">
        <v>5035</v>
      </c>
      <c r="C317" s="33" t="s">
        <v>5070</v>
      </c>
      <c r="D317" s="95" t="s">
        <v>1711</v>
      </c>
      <c r="E317" s="33" t="s">
        <v>90</v>
      </c>
      <c r="F317" s="96">
        <v>73530</v>
      </c>
      <c r="G317" s="97">
        <v>86765.4</v>
      </c>
      <c r="H317" s="98">
        <v>73530</v>
      </c>
      <c r="I317" s="98">
        <v>6617.7</v>
      </c>
      <c r="J317" s="98">
        <v>6617.7</v>
      </c>
      <c r="K317" s="99"/>
      <c r="L317" s="99"/>
      <c r="M317" s="99"/>
      <c r="N317" s="99"/>
    </row>
    <row r="318" spans="1:14" x14ac:dyDescent="0.25">
      <c r="A318" s="31">
        <v>44078</v>
      </c>
      <c r="B318" s="32" t="s">
        <v>5035</v>
      </c>
      <c r="C318" s="33" t="s">
        <v>5070</v>
      </c>
      <c r="D318" s="95" t="s">
        <v>1713</v>
      </c>
      <c r="E318" s="33" t="s">
        <v>90</v>
      </c>
      <c r="F318" s="96">
        <v>30210</v>
      </c>
      <c r="G318" s="97">
        <v>35647.800000000003</v>
      </c>
      <c r="H318" s="98">
        <v>30210</v>
      </c>
      <c r="I318" s="98">
        <v>2718.9</v>
      </c>
      <c r="J318" s="98">
        <v>2718.9</v>
      </c>
      <c r="K318" s="99"/>
      <c r="L318" s="99"/>
      <c r="M318" s="99"/>
      <c r="N318" s="99"/>
    </row>
    <row r="319" spans="1:14" x14ac:dyDescent="0.25">
      <c r="A319" s="31">
        <v>44079</v>
      </c>
      <c r="B319" s="32" t="s">
        <v>5035</v>
      </c>
      <c r="C319" s="33" t="s">
        <v>5070</v>
      </c>
      <c r="D319" s="95" t="s">
        <v>1716</v>
      </c>
      <c r="E319" s="33" t="s">
        <v>90</v>
      </c>
      <c r="F319" s="96">
        <v>168540</v>
      </c>
      <c r="G319" s="97">
        <v>198877.2</v>
      </c>
      <c r="H319" s="98">
        <v>168540</v>
      </c>
      <c r="I319" s="98">
        <v>15168.6</v>
      </c>
      <c r="J319" s="98">
        <v>15168.6</v>
      </c>
      <c r="K319" s="99"/>
      <c r="L319" s="99"/>
      <c r="M319" s="99"/>
      <c r="N319" s="99"/>
    </row>
    <row r="320" spans="1:14" x14ac:dyDescent="0.25">
      <c r="A320" s="31">
        <v>44079</v>
      </c>
      <c r="B320" s="32" t="s">
        <v>5035</v>
      </c>
      <c r="C320" s="33" t="s">
        <v>5070</v>
      </c>
      <c r="D320" s="95" t="s">
        <v>1718</v>
      </c>
      <c r="E320" s="33" t="s">
        <v>90</v>
      </c>
      <c r="F320" s="96">
        <v>73530</v>
      </c>
      <c r="G320" s="97">
        <v>86765.4</v>
      </c>
      <c r="H320" s="98">
        <v>73530</v>
      </c>
      <c r="I320" s="98">
        <v>6617.7</v>
      </c>
      <c r="J320" s="98">
        <v>6617.7</v>
      </c>
      <c r="K320" s="99"/>
      <c r="L320" s="99"/>
      <c r="M320" s="99"/>
      <c r="N320" s="99"/>
    </row>
    <row r="321" spans="1:14" x14ac:dyDescent="0.25">
      <c r="A321" s="31">
        <v>44079</v>
      </c>
      <c r="B321" s="32" t="s">
        <v>5035</v>
      </c>
      <c r="C321" s="33" t="s">
        <v>5070</v>
      </c>
      <c r="D321" s="95" t="s">
        <v>1717</v>
      </c>
      <c r="E321" s="33" t="s">
        <v>90</v>
      </c>
      <c r="F321" s="96">
        <v>74150</v>
      </c>
      <c r="G321" s="97">
        <v>87497</v>
      </c>
      <c r="H321" s="98">
        <v>74150</v>
      </c>
      <c r="I321" s="98">
        <v>6673.5</v>
      </c>
      <c r="J321" s="98">
        <v>6673.5</v>
      </c>
      <c r="K321" s="99"/>
      <c r="L321" s="99"/>
      <c r="M321" s="99"/>
      <c r="N321" s="99"/>
    </row>
    <row r="322" spans="1:14" x14ac:dyDescent="0.25">
      <c r="A322" s="31">
        <v>44079</v>
      </c>
      <c r="B322" s="32" t="s">
        <v>5035</v>
      </c>
      <c r="C322" s="33" t="s">
        <v>5070</v>
      </c>
      <c r="D322" s="95" t="s">
        <v>1699</v>
      </c>
      <c r="E322" s="33" t="s">
        <v>90</v>
      </c>
      <c r="F322" s="96">
        <v>90630</v>
      </c>
      <c r="G322" s="97">
        <v>106943.4</v>
      </c>
      <c r="H322" s="98">
        <v>90630</v>
      </c>
      <c r="I322" s="98">
        <v>8156.7</v>
      </c>
      <c r="J322" s="98">
        <v>8156.7</v>
      </c>
      <c r="K322" s="99"/>
      <c r="L322" s="99"/>
      <c r="M322" s="99"/>
      <c r="N322" s="99"/>
    </row>
    <row r="323" spans="1:14" x14ac:dyDescent="0.25">
      <c r="A323" s="31">
        <v>44079</v>
      </c>
      <c r="B323" s="32" t="s">
        <v>5035</v>
      </c>
      <c r="C323" s="33" t="s">
        <v>5070</v>
      </c>
      <c r="D323" s="95" t="s">
        <v>1698</v>
      </c>
      <c r="E323" s="33" t="s">
        <v>90</v>
      </c>
      <c r="F323" s="96">
        <v>28090</v>
      </c>
      <c r="G323" s="97">
        <v>33146.199999999997</v>
      </c>
      <c r="H323" s="98">
        <v>28090</v>
      </c>
      <c r="I323" s="98">
        <v>2528.1</v>
      </c>
      <c r="J323" s="98">
        <v>2528.1</v>
      </c>
      <c r="K323" s="99"/>
      <c r="L323" s="99"/>
      <c r="M323" s="99"/>
      <c r="N323" s="99"/>
    </row>
    <row r="324" spans="1:14" x14ac:dyDescent="0.25">
      <c r="A324" s="31">
        <v>44080</v>
      </c>
      <c r="B324" s="32" t="s">
        <v>5035</v>
      </c>
      <c r="C324" s="33" t="s">
        <v>5070</v>
      </c>
      <c r="D324" s="95" t="s">
        <v>1701</v>
      </c>
      <c r="E324" s="33" t="s">
        <v>90</v>
      </c>
      <c r="F324" s="96">
        <v>168540</v>
      </c>
      <c r="G324" s="97">
        <v>198877.2</v>
      </c>
      <c r="H324" s="98">
        <v>168540</v>
      </c>
      <c r="I324" s="98">
        <v>15168.6</v>
      </c>
      <c r="J324" s="98">
        <v>15168.6</v>
      </c>
      <c r="K324" s="99"/>
      <c r="L324" s="99"/>
      <c r="M324" s="99"/>
      <c r="N324" s="99"/>
    </row>
    <row r="325" spans="1:14" x14ac:dyDescent="0.25">
      <c r="A325" s="31">
        <v>44080</v>
      </c>
      <c r="B325" s="32" t="s">
        <v>5035</v>
      </c>
      <c r="C325" s="33" t="s">
        <v>5070</v>
      </c>
      <c r="D325" s="95" t="s">
        <v>1700</v>
      </c>
      <c r="E325" s="33" t="s">
        <v>90</v>
      </c>
      <c r="F325" s="96">
        <v>112360</v>
      </c>
      <c r="G325" s="97">
        <v>132584.79999999999</v>
      </c>
      <c r="H325" s="98">
        <v>112360</v>
      </c>
      <c r="I325" s="98">
        <v>10112.4</v>
      </c>
      <c r="J325" s="98">
        <v>10112.4</v>
      </c>
      <c r="K325" s="99"/>
      <c r="L325" s="99"/>
      <c r="M325" s="99"/>
      <c r="N325" s="99"/>
    </row>
    <row r="326" spans="1:14" x14ac:dyDescent="0.25">
      <c r="A326" s="31">
        <v>44080</v>
      </c>
      <c r="B326" s="32" t="s">
        <v>5035</v>
      </c>
      <c r="C326" s="33" t="s">
        <v>5070</v>
      </c>
      <c r="D326" s="95" t="s">
        <v>1695</v>
      </c>
      <c r="E326" s="33" t="s">
        <v>90</v>
      </c>
      <c r="F326" s="96">
        <v>56180</v>
      </c>
      <c r="G326" s="97">
        <v>66292.399999999994</v>
      </c>
      <c r="H326" s="98">
        <v>56180</v>
      </c>
      <c r="I326" s="98">
        <v>5056.2</v>
      </c>
      <c r="J326" s="98">
        <v>5056.2</v>
      </c>
      <c r="K326" s="99"/>
      <c r="L326" s="99"/>
      <c r="M326" s="99"/>
      <c r="N326" s="99"/>
    </row>
    <row r="327" spans="1:14" x14ac:dyDescent="0.25">
      <c r="A327" s="31">
        <v>44080</v>
      </c>
      <c r="B327" s="32" t="s">
        <v>5035</v>
      </c>
      <c r="C327" s="33" t="s">
        <v>5070</v>
      </c>
      <c r="D327" s="95" t="s">
        <v>1694</v>
      </c>
      <c r="E327" s="33" t="s">
        <v>90</v>
      </c>
      <c r="F327" s="96">
        <v>148300</v>
      </c>
      <c r="G327" s="97">
        <v>174994</v>
      </c>
      <c r="H327" s="98">
        <v>148300</v>
      </c>
      <c r="I327" s="98">
        <v>13347</v>
      </c>
      <c r="J327" s="98">
        <v>13347</v>
      </c>
      <c r="K327" s="99"/>
      <c r="L327" s="99"/>
      <c r="M327" s="99"/>
      <c r="N327" s="99"/>
    </row>
    <row r="328" spans="1:14" x14ac:dyDescent="0.25">
      <c r="A328" s="31">
        <v>44080</v>
      </c>
      <c r="B328" s="32" t="s">
        <v>5035</v>
      </c>
      <c r="C328" s="33" t="s">
        <v>5070</v>
      </c>
      <c r="D328" s="95" t="s">
        <v>1696</v>
      </c>
      <c r="E328" s="33" t="s">
        <v>90</v>
      </c>
      <c r="F328" s="96">
        <v>73530</v>
      </c>
      <c r="G328" s="97">
        <v>86765.4</v>
      </c>
      <c r="H328" s="98">
        <v>73530</v>
      </c>
      <c r="I328" s="98">
        <v>6617.7</v>
      </c>
      <c r="J328" s="98">
        <v>6617.7</v>
      </c>
      <c r="K328" s="99"/>
      <c r="L328" s="99"/>
      <c r="M328" s="99"/>
      <c r="N328" s="99"/>
    </row>
    <row r="329" spans="1:14" x14ac:dyDescent="0.25">
      <c r="A329" s="31">
        <v>44081</v>
      </c>
      <c r="B329" s="32" t="s">
        <v>5035</v>
      </c>
      <c r="C329" s="33" t="s">
        <v>5070</v>
      </c>
      <c r="D329" s="95" t="s">
        <v>1706</v>
      </c>
      <c r="E329" s="33" t="s">
        <v>90</v>
      </c>
      <c r="F329" s="96">
        <v>90630</v>
      </c>
      <c r="G329" s="97">
        <v>106943.4</v>
      </c>
      <c r="H329" s="98">
        <v>90630</v>
      </c>
      <c r="I329" s="98">
        <v>8156.7</v>
      </c>
      <c r="J329" s="98">
        <v>8156.7</v>
      </c>
      <c r="K329" s="99"/>
      <c r="L329" s="99"/>
      <c r="M329" s="99"/>
      <c r="N329" s="99"/>
    </row>
    <row r="330" spans="1:14" x14ac:dyDescent="0.25">
      <c r="A330" s="31">
        <v>44082</v>
      </c>
      <c r="B330" s="32" t="s">
        <v>5046</v>
      </c>
      <c r="C330" s="33" t="s">
        <v>5070</v>
      </c>
      <c r="D330" s="95" t="s">
        <v>1817</v>
      </c>
      <c r="E330" s="33" t="s">
        <v>233</v>
      </c>
      <c r="F330" s="96">
        <v>242355</v>
      </c>
      <c r="G330" s="97">
        <v>285978.90000000002</v>
      </c>
      <c r="H330" s="98">
        <v>242355</v>
      </c>
      <c r="I330" s="98">
        <v>21811.95</v>
      </c>
      <c r="J330" s="98">
        <v>21811.95</v>
      </c>
      <c r="K330" s="99"/>
      <c r="L330" s="99"/>
      <c r="M330" s="99"/>
      <c r="N330" s="99"/>
    </row>
    <row r="331" spans="1:14" x14ac:dyDescent="0.25">
      <c r="A331" s="31">
        <v>44082</v>
      </c>
      <c r="B331" s="32" t="s">
        <v>5035</v>
      </c>
      <c r="C331" s="33" t="s">
        <v>5070</v>
      </c>
      <c r="D331" s="95" t="s">
        <v>1709</v>
      </c>
      <c r="E331" s="33" t="s">
        <v>90</v>
      </c>
      <c r="F331" s="96">
        <v>120840</v>
      </c>
      <c r="G331" s="97">
        <v>142591.20000000001</v>
      </c>
      <c r="H331" s="98">
        <v>120840</v>
      </c>
      <c r="I331" s="98">
        <v>10875.6</v>
      </c>
      <c r="J331" s="98">
        <v>10875.6</v>
      </c>
      <c r="K331" s="99"/>
      <c r="L331" s="99"/>
      <c r="M331" s="99"/>
      <c r="N331" s="99"/>
    </row>
    <row r="332" spans="1:14" x14ac:dyDescent="0.25">
      <c r="A332" s="31">
        <v>44082</v>
      </c>
      <c r="B332" s="32" t="s">
        <v>5036</v>
      </c>
      <c r="C332" s="33" t="s">
        <v>5070</v>
      </c>
      <c r="D332" s="95" t="s">
        <v>1828</v>
      </c>
      <c r="E332" s="33" t="s">
        <v>831</v>
      </c>
      <c r="F332" s="96">
        <v>64695</v>
      </c>
      <c r="G332" s="97">
        <v>76340.100000000006</v>
      </c>
      <c r="H332" s="98">
        <v>64695</v>
      </c>
      <c r="I332" s="99"/>
      <c r="J332" s="99"/>
      <c r="K332" s="98">
        <v>11645.1</v>
      </c>
      <c r="L332" s="99"/>
      <c r="M332" s="99"/>
      <c r="N332" s="99"/>
    </row>
    <row r="333" spans="1:14" x14ac:dyDescent="0.25">
      <c r="A333" s="31">
        <v>44082</v>
      </c>
      <c r="B333" s="32" t="s">
        <v>5035</v>
      </c>
      <c r="C333" s="33" t="s">
        <v>5070</v>
      </c>
      <c r="D333" s="95" t="s">
        <v>1734</v>
      </c>
      <c r="E333" s="33" t="s">
        <v>90</v>
      </c>
      <c r="F333" s="96">
        <v>264000</v>
      </c>
      <c r="G333" s="97">
        <v>311520</v>
      </c>
      <c r="H333" s="98">
        <v>264000</v>
      </c>
      <c r="I333" s="98">
        <v>23760</v>
      </c>
      <c r="J333" s="98">
        <v>23760</v>
      </c>
      <c r="K333" s="99"/>
      <c r="L333" s="99"/>
      <c r="M333" s="99"/>
      <c r="N333" s="99"/>
    </row>
    <row r="334" spans="1:14" x14ac:dyDescent="0.25">
      <c r="A334" s="31">
        <v>44083</v>
      </c>
      <c r="B334" s="32" t="s">
        <v>5039</v>
      </c>
      <c r="C334" s="33" t="s">
        <v>5070</v>
      </c>
      <c r="D334" s="95" t="s">
        <v>1690</v>
      </c>
      <c r="E334" s="33" t="s">
        <v>74</v>
      </c>
      <c r="F334" s="96">
        <v>74300</v>
      </c>
      <c r="G334" s="97">
        <v>87674</v>
      </c>
      <c r="H334" s="98">
        <v>74300</v>
      </c>
      <c r="I334" s="98">
        <v>6687</v>
      </c>
      <c r="J334" s="98">
        <v>6687</v>
      </c>
      <c r="K334" s="99"/>
      <c r="L334" s="99"/>
      <c r="M334" s="99"/>
      <c r="N334" s="99"/>
    </row>
    <row r="335" spans="1:14" x14ac:dyDescent="0.25">
      <c r="A335" s="31">
        <v>44083</v>
      </c>
      <c r="B335" s="32" t="s">
        <v>5039</v>
      </c>
      <c r="C335" s="33" t="s">
        <v>5070</v>
      </c>
      <c r="D335" s="95" t="s">
        <v>1692</v>
      </c>
      <c r="E335" s="33" t="s">
        <v>74</v>
      </c>
      <c r="F335" s="96">
        <v>141830</v>
      </c>
      <c r="G335" s="97">
        <v>167359.4</v>
      </c>
      <c r="H335" s="98">
        <v>141830</v>
      </c>
      <c r="I335" s="98">
        <v>12764.7</v>
      </c>
      <c r="J335" s="98">
        <v>12764.7</v>
      </c>
      <c r="K335" s="99"/>
      <c r="L335" s="99"/>
      <c r="M335" s="99"/>
      <c r="N335" s="99"/>
    </row>
    <row r="336" spans="1:14" x14ac:dyDescent="0.25">
      <c r="A336" s="31">
        <v>44083</v>
      </c>
      <c r="B336" s="32" t="s">
        <v>5035</v>
      </c>
      <c r="C336" s="33" t="s">
        <v>5070</v>
      </c>
      <c r="D336" s="95" t="s">
        <v>1735</v>
      </c>
      <c r="E336" s="33" t="s">
        <v>90</v>
      </c>
      <c r="F336" s="96">
        <v>56180</v>
      </c>
      <c r="G336" s="97">
        <v>66292.399999999994</v>
      </c>
      <c r="H336" s="98">
        <v>56180</v>
      </c>
      <c r="I336" s="98">
        <v>5056.2</v>
      </c>
      <c r="J336" s="98">
        <v>5056.2</v>
      </c>
      <c r="K336" s="99"/>
      <c r="L336" s="99"/>
      <c r="M336" s="99"/>
      <c r="N336" s="99"/>
    </row>
    <row r="337" spans="1:14" x14ac:dyDescent="0.25">
      <c r="A337" s="31">
        <v>44083</v>
      </c>
      <c r="B337" s="32" t="s">
        <v>5035</v>
      </c>
      <c r="C337" s="33" t="s">
        <v>5070</v>
      </c>
      <c r="D337" s="95" t="s">
        <v>1733</v>
      </c>
      <c r="E337" s="33" t="s">
        <v>90</v>
      </c>
      <c r="F337" s="96">
        <v>74150</v>
      </c>
      <c r="G337" s="97">
        <v>87497</v>
      </c>
      <c r="H337" s="98">
        <v>74150</v>
      </c>
      <c r="I337" s="98">
        <v>6673.5</v>
      </c>
      <c r="J337" s="98">
        <v>6673.5</v>
      </c>
      <c r="K337" s="99"/>
      <c r="L337" s="99"/>
      <c r="M337" s="99"/>
      <c r="N337" s="99"/>
    </row>
    <row r="338" spans="1:14" x14ac:dyDescent="0.25">
      <c r="A338" s="31">
        <v>44083</v>
      </c>
      <c r="B338" s="32" t="s">
        <v>5035</v>
      </c>
      <c r="C338" s="33" t="s">
        <v>5070</v>
      </c>
      <c r="D338" s="95" t="s">
        <v>1732</v>
      </c>
      <c r="E338" s="33" t="s">
        <v>90</v>
      </c>
      <c r="F338" s="96">
        <v>56180</v>
      </c>
      <c r="G338" s="97">
        <v>66292.399999999994</v>
      </c>
      <c r="H338" s="98">
        <v>56180</v>
      </c>
      <c r="I338" s="98">
        <v>5056.2</v>
      </c>
      <c r="J338" s="98">
        <v>5056.2</v>
      </c>
      <c r="K338" s="99"/>
      <c r="L338" s="99"/>
      <c r="M338" s="99"/>
      <c r="N338" s="99"/>
    </row>
    <row r="339" spans="1:14" x14ac:dyDescent="0.25">
      <c r="A339" s="31">
        <v>44083</v>
      </c>
      <c r="B339" s="32" t="s">
        <v>5035</v>
      </c>
      <c r="C339" s="33" t="s">
        <v>5070</v>
      </c>
      <c r="D339" s="95" t="s">
        <v>1740</v>
      </c>
      <c r="E339" s="33" t="s">
        <v>90</v>
      </c>
      <c r="F339" s="96">
        <v>120840</v>
      </c>
      <c r="G339" s="97">
        <v>142591.20000000001</v>
      </c>
      <c r="H339" s="98">
        <v>120840</v>
      </c>
      <c r="I339" s="98">
        <v>10875.6</v>
      </c>
      <c r="J339" s="98">
        <v>10875.6</v>
      </c>
      <c r="K339" s="99"/>
      <c r="L339" s="99"/>
      <c r="M339" s="99"/>
      <c r="N339" s="99"/>
    </row>
    <row r="340" spans="1:14" x14ac:dyDescent="0.25">
      <c r="A340" s="31">
        <v>44083</v>
      </c>
      <c r="B340" s="32" t="s">
        <v>5035</v>
      </c>
      <c r="C340" s="33" t="s">
        <v>5070</v>
      </c>
      <c r="D340" s="95" t="s">
        <v>1737</v>
      </c>
      <c r="E340" s="33" t="s">
        <v>90</v>
      </c>
      <c r="F340" s="96">
        <v>37075</v>
      </c>
      <c r="G340" s="97">
        <v>43748.5</v>
      </c>
      <c r="H340" s="98">
        <v>37075</v>
      </c>
      <c r="I340" s="98">
        <v>3336.75</v>
      </c>
      <c r="J340" s="98">
        <v>3336.75</v>
      </c>
      <c r="K340" s="99"/>
      <c r="L340" s="99"/>
      <c r="M340" s="99"/>
      <c r="N340" s="99"/>
    </row>
    <row r="341" spans="1:14" x14ac:dyDescent="0.25">
      <c r="A341" s="31">
        <v>44084</v>
      </c>
      <c r="B341" s="32" t="s">
        <v>5035</v>
      </c>
      <c r="C341" s="33" t="s">
        <v>5070</v>
      </c>
      <c r="D341" s="95" t="s">
        <v>1736</v>
      </c>
      <c r="E341" s="33" t="s">
        <v>90</v>
      </c>
      <c r="F341" s="96">
        <v>60420</v>
      </c>
      <c r="G341" s="97">
        <v>71295.600000000006</v>
      </c>
      <c r="H341" s="98">
        <v>60420</v>
      </c>
      <c r="I341" s="98">
        <v>5437.8</v>
      </c>
      <c r="J341" s="98">
        <v>5437.8</v>
      </c>
      <c r="K341" s="99"/>
      <c r="L341" s="99"/>
      <c r="M341" s="99"/>
      <c r="N341" s="99"/>
    </row>
    <row r="342" spans="1:14" x14ac:dyDescent="0.25">
      <c r="A342" s="31">
        <v>44084</v>
      </c>
      <c r="B342" s="32" t="s">
        <v>5035</v>
      </c>
      <c r="C342" s="33" t="s">
        <v>5070</v>
      </c>
      <c r="D342" s="95" t="s">
        <v>1739</v>
      </c>
      <c r="E342" s="33" t="s">
        <v>90</v>
      </c>
      <c r="F342" s="96">
        <v>84270</v>
      </c>
      <c r="G342" s="97">
        <v>99438.6</v>
      </c>
      <c r="H342" s="98">
        <v>84270</v>
      </c>
      <c r="I342" s="98">
        <v>7584.3</v>
      </c>
      <c r="J342" s="98">
        <v>7584.3</v>
      </c>
      <c r="K342" s="99"/>
      <c r="L342" s="99"/>
      <c r="M342" s="99"/>
      <c r="N342" s="99"/>
    </row>
    <row r="343" spans="1:14" x14ac:dyDescent="0.25">
      <c r="A343" s="31">
        <v>44084</v>
      </c>
      <c r="B343" s="32" t="s">
        <v>5035</v>
      </c>
      <c r="C343" s="33" t="s">
        <v>5070</v>
      </c>
      <c r="D343" s="95" t="s">
        <v>1738</v>
      </c>
      <c r="E343" s="33" t="s">
        <v>90</v>
      </c>
      <c r="F343" s="96">
        <v>90630</v>
      </c>
      <c r="G343" s="97">
        <v>106943.4</v>
      </c>
      <c r="H343" s="98">
        <v>90630</v>
      </c>
      <c r="I343" s="98">
        <v>8156.7</v>
      </c>
      <c r="J343" s="98">
        <v>8156.7</v>
      </c>
      <c r="K343" s="99"/>
      <c r="L343" s="99"/>
      <c r="M343" s="99"/>
      <c r="N343" s="99"/>
    </row>
    <row r="344" spans="1:14" x14ac:dyDescent="0.25">
      <c r="A344" s="31">
        <v>44084</v>
      </c>
      <c r="B344" s="32" t="s">
        <v>5035</v>
      </c>
      <c r="C344" s="33" t="s">
        <v>5070</v>
      </c>
      <c r="D344" s="95" t="s">
        <v>1721</v>
      </c>
      <c r="E344" s="33" t="s">
        <v>90</v>
      </c>
      <c r="F344" s="96">
        <v>56180</v>
      </c>
      <c r="G344" s="97">
        <v>66292.399999999994</v>
      </c>
      <c r="H344" s="98">
        <v>56180</v>
      </c>
      <c r="I344" s="98">
        <v>5056.2</v>
      </c>
      <c r="J344" s="98">
        <v>5056.2</v>
      </c>
      <c r="K344" s="99"/>
      <c r="L344" s="99"/>
      <c r="M344" s="99"/>
      <c r="N344" s="99"/>
    </row>
    <row r="345" spans="1:14" x14ac:dyDescent="0.25">
      <c r="A345" s="31">
        <v>44085</v>
      </c>
      <c r="B345" s="32" t="s">
        <v>3908</v>
      </c>
      <c r="C345" s="33" t="s">
        <v>5070</v>
      </c>
      <c r="D345" s="95" t="s">
        <v>1685</v>
      </c>
      <c r="E345" s="33" t="s">
        <v>1683</v>
      </c>
      <c r="F345" s="96">
        <v>82406.509999999995</v>
      </c>
      <c r="G345" s="97">
        <v>97239.69</v>
      </c>
      <c r="H345" s="98">
        <v>82406.509999999995</v>
      </c>
      <c r="I345" s="98">
        <v>7416.59</v>
      </c>
      <c r="J345" s="98">
        <v>7416.59</v>
      </c>
      <c r="K345" s="99"/>
      <c r="L345" s="99"/>
      <c r="M345" s="99"/>
      <c r="N345" s="99"/>
    </row>
    <row r="346" spans="1:14" x14ac:dyDescent="0.25">
      <c r="A346" s="31">
        <v>44085</v>
      </c>
      <c r="B346" s="32" t="s">
        <v>5035</v>
      </c>
      <c r="C346" s="33" t="s">
        <v>5070</v>
      </c>
      <c r="D346" s="95" t="s">
        <v>1723</v>
      </c>
      <c r="E346" s="33" t="s">
        <v>90</v>
      </c>
      <c r="F346" s="96">
        <v>120840</v>
      </c>
      <c r="G346" s="97">
        <v>142591.20000000001</v>
      </c>
      <c r="H346" s="98">
        <v>120840</v>
      </c>
      <c r="I346" s="98">
        <v>10875.6</v>
      </c>
      <c r="J346" s="98">
        <v>10875.6</v>
      </c>
      <c r="K346" s="99"/>
      <c r="L346" s="99"/>
      <c r="M346" s="99"/>
      <c r="N346" s="99"/>
    </row>
    <row r="347" spans="1:14" x14ac:dyDescent="0.25">
      <c r="A347" s="31">
        <v>44085</v>
      </c>
      <c r="B347" s="32" t="s">
        <v>5035</v>
      </c>
      <c r="C347" s="33" t="s">
        <v>5070</v>
      </c>
      <c r="D347" s="95" t="s">
        <v>1722</v>
      </c>
      <c r="E347" s="33" t="s">
        <v>90</v>
      </c>
      <c r="F347" s="96">
        <v>111225</v>
      </c>
      <c r="G347" s="97">
        <v>131245.5</v>
      </c>
      <c r="H347" s="98">
        <v>111225</v>
      </c>
      <c r="I347" s="98">
        <v>10010.25</v>
      </c>
      <c r="J347" s="98">
        <v>10010.25</v>
      </c>
      <c r="K347" s="99"/>
      <c r="L347" s="99"/>
      <c r="M347" s="99"/>
      <c r="N347" s="99"/>
    </row>
    <row r="348" spans="1:14" x14ac:dyDescent="0.25">
      <c r="A348" s="31">
        <v>44085</v>
      </c>
      <c r="B348" s="32" t="s">
        <v>5035</v>
      </c>
      <c r="C348" s="33" t="s">
        <v>5070</v>
      </c>
      <c r="D348" s="95" t="s">
        <v>1719</v>
      </c>
      <c r="E348" s="33" t="s">
        <v>90</v>
      </c>
      <c r="F348" s="96">
        <v>56180</v>
      </c>
      <c r="G348" s="97">
        <v>66292.399999999994</v>
      </c>
      <c r="H348" s="98">
        <v>56180</v>
      </c>
      <c r="I348" s="98">
        <v>5056.2</v>
      </c>
      <c r="J348" s="98">
        <v>5056.2</v>
      </c>
      <c r="K348" s="99"/>
      <c r="L348" s="99"/>
      <c r="M348" s="99"/>
      <c r="N348" s="99"/>
    </row>
    <row r="349" spans="1:14" x14ac:dyDescent="0.25">
      <c r="A349" s="31">
        <v>44086</v>
      </c>
      <c r="B349" s="32" t="s">
        <v>5035</v>
      </c>
      <c r="C349" s="33" t="s">
        <v>5070</v>
      </c>
      <c r="D349" s="95" t="s">
        <v>1731</v>
      </c>
      <c r="E349" s="33" t="s">
        <v>90</v>
      </c>
      <c r="F349" s="96">
        <v>112360</v>
      </c>
      <c r="G349" s="97">
        <v>132584.79999999999</v>
      </c>
      <c r="H349" s="98">
        <v>112360</v>
      </c>
      <c r="I349" s="98">
        <v>10112.4</v>
      </c>
      <c r="J349" s="98">
        <v>10112.4</v>
      </c>
      <c r="K349" s="99"/>
      <c r="L349" s="99"/>
      <c r="M349" s="99"/>
      <c r="N349" s="99"/>
    </row>
    <row r="350" spans="1:14" x14ac:dyDescent="0.25">
      <c r="A350" s="31">
        <v>44086</v>
      </c>
      <c r="B350" s="32" t="s">
        <v>5035</v>
      </c>
      <c r="C350" s="33" t="s">
        <v>5070</v>
      </c>
      <c r="D350" s="95" t="s">
        <v>1730</v>
      </c>
      <c r="E350" s="33" t="s">
        <v>90</v>
      </c>
      <c r="F350" s="96">
        <v>74150</v>
      </c>
      <c r="G350" s="97">
        <v>87497</v>
      </c>
      <c r="H350" s="98">
        <v>74150</v>
      </c>
      <c r="I350" s="98">
        <v>6673.5</v>
      </c>
      <c r="J350" s="98">
        <v>6673.5</v>
      </c>
      <c r="K350" s="99"/>
      <c r="L350" s="99"/>
      <c r="M350" s="99"/>
      <c r="N350" s="99"/>
    </row>
    <row r="351" spans="1:14" x14ac:dyDescent="0.25">
      <c r="A351" s="31">
        <v>44086</v>
      </c>
      <c r="B351" s="32" t="s">
        <v>5035</v>
      </c>
      <c r="C351" s="33" t="s">
        <v>5070</v>
      </c>
      <c r="D351" s="95" t="s">
        <v>1727</v>
      </c>
      <c r="E351" s="33" t="s">
        <v>90</v>
      </c>
      <c r="F351" s="96">
        <v>440000</v>
      </c>
      <c r="G351" s="97">
        <v>519200</v>
      </c>
      <c r="H351" s="98">
        <v>440000</v>
      </c>
      <c r="I351" s="98">
        <v>39600</v>
      </c>
      <c r="J351" s="98">
        <v>39600</v>
      </c>
      <c r="K351" s="99"/>
      <c r="L351" s="99"/>
      <c r="M351" s="99"/>
      <c r="N351" s="99"/>
    </row>
    <row r="352" spans="1:14" x14ac:dyDescent="0.25">
      <c r="A352" s="31">
        <v>44088</v>
      </c>
      <c r="B352" s="32" t="s">
        <v>5035</v>
      </c>
      <c r="C352" s="33" t="s">
        <v>5070</v>
      </c>
      <c r="D352" s="95" t="s">
        <v>1725</v>
      </c>
      <c r="E352" s="33" t="s">
        <v>90</v>
      </c>
      <c r="F352" s="96">
        <v>60420</v>
      </c>
      <c r="G352" s="97">
        <v>71295.600000000006</v>
      </c>
      <c r="H352" s="98">
        <v>60420</v>
      </c>
      <c r="I352" s="98">
        <v>5437.8</v>
      </c>
      <c r="J352" s="98">
        <v>5437.8</v>
      </c>
      <c r="K352" s="99"/>
      <c r="L352" s="99"/>
      <c r="M352" s="99"/>
      <c r="N352" s="99"/>
    </row>
    <row r="353" spans="1:14" x14ac:dyDescent="0.25">
      <c r="A353" s="31">
        <v>44088</v>
      </c>
      <c r="B353" s="32" t="s">
        <v>5035</v>
      </c>
      <c r="C353" s="33" t="s">
        <v>5070</v>
      </c>
      <c r="D353" s="95" t="s">
        <v>1729</v>
      </c>
      <c r="E353" s="33" t="s">
        <v>90</v>
      </c>
      <c r="F353" s="96">
        <v>90630</v>
      </c>
      <c r="G353" s="97">
        <v>106943.4</v>
      </c>
      <c r="H353" s="98">
        <v>90630</v>
      </c>
      <c r="I353" s="98">
        <v>8156.7</v>
      </c>
      <c r="J353" s="98">
        <v>8156.7</v>
      </c>
      <c r="K353" s="99"/>
      <c r="L353" s="99"/>
      <c r="M353" s="99"/>
      <c r="N353" s="99"/>
    </row>
    <row r="354" spans="1:14" x14ac:dyDescent="0.25">
      <c r="A354" s="31">
        <v>44088</v>
      </c>
      <c r="B354" s="32" t="s">
        <v>5035</v>
      </c>
      <c r="C354" s="33" t="s">
        <v>5070</v>
      </c>
      <c r="D354" s="95" t="s">
        <v>1728</v>
      </c>
      <c r="E354" s="33" t="s">
        <v>90</v>
      </c>
      <c r="F354" s="96">
        <v>30210</v>
      </c>
      <c r="G354" s="97">
        <v>35647.800000000003</v>
      </c>
      <c r="H354" s="98">
        <v>30210</v>
      </c>
      <c r="I354" s="98">
        <v>2718.9</v>
      </c>
      <c r="J354" s="98">
        <v>2718.9</v>
      </c>
      <c r="K354" s="99"/>
      <c r="L354" s="99"/>
      <c r="M354" s="99"/>
      <c r="N354" s="99"/>
    </row>
    <row r="355" spans="1:14" x14ac:dyDescent="0.25">
      <c r="A355" s="31">
        <v>44089</v>
      </c>
      <c r="B355" s="32" t="s">
        <v>5035</v>
      </c>
      <c r="C355" s="33" t="s">
        <v>5070</v>
      </c>
      <c r="D355" s="95" t="s">
        <v>1771</v>
      </c>
      <c r="E355" s="33" t="s">
        <v>90</v>
      </c>
      <c r="F355" s="96">
        <v>60420</v>
      </c>
      <c r="G355" s="97">
        <v>71295.600000000006</v>
      </c>
      <c r="H355" s="98">
        <v>60420</v>
      </c>
      <c r="I355" s="98">
        <v>5437.8</v>
      </c>
      <c r="J355" s="98">
        <v>5437.8</v>
      </c>
      <c r="K355" s="99"/>
      <c r="L355" s="99"/>
      <c r="M355" s="99"/>
      <c r="N355" s="99"/>
    </row>
    <row r="356" spans="1:14" x14ac:dyDescent="0.25">
      <c r="A356" s="31">
        <v>44089</v>
      </c>
      <c r="B356" s="32" t="s">
        <v>5035</v>
      </c>
      <c r="C356" s="33" t="s">
        <v>5070</v>
      </c>
      <c r="D356" s="95" t="s">
        <v>1770</v>
      </c>
      <c r="E356" s="33" t="s">
        <v>90</v>
      </c>
      <c r="F356" s="96">
        <v>112360</v>
      </c>
      <c r="G356" s="97">
        <v>132584.79999999999</v>
      </c>
      <c r="H356" s="98">
        <v>112360</v>
      </c>
      <c r="I356" s="98">
        <v>10112.4</v>
      </c>
      <c r="J356" s="98">
        <v>10112.4</v>
      </c>
      <c r="K356" s="99"/>
      <c r="L356" s="99"/>
      <c r="M356" s="99"/>
      <c r="N356" s="99"/>
    </row>
    <row r="357" spans="1:14" x14ac:dyDescent="0.25">
      <c r="A357" s="31">
        <v>44089</v>
      </c>
      <c r="B357" s="32" t="s">
        <v>5035</v>
      </c>
      <c r="C357" s="33" t="s">
        <v>5070</v>
      </c>
      <c r="D357" s="95" t="s">
        <v>1774</v>
      </c>
      <c r="E357" s="33" t="s">
        <v>90</v>
      </c>
      <c r="F357" s="96">
        <v>440000</v>
      </c>
      <c r="G357" s="97">
        <v>519200</v>
      </c>
      <c r="H357" s="98">
        <v>440000</v>
      </c>
      <c r="I357" s="98">
        <v>39600</v>
      </c>
      <c r="J357" s="98">
        <v>39600</v>
      </c>
      <c r="K357" s="99"/>
      <c r="L357" s="99"/>
      <c r="M357" s="99"/>
      <c r="N357" s="99"/>
    </row>
    <row r="358" spans="1:14" x14ac:dyDescent="0.25">
      <c r="A358" s="31">
        <v>44090</v>
      </c>
      <c r="B358" s="32" t="s">
        <v>5035</v>
      </c>
      <c r="C358" s="33" t="s">
        <v>5070</v>
      </c>
      <c r="D358" s="95" t="s">
        <v>1773</v>
      </c>
      <c r="E358" s="33" t="s">
        <v>90</v>
      </c>
      <c r="F358" s="96">
        <v>112360</v>
      </c>
      <c r="G358" s="97">
        <v>132584.79999999999</v>
      </c>
      <c r="H358" s="98">
        <v>112360</v>
      </c>
      <c r="I358" s="98">
        <v>10112.4</v>
      </c>
      <c r="J358" s="98">
        <v>10112.4</v>
      </c>
      <c r="K358" s="99"/>
      <c r="L358" s="99"/>
      <c r="M358" s="99"/>
      <c r="N358" s="99"/>
    </row>
    <row r="359" spans="1:14" x14ac:dyDescent="0.25">
      <c r="A359" s="31">
        <v>44090</v>
      </c>
      <c r="B359" s="32" t="s">
        <v>5035</v>
      </c>
      <c r="C359" s="33" t="s">
        <v>5070</v>
      </c>
      <c r="D359" s="95" t="s">
        <v>1779</v>
      </c>
      <c r="E359" s="33" t="s">
        <v>90</v>
      </c>
      <c r="F359" s="96">
        <v>90630</v>
      </c>
      <c r="G359" s="97">
        <v>106943.4</v>
      </c>
      <c r="H359" s="98">
        <v>90630</v>
      </c>
      <c r="I359" s="98">
        <v>8156.7</v>
      </c>
      <c r="J359" s="98">
        <v>8156.7</v>
      </c>
      <c r="K359" s="99"/>
      <c r="L359" s="99"/>
      <c r="M359" s="99"/>
      <c r="N359" s="99"/>
    </row>
    <row r="360" spans="1:14" x14ac:dyDescent="0.25">
      <c r="A360" s="31">
        <v>44090</v>
      </c>
      <c r="B360" s="32" t="s">
        <v>5035</v>
      </c>
      <c r="C360" s="33" t="s">
        <v>5070</v>
      </c>
      <c r="D360" s="95" t="s">
        <v>1781</v>
      </c>
      <c r="E360" s="33" t="s">
        <v>90</v>
      </c>
      <c r="F360" s="96">
        <v>30210</v>
      </c>
      <c r="G360" s="97">
        <v>35647.800000000003</v>
      </c>
      <c r="H360" s="98">
        <v>30210</v>
      </c>
      <c r="I360" s="98">
        <v>2718.9</v>
      </c>
      <c r="J360" s="98">
        <v>2718.9</v>
      </c>
      <c r="K360" s="99"/>
      <c r="L360" s="99"/>
      <c r="M360" s="99"/>
      <c r="N360" s="99"/>
    </row>
    <row r="361" spans="1:14" x14ac:dyDescent="0.25">
      <c r="A361" s="31">
        <v>44091</v>
      </c>
      <c r="B361" s="32" t="s">
        <v>5035</v>
      </c>
      <c r="C361" s="33" t="s">
        <v>5070</v>
      </c>
      <c r="D361" s="95" t="s">
        <v>1780</v>
      </c>
      <c r="E361" s="33" t="s">
        <v>90</v>
      </c>
      <c r="F361" s="96">
        <v>84270</v>
      </c>
      <c r="G361" s="97">
        <v>99438.6</v>
      </c>
      <c r="H361" s="98">
        <v>84270</v>
      </c>
      <c r="I361" s="98">
        <v>7584.3</v>
      </c>
      <c r="J361" s="98">
        <v>7584.3</v>
      </c>
      <c r="K361" s="99"/>
      <c r="L361" s="99"/>
      <c r="M361" s="99"/>
      <c r="N361" s="99"/>
    </row>
    <row r="362" spans="1:14" x14ac:dyDescent="0.25">
      <c r="A362" s="31">
        <v>44091</v>
      </c>
      <c r="B362" s="32" t="s">
        <v>5035</v>
      </c>
      <c r="C362" s="33" t="s">
        <v>5070</v>
      </c>
      <c r="D362" s="95" t="s">
        <v>1776</v>
      </c>
      <c r="E362" s="33" t="s">
        <v>90</v>
      </c>
      <c r="F362" s="96">
        <v>74150</v>
      </c>
      <c r="G362" s="97">
        <v>87497</v>
      </c>
      <c r="H362" s="98">
        <v>74150</v>
      </c>
      <c r="I362" s="98">
        <v>6673.5</v>
      </c>
      <c r="J362" s="98">
        <v>6673.5</v>
      </c>
      <c r="K362" s="99"/>
      <c r="L362" s="99"/>
      <c r="M362" s="99"/>
      <c r="N362" s="99"/>
    </row>
    <row r="363" spans="1:14" x14ac:dyDescent="0.25">
      <c r="A363" s="31">
        <v>44091</v>
      </c>
      <c r="B363" s="32" t="s">
        <v>5035</v>
      </c>
      <c r="C363" s="33" t="s">
        <v>5070</v>
      </c>
      <c r="D363" s="95" t="s">
        <v>1775</v>
      </c>
      <c r="E363" s="33" t="s">
        <v>90</v>
      </c>
      <c r="F363" s="96">
        <v>28090</v>
      </c>
      <c r="G363" s="97">
        <v>33146.199999999997</v>
      </c>
      <c r="H363" s="98">
        <v>28090</v>
      </c>
      <c r="I363" s="98">
        <v>2528.1</v>
      </c>
      <c r="J363" s="98">
        <v>2528.1</v>
      </c>
      <c r="K363" s="99"/>
      <c r="L363" s="99"/>
      <c r="M363" s="99"/>
      <c r="N363" s="99"/>
    </row>
    <row r="364" spans="1:14" x14ac:dyDescent="0.25">
      <c r="A364" s="31">
        <v>44091</v>
      </c>
      <c r="B364" s="32" t="s">
        <v>5035</v>
      </c>
      <c r="C364" s="33" t="s">
        <v>5070</v>
      </c>
      <c r="D364" s="95" t="s">
        <v>1778</v>
      </c>
      <c r="E364" s="33" t="s">
        <v>90</v>
      </c>
      <c r="F364" s="96">
        <v>440000</v>
      </c>
      <c r="G364" s="97">
        <v>519200</v>
      </c>
      <c r="H364" s="98">
        <v>440000</v>
      </c>
      <c r="I364" s="98">
        <v>39600</v>
      </c>
      <c r="J364" s="98">
        <v>39600</v>
      </c>
      <c r="K364" s="99"/>
      <c r="L364" s="99"/>
      <c r="M364" s="99"/>
      <c r="N364" s="99"/>
    </row>
    <row r="365" spans="1:14" x14ac:dyDescent="0.25">
      <c r="A365" s="31">
        <v>44092</v>
      </c>
      <c r="B365" s="32" t="s">
        <v>5035</v>
      </c>
      <c r="C365" s="33" t="s">
        <v>5070</v>
      </c>
      <c r="D365" s="95" t="s">
        <v>1777</v>
      </c>
      <c r="E365" s="33" t="s">
        <v>90</v>
      </c>
      <c r="F365" s="96">
        <v>90630</v>
      </c>
      <c r="G365" s="97">
        <v>106943.4</v>
      </c>
      <c r="H365" s="98">
        <v>90630</v>
      </c>
      <c r="I365" s="98">
        <v>8156.7</v>
      </c>
      <c r="J365" s="98">
        <v>8156.7</v>
      </c>
      <c r="K365" s="99"/>
      <c r="L365" s="99"/>
      <c r="M365" s="99"/>
      <c r="N365" s="99"/>
    </row>
    <row r="366" spans="1:14" x14ac:dyDescent="0.25">
      <c r="A366" s="31">
        <v>44092</v>
      </c>
      <c r="B366" s="32" t="s">
        <v>5035</v>
      </c>
      <c r="C366" s="33" t="s">
        <v>5070</v>
      </c>
      <c r="D366" s="95" t="s">
        <v>1754</v>
      </c>
      <c r="E366" s="33" t="s">
        <v>90</v>
      </c>
      <c r="F366" s="96">
        <v>56180</v>
      </c>
      <c r="G366" s="97">
        <v>66292.399999999994</v>
      </c>
      <c r="H366" s="98">
        <v>56180</v>
      </c>
      <c r="I366" s="98">
        <v>5056.2</v>
      </c>
      <c r="J366" s="98">
        <v>5056.2</v>
      </c>
      <c r="K366" s="99"/>
      <c r="L366" s="99"/>
      <c r="M366" s="99"/>
      <c r="N366" s="99"/>
    </row>
    <row r="367" spans="1:14" x14ac:dyDescent="0.25">
      <c r="A367" s="31">
        <v>44092</v>
      </c>
      <c r="B367" s="32" t="s">
        <v>5035</v>
      </c>
      <c r="C367" s="33" t="s">
        <v>5070</v>
      </c>
      <c r="D367" s="95" t="s">
        <v>1751</v>
      </c>
      <c r="E367" s="33" t="s">
        <v>90</v>
      </c>
      <c r="F367" s="96">
        <v>74150</v>
      </c>
      <c r="G367" s="97">
        <v>87497</v>
      </c>
      <c r="H367" s="98">
        <v>74150</v>
      </c>
      <c r="I367" s="98">
        <v>6673.5</v>
      </c>
      <c r="J367" s="98">
        <v>6673.5</v>
      </c>
      <c r="K367" s="99"/>
      <c r="L367" s="99"/>
      <c r="M367" s="99"/>
      <c r="N367" s="99"/>
    </row>
    <row r="368" spans="1:14" x14ac:dyDescent="0.25">
      <c r="A368" s="31">
        <v>44092</v>
      </c>
      <c r="B368" s="32" t="s">
        <v>5035</v>
      </c>
      <c r="C368" s="33" t="s">
        <v>5070</v>
      </c>
      <c r="D368" s="95" t="s">
        <v>1757</v>
      </c>
      <c r="E368" s="33" t="s">
        <v>90</v>
      </c>
      <c r="F368" s="96">
        <v>30210</v>
      </c>
      <c r="G368" s="97">
        <v>35647.800000000003</v>
      </c>
      <c r="H368" s="98">
        <v>30210</v>
      </c>
      <c r="I368" s="98">
        <v>2718.9</v>
      </c>
      <c r="J368" s="98">
        <v>2718.9</v>
      </c>
      <c r="K368" s="99"/>
      <c r="L368" s="99"/>
      <c r="M368" s="99"/>
      <c r="N368" s="99"/>
    </row>
    <row r="369" spans="1:14" x14ac:dyDescent="0.25">
      <c r="A369" s="31">
        <v>44092</v>
      </c>
      <c r="B369" s="32" t="s">
        <v>5035</v>
      </c>
      <c r="C369" s="33" t="s">
        <v>5070</v>
      </c>
      <c r="D369" s="95" t="s">
        <v>1766</v>
      </c>
      <c r="E369" s="33" t="s">
        <v>90</v>
      </c>
      <c r="F369" s="96">
        <v>28090</v>
      </c>
      <c r="G369" s="97">
        <v>33146.199999999997</v>
      </c>
      <c r="H369" s="98">
        <v>28090</v>
      </c>
      <c r="I369" s="98">
        <v>2528.1</v>
      </c>
      <c r="J369" s="98">
        <v>2528.1</v>
      </c>
      <c r="K369" s="99"/>
      <c r="L369" s="99"/>
      <c r="M369" s="99"/>
      <c r="N369" s="99"/>
    </row>
    <row r="370" spans="1:14" x14ac:dyDescent="0.25">
      <c r="A370" s="31">
        <v>44093</v>
      </c>
      <c r="B370" s="32" t="s">
        <v>5035</v>
      </c>
      <c r="C370" s="33" t="s">
        <v>5070</v>
      </c>
      <c r="D370" s="95" t="s">
        <v>1765</v>
      </c>
      <c r="E370" s="33" t="s">
        <v>90</v>
      </c>
      <c r="F370" s="96">
        <v>60420</v>
      </c>
      <c r="G370" s="97">
        <v>71295.600000000006</v>
      </c>
      <c r="H370" s="98">
        <v>60420</v>
      </c>
      <c r="I370" s="98">
        <v>5437.8</v>
      </c>
      <c r="J370" s="98">
        <v>5437.8</v>
      </c>
      <c r="K370" s="99"/>
      <c r="L370" s="99"/>
      <c r="M370" s="99"/>
      <c r="N370" s="99"/>
    </row>
    <row r="371" spans="1:14" x14ac:dyDescent="0.25">
      <c r="A371" s="31">
        <v>44093</v>
      </c>
      <c r="B371" s="32" t="s">
        <v>5035</v>
      </c>
      <c r="C371" s="33" t="s">
        <v>5070</v>
      </c>
      <c r="D371" s="95" t="s">
        <v>1768</v>
      </c>
      <c r="E371" s="33" t="s">
        <v>90</v>
      </c>
      <c r="F371" s="96">
        <v>112360</v>
      </c>
      <c r="G371" s="97">
        <v>132584.79999999999</v>
      </c>
      <c r="H371" s="98">
        <v>112360</v>
      </c>
      <c r="I371" s="98">
        <v>10112.4</v>
      </c>
      <c r="J371" s="98">
        <v>10112.4</v>
      </c>
      <c r="K371" s="99"/>
      <c r="L371" s="99"/>
      <c r="M371" s="99"/>
      <c r="N371" s="99"/>
    </row>
    <row r="372" spans="1:14" x14ac:dyDescent="0.25">
      <c r="A372" s="31">
        <v>44093</v>
      </c>
      <c r="B372" s="32" t="s">
        <v>5035</v>
      </c>
      <c r="C372" s="33" t="s">
        <v>5070</v>
      </c>
      <c r="D372" s="95" t="s">
        <v>1767</v>
      </c>
      <c r="E372" s="33" t="s">
        <v>90</v>
      </c>
      <c r="F372" s="96">
        <v>56180</v>
      </c>
      <c r="G372" s="97">
        <v>66292.399999999994</v>
      </c>
      <c r="H372" s="98">
        <v>56180</v>
      </c>
      <c r="I372" s="98">
        <v>5056.2</v>
      </c>
      <c r="J372" s="98">
        <v>5056.2</v>
      </c>
      <c r="K372" s="99"/>
      <c r="L372" s="99"/>
      <c r="M372" s="99"/>
      <c r="N372" s="99"/>
    </row>
    <row r="373" spans="1:14" x14ac:dyDescent="0.25">
      <c r="A373" s="31">
        <v>44093</v>
      </c>
      <c r="B373" s="32" t="s">
        <v>5035</v>
      </c>
      <c r="C373" s="33" t="s">
        <v>5070</v>
      </c>
      <c r="D373" s="95" t="s">
        <v>1760</v>
      </c>
      <c r="E373" s="33" t="s">
        <v>90</v>
      </c>
      <c r="F373" s="96">
        <v>60420</v>
      </c>
      <c r="G373" s="97">
        <v>71295.600000000006</v>
      </c>
      <c r="H373" s="98">
        <v>60420</v>
      </c>
      <c r="I373" s="98">
        <v>5437.8</v>
      </c>
      <c r="J373" s="98">
        <v>5437.8</v>
      </c>
      <c r="K373" s="99"/>
      <c r="L373" s="99"/>
      <c r="M373" s="99"/>
      <c r="N373" s="99"/>
    </row>
    <row r="374" spans="1:14" x14ac:dyDescent="0.25">
      <c r="A374" s="31">
        <v>44093</v>
      </c>
      <c r="B374" s="32" t="s">
        <v>5049</v>
      </c>
      <c r="C374" s="33" t="s">
        <v>5070</v>
      </c>
      <c r="D374" s="95" t="s">
        <v>1821</v>
      </c>
      <c r="E374" s="33" t="s">
        <v>1819</v>
      </c>
      <c r="F374" s="96">
        <v>90000</v>
      </c>
      <c r="G374" s="97">
        <v>110330</v>
      </c>
      <c r="H374" s="98">
        <v>90000</v>
      </c>
      <c r="I374" s="99"/>
      <c r="J374" s="99"/>
      <c r="K374" s="98">
        <v>16830</v>
      </c>
      <c r="L374" s="98">
        <v>3500</v>
      </c>
      <c r="M374" s="99"/>
      <c r="N374" s="99"/>
    </row>
    <row r="375" spans="1:14" x14ac:dyDescent="0.25">
      <c r="A375" s="31">
        <v>44094</v>
      </c>
      <c r="B375" s="32" t="s">
        <v>5035</v>
      </c>
      <c r="C375" s="33" t="s">
        <v>5070</v>
      </c>
      <c r="D375" s="95" t="s">
        <v>1764</v>
      </c>
      <c r="E375" s="33" t="s">
        <v>90</v>
      </c>
      <c r="F375" s="96">
        <v>112360</v>
      </c>
      <c r="G375" s="97">
        <v>132584.79999999999</v>
      </c>
      <c r="H375" s="98">
        <v>112360</v>
      </c>
      <c r="I375" s="98">
        <v>10112.4</v>
      </c>
      <c r="J375" s="98">
        <v>10112.4</v>
      </c>
      <c r="K375" s="99"/>
      <c r="L375" s="99"/>
      <c r="M375" s="99"/>
      <c r="N375" s="99"/>
    </row>
    <row r="376" spans="1:14" x14ac:dyDescent="0.25">
      <c r="A376" s="31">
        <v>44094</v>
      </c>
      <c r="B376" s="32" t="s">
        <v>5035</v>
      </c>
      <c r="C376" s="33" t="s">
        <v>5070</v>
      </c>
      <c r="D376" s="95" t="s">
        <v>1762</v>
      </c>
      <c r="E376" s="33" t="s">
        <v>90</v>
      </c>
      <c r="F376" s="96">
        <v>56180</v>
      </c>
      <c r="G376" s="97">
        <v>66292.399999999994</v>
      </c>
      <c r="H376" s="98">
        <v>56180</v>
      </c>
      <c r="I376" s="98">
        <v>5056.2</v>
      </c>
      <c r="J376" s="98">
        <v>5056.2</v>
      </c>
      <c r="K376" s="99"/>
      <c r="L376" s="99"/>
      <c r="M376" s="99"/>
      <c r="N376" s="99"/>
    </row>
    <row r="377" spans="1:14" x14ac:dyDescent="0.25">
      <c r="A377" s="31">
        <v>44094</v>
      </c>
      <c r="B377" s="32" t="s">
        <v>5049</v>
      </c>
      <c r="C377" s="33" t="s">
        <v>5070</v>
      </c>
      <c r="D377" s="95" t="s">
        <v>1823</v>
      </c>
      <c r="E377" s="33" t="s">
        <v>1819</v>
      </c>
      <c r="F377" s="96">
        <v>90000</v>
      </c>
      <c r="G377" s="97">
        <v>110330</v>
      </c>
      <c r="H377" s="98">
        <v>90000</v>
      </c>
      <c r="I377" s="99"/>
      <c r="J377" s="99"/>
      <c r="K377" s="98">
        <v>16830</v>
      </c>
      <c r="L377" s="98">
        <v>3500</v>
      </c>
      <c r="M377" s="99"/>
      <c r="N377" s="99"/>
    </row>
    <row r="378" spans="1:14" x14ac:dyDescent="0.25">
      <c r="A378" s="31">
        <v>44095</v>
      </c>
      <c r="B378" s="32" t="s">
        <v>5035</v>
      </c>
      <c r="C378" s="33" t="s">
        <v>5070</v>
      </c>
      <c r="D378" s="95" t="s">
        <v>1805</v>
      </c>
      <c r="E378" s="33" t="s">
        <v>90</v>
      </c>
      <c r="F378" s="96">
        <v>120840</v>
      </c>
      <c r="G378" s="97">
        <v>142591.20000000001</v>
      </c>
      <c r="H378" s="98">
        <v>120840</v>
      </c>
      <c r="I378" s="98">
        <v>10875.6</v>
      </c>
      <c r="J378" s="98">
        <v>10875.6</v>
      </c>
      <c r="K378" s="99"/>
      <c r="L378" s="99"/>
      <c r="M378" s="99"/>
      <c r="N378" s="99"/>
    </row>
    <row r="379" spans="1:14" x14ac:dyDescent="0.25">
      <c r="A379" s="31">
        <v>44095</v>
      </c>
      <c r="B379" s="32" t="s">
        <v>5035</v>
      </c>
      <c r="C379" s="33" t="s">
        <v>5070</v>
      </c>
      <c r="D379" s="95" t="s">
        <v>1816</v>
      </c>
      <c r="E379" s="33" t="s">
        <v>90</v>
      </c>
      <c r="F379" s="96">
        <v>440000</v>
      </c>
      <c r="G379" s="97">
        <v>519200</v>
      </c>
      <c r="H379" s="98">
        <v>440000</v>
      </c>
      <c r="I379" s="98">
        <v>39600</v>
      </c>
      <c r="J379" s="98">
        <v>39600</v>
      </c>
      <c r="K379" s="99"/>
      <c r="L379" s="99"/>
      <c r="M379" s="99"/>
      <c r="N379" s="99"/>
    </row>
    <row r="380" spans="1:14" x14ac:dyDescent="0.25">
      <c r="A380" s="31">
        <v>44095</v>
      </c>
      <c r="B380" s="32" t="s">
        <v>5035</v>
      </c>
      <c r="C380" s="33" t="s">
        <v>5070</v>
      </c>
      <c r="D380" s="95" t="s">
        <v>1813</v>
      </c>
      <c r="E380" s="33" t="s">
        <v>90</v>
      </c>
      <c r="F380" s="96">
        <v>73530</v>
      </c>
      <c r="G380" s="97">
        <v>86765.4</v>
      </c>
      <c r="H380" s="98">
        <v>73530</v>
      </c>
      <c r="I380" s="98">
        <v>6617.7</v>
      </c>
      <c r="J380" s="98">
        <v>6617.7</v>
      </c>
      <c r="K380" s="99"/>
      <c r="L380" s="99"/>
      <c r="M380" s="99"/>
      <c r="N380" s="99"/>
    </row>
    <row r="381" spans="1:14" x14ac:dyDescent="0.25">
      <c r="A381" s="31">
        <v>44096</v>
      </c>
      <c r="B381" s="32" t="s">
        <v>5049</v>
      </c>
      <c r="C381" s="33" t="s">
        <v>5070</v>
      </c>
      <c r="D381" s="95" t="s">
        <v>1822</v>
      </c>
      <c r="E381" s="33" t="s">
        <v>1819</v>
      </c>
      <c r="F381" s="96">
        <v>90000</v>
      </c>
      <c r="G381" s="97">
        <v>110330</v>
      </c>
      <c r="H381" s="98">
        <v>90000</v>
      </c>
      <c r="I381" s="99"/>
      <c r="J381" s="99"/>
      <c r="K381" s="98">
        <v>16830</v>
      </c>
      <c r="L381" s="98">
        <v>3500</v>
      </c>
      <c r="M381" s="99"/>
      <c r="N381" s="99"/>
    </row>
    <row r="382" spans="1:14" x14ac:dyDescent="0.25">
      <c r="A382" s="31">
        <v>44096</v>
      </c>
      <c r="B382" s="32" t="s">
        <v>5035</v>
      </c>
      <c r="C382" s="33" t="s">
        <v>5070</v>
      </c>
      <c r="D382" s="95" t="s">
        <v>1815</v>
      </c>
      <c r="E382" s="33" t="s">
        <v>90</v>
      </c>
      <c r="F382" s="96">
        <v>60420</v>
      </c>
      <c r="G382" s="97">
        <v>71295.600000000006</v>
      </c>
      <c r="H382" s="98">
        <v>60420</v>
      </c>
      <c r="I382" s="98">
        <v>5437.8</v>
      </c>
      <c r="J382" s="98">
        <v>5437.8</v>
      </c>
      <c r="K382" s="99"/>
      <c r="L382" s="99"/>
      <c r="M382" s="99"/>
      <c r="N382" s="99"/>
    </row>
    <row r="383" spans="1:14" x14ac:dyDescent="0.25">
      <c r="A383" s="31">
        <v>44096</v>
      </c>
      <c r="B383" s="32" t="s">
        <v>5035</v>
      </c>
      <c r="C383" s="33" t="s">
        <v>5070</v>
      </c>
      <c r="D383" s="95" t="s">
        <v>1814</v>
      </c>
      <c r="E383" s="33" t="s">
        <v>90</v>
      </c>
      <c r="F383" s="96">
        <v>37075</v>
      </c>
      <c r="G383" s="97">
        <v>43748.5</v>
      </c>
      <c r="H383" s="98">
        <v>37075</v>
      </c>
      <c r="I383" s="98">
        <v>3336.75</v>
      </c>
      <c r="J383" s="98">
        <v>3336.75</v>
      </c>
      <c r="K383" s="99"/>
      <c r="L383" s="99"/>
      <c r="M383" s="99"/>
      <c r="N383" s="99"/>
    </row>
    <row r="384" spans="1:14" x14ac:dyDescent="0.25">
      <c r="A384" s="31">
        <v>44096</v>
      </c>
      <c r="B384" s="32" t="s">
        <v>5035</v>
      </c>
      <c r="C384" s="33" t="s">
        <v>5070</v>
      </c>
      <c r="D384" s="95" t="s">
        <v>1809</v>
      </c>
      <c r="E384" s="33" t="s">
        <v>90</v>
      </c>
      <c r="F384" s="96">
        <v>36765</v>
      </c>
      <c r="G384" s="97">
        <v>43382.7</v>
      </c>
      <c r="H384" s="98">
        <v>36765</v>
      </c>
      <c r="I384" s="98">
        <v>3308.85</v>
      </c>
      <c r="J384" s="98">
        <v>3308.85</v>
      </c>
      <c r="K384" s="99"/>
      <c r="L384" s="99"/>
      <c r="M384" s="99"/>
      <c r="N384" s="99"/>
    </row>
    <row r="385" spans="1:14" x14ac:dyDescent="0.25">
      <c r="A385" s="31">
        <v>44096</v>
      </c>
      <c r="B385" s="32" t="s">
        <v>5035</v>
      </c>
      <c r="C385" s="33" t="s">
        <v>5070</v>
      </c>
      <c r="D385" s="95" t="s">
        <v>1808</v>
      </c>
      <c r="E385" s="33" t="s">
        <v>90</v>
      </c>
      <c r="F385" s="96">
        <v>30210</v>
      </c>
      <c r="G385" s="97">
        <v>35647.800000000003</v>
      </c>
      <c r="H385" s="98">
        <v>30210</v>
      </c>
      <c r="I385" s="98">
        <v>2718.9</v>
      </c>
      <c r="J385" s="98">
        <v>2718.9</v>
      </c>
      <c r="K385" s="99"/>
      <c r="L385" s="99"/>
      <c r="M385" s="99"/>
      <c r="N385" s="99"/>
    </row>
    <row r="386" spans="1:14" x14ac:dyDescent="0.25">
      <c r="A386" s="31">
        <v>44096</v>
      </c>
      <c r="B386" s="32" t="s">
        <v>5035</v>
      </c>
      <c r="C386" s="33" t="s">
        <v>5070</v>
      </c>
      <c r="D386" s="95" t="s">
        <v>1812</v>
      </c>
      <c r="E386" s="33" t="s">
        <v>90</v>
      </c>
      <c r="F386" s="96">
        <v>37075</v>
      </c>
      <c r="G386" s="97">
        <v>43748.5</v>
      </c>
      <c r="H386" s="98">
        <v>37075</v>
      </c>
      <c r="I386" s="98">
        <v>3336.75</v>
      </c>
      <c r="J386" s="98">
        <v>3336.75</v>
      </c>
      <c r="K386" s="99"/>
      <c r="L386" s="99"/>
      <c r="M386" s="99"/>
      <c r="N386" s="99"/>
    </row>
    <row r="387" spans="1:14" x14ac:dyDescent="0.25">
      <c r="A387" s="31">
        <v>44096</v>
      </c>
      <c r="B387" s="32" t="s">
        <v>5035</v>
      </c>
      <c r="C387" s="33" t="s">
        <v>5070</v>
      </c>
      <c r="D387" s="95" t="s">
        <v>1811</v>
      </c>
      <c r="E387" s="33" t="s">
        <v>90</v>
      </c>
      <c r="F387" s="96">
        <v>36765</v>
      </c>
      <c r="G387" s="97">
        <v>43382.7</v>
      </c>
      <c r="H387" s="98">
        <v>36765</v>
      </c>
      <c r="I387" s="98">
        <v>3308.85</v>
      </c>
      <c r="J387" s="98">
        <v>3308.85</v>
      </c>
      <c r="K387" s="99"/>
      <c r="L387" s="99"/>
      <c r="M387" s="99"/>
      <c r="N387" s="99"/>
    </row>
    <row r="388" spans="1:14" x14ac:dyDescent="0.25">
      <c r="A388" s="31">
        <v>44096</v>
      </c>
      <c r="B388" s="32" t="s">
        <v>5035</v>
      </c>
      <c r="C388" s="33" t="s">
        <v>5070</v>
      </c>
      <c r="D388" s="95" t="s">
        <v>1787</v>
      </c>
      <c r="E388" s="33" t="s">
        <v>90</v>
      </c>
      <c r="F388" s="96">
        <v>30210</v>
      </c>
      <c r="G388" s="97">
        <v>35647.800000000003</v>
      </c>
      <c r="H388" s="98">
        <v>30210</v>
      </c>
      <c r="I388" s="98">
        <v>2718.9</v>
      </c>
      <c r="J388" s="98">
        <v>2718.9</v>
      </c>
      <c r="K388" s="99"/>
      <c r="L388" s="99"/>
      <c r="M388" s="99"/>
      <c r="N388" s="99"/>
    </row>
    <row r="389" spans="1:14" x14ac:dyDescent="0.25">
      <c r="A389" s="31">
        <v>44096</v>
      </c>
      <c r="B389" s="32" t="s">
        <v>5035</v>
      </c>
      <c r="C389" s="33" t="s">
        <v>5070</v>
      </c>
      <c r="D389" s="95" t="s">
        <v>1801</v>
      </c>
      <c r="E389" s="33" t="s">
        <v>90</v>
      </c>
      <c r="F389" s="96">
        <v>30210</v>
      </c>
      <c r="G389" s="97">
        <v>35647.800000000003</v>
      </c>
      <c r="H389" s="98">
        <v>30210</v>
      </c>
      <c r="I389" s="98">
        <v>2718.9</v>
      </c>
      <c r="J389" s="98">
        <v>2718.9</v>
      </c>
      <c r="K389" s="99"/>
      <c r="L389" s="99"/>
      <c r="M389" s="99"/>
      <c r="N389" s="99"/>
    </row>
    <row r="390" spans="1:14" x14ac:dyDescent="0.25">
      <c r="A390" s="31">
        <v>44097</v>
      </c>
      <c r="B390" s="32" t="s">
        <v>5035</v>
      </c>
      <c r="C390" s="33" t="s">
        <v>5070</v>
      </c>
      <c r="D390" s="95" t="s">
        <v>1800</v>
      </c>
      <c r="E390" s="33" t="s">
        <v>90</v>
      </c>
      <c r="F390" s="96">
        <v>74150</v>
      </c>
      <c r="G390" s="97">
        <v>87497</v>
      </c>
      <c r="H390" s="98">
        <v>74150</v>
      </c>
      <c r="I390" s="98">
        <v>6673.5</v>
      </c>
      <c r="J390" s="98">
        <v>6673.5</v>
      </c>
      <c r="K390" s="99"/>
      <c r="L390" s="99"/>
      <c r="M390" s="99"/>
      <c r="N390" s="99"/>
    </row>
    <row r="391" spans="1:14" x14ac:dyDescent="0.25">
      <c r="A391" s="31">
        <v>44097</v>
      </c>
      <c r="B391" s="32" t="s">
        <v>5035</v>
      </c>
      <c r="C391" s="33" t="s">
        <v>5070</v>
      </c>
      <c r="D391" s="95" t="s">
        <v>1797</v>
      </c>
      <c r="E391" s="33" t="s">
        <v>90</v>
      </c>
      <c r="F391" s="96">
        <v>84270</v>
      </c>
      <c r="G391" s="97">
        <v>99438.6</v>
      </c>
      <c r="H391" s="98">
        <v>84270</v>
      </c>
      <c r="I391" s="98">
        <v>7584.3</v>
      </c>
      <c r="J391" s="98">
        <v>7584.3</v>
      </c>
      <c r="K391" s="99"/>
      <c r="L391" s="99"/>
      <c r="M391" s="99"/>
      <c r="N391" s="99"/>
    </row>
    <row r="392" spans="1:14" x14ac:dyDescent="0.25">
      <c r="A392" s="31">
        <v>44097</v>
      </c>
      <c r="B392" s="32" t="s">
        <v>5035</v>
      </c>
      <c r="C392" s="33" t="s">
        <v>5070</v>
      </c>
      <c r="D392" s="95" t="s">
        <v>1796</v>
      </c>
      <c r="E392" s="33" t="s">
        <v>90</v>
      </c>
      <c r="F392" s="96">
        <v>28090</v>
      </c>
      <c r="G392" s="97">
        <v>33146.199999999997</v>
      </c>
      <c r="H392" s="98">
        <v>28090</v>
      </c>
      <c r="I392" s="98">
        <v>2528.1</v>
      </c>
      <c r="J392" s="98">
        <v>2528.1</v>
      </c>
      <c r="K392" s="99"/>
      <c r="L392" s="99"/>
      <c r="M392" s="99"/>
      <c r="N392" s="99"/>
    </row>
    <row r="393" spans="1:14" x14ac:dyDescent="0.25">
      <c r="A393" s="31">
        <v>44097</v>
      </c>
      <c r="B393" s="32" t="s">
        <v>5035</v>
      </c>
      <c r="C393" s="33" t="s">
        <v>5070</v>
      </c>
      <c r="D393" s="95" t="s">
        <v>1799</v>
      </c>
      <c r="E393" s="33" t="s">
        <v>90</v>
      </c>
      <c r="F393" s="96">
        <v>440000</v>
      </c>
      <c r="G393" s="97">
        <v>519200</v>
      </c>
      <c r="H393" s="98">
        <v>440000</v>
      </c>
      <c r="I393" s="98">
        <v>39600</v>
      </c>
      <c r="J393" s="98">
        <v>39600</v>
      </c>
      <c r="K393" s="99"/>
      <c r="L393" s="99"/>
      <c r="M393" s="99"/>
      <c r="N393" s="99"/>
    </row>
    <row r="394" spans="1:14" x14ac:dyDescent="0.25">
      <c r="A394" s="31">
        <v>44098</v>
      </c>
      <c r="B394" s="32" t="s">
        <v>5035</v>
      </c>
      <c r="C394" s="33" t="s">
        <v>5070</v>
      </c>
      <c r="D394" s="95" t="s">
        <v>1798</v>
      </c>
      <c r="E394" s="33" t="s">
        <v>90</v>
      </c>
      <c r="F394" s="96">
        <v>60420</v>
      </c>
      <c r="G394" s="97">
        <v>71295.600000000006</v>
      </c>
      <c r="H394" s="98">
        <v>60420</v>
      </c>
      <c r="I394" s="98">
        <v>5437.8</v>
      </c>
      <c r="J394" s="98">
        <v>5437.8</v>
      </c>
      <c r="K394" s="99"/>
      <c r="L394" s="99"/>
      <c r="M394" s="99"/>
      <c r="N394" s="99"/>
    </row>
    <row r="395" spans="1:14" x14ac:dyDescent="0.25">
      <c r="A395" s="31">
        <v>44098</v>
      </c>
      <c r="B395" s="32" t="s">
        <v>5035</v>
      </c>
      <c r="C395" s="33" t="s">
        <v>5070</v>
      </c>
      <c r="D395" s="95" t="s">
        <v>1791</v>
      </c>
      <c r="E395" s="33" t="s">
        <v>90</v>
      </c>
      <c r="F395" s="96">
        <v>111225</v>
      </c>
      <c r="G395" s="97">
        <v>131245.5</v>
      </c>
      <c r="H395" s="98">
        <v>111225</v>
      </c>
      <c r="I395" s="98">
        <v>10010.25</v>
      </c>
      <c r="J395" s="98">
        <v>10010.25</v>
      </c>
      <c r="K395" s="99"/>
      <c r="L395" s="99"/>
      <c r="M395" s="99"/>
      <c r="N395" s="99"/>
    </row>
    <row r="396" spans="1:14" x14ac:dyDescent="0.25">
      <c r="A396" s="31">
        <v>44098</v>
      </c>
      <c r="B396" s="32" t="s">
        <v>5035</v>
      </c>
      <c r="C396" s="33" t="s">
        <v>5070</v>
      </c>
      <c r="D396" s="95" t="s">
        <v>1790</v>
      </c>
      <c r="E396" s="33" t="s">
        <v>90</v>
      </c>
      <c r="F396" s="96">
        <v>56180</v>
      </c>
      <c r="G396" s="97">
        <v>66292.399999999994</v>
      </c>
      <c r="H396" s="98">
        <v>56180</v>
      </c>
      <c r="I396" s="98">
        <v>5056.2</v>
      </c>
      <c r="J396" s="98">
        <v>5056.2</v>
      </c>
      <c r="K396" s="99"/>
      <c r="L396" s="99"/>
      <c r="M396" s="99"/>
      <c r="N396" s="99"/>
    </row>
    <row r="397" spans="1:14" x14ac:dyDescent="0.25">
      <c r="A397" s="31">
        <v>44098</v>
      </c>
      <c r="B397" s="32" t="s">
        <v>5035</v>
      </c>
      <c r="C397" s="33" t="s">
        <v>5070</v>
      </c>
      <c r="D397" s="95" t="s">
        <v>1794</v>
      </c>
      <c r="E397" s="33" t="s">
        <v>90</v>
      </c>
      <c r="F397" s="96">
        <v>37075</v>
      </c>
      <c r="G397" s="97">
        <v>43748.5</v>
      </c>
      <c r="H397" s="98">
        <v>37075</v>
      </c>
      <c r="I397" s="98">
        <v>3336.75</v>
      </c>
      <c r="J397" s="98">
        <v>3336.75</v>
      </c>
      <c r="K397" s="99"/>
      <c r="L397" s="99"/>
      <c r="M397" s="99"/>
      <c r="N397" s="99"/>
    </row>
    <row r="398" spans="1:14" x14ac:dyDescent="0.25">
      <c r="A398" s="31">
        <v>44098</v>
      </c>
      <c r="B398" s="32" t="s">
        <v>5050</v>
      </c>
      <c r="C398" s="33" t="s">
        <v>5070</v>
      </c>
      <c r="D398" s="95" t="s">
        <v>1682</v>
      </c>
      <c r="E398" s="33" t="s">
        <v>1680</v>
      </c>
      <c r="F398" s="96">
        <v>90000</v>
      </c>
      <c r="G398" s="97">
        <v>110330</v>
      </c>
      <c r="H398" s="98">
        <v>90000</v>
      </c>
      <c r="I398" s="99"/>
      <c r="J398" s="99"/>
      <c r="K398" s="98">
        <v>16830</v>
      </c>
      <c r="L398" s="98">
        <v>3500</v>
      </c>
      <c r="M398" s="99"/>
      <c r="N398" s="99"/>
    </row>
    <row r="399" spans="1:14" x14ac:dyDescent="0.25">
      <c r="A399" s="31">
        <v>44099</v>
      </c>
      <c r="B399" s="32" t="s">
        <v>5035</v>
      </c>
      <c r="C399" s="33" t="s">
        <v>5070</v>
      </c>
      <c r="D399" s="95" t="s">
        <v>1755</v>
      </c>
      <c r="E399" s="33" t="s">
        <v>90</v>
      </c>
      <c r="F399" s="96">
        <v>60420</v>
      </c>
      <c r="G399" s="97">
        <v>71295.600000000006</v>
      </c>
      <c r="H399" s="98">
        <v>60420</v>
      </c>
      <c r="I399" s="98">
        <v>5437.8</v>
      </c>
      <c r="J399" s="98">
        <v>5437.8</v>
      </c>
      <c r="K399" s="99"/>
      <c r="L399" s="99"/>
      <c r="M399" s="99"/>
      <c r="N399" s="99"/>
    </row>
    <row r="400" spans="1:14" x14ac:dyDescent="0.25">
      <c r="A400" s="31">
        <v>44099</v>
      </c>
      <c r="B400" s="32" t="s">
        <v>5035</v>
      </c>
      <c r="C400" s="33" t="s">
        <v>5070</v>
      </c>
      <c r="D400" s="95" t="s">
        <v>1753</v>
      </c>
      <c r="E400" s="33" t="s">
        <v>90</v>
      </c>
      <c r="F400" s="96">
        <v>74150</v>
      </c>
      <c r="G400" s="97">
        <v>87497</v>
      </c>
      <c r="H400" s="98">
        <v>74150</v>
      </c>
      <c r="I400" s="98">
        <v>6673.5</v>
      </c>
      <c r="J400" s="98">
        <v>6673.5</v>
      </c>
      <c r="K400" s="99"/>
      <c r="L400" s="99"/>
      <c r="M400" s="99"/>
      <c r="N400" s="99"/>
    </row>
    <row r="401" spans="1:14" x14ac:dyDescent="0.25">
      <c r="A401" s="31">
        <v>44099</v>
      </c>
      <c r="B401" s="32" t="s">
        <v>5035</v>
      </c>
      <c r="C401" s="33" t="s">
        <v>5070</v>
      </c>
      <c r="D401" s="95" t="s">
        <v>1758</v>
      </c>
      <c r="E401" s="33" t="s">
        <v>90</v>
      </c>
      <c r="F401" s="96">
        <v>56180</v>
      </c>
      <c r="G401" s="97">
        <v>66292.399999999994</v>
      </c>
      <c r="H401" s="98">
        <v>56180</v>
      </c>
      <c r="I401" s="98">
        <v>5056.2</v>
      </c>
      <c r="J401" s="98">
        <v>5056.2</v>
      </c>
      <c r="K401" s="99"/>
      <c r="L401" s="99"/>
      <c r="M401" s="99"/>
      <c r="N401" s="99"/>
    </row>
    <row r="402" spans="1:14" x14ac:dyDescent="0.25">
      <c r="A402" s="31">
        <v>44100</v>
      </c>
      <c r="B402" s="32" t="s">
        <v>5035</v>
      </c>
      <c r="C402" s="33" t="s">
        <v>5070</v>
      </c>
      <c r="D402" s="95" t="s">
        <v>1756</v>
      </c>
      <c r="E402" s="33" t="s">
        <v>90</v>
      </c>
      <c r="F402" s="96">
        <v>56180</v>
      </c>
      <c r="G402" s="97">
        <v>66292.399999999994</v>
      </c>
      <c r="H402" s="98">
        <v>56180</v>
      </c>
      <c r="I402" s="98">
        <v>5056.2</v>
      </c>
      <c r="J402" s="98">
        <v>5056.2</v>
      </c>
      <c r="K402" s="99"/>
      <c r="L402" s="99"/>
      <c r="M402" s="99"/>
      <c r="N402" s="99"/>
    </row>
    <row r="403" spans="1:14" x14ac:dyDescent="0.25">
      <c r="A403" s="31">
        <v>44100</v>
      </c>
      <c r="B403" s="32" t="s">
        <v>5035</v>
      </c>
      <c r="C403" s="33" t="s">
        <v>5070</v>
      </c>
      <c r="D403" s="95" t="s">
        <v>1747</v>
      </c>
      <c r="E403" s="33" t="s">
        <v>90</v>
      </c>
      <c r="F403" s="96">
        <v>440000</v>
      </c>
      <c r="G403" s="97">
        <v>519200</v>
      </c>
      <c r="H403" s="98">
        <v>440000</v>
      </c>
      <c r="I403" s="98">
        <v>39600</v>
      </c>
      <c r="J403" s="98">
        <v>39600</v>
      </c>
      <c r="K403" s="99"/>
      <c r="L403" s="99"/>
      <c r="M403" s="99"/>
      <c r="N403" s="99"/>
    </row>
    <row r="404" spans="1:14" x14ac:dyDescent="0.25">
      <c r="A404" s="31">
        <v>44101</v>
      </c>
      <c r="B404" s="32" t="s">
        <v>5035</v>
      </c>
      <c r="C404" s="33" t="s">
        <v>5070</v>
      </c>
      <c r="D404" s="95" t="s">
        <v>1745</v>
      </c>
      <c r="E404" s="33" t="s">
        <v>90</v>
      </c>
      <c r="F404" s="96">
        <v>112360</v>
      </c>
      <c r="G404" s="97">
        <v>132584.79999999999</v>
      </c>
      <c r="H404" s="98">
        <v>112360</v>
      </c>
      <c r="I404" s="98">
        <v>10112.4</v>
      </c>
      <c r="J404" s="98">
        <v>10112.4</v>
      </c>
      <c r="K404" s="99"/>
      <c r="L404" s="99"/>
      <c r="M404" s="99"/>
      <c r="N404" s="99"/>
    </row>
    <row r="405" spans="1:14" x14ac:dyDescent="0.25">
      <c r="A405" s="31">
        <v>44102</v>
      </c>
      <c r="B405" s="32" t="s">
        <v>5035</v>
      </c>
      <c r="C405" s="33" t="s">
        <v>5070</v>
      </c>
      <c r="D405" s="95" t="s">
        <v>1749</v>
      </c>
      <c r="E405" s="33" t="s">
        <v>90</v>
      </c>
      <c r="F405" s="96">
        <v>30210</v>
      </c>
      <c r="G405" s="97">
        <v>35647.800000000003</v>
      </c>
      <c r="H405" s="98">
        <v>30210</v>
      </c>
      <c r="I405" s="98">
        <v>2718.9</v>
      </c>
      <c r="J405" s="98">
        <v>2718.9</v>
      </c>
      <c r="K405" s="99"/>
      <c r="L405" s="99"/>
      <c r="M405" s="99"/>
      <c r="N405" s="99"/>
    </row>
    <row r="406" spans="1:14" x14ac:dyDescent="0.25">
      <c r="A406" s="31">
        <v>44102</v>
      </c>
      <c r="B406" s="32" t="s">
        <v>5035</v>
      </c>
      <c r="C406" s="33" t="s">
        <v>5070</v>
      </c>
      <c r="D406" s="95" t="s">
        <v>1748</v>
      </c>
      <c r="E406" s="33" t="s">
        <v>90</v>
      </c>
      <c r="F406" s="96">
        <v>60420</v>
      </c>
      <c r="G406" s="97">
        <v>71295.600000000006</v>
      </c>
      <c r="H406" s="98">
        <v>60420</v>
      </c>
      <c r="I406" s="98">
        <v>5437.8</v>
      </c>
      <c r="J406" s="98">
        <v>5437.8</v>
      </c>
      <c r="K406" s="99"/>
      <c r="L406" s="99"/>
      <c r="M406" s="99"/>
      <c r="N406" s="99"/>
    </row>
    <row r="407" spans="1:14" x14ac:dyDescent="0.25">
      <c r="A407" s="31">
        <v>44102</v>
      </c>
      <c r="B407" s="32" t="s">
        <v>5035</v>
      </c>
      <c r="C407" s="33" t="s">
        <v>5070</v>
      </c>
      <c r="D407" s="95" t="s">
        <v>1743</v>
      </c>
      <c r="E407" s="33" t="s">
        <v>90</v>
      </c>
      <c r="F407" s="96">
        <v>56180</v>
      </c>
      <c r="G407" s="97">
        <v>66292.399999999994</v>
      </c>
      <c r="H407" s="98">
        <v>56180</v>
      </c>
      <c r="I407" s="98">
        <v>5056.2</v>
      </c>
      <c r="J407" s="98">
        <v>5056.2</v>
      </c>
      <c r="K407" s="99"/>
      <c r="L407" s="99"/>
      <c r="M407" s="99"/>
      <c r="N407" s="99"/>
    </row>
    <row r="408" spans="1:14" x14ac:dyDescent="0.25">
      <c r="A408" s="31">
        <v>44102</v>
      </c>
      <c r="B408" s="32" t="s">
        <v>5035</v>
      </c>
      <c r="C408" s="33" t="s">
        <v>5070</v>
      </c>
      <c r="D408" s="95" t="s">
        <v>1742</v>
      </c>
      <c r="E408" s="33" t="s">
        <v>90</v>
      </c>
      <c r="F408" s="96">
        <v>28090</v>
      </c>
      <c r="G408" s="97">
        <v>33146.199999999997</v>
      </c>
      <c r="H408" s="98">
        <v>28090</v>
      </c>
      <c r="I408" s="98">
        <v>2528.1</v>
      </c>
      <c r="J408" s="98">
        <v>2528.1</v>
      </c>
      <c r="K408" s="99"/>
      <c r="L408" s="99"/>
      <c r="M408" s="99"/>
      <c r="N408" s="99"/>
    </row>
    <row r="409" spans="1:14" x14ac:dyDescent="0.25">
      <c r="A409" s="31">
        <v>44102</v>
      </c>
      <c r="B409" s="32" t="s">
        <v>5035</v>
      </c>
      <c r="C409" s="33" t="s">
        <v>5070</v>
      </c>
      <c r="D409" s="95" t="s">
        <v>1763</v>
      </c>
      <c r="E409" s="33" t="s">
        <v>90</v>
      </c>
      <c r="F409" s="96">
        <v>28090</v>
      </c>
      <c r="G409" s="97">
        <v>33146.199999999997</v>
      </c>
      <c r="H409" s="98">
        <v>28090</v>
      </c>
      <c r="I409" s="98">
        <v>2528.1</v>
      </c>
      <c r="J409" s="98">
        <v>2528.1</v>
      </c>
      <c r="K409" s="99"/>
      <c r="L409" s="99"/>
      <c r="M409" s="99"/>
      <c r="N409" s="99"/>
    </row>
    <row r="410" spans="1:14" x14ac:dyDescent="0.25">
      <c r="A410" s="31">
        <v>44103</v>
      </c>
      <c r="B410" s="32" t="s">
        <v>5035</v>
      </c>
      <c r="C410" s="33" t="s">
        <v>5070</v>
      </c>
      <c r="D410" s="95" t="s">
        <v>1807</v>
      </c>
      <c r="E410" s="33" t="s">
        <v>90</v>
      </c>
      <c r="F410" s="96">
        <v>111225</v>
      </c>
      <c r="G410" s="97">
        <v>131245.5</v>
      </c>
      <c r="H410" s="98">
        <v>111225</v>
      </c>
      <c r="I410" s="98">
        <v>10010.25</v>
      </c>
      <c r="J410" s="98">
        <v>10010.25</v>
      </c>
      <c r="K410" s="99"/>
      <c r="L410" s="99"/>
      <c r="M410" s="99"/>
      <c r="N410" s="99"/>
    </row>
    <row r="411" spans="1:14" x14ac:dyDescent="0.25">
      <c r="A411" s="31">
        <v>44103</v>
      </c>
      <c r="B411" s="32" t="s">
        <v>5035</v>
      </c>
      <c r="C411" s="33" t="s">
        <v>5070</v>
      </c>
      <c r="D411" s="95" t="s">
        <v>1806</v>
      </c>
      <c r="E411" s="33" t="s">
        <v>90</v>
      </c>
      <c r="F411" s="96">
        <v>123200</v>
      </c>
      <c r="G411" s="97">
        <v>145376</v>
      </c>
      <c r="H411" s="98">
        <v>123200</v>
      </c>
      <c r="I411" s="98">
        <v>11088</v>
      </c>
      <c r="J411" s="98">
        <v>11088</v>
      </c>
      <c r="K411" s="99"/>
      <c r="L411" s="99"/>
      <c r="M411" s="99"/>
      <c r="N411" s="99"/>
    </row>
    <row r="412" spans="1:14" x14ac:dyDescent="0.25">
      <c r="A412" s="31">
        <v>44103</v>
      </c>
      <c r="B412" s="32" t="s">
        <v>5035</v>
      </c>
      <c r="C412" s="33" t="s">
        <v>5070</v>
      </c>
      <c r="D412" s="95" t="s">
        <v>1803</v>
      </c>
      <c r="E412" s="33" t="s">
        <v>90</v>
      </c>
      <c r="F412" s="96">
        <v>308000</v>
      </c>
      <c r="G412" s="97">
        <v>363440</v>
      </c>
      <c r="H412" s="98">
        <v>308000</v>
      </c>
      <c r="I412" s="98">
        <v>27720</v>
      </c>
      <c r="J412" s="98">
        <v>27720</v>
      </c>
      <c r="K412" s="99"/>
      <c r="L412" s="99"/>
      <c r="M412" s="99"/>
      <c r="N412" s="99"/>
    </row>
    <row r="413" spans="1:14" x14ac:dyDescent="0.25">
      <c r="A413" s="31">
        <v>44105</v>
      </c>
      <c r="B413" s="32" t="s">
        <v>5049</v>
      </c>
      <c r="C413" s="33" t="s">
        <v>5070</v>
      </c>
      <c r="D413" s="95" t="s">
        <v>2034</v>
      </c>
      <c r="E413" s="33" t="s">
        <v>1819</v>
      </c>
      <c r="F413" s="96">
        <v>18000</v>
      </c>
      <c r="G413" s="97">
        <v>21240</v>
      </c>
      <c r="H413" s="98">
        <v>18000</v>
      </c>
      <c r="I413" s="99"/>
      <c r="J413" s="99"/>
      <c r="K413" s="98">
        <v>3240</v>
      </c>
      <c r="L413" s="99"/>
      <c r="M413" s="99"/>
      <c r="N413" s="99"/>
    </row>
    <row r="414" spans="1:14" x14ac:dyDescent="0.25">
      <c r="A414" s="31">
        <v>44105</v>
      </c>
      <c r="B414" s="32" t="s">
        <v>5050</v>
      </c>
      <c r="C414" s="33" t="s">
        <v>5070</v>
      </c>
      <c r="D414" s="95" t="s">
        <v>1924</v>
      </c>
      <c r="E414" s="33" t="s">
        <v>1680</v>
      </c>
      <c r="F414" s="96">
        <v>72000</v>
      </c>
      <c r="G414" s="97">
        <v>89090</v>
      </c>
      <c r="H414" s="98">
        <v>72000</v>
      </c>
      <c r="I414" s="99"/>
      <c r="J414" s="99"/>
      <c r="K414" s="98">
        <v>13590</v>
      </c>
      <c r="L414" s="98">
        <v>3500</v>
      </c>
      <c r="M414" s="99"/>
      <c r="N414" s="99"/>
    </row>
    <row r="415" spans="1:14" x14ac:dyDescent="0.25">
      <c r="A415" s="31">
        <v>44105</v>
      </c>
      <c r="B415" s="32" t="s">
        <v>5050</v>
      </c>
      <c r="C415" s="33" t="s">
        <v>5070</v>
      </c>
      <c r="D415" s="95" t="s">
        <v>1923</v>
      </c>
      <c r="E415" s="33" t="s">
        <v>1680</v>
      </c>
      <c r="F415" s="96">
        <v>90000</v>
      </c>
      <c r="G415" s="97">
        <v>110330</v>
      </c>
      <c r="H415" s="98">
        <v>90000</v>
      </c>
      <c r="I415" s="99"/>
      <c r="J415" s="99"/>
      <c r="K415" s="98">
        <v>16830</v>
      </c>
      <c r="L415" s="98">
        <v>3500</v>
      </c>
      <c r="M415" s="99"/>
      <c r="N415" s="99"/>
    </row>
    <row r="416" spans="1:14" x14ac:dyDescent="0.25">
      <c r="A416" s="31">
        <v>44105</v>
      </c>
      <c r="B416" s="32" t="s">
        <v>5051</v>
      </c>
      <c r="C416" s="33" t="s">
        <v>5070</v>
      </c>
      <c r="D416" s="95" t="s">
        <v>2027</v>
      </c>
      <c r="E416" s="33" t="s">
        <v>598</v>
      </c>
      <c r="F416" s="96">
        <v>90000</v>
      </c>
      <c r="G416" s="97">
        <v>110330</v>
      </c>
      <c r="H416" s="98">
        <v>90000</v>
      </c>
      <c r="I416" s="98">
        <v>8415</v>
      </c>
      <c r="J416" s="98">
        <v>8415</v>
      </c>
      <c r="K416" s="99"/>
      <c r="L416" s="98">
        <v>3500</v>
      </c>
      <c r="M416" s="99"/>
      <c r="N416" s="99"/>
    </row>
    <row r="417" spans="1:14" x14ac:dyDescent="0.25">
      <c r="A417" s="31">
        <v>44105</v>
      </c>
      <c r="B417" s="32" t="s">
        <v>5035</v>
      </c>
      <c r="C417" s="33" t="s">
        <v>5070</v>
      </c>
      <c r="D417" s="95" t="s">
        <v>1994</v>
      </c>
      <c r="E417" s="33" t="s">
        <v>90</v>
      </c>
      <c r="F417" s="96">
        <v>74150</v>
      </c>
      <c r="G417" s="97">
        <v>87497</v>
      </c>
      <c r="H417" s="98">
        <v>74150</v>
      </c>
      <c r="I417" s="98">
        <v>6673.5</v>
      </c>
      <c r="J417" s="98">
        <v>6673.5</v>
      </c>
      <c r="K417" s="99"/>
      <c r="L417" s="99"/>
      <c r="M417" s="99"/>
      <c r="N417" s="99"/>
    </row>
    <row r="418" spans="1:14" x14ac:dyDescent="0.25">
      <c r="A418" s="31">
        <v>44105</v>
      </c>
      <c r="B418" s="32" t="s">
        <v>5035</v>
      </c>
      <c r="C418" s="33" t="s">
        <v>5070</v>
      </c>
      <c r="D418" s="95" t="s">
        <v>1999</v>
      </c>
      <c r="E418" s="33" t="s">
        <v>90</v>
      </c>
      <c r="F418" s="96">
        <v>56180</v>
      </c>
      <c r="G418" s="97">
        <v>66292.399999999994</v>
      </c>
      <c r="H418" s="98">
        <v>56180</v>
      </c>
      <c r="I418" s="98">
        <v>5056.2</v>
      </c>
      <c r="J418" s="98">
        <v>5056.2</v>
      </c>
      <c r="K418" s="99"/>
      <c r="L418" s="99"/>
      <c r="M418" s="99"/>
      <c r="N418" s="99"/>
    </row>
    <row r="419" spans="1:14" x14ac:dyDescent="0.25">
      <c r="A419" s="31">
        <v>44105</v>
      </c>
      <c r="B419" s="32" t="s">
        <v>5035</v>
      </c>
      <c r="C419" s="33" t="s">
        <v>5070</v>
      </c>
      <c r="D419" s="95" t="s">
        <v>1995</v>
      </c>
      <c r="E419" s="33" t="s">
        <v>90</v>
      </c>
      <c r="F419" s="96">
        <v>30210</v>
      </c>
      <c r="G419" s="97">
        <v>35647.800000000003</v>
      </c>
      <c r="H419" s="98">
        <v>30210</v>
      </c>
      <c r="I419" s="98">
        <v>2718.9</v>
      </c>
      <c r="J419" s="98">
        <v>2718.9</v>
      </c>
      <c r="K419" s="99"/>
      <c r="L419" s="99"/>
      <c r="M419" s="99"/>
      <c r="N419" s="99"/>
    </row>
    <row r="420" spans="1:14" x14ac:dyDescent="0.25">
      <c r="A420" s="31">
        <v>44105</v>
      </c>
      <c r="B420" s="32" t="s">
        <v>5035</v>
      </c>
      <c r="C420" s="33" t="s">
        <v>5070</v>
      </c>
      <c r="D420" s="95" t="s">
        <v>1986</v>
      </c>
      <c r="E420" s="33" t="s">
        <v>90</v>
      </c>
      <c r="F420" s="96">
        <v>60420</v>
      </c>
      <c r="G420" s="97">
        <v>71295.600000000006</v>
      </c>
      <c r="H420" s="98">
        <v>60420</v>
      </c>
      <c r="I420" s="98">
        <v>5437.8</v>
      </c>
      <c r="J420" s="98">
        <v>5437.8</v>
      </c>
      <c r="K420" s="99"/>
      <c r="L420" s="99"/>
      <c r="M420" s="99"/>
      <c r="N420" s="99"/>
    </row>
    <row r="421" spans="1:14" x14ac:dyDescent="0.25">
      <c r="A421" s="31">
        <v>44105</v>
      </c>
      <c r="B421" s="32" t="s">
        <v>5039</v>
      </c>
      <c r="C421" s="33" t="s">
        <v>5070</v>
      </c>
      <c r="D421" s="95" t="s">
        <v>1927</v>
      </c>
      <c r="E421" s="33" t="s">
        <v>74</v>
      </c>
      <c r="F421" s="96">
        <v>69048</v>
      </c>
      <c r="G421" s="97">
        <v>81476.639999999999</v>
      </c>
      <c r="H421" s="98">
        <v>69048</v>
      </c>
      <c r="I421" s="98">
        <v>6214.32</v>
      </c>
      <c r="J421" s="98">
        <v>6214.32</v>
      </c>
      <c r="K421" s="99"/>
      <c r="L421" s="99"/>
      <c r="M421" s="99"/>
      <c r="N421" s="99"/>
    </row>
    <row r="422" spans="1:14" x14ac:dyDescent="0.25">
      <c r="A422" s="31">
        <v>44107</v>
      </c>
      <c r="B422" s="32" t="s">
        <v>5035</v>
      </c>
      <c r="C422" s="33" t="s">
        <v>5070</v>
      </c>
      <c r="D422" s="95" t="s">
        <v>1992</v>
      </c>
      <c r="E422" s="33" t="s">
        <v>90</v>
      </c>
      <c r="F422" s="96">
        <v>112360</v>
      </c>
      <c r="G422" s="97">
        <v>132584.79999999999</v>
      </c>
      <c r="H422" s="98">
        <v>112360</v>
      </c>
      <c r="I422" s="98">
        <v>10112.4</v>
      </c>
      <c r="J422" s="98">
        <v>10112.4</v>
      </c>
      <c r="K422" s="99"/>
      <c r="L422" s="99"/>
      <c r="M422" s="99"/>
      <c r="N422" s="99"/>
    </row>
    <row r="423" spans="1:14" x14ac:dyDescent="0.25">
      <c r="A423" s="31">
        <v>44107</v>
      </c>
      <c r="B423" s="32" t="s">
        <v>5035</v>
      </c>
      <c r="C423" s="33" t="s">
        <v>5070</v>
      </c>
      <c r="D423" s="95" t="s">
        <v>1990</v>
      </c>
      <c r="E423" s="33" t="s">
        <v>90</v>
      </c>
      <c r="F423" s="96">
        <v>74150</v>
      </c>
      <c r="G423" s="97">
        <v>87497</v>
      </c>
      <c r="H423" s="98">
        <v>74150</v>
      </c>
      <c r="I423" s="98">
        <v>6673.5</v>
      </c>
      <c r="J423" s="98">
        <v>6673.5</v>
      </c>
      <c r="K423" s="99"/>
      <c r="L423" s="99"/>
      <c r="M423" s="99"/>
      <c r="N423" s="99"/>
    </row>
    <row r="424" spans="1:14" x14ac:dyDescent="0.25">
      <c r="A424" s="31">
        <v>44107</v>
      </c>
      <c r="B424" s="32" t="s">
        <v>5035</v>
      </c>
      <c r="C424" s="33" t="s">
        <v>5070</v>
      </c>
      <c r="D424" s="95" t="s">
        <v>2002</v>
      </c>
      <c r="E424" s="33" t="s">
        <v>90</v>
      </c>
      <c r="F424" s="96">
        <v>60420</v>
      </c>
      <c r="G424" s="97">
        <v>71295.600000000006</v>
      </c>
      <c r="H424" s="98">
        <v>60420</v>
      </c>
      <c r="I424" s="98">
        <v>5437.8</v>
      </c>
      <c r="J424" s="98">
        <v>5437.8</v>
      </c>
      <c r="K424" s="99"/>
      <c r="L424" s="99"/>
      <c r="M424" s="99"/>
      <c r="N424" s="99"/>
    </row>
    <row r="425" spans="1:14" x14ac:dyDescent="0.25">
      <c r="A425" s="31">
        <v>44107</v>
      </c>
      <c r="B425" s="32" t="s">
        <v>5035</v>
      </c>
      <c r="C425" s="33" t="s">
        <v>5070</v>
      </c>
      <c r="D425" s="95" t="s">
        <v>2007</v>
      </c>
      <c r="E425" s="33" t="s">
        <v>90</v>
      </c>
      <c r="F425" s="96">
        <v>30210</v>
      </c>
      <c r="G425" s="97">
        <v>35647.800000000003</v>
      </c>
      <c r="H425" s="98">
        <v>30210</v>
      </c>
      <c r="I425" s="98">
        <v>2718.9</v>
      </c>
      <c r="J425" s="98">
        <v>2718.9</v>
      </c>
      <c r="K425" s="99"/>
      <c r="L425" s="99"/>
      <c r="M425" s="99"/>
      <c r="N425" s="99"/>
    </row>
    <row r="426" spans="1:14" x14ac:dyDescent="0.25">
      <c r="A426" s="31">
        <v>44109</v>
      </c>
      <c r="B426" s="32" t="s">
        <v>5035</v>
      </c>
      <c r="C426" s="33" t="s">
        <v>5070</v>
      </c>
      <c r="D426" s="95" t="s">
        <v>2005</v>
      </c>
      <c r="E426" s="33" t="s">
        <v>90</v>
      </c>
      <c r="F426" s="96">
        <v>90630</v>
      </c>
      <c r="G426" s="97">
        <v>106943.4</v>
      </c>
      <c r="H426" s="98">
        <v>90630</v>
      </c>
      <c r="I426" s="98">
        <v>8156.7</v>
      </c>
      <c r="J426" s="98">
        <v>8156.7</v>
      </c>
      <c r="K426" s="99"/>
      <c r="L426" s="99"/>
      <c r="M426" s="99"/>
      <c r="N426" s="99"/>
    </row>
    <row r="427" spans="1:14" x14ac:dyDescent="0.25">
      <c r="A427" s="31">
        <v>44109</v>
      </c>
      <c r="B427" s="32" t="s">
        <v>5035</v>
      </c>
      <c r="C427" s="33" t="s">
        <v>5070</v>
      </c>
      <c r="D427" s="95" t="s">
        <v>1966</v>
      </c>
      <c r="E427" s="33" t="s">
        <v>90</v>
      </c>
      <c r="F427" s="96">
        <v>140450</v>
      </c>
      <c r="G427" s="97">
        <v>165731</v>
      </c>
      <c r="H427" s="98">
        <v>140450</v>
      </c>
      <c r="I427" s="98">
        <v>12640.5</v>
      </c>
      <c r="J427" s="98">
        <v>12640.5</v>
      </c>
      <c r="K427" s="99"/>
      <c r="L427" s="99"/>
      <c r="M427" s="99"/>
      <c r="N427" s="99"/>
    </row>
    <row r="428" spans="1:14" x14ac:dyDescent="0.25">
      <c r="A428" s="31">
        <v>44109</v>
      </c>
      <c r="B428" s="32" t="s">
        <v>5035</v>
      </c>
      <c r="C428" s="33" t="s">
        <v>5070</v>
      </c>
      <c r="D428" s="95" t="s">
        <v>1963</v>
      </c>
      <c r="E428" s="33" t="s">
        <v>90</v>
      </c>
      <c r="F428" s="96">
        <v>440000</v>
      </c>
      <c r="G428" s="97">
        <v>519589.4</v>
      </c>
      <c r="H428" s="98">
        <v>440000</v>
      </c>
      <c r="I428" s="98">
        <v>39600</v>
      </c>
      <c r="J428" s="98">
        <v>39600</v>
      </c>
      <c r="K428" s="99"/>
      <c r="L428" s="99"/>
      <c r="M428" s="99"/>
      <c r="N428" s="98">
        <v>389.4</v>
      </c>
    </row>
    <row r="429" spans="1:14" x14ac:dyDescent="0.25">
      <c r="A429" s="31">
        <v>44109</v>
      </c>
      <c r="B429" s="32" t="s">
        <v>5039</v>
      </c>
      <c r="C429" s="33" t="s">
        <v>5070</v>
      </c>
      <c r="D429" s="95" t="s">
        <v>1931</v>
      </c>
      <c r="E429" s="33" t="s">
        <v>74</v>
      </c>
      <c r="F429" s="96">
        <v>142700</v>
      </c>
      <c r="G429" s="97">
        <v>168386</v>
      </c>
      <c r="H429" s="98">
        <v>142700</v>
      </c>
      <c r="I429" s="98">
        <v>12843</v>
      </c>
      <c r="J429" s="98">
        <v>12843</v>
      </c>
      <c r="K429" s="99"/>
      <c r="L429" s="99"/>
      <c r="M429" s="99"/>
      <c r="N429" s="99"/>
    </row>
    <row r="430" spans="1:14" x14ac:dyDescent="0.25">
      <c r="A430" s="31">
        <v>44110</v>
      </c>
      <c r="B430" s="32" t="s">
        <v>5051</v>
      </c>
      <c r="C430" s="33" t="s">
        <v>5070</v>
      </c>
      <c r="D430" s="95" t="s">
        <v>2029</v>
      </c>
      <c r="E430" s="33" t="s">
        <v>598</v>
      </c>
      <c r="F430" s="96">
        <v>90000</v>
      </c>
      <c r="G430" s="97">
        <v>110330</v>
      </c>
      <c r="H430" s="98">
        <v>90000</v>
      </c>
      <c r="I430" s="98">
        <v>8415</v>
      </c>
      <c r="J430" s="98">
        <v>8415</v>
      </c>
      <c r="K430" s="99"/>
      <c r="L430" s="98">
        <v>3500</v>
      </c>
      <c r="M430" s="99"/>
      <c r="N430" s="99"/>
    </row>
    <row r="431" spans="1:14" x14ac:dyDescent="0.25">
      <c r="A431" s="31">
        <v>44110</v>
      </c>
      <c r="B431" s="32" t="s">
        <v>5051</v>
      </c>
      <c r="C431" s="33" t="s">
        <v>5070</v>
      </c>
      <c r="D431" s="95" t="s">
        <v>2025</v>
      </c>
      <c r="E431" s="33" t="s">
        <v>598</v>
      </c>
      <c r="F431" s="96">
        <v>90000</v>
      </c>
      <c r="G431" s="97">
        <v>110330</v>
      </c>
      <c r="H431" s="98">
        <v>90000</v>
      </c>
      <c r="I431" s="98">
        <v>8415</v>
      </c>
      <c r="J431" s="98">
        <v>8415</v>
      </c>
      <c r="K431" s="99"/>
      <c r="L431" s="98">
        <v>3500</v>
      </c>
      <c r="M431" s="99"/>
      <c r="N431" s="99"/>
    </row>
    <row r="432" spans="1:14" x14ac:dyDescent="0.25">
      <c r="A432" s="31">
        <v>44110</v>
      </c>
      <c r="B432" s="32" t="s">
        <v>5035</v>
      </c>
      <c r="C432" s="33" t="s">
        <v>5070</v>
      </c>
      <c r="D432" s="95" t="s">
        <v>1961</v>
      </c>
      <c r="E432" s="33" t="s">
        <v>90</v>
      </c>
      <c r="F432" s="96">
        <v>90630</v>
      </c>
      <c r="G432" s="97">
        <v>106943.4</v>
      </c>
      <c r="H432" s="98">
        <v>90630</v>
      </c>
      <c r="I432" s="98">
        <v>8156.7</v>
      </c>
      <c r="J432" s="98">
        <v>8156.7</v>
      </c>
      <c r="K432" s="99"/>
      <c r="L432" s="99"/>
      <c r="M432" s="99"/>
      <c r="N432" s="99"/>
    </row>
    <row r="433" spans="1:14" x14ac:dyDescent="0.25">
      <c r="A433" s="31">
        <v>44110</v>
      </c>
      <c r="B433" s="32" t="s">
        <v>5035</v>
      </c>
      <c r="C433" s="33" t="s">
        <v>5070</v>
      </c>
      <c r="D433" s="95" t="s">
        <v>1962</v>
      </c>
      <c r="E433" s="33" t="s">
        <v>90</v>
      </c>
      <c r="F433" s="96">
        <v>148300</v>
      </c>
      <c r="G433" s="97">
        <v>174994</v>
      </c>
      <c r="H433" s="98">
        <v>148300</v>
      </c>
      <c r="I433" s="98">
        <v>13347</v>
      </c>
      <c r="J433" s="98">
        <v>13347</v>
      </c>
      <c r="K433" s="99"/>
      <c r="L433" s="99"/>
      <c r="M433" s="99"/>
      <c r="N433" s="99"/>
    </row>
    <row r="434" spans="1:14" x14ac:dyDescent="0.25">
      <c r="A434" s="31">
        <v>44110</v>
      </c>
      <c r="B434" s="32" t="s">
        <v>5035</v>
      </c>
      <c r="C434" s="33" t="s">
        <v>5070</v>
      </c>
      <c r="D434" s="95" t="s">
        <v>1975</v>
      </c>
      <c r="E434" s="33" t="s">
        <v>90</v>
      </c>
      <c r="F434" s="96">
        <v>112360</v>
      </c>
      <c r="G434" s="97">
        <v>132584.79999999999</v>
      </c>
      <c r="H434" s="98">
        <v>112360</v>
      </c>
      <c r="I434" s="98">
        <v>10112.4</v>
      </c>
      <c r="J434" s="98">
        <v>10112.4</v>
      </c>
      <c r="K434" s="99"/>
      <c r="L434" s="99"/>
      <c r="M434" s="99"/>
      <c r="N434" s="99"/>
    </row>
    <row r="435" spans="1:14" x14ac:dyDescent="0.25">
      <c r="A435" s="31">
        <v>44111</v>
      </c>
      <c r="B435" s="32" t="s">
        <v>5052</v>
      </c>
      <c r="C435" s="33" t="s">
        <v>5070</v>
      </c>
      <c r="D435" s="95" t="s">
        <v>2041</v>
      </c>
      <c r="E435" s="33" t="s">
        <v>2040</v>
      </c>
      <c r="F435" s="96">
        <v>3054342</v>
      </c>
      <c r="G435" s="97">
        <v>3604123.56</v>
      </c>
      <c r="H435" s="98">
        <v>3054342</v>
      </c>
      <c r="I435" s="99"/>
      <c r="J435" s="99"/>
      <c r="K435" s="98">
        <v>549781.56000000006</v>
      </c>
      <c r="L435" s="99"/>
      <c r="M435" s="99"/>
      <c r="N435" s="99"/>
    </row>
    <row r="436" spans="1:14" x14ac:dyDescent="0.25">
      <c r="A436" s="31">
        <v>44111</v>
      </c>
      <c r="B436" s="32" t="s">
        <v>5035</v>
      </c>
      <c r="C436" s="33" t="s">
        <v>5070</v>
      </c>
      <c r="D436" s="95" t="s">
        <v>1979</v>
      </c>
      <c r="E436" s="33" t="s">
        <v>90</v>
      </c>
      <c r="F436" s="96">
        <v>90630</v>
      </c>
      <c r="G436" s="97">
        <v>107023.61</v>
      </c>
      <c r="H436" s="98">
        <v>90630</v>
      </c>
      <c r="I436" s="98">
        <v>8156.7</v>
      </c>
      <c r="J436" s="98">
        <v>8156.7</v>
      </c>
      <c r="K436" s="99"/>
      <c r="L436" s="99"/>
      <c r="M436" s="99"/>
      <c r="N436" s="98">
        <v>80.209999999999994</v>
      </c>
    </row>
    <row r="437" spans="1:14" x14ac:dyDescent="0.25">
      <c r="A437" s="31">
        <v>44111</v>
      </c>
      <c r="B437" s="32" t="s">
        <v>5035</v>
      </c>
      <c r="C437" s="33" t="s">
        <v>5070</v>
      </c>
      <c r="D437" s="95" t="s">
        <v>1977</v>
      </c>
      <c r="E437" s="33" t="s">
        <v>90</v>
      </c>
      <c r="F437" s="96">
        <v>112360</v>
      </c>
      <c r="G437" s="97">
        <v>132684.24</v>
      </c>
      <c r="H437" s="98">
        <v>112360</v>
      </c>
      <c r="I437" s="98">
        <v>10112.4</v>
      </c>
      <c r="J437" s="98">
        <v>10112.4</v>
      </c>
      <c r="K437" s="99"/>
      <c r="L437" s="99"/>
      <c r="M437" s="99"/>
      <c r="N437" s="98">
        <v>99.44</v>
      </c>
    </row>
    <row r="438" spans="1:14" x14ac:dyDescent="0.25">
      <c r="A438" s="31">
        <v>44111</v>
      </c>
      <c r="B438" s="32" t="s">
        <v>5035</v>
      </c>
      <c r="C438" s="33" t="s">
        <v>5070</v>
      </c>
      <c r="D438" s="95" t="s">
        <v>1943</v>
      </c>
      <c r="E438" s="33" t="s">
        <v>90</v>
      </c>
      <c r="F438" s="96">
        <v>440000</v>
      </c>
      <c r="G438" s="97">
        <v>519589.4</v>
      </c>
      <c r="H438" s="98">
        <v>440000</v>
      </c>
      <c r="I438" s="98">
        <v>39600</v>
      </c>
      <c r="J438" s="98">
        <v>39600</v>
      </c>
      <c r="K438" s="99"/>
      <c r="L438" s="99"/>
      <c r="M438" s="99"/>
      <c r="N438" s="98">
        <v>389.4</v>
      </c>
    </row>
    <row r="439" spans="1:14" x14ac:dyDescent="0.25">
      <c r="A439" s="31">
        <v>44111</v>
      </c>
      <c r="B439" s="32" t="s">
        <v>5035</v>
      </c>
      <c r="C439" s="33" t="s">
        <v>5070</v>
      </c>
      <c r="D439" s="95" t="s">
        <v>1940</v>
      </c>
      <c r="E439" s="33" t="s">
        <v>90</v>
      </c>
      <c r="F439" s="96">
        <v>30210</v>
      </c>
      <c r="G439" s="97">
        <v>35674.54</v>
      </c>
      <c r="H439" s="98">
        <v>30210</v>
      </c>
      <c r="I439" s="98">
        <v>2718.9</v>
      </c>
      <c r="J439" s="98">
        <v>2718.9</v>
      </c>
      <c r="K439" s="99"/>
      <c r="L439" s="99"/>
      <c r="M439" s="99"/>
      <c r="N439" s="98">
        <v>26.74</v>
      </c>
    </row>
    <row r="440" spans="1:14" x14ac:dyDescent="0.25">
      <c r="A440" s="31">
        <v>44112</v>
      </c>
      <c r="B440" s="32" t="s">
        <v>5035</v>
      </c>
      <c r="C440" s="33" t="s">
        <v>5070</v>
      </c>
      <c r="D440" s="95" t="s">
        <v>1946</v>
      </c>
      <c r="E440" s="33" t="s">
        <v>90</v>
      </c>
      <c r="F440" s="96">
        <v>112360</v>
      </c>
      <c r="G440" s="97">
        <v>132684.24</v>
      </c>
      <c r="H440" s="98">
        <v>112360</v>
      </c>
      <c r="I440" s="98">
        <v>10112.4</v>
      </c>
      <c r="J440" s="98">
        <v>10112.4</v>
      </c>
      <c r="K440" s="99"/>
      <c r="L440" s="99"/>
      <c r="M440" s="99"/>
      <c r="N440" s="98">
        <v>99.44</v>
      </c>
    </row>
    <row r="441" spans="1:14" x14ac:dyDescent="0.25">
      <c r="A441" s="31">
        <v>44112</v>
      </c>
      <c r="B441" s="32" t="s">
        <v>5035</v>
      </c>
      <c r="C441" s="33" t="s">
        <v>5070</v>
      </c>
      <c r="D441" s="95" t="s">
        <v>1945</v>
      </c>
      <c r="E441" s="33" t="s">
        <v>90</v>
      </c>
      <c r="F441" s="96">
        <v>60420</v>
      </c>
      <c r="G441" s="97">
        <v>71349.070000000007</v>
      </c>
      <c r="H441" s="98">
        <v>60420</v>
      </c>
      <c r="I441" s="98">
        <v>5437.8</v>
      </c>
      <c r="J441" s="98">
        <v>5437.8</v>
      </c>
      <c r="K441" s="99"/>
      <c r="L441" s="99"/>
      <c r="M441" s="99"/>
      <c r="N441" s="98">
        <v>53.47</v>
      </c>
    </row>
    <row r="442" spans="1:14" x14ac:dyDescent="0.25">
      <c r="A442" s="31">
        <v>44112</v>
      </c>
      <c r="B442" s="32" t="s">
        <v>5035</v>
      </c>
      <c r="C442" s="33" t="s">
        <v>5070</v>
      </c>
      <c r="D442" s="95" t="s">
        <v>1938</v>
      </c>
      <c r="E442" s="33" t="s">
        <v>90</v>
      </c>
      <c r="F442" s="96">
        <v>74150</v>
      </c>
      <c r="G442" s="97">
        <v>87562.62</v>
      </c>
      <c r="H442" s="98">
        <v>74150</v>
      </c>
      <c r="I442" s="98">
        <v>6673.5</v>
      </c>
      <c r="J442" s="98">
        <v>6673.5</v>
      </c>
      <c r="K442" s="99"/>
      <c r="L442" s="99"/>
      <c r="M442" s="99"/>
      <c r="N442" s="98">
        <v>65.62</v>
      </c>
    </row>
    <row r="443" spans="1:14" x14ac:dyDescent="0.25">
      <c r="A443" s="31">
        <v>44112</v>
      </c>
      <c r="B443" s="32" t="s">
        <v>5035</v>
      </c>
      <c r="C443" s="33" t="s">
        <v>5070</v>
      </c>
      <c r="D443" s="95" t="s">
        <v>1937</v>
      </c>
      <c r="E443" s="33" t="s">
        <v>90</v>
      </c>
      <c r="F443" s="96">
        <v>56180</v>
      </c>
      <c r="G443" s="97">
        <v>66342.12</v>
      </c>
      <c r="H443" s="98">
        <v>56180</v>
      </c>
      <c r="I443" s="98">
        <v>5056.2</v>
      </c>
      <c r="J443" s="98">
        <v>5056.2</v>
      </c>
      <c r="K443" s="99"/>
      <c r="L443" s="99"/>
      <c r="M443" s="99"/>
      <c r="N443" s="98">
        <v>49.72</v>
      </c>
    </row>
    <row r="444" spans="1:14" x14ac:dyDescent="0.25">
      <c r="A444" s="31">
        <v>44112</v>
      </c>
      <c r="B444" s="32" t="s">
        <v>5035</v>
      </c>
      <c r="C444" s="33" t="s">
        <v>5070</v>
      </c>
      <c r="D444" s="95" t="s">
        <v>1956</v>
      </c>
      <c r="E444" s="33" t="s">
        <v>90</v>
      </c>
      <c r="F444" s="96">
        <v>440000</v>
      </c>
      <c r="G444" s="97">
        <v>519589.4</v>
      </c>
      <c r="H444" s="98">
        <v>440000</v>
      </c>
      <c r="I444" s="98">
        <v>39600</v>
      </c>
      <c r="J444" s="98">
        <v>39600</v>
      </c>
      <c r="K444" s="99"/>
      <c r="L444" s="99"/>
      <c r="M444" s="99"/>
      <c r="N444" s="98">
        <v>389.4</v>
      </c>
    </row>
    <row r="445" spans="1:14" x14ac:dyDescent="0.25">
      <c r="A445" s="31">
        <v>44112</v>
      </c>
      <c r="B445" s="32" t="s">
        <v>5035</v>
      </c>
      <c r="C445" s="33" t="s">
        <v>5070</v>
      </c>
      <c r="D445" s="95" t="s">
        <v>1951</v>
      </c>
      <c r="E445" s="33" t="s">
        <v>90</v>
      </c>
      <c r="F445" s="96">
        <v>60420</v>
      </c>
      <c r="G445" s="97">
        <v>71349.070000000007</v>
      </c>
      <c r="H445" s="98">
        <v>60420</v>
      </c>
      <c r="I445" s="98">
        <v>5437.8</v>
      </c>
      <c r="J445" s="98">
        <v>5437.8</v>
      </c>
      <c r="K445" s="99"/>
      <c r="L445" s="99"/>
      <c r="M445" s="99"/>
      <c r="N445" s="98">
        <v>53.47</v>
      </c>
    </row>
    <row r="446" spans="1:14" x14ac:dyDescent="0.25">
      <c r="A446" s="31">
        <v>44113</v>
      </c>
      <c r="B446" s="32" t="s">
        <v>5035</v>
      </c>
      <c r="C446" s="33" t="s">
        <v>5070</v>
      </c>
      <c r="D446" s="95" t="s">
        <v>1948</v>
      </c>
      <c r="E446" s="33" t="s">
        <v>90</v>
      </c>
      <c r="F446" s="96">
        <v>148300</v>
      </c>
      <c r="G446" s="97">
        <v>175125.25</v>
      </c>
      <c r="H446" s="98">
        <v>148300</v>
      </c>
      <c r="I446" s="98">
        <v>13347</v>
      </c>
      <c r="J446" s="98">
        <v>13347</v>
      </c>
      <c r="K446" s="99"/>
      <c r="L446" s="99"/>
      <c r="M446" s="99"/>
      <c r="N446" s="98">
        <v>131.25</v>
      </c>
    </row>
    <row r="447" spans="1:14" x14ac:dyDescent="0.25">
      <c r="A447" s="31">
        <v>44114</v>
      </c>
      <c r="B447" s="32" t="s">
        <v>5035</v>
      </c>
      <c r="C447" s="33" t="s">
        <v>5070</v>
      </c>
      <c r="D447" s="95" t="s">
        <v>1955</v>
      </c>
      <c r="E447" s="33" t="s">
        <v>90</v>
      </c>
      <c r="F447" s="96">
        <v>148300</v>
      </c>
      <c r="G447" s="97">
        <v>175125.25</v>
      </c>
      <c r="H447" s="98">
        <v>148300</v>
      </c>
      <c r="I447" s="98">
        <v>13347</v>
      </c>
      <c r="J447" s="98">
        <v>13347</v>
      </c>
      <c r="K447" s="99"/>
      <c r="L447" s="99"/>
      <c r="M447" s="99"/>
      <c r="N447" s="98">
        <v>131.25</v>
      </c>
    </row>
    <row r="448" spans="1:14" x14ac:dyDescent="0.25">
      <c r="A448" s="31">
        <v>44114</v>
      </c>
      <c r="B448" s="32" t="s">
        <v>5035</v>
      </c>
      <c r="C448" s="33" t="s">
        <v>5070</v>
      </c>
      <c r="D448" s="95" t="s">
        <v>1954</v>
      </c>
      <c r="E448" s="33" t="s">
        <v>90</v>
      </c>
      <c r="F448" s="96">
        <v>112360</v>
      </c>
      <c r="G448" s="97">
        <v>132684.24</v>
      </c>
      <c r="H448" s="98">
        <v>112360</v>
      </c>
      <c r="I448" s="98">
        <v>10112.4</v>
      </c>
      <c r="J448" s="98">
        <v>10112.4</v>
      </c>
      <c r="K448" s="99"/>
      <c r="L448" s="99"/>
      <c r="M448" s="99"/>
      <c r="N448" s="98">
        <v>99.44</v>
      </c>
    </row>
    <row r="449" spans="1:14" x14ac:dyDescent="0.25">
      <c r="A449" s="31">
        <v>44114</v>
      </c>
      <c r="B449" s="32" t="s">
        <v>5035</v>
      </c>
      <c r="C449" s="33" t="s">
        <v>5070</v>
      </c>
      <c r="D449" s="95" t="s">
        <v>2015</v>
      </c>
      <c r="E449" s="33" t="s">
        <v>90</v>
      </c>
      <c r="F449" s="96">
        <v>440000</v>
      </c>
      <c r="G449" s="97">
        <v>519589.4</v>
      </c>
      <c r="H449" s="98">
        <v>440000</v>
      </c>
      <c r="I449" s="98">
        <v>39600</v>
      </c>
      <c r="J449" s="98">
        <v>39600</v>
      </c>
      <c r="K449" s="99"/>
      <c r="L449" s="99"/>
      <c r="M449" s="99"/>
      <c r="N449" s="98">
        <v>389.4</v>
      </c>
    </row>
    <row r="450" spans="1:14" x14ac:dyDescent="0.25">
      <c r="A450" s="31">
        <v>44114</v>
      </c>
      <c r="B450" s="32" t="s">
        <v>5035</v>
      </c>
      <c r="C450" s="33" t="s">
        <v>5070</v>
      </c>
      <c r="D450" s="95" t="s">
        <v>2014</v>
      </c>
      <c r="E450" s="33" t="s">
        <v>90</v>
      </c>
      <c r="F450" s="96">
        <v>56180</v>
      </c>
      <c r="G450" s="97">
        <v>66342.12</v>
      </c>
      <c r="H450" s="98">
        <v>56180</v>
      </c>
      <c r="I450" s="98">
        <v>5056.2</v>
      </c>
      <c r="J450" s="98">
        <v>5056.2</v>
      </c>
      <c r="K450" s="99"/>
      <c r="L450" s="99"/>
      <c r="M450" s="99"/>
      <c r="N450" s="98">
        <v>49.72</v>
      </c>
    </row>
    <row r="451" spans="1:14" x14ac:dyDescent="0.25">
      <c r="A451" s="31">
        <v>44115</v>
      </c>
      <c r="B451" s="32" t="s">
        <v>5045</v>
      </c>
      <c r="C451" s="33" t="s">
        <v>5070</v>
      </c>
      <c r="D451" s="95" t="s">
        <v>1936</v>
      </c>
      <c r="E451" s="33" t="s">
        <v>460</v>
      </c>
      <c r="F451" s="96">
        <v>93340</v>
      </c>
      <c r="G451" s="97">
        <v>110141.88</v>
      </c>
      <c r="H451" s="98">
        <v>93340</v>
      </c>
      <c r="I451" s="98">
        <v>8400.6</v>
      </c>
      <c r="J451" s="98">
        <v>8400.6</v>
      </c>
      <c r="K451" s="99"/>
      <c r="L451" s="99"/>
      <c r="M451" s="98">
        <v>0.68</v>
      </c>
      <c r="N451" s="99"/>
    </row>
    <row r="452" spans="1:14" x14ac:dyDescent="0.25">
      <c r="A452" s="31">
        <v>44116</v>
      </c>
      <c r="B452" s="32" t="s">
        <v>5051</v>
      </c>
      <c r="C452" s="33" t="s">
        <v>5070</v>
      </c>
      <c r="D452" s="95" t="s">
        <v>2030</v>
      </c>
      <c r="E452" s="33" t="s">
        <v>598</v>
      </c>
      <c r="F452" s="96">
        <v>90000</v>
      </c>
      <c r="G452" s="97">
        <v>110330</v>
      </c>
      <c r="H452" s="98">
        <v>90000</v>
      </c>
      <c r="I452" s="98">
        <v>8415</v>
      </c>
      <c r="J452" s="98">
        <v>8415</v>
      </c>
      <c r="K452" s="99"/>
      <c r="L452" s="98">
        <v>3500</v>
      </c>
      <c r="M452" s="99"/>
      <c r="N452" s="99"/>
    </row>
    <row r="453" spans="1:14" x14ac:dyDescent="0.25">
      <c r="A453" s="31">
        <v>44116</v>
      </c>
      <c r="B453" s="32" t="s">
        <v>5035</v>
      </c>
      <c r="C453" s="33" t="s">
        <v>5070</v>
      </c>
      <c r="D453" s="95" t="s">
        <v>2013</v>
      </c>
      <c r="E453" s="33" t="s">
        <v>90</v>
      </c>
      <c r="F453" s="96">
        <v>60420</v>
      </c>
      <c r="G453" s="97">
        <v>71349.070000000007</v>
      </c>
      <c r="H453" s="98">
        <v>60420</v>
      </c>
      <c r="I453" s="98">
        <v>5437.8</v>
      </c>
      <c r="J453" s="98">
        <v>5437.8</v>
      </c>
      <c r="K453" s="99"/>
      <c r="L453" s="99"/>
      <c r="M453" s="99"/>
      <c r="N453" s="98">
        <v>53.47</v>
      </c>
    </row>
    <row r="454" spans="1:14" x14ac:dyDescent="0.25">
      <c r="A454" s="31">
        <v>44116</v>
      </c>
      <c r="B454" s="32" t="s">
        <v>5035</v>
      </c>
      <c r="C454" s="33" t="s">
        <v>5070</v>
      </c>
      <c r="D454" s="95" t="s">
        <v>2019</v>
      </c>
      <c r="E454" s="33" t="s">
        <v>90</v>
      </c>
      <c r="F454" s="96">
        <v>56180</v>
      </c>
      <c r="G454" s="97">
        <v>66342.12</v>
      </c>
      <c r="H454" s="98">
        <v>56180</v>
      </c>
      <c r="I454" s="98">
        <v>5056.2</v>
      </c>
      <c r="J454" s="98">
        <v>5056.2</v>
      </c>
      <c r="K454" s="99"/>
      <c r="L454" s="99"/>
      <c r="M454" s="99"/>
      <c r="N454" s="98">
        <v>49.72</v>
      </c>
    </row>
    <row r="455" spans="1:14" x14ac:dyDescent="0.25">
      <c r="A455" s="31">
        <v>44116</v>
      </c>
      <c r="B455" s="32" t="s">
        <v>5035</v>
      </c>
      <c r="C455" s="33" t="s">
        <v>5070</v>
      </c>
      <c r="D455" s="95" t="s">
        <v>2018</v>
      </c>
      <c r="E455" s="33" t="s">
        <v>90</v>
      </c>
      <c r="F455" s="96">
        <v>440000</v>
      </c>
      <c r="G455" s="97">
        <v>519589.4</v>
      </c>
      <c r="H455" s="98">
        <v>440000</v>
      </c>
      <c r="I455" s="98">
        <v>39600</v>
      </c>
      <c r="J455" s="98">
        <v>39600</v>
      </c>
      <c r="K455" s="99"/>
      <c r="L455" s="99"/>
      <c r="M455" s="99"/>
      <c r="N455" s="98">
        <v>389.4</v>
      </c>
    </row>
    <row r="456" spans="1:14" x14ac:dyDescent="0.25">
      <c r="A456" s="31">
        <v>44116</v>
      </c>
      <c r="B456" s="32" t="s">
        <v>5035</v>
      </c>
      <c r="C456" s="33" t="s">
        <v>5070</v>
      </c>
      <c r="D456" s="95" t="s">
        <v>2017</v>
      </c>
      <c r="E456" s="33" t="s">
        <v>90</v>
      </c>
      <c r="F456" s="96">
        <v>56180</v>
      </c>
      <c r="G456" s="97">
        <v>66342.12</v>
      </c>
      <c r="H456" s="98">
        <v>56180</v>
      </c>
      <c r="I456" s="98">
        <v>5056.2</v>
      </c>
      <c r="J456" s="98">
        <v>5056.2</v>
      </c>
      <c r="K456" s="99"/>
      <c r="L456" s="99"/>
      <c r="M456" s="99"/>
      <c r="N456" s="98">
        <v>49.72</v>
      </c>
    </row>
    <row r="457" spans="1:14" x14ac:dyDescent="0.25">
      <c r="A457" s="31">
        <v>44116</v>
      </c>
      <c r="B457" s="32" t="s">
        <v>5035</v>
      </c>
      <c r="C457" s="33" t="s">
        <v>5070</v>
      </c>
      <c r="D457" s="95" t="s">
        <v>2016</v>
      </c>
      <c r="E457" s="33" t="s">
        <v>90</v>
      </c>
      <c r="F457" s="96">
        <v>60420</v>
      </c>
      <c r="G457" s="97">
        <v>71349.070000000007</v>
      </c>
      <c r="H457" s="98">
        <v>60420</v>
      </c>
      <c r="I457" s="98">
        <v>5437.8</v>
      </c>
      <c r="J457" s="98">
        <v>5437.8</v>
      </c>
      <c r="K457" s="99"/>
      <c r="L457" s="99"/>
      <c r="M457" s="99"/>
      <c r="N457" s="98">
        <v>53.47</v>
      </c>
    </row>
    <row r="458" spans="1:14" x14ac:dyDescent="0.25">
      <c r="A458" s="31">
        <v>44117</v>
      </c>
      <c r="B458" s="32" t="s">
        <v>5048</v>
      </c>
      <c r="C458" s="33" t="s">
        <v>5070</v>
      </c>
      <c r="D458" s="95" t="s">
        <v>2036</v>
      </c>
      <c r="E458" s="33" t="s">
        <v>1824</v>
      </c>
      <c r="F458" s="96">
        <v>29500</v>
      </c>
      <c r="G458" s="97">
        <v>34810</v>
      </c>
      <c r="H458" s="98">
        <v>29500</v>
      </c>
      <c r="I458" s="99"/>
      <c r="J458" s="99"/>
      <c r="K458" s="98">
        <v>5310</v>
      </c>
      <c r="L458" s="99"/>
      <c r="M458" s="99"/>
      <c r="N458" s="99"/>
    </row>
    <row r="459" spans="1:14" x14ac:dyDescent="0.25">
      <c r="A459" s="31">
        <v>44117</v>
      </c>
      <c r="B459" s="32" t="s">
        <v>5048</v>
      </c>
      <c r="C459" s="33" t="s">
        <v>5070</v>
      </c>
      <c r="D459" s="95" t="s">
        <v>2035</v>
      </c>
      <c r="E459" s="33" t="s">
        <v>1824</v>
      </c>
      <c r="F459" s="96">
        <v>26292</v>
      </c>
      <c r="G459" s="97">
        <v>31024.560000000001</v>
      </c>
      <c r="H459" s="98">
        <v>26292</v>
      </c>
      <c r="I459" s="99"/>
      <c r="J459" s="99"/>
      <c r="K459" s="98">
        <v>4732.5600000000004</v>
      </c>
      <c r="L459" s="99"/>
      <c r="M459" s="99"/>
      <c r="N459" s="99"/>
    </row>
    <row r="460" spans="1:14" x14ac:dyDescent="0.25">
      <c r="A460" s="31">
        <v>44117</v>
      </c>
      <c r="B460" s="32" t="s">
        <v>5039</v>
      </c>
      <c r="C460" s="33" t="s">
        <v>5070</v>
      </c>
      <c r="D460" s="95" t="s">
        <v>1929</v>
      </c>
      <c r="E460" s="33" t="s">
        <v>74</v>
      </c>
      <c r="F460" s="96">
        <v>148460</v>
      </c>
      <c r="G460" s="97">
        <v>175182.8</v>
      </c>
      <c r="H460" s="98">
        <v>148460</v>
      </c>
      <c r="I460" s="98">
        <v>13361.4</v>
      </c>
      <c r="J460" s="98">
        <v>13361.4</v>
      </c>
      <c r="K460" s="99"/>
      <c r="L460" s="99"/>
      <c r="M460" s="99"/>
      <c r="N460" s="99"/>
    </row>
    <row r="461" spans="1:14" x14ac:dyDescent="0.25">
      <c r="A461" s="31">
        <v>44117</v>
      </c>
      <c r="B461" s="32" t="s">
        <v>5035</v>
      </c>
      <c r="C461" s="33" t="s">
        <v>5070</v>
      </c>
      <c r="D461" s="95" t="s">
        <v>2000</v>
      </c>
      <c r="E461" s="33" t="s">
        <v>90</v>
      </c>
      <c r="F461" s="96">
        <v>74150</v>
      </c>
      <c r="G461" s="97">
        <v>87562.62</v>
      </c>
      <c r="H461" s="98">
        <v>74150</v>
      </c>
      <c r="I461" s="98">
        <v>6673.5</v>
      </c>
      <c r="J461" s="98">
        <v>6673.5</v>
      </c>
      <c r="K461" s="99"/>
      <c r="L461" s="99"/>
      <c r="M461" s="99"/>
      <c r="N461" s="98">
        <v>65.62</v>
      </c>
    </row>
    <row r="462" spans="1:14" x14ac:dyDescent="0.25">
      <c r="A462" s="31">
        <v>44118</v>
      </c>
      <c r="B462" s="32" t="s">
        <v>5035</v>
      </c>
      <c r="C462" s="33" t="s">
        <v>5070</v>
      </c>
      <c r="D462" s="95" t="s">
        <v>1996</v>
      </c>
      <c r="E462" s="33" t="s">
        <v>90</v>
      </c>
      <c r="F462" s="96">
        <v>60420</v>
      </c>
      <c r="G462" s="97">
        <v>71349.070000000007</v>
      </c>
      <c r="H462" s="98">
        <v>60420</v>
      </c>
      <c r="I462" s="98">
        <v>5437.8</v>
      </c>
      <c r="J462" s="98">
        <v>5437.8</v>
      </c>
      <c r="K462" s="99"/>
      <c r="L462" s="99"/>
      <c r="M462" s="99"/>
      <c r="N462" s="98">
        <v>53.47</v>
      </c>
    </row>
    <row r="463" spans="1:14" x14ac:dyDescent="0.25">
      <c r="A463" s="31">
        <v>44118</v>
      </c>
      <c r="B463" s="32" t="s">
        <v>5035</v>
      </c>
      <c r="C463" s="33" t="s">
        <v>5070</v>
      </c>
      <c r="D463" s="95" t="s">
        <v>2009</v>
      </c>
      <c r="E463" s="33" t="s">
        <v>90</v>
      </c>
      <c r="F463" s="96">
        <v>30210</v>
      </c>
      <c r="G463" s="97">
        <v>35674.54</v>
      </c>
      <c r="H463" s="98">
        <v>30210</v>
      </c>
      <c r="I463" s="98">
        <v>2718.9</v>
      </c>
      <c r="J463" s="98">
        <v>2718.9</v>
      </c>
      <c r="K463" s="99"/>
      <c r="L463" s="99"/>
      <c r="M463" s="99"/>
      <c r="N463" s="98">
        <v>26.74</v>
      </c>
    </row>
    <row r="464" spans="1:14" x14ac:dyDescent="0.25">
      <c r="A464" s="31">
        <v>44118</v>
      </c>
      <c r="B464" s="32" t="s">
        <v>5035</v>
      </c>
      <c r="C464" s="33" t="s">
        <v>5070</v>
      </c>
      <c r="D464" s="95" t="s">
        <v>2011</v>
      </c>
      <c r="E464" s="33" t="s">
        <v>90</v>
      </c>
      <c r="F464" s="96">
        <v>90630</v>
      </c>
      <c r="G464" s="97">
        <v>107023.61</v>
      </c>
      <c r="H464" s="98">
        <v>90630</v>
      </c>
      <c r="I464" s="98">
        <v>8156.7</v>
      </c>
      <c r="J464" s="98">
        <v>8156.7</v>
      </c>
      <c r="K464" s="99"/>
      <c r="L464" s="99"/>
      <c r="M464" s="99"/>
      <c r="N464" s="98">
        <v>80.209999999999994</v>
      </c>
    </row>
    <row r="465" spans="1:14" x14ac:dyDescent="0.25">
      <c r="A465" s="31">
        <v>44118</v>
      </c>
      <c r="B465" s="32" t="s">
        <v>5035</v>
      </c>
      <c r="C465" s="33" t="s">
        <v>5070</v>
      </c>
      <c r="D465" s="95" t="s">
        <v>2010</v>
      </c>
      <c r="E465" s="33" t="s">
        <v>90</v>
      </c>
      <c r="F465" s="96">
        <v>30210</v>
      </c>
      <c r="G465" s="97">
        <v>35674.54</v>
      </c>
      <c r="H465" s="98">
        <v>30210</v>
      </c>
      <c r="I465" s="98">
        <v>2718.9</v>
      </c>
      <c r="J465" s="98">
        <v>2718.9</v>
      </c>
      <c r="K465" s="99"/>
      <c r="L465" s="99"/>
      <c r="M465" s="99"/>
      <c r="N465" s="98">
        <v>26.74</v>
      </c>
    </row>
    <row r="466" spans="1:14" x14ac:dyDescent="0.25">
      <c r="A466" s="31">
        <v>44118</v>
      </c>
      <c r="B466" s="32" t="s">
        <v>5035</v>
      </c>
      <c r="C466" s="33" t="s">
        <v>5070</v>
      </c>
      <c r="D466" s="95" t="s">
        <v>2004</v>
      </c>
      <c r="E466" s="33" t="s">
        <v>90</v>
      </c>
      <c r="F466" s="96">
        <v>111225</v>
      </c>
      <c r="G466" s="97">
        <v>131343.93</v>
      </c>
      <c r="H466" s="98">
        <v>111225</v>
      </c>
      <c r="I466" s="98">
        <v>10010.25</v>
      </c>
      <c r="J466" s="98">
        <v>10010.25</v>
      </c>
      <c r="K466" s="99"/>
      <c r="L466" s="99"/>
      <c r="M466" s="99"/>
      <c r="N466" s="98">
        <v>98.43</v>
      </c>
    </row>
    <row r="467" spans="1:14" x14ac:dyDescent="0.25">
      <c r="A467" s="31">
        <v>44118</v>
      </c>
      <c r="B467" s="32" t="s">
        <v>5035</v>
      </c>
      <c r="C467" s="33" t="s">
        <v>5070</v>
      </c>
      <c r="D467" s="95" t="s">
        <v>2003</v>
      </c>
      <c r="E467" s="33" t="s">
        <v>90</v>
      </c>
      <c r="F467" s="96">
        <v>440000</v>
      </c>
      <c r="G467" s="97">
        <v>519589.4</v>
      </c>
      <c r="H467" s="98">
        <v>440000</v>
      </c>
      <c r="I467" s="98">
        <v>39600</v>
      </c>
      <c r="J467" s="98">
        <v>39600</v>
      </c>
      <c r="K467" s="99"/>
      <c r="L467" s="99"/>
      <c r="M467" s="99"/>
      <c r="N467" s="98">
        <v>389.4</v>
      </c>
    </row>
    <row r="468" spans="1:14" x14ac:dyDescent="0.25">
      <c r="A468" s="31">
        <v>44119</v>
      </c>
      <c r="B468" s="32" t="s">
        <v>5035</v>
      </c>
      <c r="C468" s="33" t="s">
        <v>5070</v>
      </c>
      <c r="D468" s="95" t="s">
        <v>2008</v>
      </c>
      <c r="E468" s="33" t="s">
        <v>90</v>
      </c>
      <c r="F468" s="96">
        <v>120840</v>
      </c>
      <c r="G468" s="97">
        <v>142698.14000000001</v>
      </c>
      <c r="H468" s="98">
        <v>120840</v>
      </c>
      <c r="I468" s="98">
        <v>10875.6</v>
      </c>
      <c r="J468" s="98">
        <v>10875.6</v>
      </c>
      <c r="K468" s="99"/>
      <c r="L468" s="99"/>
      <c r="M468" s="99"/>
      <c r="N468" s="98">
        <v>106.94</v>
      </c>
    </row>
    <row r="469" spans="1:14" x14ac:dyDescent="0.25">
      <c r="A469" s="31">
        <v>44119</v>
      </c>
      <c r="B469" s="32" t="s">
        <v>5035</v>
      </c>
      <c r="C469" s="33" t="s">
        <v>5070</v>
      </c>
      <c r="D469" s="95" t="s">
        <v>2006</v>
      </c>
      <c r="E469" s="33" t="s">
        <v>90</v>
      </c>
      <c r="F469" s="96">
        <v>148300</v>
      </c>
      <c r="G469" s="97">
        <v>175125.25</v>
      </c>
      <c r="H469" s="98">
        <v>148300</v>
      </c>
      <c r="I469" s="98">
        <v>13347</v>
      </c>
      <c r="J469" s="98">
        <v>13347</v>
      </c>
      <c r="K469" s="99"/>
      <c r="L469" s="99"/>
      <c r="M469" s="99"/>
      <c r="N469" s="98">
        <v>131.25</v>
      </c>
    </row>
    <row r="470" spans="1:14" x14ac:dyDescent="0.25">
      <c r="A470" s="31">
        <v>44119</v>
      </c>
      <c r="B470" s="32" t="s">
        <v>5035</v>
      </c>
      <c r="C470" s="33" t="s">
        <v>5070</v>
      </c>
      <c r="D470" s="95" t="s">
        <v>1968</v>
      </c>
      <c r="E470" s="33" t="s">
        <v>90</v>
      </c>
      <c r="F470" s="96">
        <v>112360</v>
      </c>
      <c r="G470" s="97">
        <v>132684.24</v>
      </c>
      <c r="H470" s="98">
        <v>112360</v>
      </c>
      <c r="I470" s="98">
        <v>10112.4</v>
      </c>
      <c r="J470" s="98">
        <v>10112.4</v>
      </c>
      <c r="K470" s="99"/>
      <c r="L470" s="99"/>
      <c r="M470" s="99"/>
      <c r="N470" s="98">
        <v>99.44</v>
      </c>
    </row>
    <row r="471" spans="1:14" x14ac:dyDescent="0.25">
      <c r="A471" s="31">
        <v>44120</v>
      </c>
      <c r="B471" s="32" t="s">
        <v>5035</v>
      </c>
      <c r="C471" s="33" t="s">
        <v>5070</v>
      </c>
      <c r="D471" s="95" t="s">
        <v>1965</v>
      </c>
      <c r="E471" s="33" t="s">
        <v>90</v>
      </c>
      <c r="F471" s="96">
        <v>440000</v>
      </c>
      <c r="G471" s="97">
        <v>519589.4</v>
      </c>
      <c r="H471" s="98">
        <v>440000</v>
      </c>
      <c r="I471" s="98">
        <v>39600</v>
      </c>
      <c r="J471" s="98">
        <v>39600</v>
      </c>
      <c r="K471" s="99"/>
      <c r="L471" s="99"/>
      <c r="M471" s="99"/>
      <c r="N471" s="98">
        <v>389.4</v>
      </c>
    </row>
    <row r="472" spans="1:14" x14ac:dyDescent="0.25">
      <c r="A472" s="31">
        <v>44120</v>
      </c>
      <c r="B472" s="32" t="s">
        <v>5035</v>
      </c>
      <c r="C472" s="33" t="s">
        <v>5070</v>
      </c>
      <c r="D472" s="95" t="s">
        <v>1971</v>
      </c>
      <c r="E472" s="33" t="s">
        <v>90</v>
      </c>
      <c r="F472" s="96">
        <v>84270</v>
      </c>
      <c r="G472" s="97">
        <v>99513.18</v>
      </c>
      <c r="H472" s="98">
        <v>84270</v>
      </c>
      <c r="I472" s="98">
        <v>7584.3</v>
      </c>
      <c r="J472" s="98">
        <v>7584.3</v>
      </c>
      <c r="K472" s="99"/>
      <c r="L472" s="99"/>
      <c r="M472" s="99"/>
      <c r="N472" s="98">
        <v>74.58</v>
      </c>
    </row>
    <row r="473" spans="1:14" x14ac:dyDescent="0.25">
      <c r="A473" s="31">
        <v>44120</v>
      </c>
      <c r="B473" s="32" t="s">
        <v>5035</v>
      </c>
      <c r="C473" s="33" t="s">
        <v>5070</v>
      </c>
      <c r="D473" s="95" t="s">
        <v>1981</v>
      </c>
      <c r="E473" s="33" t="s">
        <v>90</v>
      </c>
      <c r="F473" s="96">
        <v>111225</v>
      </c>
      <c r="G473" s="97">
        <v>131343.93</v>
      </c>
      <c r="H473" s="98">
        <v>111225</v>
      </c>
      <c r="I473" s="98">
        <v>10010.25</v>
      </c>
      <c r="J473" s="98">
        <v>10010.25</v>
      </c>
      <c r="K473" s="99"/>
      <c r="L473" s="99"/>
      <c r="M473" s="99"/>
      <c r="N473" s="98">
        <v>98.43</v>
      </c>
    </row>
    <row r="474" spans="1:14" x14ac:dyDescent="0.25">
      <c r="A474" s="31">
        <v>44121</v>
      </c>
      <c r="B474" s="32" t="s">
        <v>5039</v>
      </c>
      <c r="C474" s="33" t="s">
        <v>5070</v>
      </c>
      <c r="D474" s="95" t="s">
        <v>1926</v>
      </c>
      <c r="E474" s="33" t="s">
        <v>74</v>
      </c>
      <c r="F474" s="96">
        <v>26250</v>
      </c>
      <c r="G474" s="97">
        <v>30975</v>
      </c>
      <c r="H474" s="98">
        <v>26250</v>
      </c>
      <c r="I474" s="98">
        <v>2362.5</v>
      </c>
      <c r="J474" s="98">
        <v>2362.5</v>
      </c>
      <c r="K474" s="99"/>
      <c r="L474" s="99"/>
      <c r="M474" s="99"/>
      <c r="N474" s="99"/>
    </row>
    <row r="475" spans="1:14" x14ac:dyDescent="0.25">
      <c r="A475" s="31">
        <v>44121</v>
      </c>
      <c r="B475" s="32" t="s">
        <v>5035</v>
      </c>
      <c r="C475" s="33" t="s">
        <v>5070</v>
      </c>
      <c r="D475" s="95" t="s">
        <v>1983</v>
      </c>
      <c r="E475" s="33" t="s">
        <v>90</v>
      </c>
      <c r="F475" s="96">
        <v>140450</v>
      </c>
      <c r="G475" s="97">
        <v>165855.29999999999</v>
      </c>
      <c r="H475" s="98">
        <v>140450</v>
      </c>
      <c r="I475" s="98">
        <v>12640.5</v>
      </c>
      <c r="J475" s="98">
        <v>12640.5</v>
      </c>
      <c r="K475" s="99"/>
      <c r="L475" s="99"/>
      <c r="M475" s="99"/>
      <c r="N475" s="98">
        <v>124.3</v>
      </c>
    </row>
    <row r="476" spans="1:14" x14ac:dyDescent="0.25">
      <c r="A476" s="31">
        <v>44121</v>
      </c>
      <c r="B476" s="32" t="s">
        <v>5035</v>
      </c>
      <c r="C476" s="33" t="s">
        <v>5070</v>
      </c>
      <c r="D476" s="95" t="s">
        <v>1982</v>
      </c>
      <c r="E476" s="33" t="s">
        <v>90</v>
      </c>
      <c r="F476" s="96">
        <v>440000</v>
      </c>
      <c r="G476" s="97">
        <v>519589.4</v>
      </c>
      <c r="H476" s="98">
        <v>440000</v>
      </c>
      <c r="I476" s="98">
        <v>39600</v>
      </c>
      <c r="J476" s="98">
        <v>39600</v>
      </c>
      <c r="K476" s="99"/>
      <c r="L476" s="99"/>
      <c r="M476" s="99"/>
      <c r="N476" s="98">
        <v>389.4</v>
      </c>
    </row>
    <row r="477" spans="1:14" x14ac:dyDescent="0.25">
      <c r="A477" s="31">
        <v>44121</v>
      </c>
      <c r="B477" s="32" t="s">
        <v>5035</v>
      </c>
      <c r="C477" s="33" t="s">
        <v>5070</v>
      </c>
      <c r="D477" s="95" t="s">
        <v>1976</v>
      </c>
      <c r="E477" s="33" t="s">
        <v>90</v>
      </c>
      <c r="F477" s="96">
        <v>84270</v>
      </c>
      <c r="G477" s="97">
        <v>99513.18</v>
      </c>
      <c r="H477" s="98">
        <v>84270</v>
      </c>
      <c r="I477" s="98">
        <v>7584.3</v>
      </c>
      <c r="J477" s="98">
        <v>7584.3</v>
      </c>
      <c r="K477" s="99"/>
      <c r="L477" s="99"/>
      <c r="M477" s="99"/>
      <c r="N477" s="98">
        <v>74.58</v>
      </c>
    </row>
    <row r="478" spans="1:14" x14ac:dyDescent="0.25">
      <c r="A478" s="31">
        <v>44123</v>
      </c>
      <c r="B478" s="32" t="s">
        <v>5035</v>
      </c>
      <c r="C478" s="33" t="s">
        <v>5070</v>
      </c>
      <c r="D478" s="95" t="s">
        <v>1974</v>
      </c>
      <c r="E478" s="33" t="s">
        <v>90</v>
      </c>
      <c r="F478" s="96">
        <v>440000</v>
      </c>
      <c r="G478" s="97">
        <v>519589.4</v>
      </c>
      <c r="H478" s="98">
        <v>440000</v>
      </c>
      <c r="I478" s="98">
        <v>39600</v>
      </c>
      <c r="J478" s="98">
        <v>39600</v>
      </c>
      <c r="K478" s="99"/>
      <c r="L478" s="99"/>
      <c r="M478" s="99"/>
      <c r="N478" s="98">
        <v>389.4</v>
      </c>
    </row>
    <row r="479" spans="1:14" x14ac:dyDescent="0.25">
      <c r="A479" s="31">
        <v>44124</v>
      </c>
      <c r="B479" s="32" t="s">
        <v>5035</v>
      </c>
      <c r="C479" s="33" t="s">
        <v>5070</v>
      </c>
      <c r="D479" s="95" t="s">
        <v>1980</v>
      </c>
      <c r="E479" s="33" t="s">
        <v>90</v>
      </c>
      <c r="F479" s="96">
        <v>56180</v>
      </c>
      <c r="G479" s="97">
        <v>66342.12</v>
      </c>
      <c r="H479" s="98">
        <v>56180</v>
      </c>
      <c r="I479" s="98">
        <v>5056.2</v>
      </c>
      <c r="J479" s="98">
        <v>5056.2</v>
      </c>
      <c r="K479" s="99"/>
      <c r="L479" s="99"/>
      <c r="M479" s="99"/>
      <c r="N479" s="98">
        <v>49.72</v>
      </c>
    </row>
    <row r="480" spans="1:14" x14ac:dyDescent="0.25">
      <c r="A480" s="31">
        <v>44124</v>
      </c>
      <c r="B480" s="32" t="s">
        <v>5035</v>
      </c>
      <c r="C480" s="33" t="s">
        <v>5070</v>
      </c>
      <c r="D480" s="95" t="s">
        <v>1978</v>
      </c>
      <c r="E480" s="33" t="s">
        <v>90</v>
      </c>
      <c r="F480" s="96">
        <v>60420</v>
      </c>
      <c r="G480" s="97">
        <v>71349.070000000007</v>
      </c>
      <c r="H480" s="98">
        <v>60420</v>
      </c>
      <c r="I480" s="98">
        <v>5437.8</v>
      </c>
      <c r="J480" s="98">
        <v>5437.8</v>
      </c>
      <c r="K480" s="99"/>
      <c r="L480" s="99"/>
      <c r="M480" s="99"/>
      <c r="N480" s="98">
        <v>53.47</v>
      </c>
    </row>
    <row r="481" spans="1:14" x14ac:dyDescent="0.25">
      <c r="A481" s="31">
        <v>44124</v>
      </c>
      <c r="B481" s="32" t="s">
        <v>5035</v>
      </c>
      <c r="C481" s="33" t="s">
        <v>5070</v>
      </c>
      <c r="D481" s="95" t="s">
        <v>1944</v>
      </c>
      <c r="E481" s="33" t="s">
        <v>90</v>
      </c>
      <c r="F481" s="96">
        <v>56180</v>
      </c>
      <c r="G481" s="97">
        <v>66342.12</v>
      </c>
      <c r="H481" s="98">
        <v>56180</v>
      </c>
      <c r="I481" s="98">
        <v>5056.2</v>
      </c>
      <c r="J481" s="98">
        <v>5056.2</v>
      </c>
      <c r="K481" s="99"/>
      <c r="L481" s="99"/>
      <c r="M481" s="99"/>
      <c r="N481" s="98">
        <v>49.72</v>
      </c>
    </row>
    <row r="482" spans="1:14" x14ac:dyDescent="0.25">
      <c r="A482" s="31">
        <v>44124</v>
      </c>
      <c r="B482" s="32" t="s">
        <v>5035</v>
      </c>
      <c r="C482" s="33" t="s">
        <v>5070</v>
      </c>
      <c r="D482" s="95" t="s">
        <v>1942</v>
      </c>
      <c r="E482" s="33" t="s">
        <v>90</v>
      </c>
      <c r="F482" s="96">
        <v>60420</v>
      </c>
      <c r="G482" s="97">
        <v>71349.070000000007</v>
      </c>
      <c r="H482" s="98">
        <v>60420</v>
      </c>
      <c r="I482" s="98">
        <v>5437.8</v>
      </c>
      <c r="J482" s="98">
        <v>5437.8</v>
      </c>
      <c r="K482" s="99"/>
      <c r="L482" s="99"/>
      <c r="M482" s="99"/>
      <c r="N482" s="98">
        <v>53.47</v>
      </c>
    </row>
    <row r="483" spans="1:14" x14ac:dyDescent="0.25">
      <c r="A483" s="31">
        <v>44125</v>
      </c>
      <c r="B483" s="32" t="s">
        <v>5038</v>
      </c>
      <c r="C483" s="33" t="s">
        <v>5070</v>
      </c>
      <c r="D483" s="95" t="s">
        <v>2033</v>
      </c>
      <c r="E483" s="33" t="s">
        <v>909</v>
      </c>
      <c r="F483" s="96">
        <v>220000</v>
      </c>
      <c r="G483" s="97">
        <v>264320</v>
      </c>
      <c r="H483" s="98">
        <v>220000</v>
      </c>
      <c r="I483" s="99"/>
      <c r="J483" s="99"/>
      <c r="K483" s="98">
        <v>40320</v>
      </c>
      <c r="L483" s="98">
        <v>4000</v>
      </c>
      <c r="M483" s="99"/>
      <c r="N483" s="99"/>
    </row>
    <row r="484" spans="1:14" x14ac:dyDescent="0.25">
      <c r="A484" s="31">
        <v>44125</v>
      </c>
      <c r="B484" s="32" t="s">
        <v>5038</v>
      </c>
      <c r="C484" s="33" t="s">
        <v>5070</v>
      </c>
      <c r="D484" s="95" t="s">
        <v>2032</v>
      </c>
      <c r="E484" s="33" t="s">
        <v>909</v>
      </c>
      <c r="F484" s="96">
        <v>85000</v>
      </c>
      <c r="G484" s="97">
        <v>105020</v>
      </c>
      <c r="H484" s="98">
        <v>85000</v>
      </c>
      <c r="I484" s="99"/>
      <c r="J484" s="99"/>
      <c r="K484" s="98">
        <v>16020</v>
      </c>
      <c r="L484" s="98">
        <v>4000</v>
      </c>
      <c r="M484" s="99"/>
      <c r="N484" s="99"/>
    </row>
    <row r="485" spans="1:14" x14ac:dyDescent="0.25">
      <c r="A485" s="31">
        <v>44126</v>
      </c>
      <c r="B485" s="32" t="s">
        <v>5051</v>
      </c>
      <c r="C485" s="33" t="s">
        <v>5070</v>
      </c>
      <c r="D485" s="95" t="s">
        <v>2024</v>
      </c>
      <c r="E485" s="33" t="s">
        <v>598</v>
      </c>
      <c r="F485" s="96">
        <v>105000</v>
      </c>
      <c r="G485" s="97">
        <v>128030</v>
      </c>
      <c r="H485" s="98">
        <v>105000</v>
      </c>
      <c r="I485" s="98">
        <v>9765</v>
      </c>
      <c r="J485" s="98">
        <v>9765</v>
      </c>
      <c r="K485" s="99"/>
      <c r="L485" s="98">
        <v>3500</v>
      </c>
      <c r="M485" s="99"/>
      <c r="N485" s="99"/>
    </row>
    <row r="486" spans="1:14" x14ac:dyDescent="0.25">
      <c r="A486" s="31">
        <v>44127</v>
      </c>
      <c r="B486" s="32" t="s">
        <v>5035</v>
      </c>
      <c r="C486" s="33" t="s">
        <v>5070</v>
      </c>
      <c r="D486" s="95" t="s">
        <v>1959</v>
      </c>
      <c r="E486" s="33" t="s">
        <v>90</v>
      </c>
      <c r="F486" s="96">
        <v>111225</v>
      </c>
      <c r="G486" s="97">
        <v>131343.93</v>
      </c>
      <c r="H486" s="98">
        <v>111225</v>
      </c>
      <c r="I486" s="98">
        <v>10010.25</v>
      </c>
      <c r="J486" s="98">
        <v>10010.25</v>
      </c>
      <c r="K486" s="99"/>
      <c r="L486" s="99"/>
      <c r="M486" s="99"/>
      <c r="N486" s="98">
        <v>98.43</v>
      </c>
    </row>
    <row r="487" spans="1:14" x14ac:dyDescent="0.25">
      <c r="A487" s="31">
        <v>44128</v>
      </c>
      <c r="B487" s="32" t="s">
        <v>5035</v>
      </c>
      <c r="C487" s="33" t="s">
        <v>5070</v>
      </c>
      <c r="D487" s="95" t="s">
        <v>1957</v>
      </c>
      <c r="E487" s="33" t="s">
        <v>90</v>
      </c>
      <c r="F487" s="96">
        <v>56180</v>
      </c>
      <c r="G487" s="97">
        <v>66342.12</v>
      </c>
      <c r="H487" s="98">
        <v>56180</v>
      </c>
      <c r="I487" s="98">
        <v>5056.2</v>
      </c>
      <c r="J487" s="98">
        <v>5056.2</v>
      </c>
      <c r="K487" s="99"/>
      <c r="L487" s="99"/>
      <c r="M487" s="99"/>
      <c r="N487" s="98">
        <v>49.72</v>
      </c>
    </row>
    <row r="488" spans="1:14" x14ac:dyDescent="0.25">
      <c r="A488" s="31">
        <v>44128</v>
      </c>
      <c r="B488" s="32" t="s">
        <v>5035</v>
      </c>
      <c r="C488" s="33" t="s">
        <v>5070</v>
      </c>
      <c r="D488" s="95" t="s">
        <v>1952</v>
      </c>
      <c r="E488" s="33" t="s">
        <v>90</v>
      </c>
      <c r="F488" s="96">
        <v>148300</v>
      </c>
      <c r="G488" s="97">
        <v>175125.25</v>
      </c>
      <c r="H488" s="98">
        <v>148300</v>
      </c>
      <c r="I488" s="98">
        <v>13347</v>
      </c>
      <c r="J488" s="98">
        <v>13347</v>
      </c>
      <c r="K488" s="99"/>
      <c r="L488" s="99"/>
      <c r="M488" s="99"/>
      <c r="N488" s="98">
        <v>131.25</v>
      </c>
    </row>
    <row r="489" spans="1:14" x14ac:dyDescent="0.25">
      <c r="A489" s="31">
        <v>44128</v>
      </c>
      <c r="B489" s="32" t="s">
        <v>5035</v>
      </c>
      <c r="C489" s="33" t="s">
        <v>5070</v>
      </c>
      <c r="D489" s="95" t="s">
        <v>1950</v>
      </c>
      <c r="E489" s="33" t="s">
        <v>90</v>
      </c>
      <c r="F489" s="96">
        <v>56180</v>
      </c>
      <c r="G489" s="97">
        <v>66342.12</v>
      </c>
      <c r="H489" s="98">
        <v>56180</v>
      </c>
      <c r="I489" s="98">
        <v>5056.2</v>
      </c>
      <c r="J489" s="98">
        <v>5056.2</v>
      </c>
      <c r="K489" s="99"/>
      <c r="L489" s="99"/>
      <c r="M489" s="99"/>
      <c r="N489" s="98">
        <v>49.72</v>
      </c>
    </row>
    <row r="490" spans="1:14" x14ac:dyDescent="0.25">
      <c r="A490" s="31">
        <v>44128</v>
      </c>
      <c r="B490" s="32" t="s">
        <v>5051</v>
      </c>
      <c r="C490" s="33" t="s">
        <v>5070</v>
      </c>
      <c r="D490" s="95" t="s">
        <v>2023</v>
      </c>
      <c r="E490" s="33" t="s">
        <v>598</v>
      </c>
      <c r="F490" s="96">
        <v>105000</v>
      </c>
      <c r="G490" s="97">
        <v>128030</v>
      </c>
      <c r="H490" s="98">
        <v>105000</v>
      </c>
      <c r="I490" s="98">
        <v>9765</v>
      </c>
      <c r="J490" s="98">
        <v>9765</v>
      </c>
      <c r="K490" s="99"/>
      <c r="L490" s="98">
        <v>3500</v>
      </c>
      <c r="M490" s="99"/>
      <c r="N490" s="99"/>
    </row>
    <row r="491" spans="1:14" x14ac:dyDescent="0.25">
      <c r="A491" s="31">
        <v>44131</v>
      </c>
      <c r="B491" s="32" t="s">
        <v>5051</v>
      </c>
      <c r="C491" s="33" t="s">
        <v>5070</v>
      </c>
      <c r="D491" s="95" t="s">
        <v>2022</v>
      </c>
      <c r="E491" s="33" t="s">
        <v>598</v>
      </c>
      <c r="F491" s="96">
        <v>105000</v>
      </c>
      <c r="G491" s="97">
        <v>128030</v>
      </c>
      <c r="H491" s="98">
        <v>105000</v>
      </c>
      <c r="I491" s="98">
        <v>9765</v>
      </c>
      <c r="J491" s="98">
        <v>9765</v>
      </c>
      <c r="K491" s="99"/>
      <c r="L491" s="98">
        <v>3500</v>
      </c>
      <c r="M491" s="99"/>
      <c r="N491" s="99"/>
    </row>
    <row r="492" spans="1:14" x14ac:dyDescent="0.25">
      <c r="A492" s="31">
        <v>44131</v>
      </c>
      <c r="B492" s="32" t="s">
        <v>5051</v>
      </c>
      <c r="C492" s="33" t="s">
        <v>5070</v>
      </c>
      <c r="D492" s="95" t="s">
        <v>2028</v>
      </c>
      <c r="E492" s="33" t="s">
        <v>598</v>
      </c>
      <c r="F492" s="96">
        <v>105000</v>
      </c>
      <c r="G492" s="97">
        <v>128030</v>
      </c>
      <c r="H492" s="98">
        <v>105000</v>
      </c>
      <c r="I492" s="98">
        <v>9765</v>
      </c>
      <c r="J492" s="98">
        <v>9765</v>
      </c>
      <c r="K492" s="99"/>
      <c r="L492" s="98">
        <v>3500</v>
      </c>
      <c r="M492" s="99"/>
      <c r="N492" s="99"/>
    </row>
    <row r="493" spans="1:14" x14ac:dyDescent="0.25">
      <c r="A493" s="31">
        <v>44131</v>
      </c>
      <c r="B493" s="32" t="s">
        <v>5051</v>
      </c>
      <c r="C493" s="33" t="s">
        <v>5070</v>
      </c>
      <c r="D493" s="95" t="s">
        <v>2026</v>
      </c>
      <c r="E493" s="33" t="s">
        <v>598</v>
      </c>
      <c r="F493" s="96">
        <v>105000</v>
      </c>
      <c r="G493" s="97">
        <v>128030</v>
      </c>
      <c r="H493" s="98">
        <v>105000</v>
      </c>
      <c r="I493" s="98">
        <v>9765</v>
      </c>
      <c r="J493" s="98">
        <v>9765</v>
      </c>
      <c r="K493" s="99"/>
      <c r="L493" s="98">
        <v>3500</v>
      </c>
      <c r="M493" s="99"/>
      <c r="N493" s="99"/>
    </row>
    <row r="494" spans="1:14" x14ac:dyDescent="0.25">
      <c r="A494" s="31">
        <v>44131</v>
      </c>
      <c r="B494" s="32" t="s">
        <v>5035</v>
      </c>
      <c r="C494" s="33" t="s">
        <v>5070</v>
      </c>
      <c r="D494" s="95" t="s">
        <v>2001</v>
      </c>
      <c r="E494" s="33" t="s">
        <v>90</v>
      </c>
      <c r="F494" s="96">
        <v>112360</v>
      </c>
      <c r="G494" s="97">
        <v>132684.24</v>
      </c>
      <c r="H494" s="98">
        <v>112360</v>
      </c>
      <c r="I494" s="98">
        <v>10112.4</v>
      </c>
      <c r="J494" s="98">
        <v>10112.4</v>
      </c>
      <c r="K494" s="99"/>
      <c r="L494" s="99"/>
      <c r="M494" s="99"/>
      <c r="N494" s="98">
        <v>99.44</v>
      </c>
    </row>
    <row r="495" spans="1:14" x14ac:dyDescent="0.25">
      <c r="A495" s="31">
        <v>44131</v>
      </c>
      <c r="B495" s="32" t="s">
        <v>5035</v>
      </c>
      <c r="C495" s="33" t="s">
        <v>5070</v>
      </c>
      <c r="D495" s="95" t="s">
        <v>1998</v>
      </c>
      <c r="E495" s="33" t="s">
        <v>90</v>
      </c>
      <c r="F495" s="96">
        <v>148300</v>
      </c>
      <c r="G495" s="97">
        <v>175125.25</v>
      </c>
      <c r="H495" s="98">
        <v>148300</v>
      </c>
      <c r="I495" s="98">
        <v>13347</v>
      </c>
      <c r="J495" s="98">
        <v>13347</v>
      </c>
      <c r="K495" s="99"/>
      <c r="L495" s="99"/>
      <c r="M495" s="99"/>
      <c r="N495" s="98">
        <v>131.25</v>
      </c>
    </row>
    <row r="496" spans="1:14" x14ac:dyDescent="0.25">
      <c r="A496" s="31">
        <v>44132</v>
      </c>
      <c r="B496" s="32" t="s">
        <v>5035</v>
      </c>
      <c r="C496" s="33" t="s">
        <v>5070</v>
      </c>
      <c r="D496" s="95" t="s">
        <v>1988</v>
      </c>
      <c r="E496" s="33" t="s">
        <v>90</v>
      </c>
      <c r="F496" s="96">
        <v>120840</v>
      </c>
      <c r="G496" s="97">
        <v>142698.14000000001</v>
      </c>
      <c r="H496" s="98">
        <v>120840</v>
      </c>
      <c r="I496" s="98">
        <v>10875.6</v>
      </c>
      <c r="J496" s="98">
        <v>10875.6</v>
      </c>
      <c r="K496" s="99"/>
      <c r="L496" s="99"/>
      <c r="M496" s="99"/>
      <c r="N496" s="98">
        <v>106.94</v>
      </c>
    </row>
    <row r="497" spans="1:14" x14ac:dyDescent="0.25">
      <c r="A497" s="31">
        <v>44133</v>
      </c>
      <c r="B497" s="32" t="s">
        <v>5035</v>
      </c>
      <c r="C497" s="33" t="s">
        <v>5070</v>
      </c>
      <c r="D497" s="95" t="s">
        <v>1985</v>
      </c>
      <c r="E497" s="33" t="s">
        <v>90</v>
      </c>
      <c r="F497" s="96">
        <v>30210</v>
      </c>
      <c r="G497" s="97">
        <v>35674.54</v>
      </c>
      <c r="H497" s="98">
        <v>30210</v>
      </c>
      <c r="I497" s="98">
        <v>2718.9</v>
      </c>
      <c r="J497" s="98">
        <v>2718.9</v>
      </c>
      <c r="K497" s="99"/>
      <c r="L497" s="99"/>
      <c r="M497" s="99"/>
      <c r="N497" s="98">
        <v>26.74</v>
      </c>
    </row>
    <row r="498" spans="1:14" x14ac:dyDescent="0.25">
      <c r="A498" s="31">
        <v>44133</v>
      </c>
      <c r="B498" s="32" t="s">
        <v>5035</v>
      </c>
      <c r="C498" s="33" t="s">
        <v>5070</v>
      </c>
      <c r="D498" s="95" t="s">
        <v>1993</v>
      </c>
      <c r="E498" s="33" t="s">
        <v>90</v>
      </c>
      <c r="F498" s="96">
        <v>74150</v>
      </c>
      <c r="G498" s="97">
        <v>87562.62</v>
      </c>
      <c r="H498" s="98">
        <v>74150</v>
      </c>
      <c r="I498" s="98">
        <v>6673.5</v>
      </c>
      <c r="J498" s="98">
        <v>6673.5</v>
      </c>
      <c r="K498" s="99"/>
      <c r="L498" s="99"/>
      <c r="M498" s="99"/>
      <c r="N498" s="98">
        <v>65.62</v>
      </c>
    </row>
    <row r="499" spans="1:14" x14ac:dyDescent="0.25">
      <c r="A499" s="31">
        <v>44133</v>
      </c>
      <c r="B499" s="32" t="s">
        <v>5035</v>
      </c>
      <c r="C499" s="33" t="s">
        <v>5070</v>
      </c>
      <c r="D499" s="95" t="s">
        <v>1991</v>
      </c>
      <c r="E499" s="33" t="s">
        <v>90</v>
      </c>
      <c r="F499" s="96">
        <v>30210</v>
      </c>
      <c r="G499" s="97">
        <v>35674.54</v>
      </c>
      <c r="H499" s="98">
        <v>30210</v>
      </c>
      <c r="I499" s="98">
        <v>2718.9</v>
      </c>
      <c r="J499" s="98">
        <v>2718.9</v>
      </c>
      <c r="K499" s="99"/>
      <c r="L499" s="99"/>
      <c r="M499" s="99"/>
      <c r="N499" s="98">
        <v>26.74</v>
      </c>
    </row>
    <row r="500" spans="1:14" x14ac:dyDescent="0.25">
      <c r="A500" s="31">
        <v>44133</v>
      </c>
      <c r="B500" s="32" t="s">
        <v>5035</v>
      </c>
      <c r="C500" s="33" t="s">
        <v>5070</v>
      </c>
      <c r="D500" s="95" t="s">
        <v>1984</v>
      </c>
      <c r="E500" s="33" t="s">
        <v>90</v>
      </c>
      <c r="F500" s="96">
        <v>30210</v>
      </c>
      <c r="G500" s="97">
        <v>35674.54</v>
      </c>
      <c r="H500" s="98">
        <v>30210</v>
      </c>
      <c r="I500" s="98">
        <v>2718.9</v>
      </c>
      <c r="J500" s="98">
        <v>2718.9</v>
      </c>
      <c r="K500" s="99"/>
      <c r="L500" s="99"/>
      <c r="M500" s="99"/>
      <c r="N500" s="98">
        <v>26.74</v>
      </c>
    </row>
    <row r="501" spans="1:14" x14ac:dyDescent="0.25">
      <c r="A501" s="31">
        <v>44133</v>
      </c>
      <c r="B501" s="32" t="s">
        <v>5048</v>
      </c>
      <c r="C501" s="33" t="s">
        <v>5070</v>
      </c>
      <c r="D501" s="95" t="s">
        <v>2037</v>
      </c>
      <c r="E501" s="33" t="s">
        <v>1824</v>
      </c>
      <c r="F501" s="96">
        <v>29400</v>
      </c>
      <c r="G501" s="97">
        <v>34692</v>
      </c>
      <c r="H501" s="98">
        <v>29400</v>
      </c>
      <c r="I501" s="99"/>
      <c r="J501" s="99"/>
      <c r="K501" s="98">
        <v>5292</v>
      </c>
      <c r="L501" s="99"/>
      <c r="M501" s="99"/>
      <c r="N501" s="99"/>
    </row>
    <row r="502" spans="1:14" x14ac:dyDescent="0.25">
      <c r="A502" s="31">
        <v>44133</v>
      </c>
      <c r="B502" s="32" t="s">
        <v>5053</v>
      </c>
      <c r="C502" s="33" t="s">
        <v>5070</v>
      </c>
      <c r="D502" s="95" t="s">
        <v>1934</v>
      </c>
      <c r="E502" s="33" t="s">
        <v>460</v>
      </c>
      <c r="F502" s="96">
        <v>93340</v>
      </c>
      <c r="G502" s="97">
        <v>110141.2</v>
      </c>
      <c r="H502" s="98">
        <v>93340</v>
      </c>
      <c r="I502" s="98">
        <v>8400.6</v>
      </c>
      <c r="J502" s="98">
        <v>8400.6</v>
      </c>
      <c r="K502" s="99"/>
      <c r="L502" s="99"/>
      <c r="M502" s="99"/>
      <c r="N502" s="99"/>
    </row>
    <row r="503" spans="1:14" x14ac:dyDescent="0.25">
      <c r="A503" s="31">
        <v>44133</v>
      </c>
      <c r="B503" s="32" t="s">
        <v>5053</v>
      </c>
      <c r="C503" s="33" t="s">
        <v>5070</v>
      </c>
      <c r="D503" s="95" t="s">
        <v>1933</v>
      </c>
      <c r="E503" s="33" t="s">
        <v>460</v>
      </c>
      <c r="F503" s="96">
        <v>280020</v>
      </c>
      <c r="G503" s="97">
        <v>330423.59999999998</v>
      </c>
      <c r="H503" s="98">
        <v>280020</v>
      </c>
      <c r="I503" s="98">
        <v>25201.8</v>
      </c>
      <c r="J503" s="98">
        <v>25201.8</v>
      </c>
      <c r="K503" s="99"/>
      <c r="L503" s="99"/>
      <c r="M503" s="99"/>
      <c r="N503" s="99"/>
    </row>
    <row r="504" spans="1:14" x14ac:dyDescent="0.25">
      <c r="A504" s="31">
        <v>44134</v>
      </c>
      <c r="B504" s="32" t="s">
        <v>5035</v>
      </c>
      <c r="C504" s="33" t="s">
        <v>5070</v>
      </c>
      <c r="D504" s="95" t="s">
        <v>1972</v>
      </c>
      <c r="E504" s="33" t="s">
        <v>90</v>
      </c>
      <c r="F504" s="96">
        <v>60420</v>
      </c>
      <c r="G504" s="97">
        <v>71349.070000000007</v>
      </c>
      <c r="H504" s="98">
        <v>60420</v>
      </c>
      <c r="I504" s="98">
        <v>5437.8</v>
      </c>
      <c r="J504" s="98">
        <v>5437.8</v>
      </c>
      <c r="K504" s="99"/>
      <c r="L504" s="99"/>
      <c r="M504" s="99"/>
      <c r="N504" s="98">
        <v>53.47</v>
      </c>
    </row>
    <row r="505" spans="1:14" x14ac:dyDescent="0.25">
      <c r="A505" s="31">
        <v>44134</v>
      </c>
      <c r="B505" s="32" t="s">
        <v>5035</v>
      </c>
      <c r="C505" s="33" t="s">
        <v>5070</v>
      </c>
      <c r="D505" s="95" t="s">
        <v>1970</v>
      </c>
      <c r="E505" s="33" t="s">
        <v>90</v>
      </c>
      <c r="F505" s="96">
        <v>112360</v>
      </c>
      <c r="G505" s="97">
        <v>132684.24</v>
      </c>
      <c r="H505" s="98">
        <v>112360</v>
      </c>
      <c r="I505" s="98">
        <v>10112.4</v>
      </c>
      <c r="J505" s="98">
        <v>10112.4</v>
      </c>
      <c r="K505" s="99"/>
      <c r="L505" s="99"/>
      <c r="M505" s="99"/>
      <c r="N505" s="98">
        <v>99.44</v>
      </c>
    </row>
    <row r="506" spans="1:14" x14ac:dyDescent="0.25">
      <c r="A506" s="31">
        <v>44137</v>
      </c>
      <c r="B506" s="32" t="s">
        <v>5042</v>
      </c>
      <c r="C506" s="33" t="s">
        <v>5070</v>
      </c>
      <c r="D506" s="95" t="s">
        <v>2274</v>
      </c>
      <c r="E506" s="33" t="s">
        <v>1296</v>
      </c>
      <c r="F506" s="96">
        <v>3500</v>
      </c>
      <c r="G506" s="97">
        <v>4130</v>
      </c>
      <c r="H506" s="98">
        <v>3500</v>
      </c>
      <c r="I506" s="98">
        <v>315</v>
      </c>
      <c r="J506" s="98">
        <v>315</v>
      </c>
      <c r="K506" s="99"/>
      <c r="L506" s="99"/>
      <c r="M506" s="99"/>
      <c r="N506" s="99"/>
    </row>
    <row r="507" spans="1:14" x14ac:dyDescent="0.25">
      <c r="A507" s="31">
        <v>44137</v>
      </c>
      <c r="B507" s="32" t="s">
        <v>5035</v>
      </c>
      <c r="C507" s="33" t="s">
        <v>5070</v>
      </c>
      <c r="D507" s="95" t="s">
        <v>2205</v>
      </c>
      <c r="E507" s="33" t="s">
        <v>90</v>
      </c>
      <c r="F507" s="96">
        <v>112360</v>
      </c>
      <c r="G507" s="97">
        <v>132684.24</v>
      </c>
      <c r="H507" s="98">
        <v>112360</v>
      </c>
      <c r="I507" s="98">
        <v>10112.4</v>
      </c>
      <c r="J507" s="98">
        <v>10112.4</v>
      </c>
      <c r="K507" s="99"/>
      <c r="L507" s="99"/>
      <c r="M507" s="99"/>
      <c r="N507" s="98">
        <v>99.44</v>
      </c>
    </row>
    <row r="508" spans="1:14" x14ac:dyDescent="0.25">
      <c r="A508" s="31">
        <v>44137</v>
      </c>
      <c r="B508" s="32" t="s">
        <v>5035</v>
      </c>
      <c r="C508" s="33" t="s">
        <v>5070</v>
      </c>
      <c r="D508" s="95" t="s">
        <v>2210</v>
      </c>
      <c r="E508" s="33" t="s">
        <v>90</v>
      </c>
      <c r="F508" s="96">
        <v>111225</v>
      </c>
      <c r="G508" s="97">
        <v>131343.93</v>
      </c>
      <c r="H508" s="98">
        <v>111225</v>
      </c>
      <c r="I508" s="98">
        <v>10010.25</v>
      </c>
      <c r="J508" s="98">
        <v>10010.25</v>
      </c>
      <c r="K508" s="99"/>
      <c r="L508" s="99"/>
      <c r="M508" s="99"/>
      <c r="N508" s="98">
        <v>98.43</v>
      </c>
    </row>
    <row r="509" spans="1:14" x14ac:dyDescent="0.25">
      <c r="A509" s="31">
        <v>44137</v>
      </c>
      <c r="B509" s="32" t="s">
        <v>5035</v>
      </c>
      <c r="C509" s="33" t="s">
        <v>5070</v>
      </c>
      <c r="D509" s="95" t="s">
        <v>2209</v>
      </c>
      <c r="E509" s="33" t="s">
        <v>90</v>
      </c>
      <c r="F509" s="96">
        <v>37075</v>
      </c>
      <c r="G509" s="97">
        <v>43781.31</v>
      </c>
      <c r="H509" s="98">
        <v>37075</v>
      </c>
      <c r="I509" s="98">
        <v>3336.75</v>
      </c>
      <c r="J509" s="98">
        <v>3336.75</v>
      </c>
      <c r="K509" s="99"/>
      <c r="L509" s="99"/>
      <c r="M509" s="99"/>
      <c r="N509" s="98">
        <v>32.81</v>
      </c>
    </row>
    <row r="510" spans="1:14" x14ac:dyDescent="0.25">
      <c r="A510" s="31">
        <v>44138</v>
      </c>
      <c r="B510" s="32" t="s">
        <v>5035</v>
      </c>
      <c r="C510" s="33" t="s">
        <v>5070</v>
      </c>
      <c r="D510" s="95" t="s">
        <v>2203</v>
      </c>
      <c r="E510" s="33" t="s">
        <v>90</v>
      </c>
      <c r="F510" s="96">
        <v>84270</v>
      </c>
      <c r="G510" s="97">
        <v>99513.18</v>
      </c>
      <c r="H510" s="98">
        <v>84270</v>
      </c>
      <c r="I510" s="98">
        <v>7584.3</v>
      </c>
      <c r="J510" s="98">
        <v>7584.3</v>
      </c>
      <c r="K510" s="99"/>
      <c r="L510" s="99"/>
      <c r="M510" s="99"/>
      <c r="N510" s="98">
        <v>74.58</v>
      </c>
    </row>
    <row r="511" spans="1:14" x14ac:dyDescent="0.25">
      <c r="A511" s="31">
        <v>44138</v>
      </c>
      <c r="B511" s="32" t="s">
        <v>5035</v>
      </c>
      <c r="C511" s="33" t="s">
        <v>5070</v>
      </c>
      <c r="D511" s="95" t="s">
        <v>2202</v>
      </c>
      <c r="E511" s="33" t="s">
        <v>90</v>
      </c>
      <c r="F511" s="96">
        <v>74150</v>
      </c>
      <c r="G511" s="97">
        <v>87562.62</v>
      </c>
      <c r="H511" s="98">
        <v>74150</v>
      </c>
      <c r="I511" s="98">
        <v>6673.5</v>
      </c>
      <c r="J511" s="98">
        <v>6673.5</v>
      </c>
      <c r="K511" s="99"/>
      <c r="L511" s="99"/>
      <c r="M511" s="99"/>
      <c r="N511" s="98">
        <v>65.62</v>
      </c>
    </row>
    <row r="512" spans="1:14" x14ac:dyDescent="0.25">
      <c r="A512" s="31">
        <v>44138</v>
      </c>
      <c r="B512" s="32" t="s">
        <v>5035</v>
      </c>
      <c r="C512" s="33" t="s">
        <v>5070</v>
      </c>
      <c r="D512" s="95" t="s">
        <v>2218</v>
      </c>
      <c r="E512" s="33" t="s">
        <v>90</v>
      </c>
      <c r="F512" s="96">
        <v>60420</v>
      </c>
      <c r="G512" s="97">
        <v>71349.070000000007</v>
      </c>
      <c r="H512" s="98">
        <v>60420</v>
      </c>
      <c r="I512" s="98">
        <v>5437.8</v>
      </c>
      <c r="J512" s="98">
        <v>5437.8</v>
      </c>
      <c r="K512" s="99"/>
      <c r="L512" s="99"/>
      <c r="M512" s="99"/>
      <c r="N512" s="98">
        <v>53.47</v>
      </c>
    </row>
    <row r="513" spans="1:14" x14ac:dyDescent="0.25">
      <c r="A513" s="31">
        <v>44138</v>
      </c>
      <c r="B513" s="32" t="s">
        <v>5035</v>
      </c>
      <c r="C513" s="33" t="s">
        <v>5070</v>
      </c>
      <c r="D513" s="95" t="s">
        <v>2184</v>
      </c>
      <c r="E513" s="33" t="s">
        <v>90</v>
      </c>
      <c r="F513" s="96">
        <v>120840</v>
      </c>
      <c r="G513" s="97">
        <v>142698.14000000001</v>
      </c>
      <c r="H513" s="98">
        <v>120840</v>
      </c>
      <c r="I513" s="98">
        <v>10875.6</v>
      </c>
      <c r="J513" s="98">
        <v>10875.6</v>
      </c>
      <c r="K513" s="99"/>
      <c r="L513" s="99"/>
      <c r="M513" s="99"/>
      <c r="N513" s="98">
        <v>106.94</v>
      </c>
    </row>
    <row r="514" spans="1:14" x14ac:dyDescent="0.25">
      <c r="A514" s="31">
        <v>44138</v>
      </c>
      <c r="B514" s="32" t="s">
        <v>5035</v>
      </c>
      <c r="C514" s="33" t="s">
        <v>5070</v>
      </c>
      <c r="D514" s="95" t="s">
        <v>2182</v>
      </c>
      <c r="E514" s="33" t="s">
        <v>90</v>
      </c>
      <c r="F514" s="96">
        <v>28090</v>
      </c>
      <c r="G514" s="97">
        <v>33171.06</v>
      </c>
      <c r="H514" s="98">
        <v>28090</v>
      </c>
      <c r="I514" s="98">
        <v>2528.1</v>
      </c>
      <c r="J514" s="98">
        <v>2528.1</v>
      </c>
      <c r="K514" s="99"/>
      <c r="L514" s="99"/>
      <c r="M514" s="99"/>
      <c r="N514" s="98">
        <v>24.86</v>
      </c>
    </row>
    <row r="515" spans="1:14" x14ac:dyDescent="0.25">
      <c r="A515" s="31">
        <v>44139</v>
      </c>
      <c r="B515" s="32" t="s">
        <v>5035</v>
      </c>
      <c r="C515" s="33" t="s">
        <v>5070</v>
      </c>
      <c r="D515" s="95" t="s">
        <v>2190</v>
      </c>
      <c r="E515" s="33" t="s">
        <v>90</v>
      </c>
      <c r="F515" s="96">
        <v>60420</v>
      </c>
      <c r="G515" s="97">
        <v>71349.070000000007</v>
      </c>
      <c r="H515" s="98">
        <v>60420</v>
      </c>
      <c r="I515" s="98">
        <v>5437.8</v>
      </c>
      <c r="J515" s="98">
        <v>5437.8</v>
      </c>
      <c r="K515" s="99"/>
      <c r="L515" s="99"/>
      <c r="M515" s="99"/>
      <c r="N515" s="98">
        <v>53.47</v>
      </c>
    </row>
    <row r="516" spans="1:14" x14ac:dyDescent="0.25">
      <c r="A516" s="31">
        <v>44139</v>
      </c>
      <c r="B516" s="32" t="s">
        <v>5035</v>
      </c>
      <c r="C516" s="33" t="s">
        <v>5070</v>
      </c>
      <c r="D516" s="95" t="s">
        <v>2187</v>
      </c>
      <c r="E516" s="33" t="s">
        <v>90</v>
      </c>
      <c r="F516" s="96">
        <v>30210</v>
      </c>
      <c r="G516" s="97">
        <v>35674.54</v>
      </c>
      <c r="H516" s="98">
        <v>30210</v>
      </c>
      <c r="I516" s="98">
        <v>2718.9</v>
      </c>
      <c r="J516" s="98">
        <v>2718.9</v>
      </c>
      <c r="K516" s="99"/>
      <c r="L516" s="99"/>
      <c r="M516" s="99"/>
      <c r="N516" s="98">
        <v>26.74</v>
      </c>
    </row>
    <row r="517" spans="1:14" x14ac:dyDescent="0.25">
      <c r="A517" s="31">
        <v>44139</v>
      </c>
      <c r="B517" s="32" t="s">
        <v>5035</v>
      </c>
      <c r="C517" s="33" t="s">
        <v>5070</v>
      </c>
      <c r="D517" s="95" t="s">
        <v>2175</v>
      </c>
      <c r="E517" s="33" t="s">
        <v>90</v>
      </c>
      <c r="F517" s="96">
        <v>30210</v>
      </c>
      <c r="G517" s="97">
        <v>35674.54</v>
      </c>
      <c r="H517" s="98">
        <v>30210</v>
      </c>
      <c r="I517" s="98">
        <v>2718.9</v>
      </c>
      <c r="J517" s="98">
        <v>2718.9</v>
      </c>
      <c r="K517" s="99"/>
      <c r="L517" s="99"/>
      <c r="M517" s="99"/>
      <c r="N517" s="98">
        <v>26.74</v>
      </c>
    </row>
    <row r="518" spans="1:14" x14ac:dyDescent="0.25">
      <c r="A518" s="31">
        <v>44139</v>
      </c>
      <c r="B518" s="32" t="s">
        <v>5035</v>
      </c>
      <c r="C518" s="33" t="s">
        <v>5070</v>
      </c>
      <c r="D518" s="95" t="s">
        <v>2172</v>
      </c>
      <c r="E518" s="33" t="s">
        <v>90</v>
      </c>
      <c r="F518" s="96">
        <v>30210</v>
      </c>
      <c r="G518" s="97">
        <v>35674.54</v>
      </c>
      <c r="H518" s="98">
        <v>30210</v>
      </c>
      <c r="I518" s="98">
        <v>2718.9</v>
      </c>
      <c r="J518" s="98">
        <v>2718.9</v>
      </c>
      <c r="K518" s="99"/>
      <c r="L518" s="99"/>
      <c r="M518" s="99"/>
      <c r="N518" s="98">
        <v>26.74</v>
      </c>
    </row>
    <row r="519" spans="1:14" x14ac:dyDescent="0.25">
      <c r="A519" s="31">
        <v>44139</v>
      </c>
      <c r="B519" s="32" t="s">
        <v>5053</v>
      </c>
      <c r="C519" s="33" t="s">
        <v>5070</v>
      </c>
      <c r="D519" s="95" t="s">
        <v>2161</v>
      </c>
      <c r="E519" s="33" t="s">
        <v>460</v>
      </c>
      <c r="F519" s="96">
        <v>186680</v>
      </c>
      <c r="G519" s="97">
        <v>220282.4</v>
      </c>
      <c r="H519" s="98">
        <v>186680</v>
      </c>
      <c r="I519" s="98">
        <v>16801.2</v>
      </c>
      <c r="J519" s="98">
        <v>16801.2</v>
      </c>
      <c r="K519" s="99"/>
      <c r="L519" s="99"/>
      <c r="M519" s="99"/>
      <c r="N519" s="99"/>
    </row>
    <row r="520" spans="1:14" x14ac:dyDescent="0.25">
      <c r="A520" s="31">
        <v>44140</v>
      </c>
      <c r="B520" s="32" t="s">
        <v>5035</v>
      </c>
      <c r="C520" s="33" t="s">
        <v>5070</v>
      </c>
      <c r="D520" s="95" t="s">
        <v>2178</v>
      </c>
      <c r="E520" s="33" t="s">
        <v>90</v>
      </c>
      <c r="F520" s="96">
        <v>120840</v>
      </c>
      <c r="G520" s="97">
        <v>142698.14000000001</v>
      </c>
      <c r="H520" s="98">
        <v>120840</v>
      </c>
      <c r="I520" s="98">
        <v>10875.6</v>
      </c>
      <c r="J520" s="98">
        <v>10875.6</v>
      </c>
      <c r="K520" s="99"/>
      <c r="L520" s="99"/>
      <c r="M520" s="99"/>
      <c r="N520" s="98">
        <v>106.94</v>
      </c>
    </row>
    <row r="521" spans="1:14" x14ac:dyDescent="0.25">
      <c r="A521" s="31">
        <v>44140</v>
      </c>
      <c r="B521" s="32" t="s">
        <v>5035</v>
      </c>
      <c r="C521" s="33" t="s">
        <v>5070</v>
      </c>
      <c r="D521" s="95" t="s">
        <v>2167</v>
      </c>
      <c r="E521" s="33" t="s">
        <v>90</v>
      </c>
      <c r="F521" s="96">
        <v>148300</v>
      </c>
      <c r="G521" s="97">
        <v>175125.25</v>
      </c>
      <c r="H521" s="98">
        <v>148300</v>
      </c>
      <c r="I521" s="98">
        <v>13347</v>
      </c>
      <c r="J521" s="98">
        <v>13347</v>
      </c>
      <c r="K521" s="99"/>
      <c r="L521" s="99"/>
      <c r="M521" s="99"/>
      <c r="N521" s="98">
        <v>131.25</v>
      </c>
    </row>
    <row r="522" spans="1:14" x14ac:dyDescent="0.25">
      <c r="A522" s="31">
        <v>44141</v>
      </c>
      <c r="B522" s="32" t="s">
        <v>5035</v>
      </c>
      <c r="C522" s="33" t="s">
        <v>5070</v>
      </c>
      <c r="D522" s="95" t="s">
        <v>2198</v>
      </c>
      <c r="E522" s="33" t="s">
        <v>90</v>
      </c>
      <c r="F522" s="96">
        <v>120840</v>
      </c>
      <c r="G522" s="97">
        <v>142698.14000000001</v>
      </c>
      <c r="H522" s="98">
        <v>120840</v>
      </c>
      <c r="I522" s="98">
        <v>10875.6</v>
      </c>
      <c r="J522" s="98">
        <v>10875.6</v>
      </c>
      <c r="K522" s="99"/>
      <c r="L522" s="99"/>
      <c r="M522" s="99"/>
      <c r="N522" s="98">
        <v>106.94</v>
      </c>
    </row>
    <row r="523" spans="1:14" x14ac:dyDescent="0.25">
      <c r="A523" s="31">
        <v>44141</v>
      </c>
      <c r="B523" s="32" t="s">
        <v>5035</v>
      </c>
      <c r="C523" s="33" t="s">
        <v>5070</v>
      </c>
      <c r="D523" s="95" t="s">
        <v>2196</v>
      </c>
      <c r="E523" s="33" t="s">
        <v>90</v>
      </c>
      <c r="F523" s="96">
        <v>60420</v>
      </c>
      <c r="G523" s="97">
        <v>71349.070000000007</v>
      </c>
      <c r="H523" s="98">
        <v>60420</v>
      </c>
      <c r="I523" s="98">
        <v>5437.8</v>
      </c>
      <c r="J523" s="98">
        <v>5437.8</v>
      </c>
      <c r="K523" s="99"/>
      <c r="L523" s="99"/>
      <c r="M523" s="99"/>
      <c r="N523" s="98">
        <v>53.47</v>
      </c>
    </row>
    <row r="524" spans="1:14" x14ac:dyDescent="0.25">
      <c r="A524" s="31">
        <v>44141</v>
      </c>
      <c r="B524" s="32" t="s">
        <v>5035</v>
      </c>
      <c r="C524" s="33" t="s">
        <v>5070</v>
      </c>
      <c r="D524" s="95" t="s">
        <v>2260</v>
      </c>
      <c r="E524" s="33" t="s">
        <v>90</v>
      </c>
      <c r="F524" s="96">
        <v>112360</v>
      </c>
      <c r="G524" s="97">
        <v>132684.24</v>
      </c>
      <c r="H524" s="98">
        <v>112360</v>
      </c>
      <c r="I524" s="98">
        <v>10112.4</v>
      </c>
      <c r="J524" s="98">
        <v>10112.4</v>
      </c>
      <c r="K524" s="99"/>
      <c r="L524" s="99"/>
      <c r="M524" s="99"/>
      <c r="N524" s="98">
        <v>99.44</v>
      </c>
    </row>
    <row r="525" spans="1:14" x14ac:dyDescent="0.25">
      <c r="A525" s="31">
        <v>44141</v>
      </c>
      <c r="B525" s="32" t="s">
        <v>5035</v>
      </c>
      <c r="C525" s="33" t="s">
        <v>5070</v>
      </c>
      <c r="D525" s="95" t="s">
        <v>2258</v>
      </c>
      <c r="E525" s="33" t="s">
        <v>90</v>
      </c>
      <c r="F525" s="96">
        <v>60420</v>
      </c>
      <c r="G525" s="97">
        <v>71349.070000000007</v>
      </c>
      <c r="H525" s="98">
        <v>60420</v>
      </c>
      <c r="I525" s="98">
        <v>5437.8</v>
      </c>
      <c r="J525" s="98">
        <v>5437.8</v>
      </c>
      <c r="K525" s="99"/>
      <c r="L525" s="99"/>
      <c r="M525" s="99"/>
      <c r="N525" s="98">
        <v>53.47</v>
      </c>
    </row>
    <row r="526" spans="1:14" x14ac:dyDescent="0.25">
      <c r="A526" s="31">
        <v>44141</v>
      </c>
      <c r="B526" s="32" t="s">
        <v>5039</v>
      </c>
      <c r="C526" s="33" t="s">
        <v>5070</v>
      </c>
      <c r="D526" s="95" t="s">
        <v>2154</v>
      </c>
      <c r="E526" s="33" t="s">
        <v>74</v>
      </c>
      <c r="F526" s="96">
        <v>85200</v>
      </c>
      <c r="G526" s="97">
        <v>100536</v>
      </c>
      <c r="H526" s="98">
        <v>85200</v>
      </c>
      <c r="I526" s="98">
        <v>7668</v>
      </c>
      <c r="J526" s="98">
        <v>7668</v>
      </c>
      <c r="K526" s="99"/>
      <c r="L526" s="99"/>
      <c r="M526" s="99"/>
      <c r="N526" s="99"/>
    </row>
    <row r="527" spans="1:14" x14ac:dyDescent="0.25">
      <c r="A527" s="31">
        <v>44142</v>
      </c>
      <c r="B527" s="32" t="s">
        <v>5035</v>
      </c>
      <c r="C527" s="33" t="s">
        <v>5070</v>
      </c>
      <c r="D527" s="95" t="s">
        <v>2262</v>
      </c>
      <c r="E527" s="33" t="s">
        <v>90</v>
      </c>
      <c r="F527" s="96">
        <v>120840</v>
      </c>
      <c r="G527" s="97">
        <v>142698.14000000001</v>
      </c>
      <c r="H527" s="98">
        <v>120840</v>
      </c>
      <c r="I527" s="98">
        <v>10875.6</v>
      </c>
      <c r="J527" s="98">
        <v>10875.6</v>
      </c>
      <c r="K527" s="99"/>
      <c r="L527" s="99"/>
      <c r="M527" s="99"/>
      <c r="N527" s="98">
        <v>106.94</v>
      </c>
    </row>
    <row r="528" spans="1:14" x14ac:dyDescent="0.25">
      <c r="A528" s="31">
        <v>44142</v>
      </c>
      <c r="B528" s="32" t="s">
        <v>5035</v>
      </c>
      <c r="C528" s="33" t="s">
        <v>5070</v>
      </c>
      <c r="D528" s="95" t="s">
        <v>2252</v>
      </c>
      <c r="E528" s="33" t="s">
        <v>90</v>
      </c>
      <c r="F528" s="96">
        <v>60420</v>
      </c>
      <c r="G528" s="97">
        <v>71349.070000000007</v>
      </c>
      <c r="H528" s="98">
        <v>60420</v>
      </c>
      <c r="I528" s="98">
        <v>5437.8</v>
      </c>
      <c r="J528" s="98">
        <v>5437.8</v>
      </c>
      <c r="K528" s="99"/>
      <c r="L528" s="99"/>
      <c r="M528" s="99"/>
      <c r="N528" s="98">
        <v>53.47</v>
      </c>
    </row>
    <row r="529" spans="1:14" x14ac:dyDescent="0.25">
      <c r="A529" s="31">
        <v>44142</v>
      </c>
      <c r="B529" s="32" t="s">
        <v>5035</v>
      </c>
      <c r="C529" s="33" t="s">
        <v>5070</v>
      </c>
      <c r="D529" s="95" t="s">
        <v>2249</v>
      </c>
      <c r="E529" s="33" t="s">
        <v>90</v>
      </c>
      <c r="F529" s="96">
        <v>112360</v>
      </c>
      <c r="G529" s="97">
        <v>132684.24</v>
      </c>
      <c r="H529" s="98">
        <v>112360</v>
      </c>
      <c r="I529" s="98">
        <v>10112.4</v>
      </c>
      <c r="J529" s="98">
        <v>10112.4</v>
      </c>
      <c r="K529" s="99"/>
      <c r="L529" s="99"/>
      <c r="M529" s="99"/>
      <c r="N529" s="98">
        <v>99.44</v>
      </c>
    </row>
    <row r="530" spans="1:14" x14ac:dyDescent="0.25">
      <c r="A530" s="31">
        <v>44142</v>
      </c>
      <c r="B530" s="32" t="s">
        <v>5035</v>
      </c>
      <c r="C530" s="33" t="s">
        <v>5070</v>
      </c>
      <c r="D530" s="95" t="s">
        <v>2256</v>
      </c>
      <c r="E530" s="33" t="s">
        <v>90</v>
      </c>
      <c r="F530" s="96">
        <v>148300</v>
      </c>
      <c r="G530" s="97">
        <v>175125.25</v>
      </c>
      <c r="H530" s="98">
        <v>148300</v>
      </c>
      <c r="I530" s="98">
        <v>13347</v>
      </c>
      <c r="J530" s="98">
        <v>13347</v>
      </c>
      <c r="K530" s="99"/>
      <c r="L530" s="99"/>
      <c r="M530" s="99"/>
      <c r="N530" s="98">
        <v>131.25</v>
      </c>
    </row>
    <row r="531" spans="1:14" x14ac:dyDescent="0.25">
      <c r="A531" s="31">
        <v>44144</v>
      </c>
      <c r="B531" s="32" t="s">
        <v>5035</v>
      </c>
      <c r="C531" s="33" t="s">
        <v>5070</v>
      </c>
      <c r="D531" s="95" t="s">
        <v>2254</v>
      </c>
      <c r="E531" s="33" t="s">
        <v>90</v>
      </c>
      <c r="F531" s="96">
        <v>224720</v>
      </c>
      <c r="G531" s="97">
        <v>265368.48</v>
      </c>
      <c r="H531" s="98">
        <v>224720</v>
      </c>
      <c r="I531" s="98">
        <v>20224.8</v>
      </c>
      <c r="J531" s="98">
        <v>20224.8</v>
      </c>
      <c r="K531" s="99"/>
      <c r="L531" s="99"/>
      <c r="M531" s="99"/>
      <c r="N531" s="98">
        <v>198.88</v>
      </c>
    </row>
    <row r="532" spans="1:14" x14ac:dyDescent="0.25">
      <c r="A532" s="31">
        <v>44144</v>
      </c>
      <c r="B532" s="32" t="s">
        <v>5035</v>
      </c>
      <c r="C532" s="33" t="s">
        <v>5070</v>
      </c>
      <c r="D532" s="95" t="s">
        <v>2267</v>
      </c>
      <c r="E532" s="33" t="s">
        <v>90</v>
      </c>
      <c r="F532" s="96">
        <v>60420</v>
      </c>
      <c r="G532" s="97">
        <v>71349.070000000007</v>
      </c>
      <c r="H532" s="98">
        <v>60420</v>
      </c>
      <c r="I532" s="98">
        <v>5437.8</v>
      </c>
      <c r="J532" s="98">
        <v>5437.8</v>
      </c>
      <c r="K532" s="99"/>
      <c r="L532" s="99"/>
      <c r="M532" s="99"/>
      <c r="N532" s="98">
        <v>53.47</v>
      </c>
    </row>
    <row r="533" spans="1:14" x14ac:dyDescent="0.25">
      <c r="A533" s="31">
        <v>44144</v>
      </c>
      <c r="B533" s="32" t="s">
        <v>5035</v>
      </c>
      <c r="C533" s="33" t="s">
        <v>5070</v>
      </c>
      <c r="D533" s="95" t="s">
        <v>2270</v>
      </c>
      <c r="E533" s="33" t="s">
        <v>90</v>
      </c>
      <c r="F533" s="96">
        <v>60420</v>
      </c>
      <c r="G533" s="97">
        <v>71349.070000000007</v>
      </c>
      <c r="H533" s="98">
        <v>60420</v>
      </c>
      <c r="I533" s="98">
        <v>5437.8</v>
      </c>
      <c r="J533" s="98">
        <v>5437.8</v>
      </c>
      <c r="K533" s="99"/>
      <c r="L533" s="99"/>
      <c r="M533" s="99"/>
      <c r="N533" s="98">
        <v>53.47</v>
      </c>
    </row>
    <row r="534" spans="1:14" x14ac:dyDescent="0.25">
      <c r="A534" s="31">
        <v>44145</v>
      </c>
      <c r="B534" s="32" t="s">
        <v>5035</v>
      </c>
      <c r="C534" s="33" t="s">
        <v>5070</v>
      </c>
      <c r="D534" s="95" t="s">
        <v>2269</v>
      </c>
      <c r="E534" s="33" t="s">
        <v>90</v>
      </c>
      <c r="F534" s="96">
        <v>60420</v>
      </c>
      <c r="G534" s="97">
        <v>71349.070000000007</v>
      </c>
      <c r="H534" s="98">
        <v>60420</v>
      </c>
      <c r="I534" s="98">
        <v>5437.8</v>
      </c>
      <c r="J534" s="98">
        <v>5437.8</v>
      </c>
      <c r="K534" s="99"/>
      <c r="L534" s="99"/>
      <c r="M534" s="99"/>
      <c r="N534" s="98">
        <v>53.47</v>
      </c>
    </row>
    <row r="535" spans="1:14" x14ac:dyDescent="0.25">
      <c r="A535" s="31">
        <v>44145</v>
      </c>
      <c r="B535" s="32" t="s">
        <v>5039</v>
      </c>
      <c r="C535" s="33" t="s">
        <v>5070</v>
      </c>
      <c r="D535" s="95" t="s">
        <v>2152</v>
      </c>
      <c r="E535" s="33" t="s">
        <v>74</v>
      </c>
      <c r="F535" s="96">
        <v>103720</v>
      </c>
      <c r="G535" s="97">
        <v>122389.6</v>
      </c>
      <c r="H535" s="98">
        <v>103720</v>
      </c>
      <c r="I535" s="98">
        <v>9334.7999999999993</v>
      </c>
      <c r="J535" s="98">
        <v>9334.7999999999993</v>
      </c>
      <c r="K535" s="99"/>
      <c r="L535" s="99"/>
      <c r="M535" s="99"/>
      <c r="N535" s="99"/>
    </row>
    <row r="536" spans="1:14" x14ac:dyDescent="0.25">
      <c r="A536" s="31">
        <v>44145</v>
      </c>
      <c r="B536" s="32" t="s">
        <v>5039</v>
      </c>
      <c r="C536" s="33" t="s">
        <v>5070</v>
      </c>
      <c r="D536" s="95" t="s">
        <v>2151</v>
      </c>
      <c r="E536" s="33" t="s">
        <v>74</v>
      </c>
      <c r="F536" s="96">
        <v>30950</v>
      </c>
      <c r="G536" s="97">
        <v>36521</v>
      </c>
      <c r="H536" s="98">
        <v>30950</v>
      </c>
      <c r="I536" s="98">
        <v>2785.5</v>
      </c>
      <c r="J536" s="98">
        <v>2785.5</v>
      </c>
      <c r="K536" s="99"/>
      <c r="L536" s="99"/>
      <c r="M536" s="99"/>
      <c r="N536" s="99"/>
    </row>
    <row r="537" spans="1:14" x14ac:dyDescent="0.25">
      <c r="A537" s="31">
        <v>44145</v>
      </c>
      <c r="B537" s="32" t="s">
        <v>5035</v>
      </c>
      <c r="C537" s="33" t="s">
        <v>5070</v>
      </c>
      <c r="D537" s="95" t="s">
        <v>2232</v>
      </c>
      <c r="E537" s="33" t="s">
        <v>90</v>
      </c>
      <c r="F537" s="96">
        <v>112360</v>
      </c>
      <c r="G537" s="97">
        <v>132684.24</v>
      </c>
      <c r="H537" s="98">
        <v>112360</v>
      </c>
      <c r="I537" s="98">
        <v>10112.4</v>
      </c>
      <c r="J537" s="98">
        <v>10112.4</v>
      </c>
      <c r="K537" s="99"/>
      <c r="L537" s="99"/>
      <c r="M537" s="99"/>
      <c r="N537" s="98">
        <v>99.44</v>
      </c>
    </row>
    <row r="538" spans="1:14" x14ac:dyDescent="0.25">
      <c r="A538" s="31">
        <v>44145</v>
      </c>
      <c r="B538" s="32" t="s">
        <v>5035</v>
      </c>
      <c r="C538" s="33" t="s">
        <v>5070</v>
      </c>
      <c r="D538" s="95" t="s">
        <v>2231</v>
      </c>
      <c r="E538" s="33" t="s">
        <v>90</v>
      </c>
      <c r="F538" s="96">
        <v>74150</v>
      </c>
      <c r="G538" s="97">
        <v>87562.62</v>
      </c>
      <c r="H538" s="98">
        <v>74150</v>
      </c>
      <c r="I538" s="98">
        <v>6673.5</v>
      </c>
      <c r="J538" s="98">
        <v>6673.5</v>
      </c>
      <c r="K538" s="99"/>
      <c r="L538" s="99"/>
      <c r="M538" s="99"/>
      <c r="N538" s="98">
        <v>65.62</v>
      </c>
    </row>
    <row r="539" spans="1:14" x14ac:dyDescent="0.25">
      <c r="A539" s="31">
        <v>44146</v>
      </c>
      <c r="B539" s="32" t="s">
        <v>5035</v>
      </c>
      <c r="C539" s="33" t="s">
        <v>5070</v>
      </c>
      <c r="D539" s="95" t="s">
        <v>2224</v>
      </c>
      <c r="E539" s="33" t="s">
        <v>90</v>
      </c>
      <c r="F539" s="96">
        <v>112360</v>
      </c>
      <c r="G539" s="97">
        <v>132684.24</v>
      </c>
      <c r="H539" s="98">
        <v>112360</v>
      </c>
      <c r="I539" s="98">
        <v>10112.4</v>
      </c>
      <c r="J539" s="98">
        <v>10112.4</v>
      </c>
      <c r="K539" s="99"/>
      <c r="L539" s="99"/>
      <c r="M539" s="99"/>
      <c r="N539" s="98">
        <v>99.44</v>
      </c>
    </row>
    <row r="540" spans="1:14" x14ac:dyDescent="0.25">
      <c r="A540" s="31">
        <v>44146</v>
      </c>
      <c r="B540" s="32" t="s">
        <v>5035</v>
      </c>
      <c r="C540" s="33" t="s">
        <v>5070</v>
      </c>
      <c r="D540" s="95" t="s">
        <v>2223</v>
      </c>
      <c r="E540" s="33" t="s">
        <v>90</v>
      </c>
      <c r="F540" s="96">
        <v>60420</v>
      </c>
      <c r="G540" s="97">
        <v>71349.070000000007</v>
      </c>
      <c r="H540" s="98">
        <v>60420</v>
      </c>
      <c r="I540" s="98">
        <v>5437.8</v>
      </c>
      <c r="J540" s="98">
        <v>5437.8</v>
      </c>
      <c r="K540" s="99"/>
      <c r="L540" s="99"/>
      <c r="M540" s="99"/>
      <c r="N540" s="98">
        <v>53.47</v>
      </c>
    </row>
    <row r="541" spans="1:14" x14ac:dyDescent="0.25">
      <c r="A541" s="31">
        <v>44146</v>
      </c>
      <c r="B541" s="32" t="s">
        <v>5035</v>
      </c>
      <c r="C541" s="33" t="s">
        <v>5070</v>
      </c>
      <c r="D541" s="95" t="s">
        <v>2225</v>
      </c>
      <c r="E541" s="33" t="s">
        <v>90</v>
      </c>
      <c r="F541" s="96">
        <v>120840</v>
      </c>
      <c r="G541" s="97">
        <v>142698.14000000001</v>
      </c>
      <c r="H541" s="98">
        <v>120840</v>
      </c>
      <c r="I541" s="98">
        <v>10875.6</v>
      </c>
      <c r="J541" s="98">
        <v>10875.6</v>
      </c>
      <c r="K541" s="99"/>
      <c r="L541" s="99"/>
      <c r="M541" s="99"/>
      <c r="N541" s="98">
        <v>106.94</v>
      </c>
    </row>
    <row r="542" spans="1:14" x14ac:dyDescent="0.25">
      <c r="A542" s="31">
        <v>44146</v>
      </c>
      <c r="B542" s="32" t="s">
        <v>5035</v>
      </c>
      <c r="C542" s="33" t="s">
        <v>5070</v>
      </c>
      <c r="D542" s="95" t="s">
        <v>2237</v>
      </c>
      <c r="E542" s="33" t="s">
        <v>90</v>
      </c>
      <c r="F542" s="96">
        <v>148300</v>
      </c>
      <c r="G542" s="97">
        <v>175125.25</v>
      </c>
      <c r="H542" s="98">
        <v>148300</v>
      </c>
      <c r="I542" s="98">
        <v>13347</v>
      </c>
      <c r="J542" s="98">
        <v>13347</v>
      </c>
      <c r="K542" s="99"/>
      <c r="L542" s="99"/>
      <c r="M542" s="99"/>
      <c r="N542" s="98">
        <v>131.25</v>
      </c>
    </row>
    <row r="543" spans="1:14" x14ac:dyDescent="0.25">
      <c r="A543" s="31">
        <v>44147</v>
      </c>
      <c r="B543" s="32" t="s">
        <v>5035</v>
      </c>
      <c r="C543" s="33" t="s">
        <v>5070</v>
      </c>
      <c r="D543" s="95" t="s">
        <v>2234</v>
      </c>
      <c r="E543" s="33" t="s">
        <v>90</v>
      </c>
      <c r="F543" s="96">
        <v>120840</v>
      </c>
      <c r="G543" s="97">
        <v>142698.14000000001</v>
      </c>
      <c r="H543" s="98">
        <v>120840</v>
      </c>
      <c r="I543" s="98">
        <v>10875.6</v>
      </c>
      <c r="J543" s="98">
        <v>10875.6</v>
      </c>
      <c r="K543" s="99"/>
      <c r="L543" s="99"/>
      <c r="M543" s="99"/>
      <c r="N543" s="98">
        <v>106.94</v>
      </c>
    </row>
    <row r="544" spans="1:14" x14ac:dyDescent="0.25">
      <c r="A544" s="31">
        <v>44147</v>
      </c>
      <c r="B544" s="32" t="s">
        <v>5035</v>
      </c>
      <c r="C544" s="33" t="s">
        <v>5070</v>
      </c>
      <c r="D544" s="95" t="s">
        <v>2241</v>
      </c>
      <c r="E544" s="33" t="s">
        <v>90</v>
      </c>
      <c r="F544" s="96">
        <v>60420</v>
      </c>
      <c r="G544" s="97">
        <v>71349.070000000007</v>
      </c>
      <c r="H544" s="98">
        <v>60420</v>
      </c>
      <c r="I544" s="98">
        <v>5437.8</v>
      </c>
      <c r="J544" s="98">
        <v>5437.8</v>
      </c>
      <c r="K544" s="99"/>
      <c r="L544" s="99"/>
      <c r="M544" s="99"/>
      <c r="N544" s="98">
        <v>53.47</v>
      </c>
    </row>
    <row r="545" spans="1:14" x14ac:dyDescent="0.25">
      <c r="A545" s="31">
        <v>44147</v>
      </c>
      <c r="B545" s="32" t="s">
        <v>5035</v>
      </c>
      <c r="C545" s="33" t="s">
        <v>5070</v>
      </c>
      <c r="D545" s="95" t="s">
        <v>2239</v>
      </c>
      <c r="E545" s="33" t="s">
        <v>90</v>
      </c>
      <c r="F545" s="96">
        <v>148300</v>
      </c>
      <c r="G545" s="97">
        <v>175125.25</v>
      </c>
      <c r="H545" s="98">
        <v>148300</v>
      </c>
      <c r="I545" s="98">
        <v>13347</v>
      </c>
      <c r="J545" s="98">
        <v>13347</v>
      </c>
      <c r="K545" s="99"/>
      <c r="L545" s="99"/>
      <c r="M545" s="99"/>
      <c r="N545" s="98">
        <v>131.25</v>
      </c>
    </row>
    <row r="546" spans="1:14" x14ac:dyDescent="0.25">
      <c r="A546" s="31">
        <v>44147</v>
      </c>
      <c r="B546" s="32" t="s">
        <v>5035</v>
      </c>
      <c r="C546" s="33" t="s">
        <v>5070</v>
      </c>
      <c r="D546" s="95" t="s">
        <v>2214</v>
      </c>
      <c r="E546" s="33" t="s">
        <v>90</v>
      </c>
      <c r="F546" s="96">
        <v>56180</v>
      </c>
      <c r="G546" s="97">
        <v>66342.12</v>
      </c>
      <c r="H546" s="98">
        <v>56180</v>
      </c>
      <c r="I546" s="98">
        <v>5056.2</v>
      </c>
      <c r="J546" s="98">
        <v>5056.2</v>
      </c>
      <c r="K546" s="99"/>
      <c r="L546" s="99"/>
      <c r="M546" s="99"/>
      <c r="N546" s="98">
        <v>49.72</v>
      </c>
    </row>
    <row r="547" spans="1:14" x14ac:dyDescent="0.25">
      <c r="A547" s="31">
        <v>44147</v>
      </c>
      <c r="B547" s="32" t="s">
        <v>5035</v>
      </c>
      <c r="C547" s="33" t="s">
        <v>5070</v>
      </c>
      <c r="D547" s="95" t="s">
        <v>2212</v>
      </c>
      <c r="E547" s="33" t="s">
        <v>90</v>
      </c>
      <c r="F547" s="96">
        <v>30210</v>
      </c>
      <c r="G547" s="97">
        <v>35674.54</v>
      </c>
      <c r="H547" s="98">
        <v>30210</v>
      </c>
      <c r="I547" s="98">
        <v>2718.9</v>
      </c>
      <c r="J547" s="98">
        <v>2718.9</v>
      </c>
      <c r="K547" s="99"/>
      <c r="L547" s="99"/>
      <c r="M547" s="99"/>
      <c r="N547" s="98">
        <v>26.74</v>
      </c>
    </row>
    <row r="548" spans="1:14" x14ac:dyDescent="0.25">
      <c r="A548" s="31">
        <v>44147</v>
      </c>
      <c r="B548" s="32" t="s">
        <v>5035</v>
      </c>
      <c r="C548" s="33" t="s">
        <v>5070</v>
      </c>
      <c r="D548" s="95" t="s">
        <v>2217</v>
      </c>
      <c r="E548" s="33" t="s">
        <v>90</v>
      </c>
      <c r="F548" s="96">
        <v>30210</v>
      </c>
      <c r="G548" s="97">
        <v>35674.54</v>
      </c>
      <c r="H548" s="98">
        <v>30210</v>
      </c>
      <c r="I548" s="98">
        <v>2718.9</v>
      </c>
      <c r="J548" s="98">
        <v>2718.9</v>
      </c>
      <c r="K548" s="99"/>
      <c r="L548" s="99"/>
      <c r="M548" s="99"/>
      <c r="N548" s="98">
        <v>26.74</v>
      </c>
    </row>
    <row r="549" spans="1:14" x14ac:dyDescent="0.25">
      <c r="A549" s="31">
        <v>44151</v>
      </c>
      <c r="B549" s="32" t="s">
        <v>5035</v>
      </c>
      <c r="C549" s="33" t="s">
        <v>5070</v>
      </c>
      <c r="D549" s="95" t="s">
        <v>2216</v>
      </c>
      <c r="E549" s="33" t="s">
        <v>90</v>
      </c>
      <c r="F549" s="96">
        <v>30210</v>
      </c>
      <c r="G549" s="97">
        <v>35674.550000000003</v>
      </c>
      <c r="H549" s="98">
        <v>30210</v>
      </c>
      <c r="I549" s="98">
        <v>2718.9</v>
      </c>
      <c r="J549" s="98">
        <v>2718.9</v>
      </c>
      <c r="K549" s="99"/>
      <c r="L549" s="99"/>
      <c r="M549" s="99"/>
      <c r="N549" s="98">
        <v>26.75</v>
      </c>
    </row>
    <row r="550" spans="1:14" x14ac:dyDescent="0.25">
      <c r="A550" s="31">
        <v>44151</v>
      </c>
      <c r="B550" s="32" t="s">
        <v>5035</v>
      </c>
      <c r="C550" s="33" t="s">
        <v>5070</v>
      </c>
      <c r="D550" s="95" t="s">
        <v>2208</v>
      </c>
      <c r="E550" s="33" t="s">
        <v>90</v>
      </c>
      <c r="F550" s="96">
        <v>90630</v>
      </c>
      <c r="G550" s="97">
        <v>107023.61</v>
      </c>
      <c r="H550" s="98">
        <v>90630</v>
      </c>
      <c r="I550" s="98">
        <v>8156.7</v>
      </c>
      <c r="J550" s="98">
        <v>8156.7</v>
      </c>
      <c r="K550" s="99"/>
      <c r="L550" s="99"/>
      <c r="M550" s="99"/>
      <c r="N550" s="98">
        <v>80.209999999999994</v>
      </c>
    </row>
    <row r="551" spans="1:14" x14ac:dyDescent="0.25">
      <c r="A551" s="31">
        <v>44151</v>
      </c>
      <c r="B551" s="32" t="s">
        <v>5035</v>
      </c>
      <c r="C551" s="33" t="s">
        <v>5070</v>
      </c>
      <c r="D551" s="95" t="s">
        <v>2207</v>
      </c>
      <c r="E551" s="33" t="s">
        <v>90</v>
      </c>
      <c r="F551" s="96">
        <v>56180</v>
      </c>
      <c r="G551" s="97">
        <v>66342.12</v>
      </c>
      <c r="H551" s="98">
        <v>56180</v>
      </c>
      <c r="I551" s="98">
        <v>5056.2</v>
      </c>
      <c r="J551" s="98">
        <v>5056.2</v>
      </c>
      <c r="K551" s="99"/>
      <c r="L551" s="99"/>
      <c r="M551" s="99"/>
      <c r="N551" s="98">
        <v>49.72</v>
      </c>
    </row>
    <row r="552" spans="1:14" x14ac:dyDescent="0.25">
      <c r="A552" s="31">
        <v>44151</v>
      </c>
      <c r="B552" s="32" t="s">
        <v>5035</v>
      </c>
      <c r="C552" s="33" t="s">
        <v>5070</v>
      </c>
      <c r="D552" s="95" t="s">
        <v>2221</v>
      </c>
      <c r="E552" s="33" t="s">
        <v>90</v>
      </c>
      <c r="F552" s="96">
        <v>30210</v>
      </c>
      <c r="G552" s="97">
        <v>35674.54</v>
      </c>
      <c r="H552" s="98">
        <v>30210</v>
      </c>
      <c r="I552" s="98">
        <v>2718.9</v>
      </c>
      <c r="J552" s="98">
        <v>2718.9</v>
      </c>
      <c r="K552" s="99"/>
      <c r="L552" s="99"/>
      <c r="M552" s="99"/>
      <c r="N552" s="98">
        <v>26.74</v>
      </c>
    </row>
    <row r="553" spans="1:14" x14ac:dyDescent="0.25">
      <c r="A553" s="31">
        <v>44152</v>
      </c>
      <c r="B553" s="32" t="s">
        <v>5035</v>
      </c>
      <c r="C553" s="33" t="s">
        <v>5070</v>
      </c>
      <c r="D553" s="95" t="s">
        <v>2220</v>
      </c>
      <c r="E553" s="33" t="s">
        <v>90</v>
      </c>
      <c r="F553" s="96">
        <v>224720</v>
      </c>
      <c r="G553" s="97">
        <v>265368.48</v>
      </c>
      <c r="H553" s="98">
        <v>224720</v>
      </c>
      <c r="I553" s="98">
        <v>20224.8</v>
      </c>
      <c r="J553" s="98">
        <v>20224.8</v>
      </c>
      <c r="K553" s="99"/>
      <c r="L553" s="99"/>
      <c r="M553" s="99"/>
      <c r="N553" s="98">
        <v>198.88</v>
      </c>
    </row>
    <row r="554" spans="1:14" x14ac:dyDescent="0.25">
      <c r="A554" s="31">
        <v>44152</v>
      </c>
      <c r="B554" s="32" t="s">
        <v>5035</v>
      </c>
      <c r="C554" s="33" t="s">
        <v>5070</v>
      </c>
      <c r="D554" s="95" t="s">
        <v>2219</v>
      </c>
      <c r="E554" s="33" t="s">
        <v>90</v>
      </c>
      <c r="F554" s="96">
        <v>30210</v>
      </c>
      <c r="G554" s="97">
        <v>35674.54</v>
      </c>
      <c r="H554" s="98">
        <v>30210</v>
      </c>
      <c r="I554" s="98">
        <v>2718.9</v>
      </c>
      <c r="J554" s="98">
        <v>2718.9</v>
      </c>
      <c r="K554" s="99"/>
      <c r="L554" s="99"/>
      <c r="M554" s="99"/>
      <c r="N554" s="98">
        <v>26.74</v>
      </c>
    </row>
    <row r="555" spans="1:14" x14ac:dyDescent="0.25">
      <c r="A555" s="31">
        <v>44152</v>
      </c>
      <c r="B555" s="32" t="s">
        <v>5035</v>
      </c>
      <c r="C555" s="33" t="s">
        <v>5070</v>
      </c>
      <c r="D555" s="95" t="s">
        <v>2186</v>
      </c>
      <c r="E555" s="33" t="s">
        <v>90</v>
      </c>
      <c r="F555" s="96">
        <v>30210</v>
      </c>
      <c r="G555" s="97">
        <v>35674.54</v>
      </c>
      <c r="H555" s="98">
        <v>30210</v>
      </c>
      <c r="I555" s="98">
        <v>2718.9</v>
      </c>
      <c r="J555" s="98">
        <v>2718.9</v>
      </c>
      <c r="K555" s="99"/>
      <c r="L555" s="99"/>
      <c r="M555" s="99"/>
      <c r="N555" s="98">
        <v>26.74</v>
      </c>
    </row>
    <row r="556" spans="1:14" x14ac:dyDescent="0.25">
      <c r="A556" s="31">
        <v>44153</v>
      </c>
      <c r="B556" s="32" t="s">
        <v>5035</v>
      </c>
      <c r="C556" s="33" t="s">
        <v>5070</v>
      </c>
      <c r="D556" s="95" t="s">
        <v>2183</v>
      </c>
      <c r="E556" s="33" t="s">
        <v>90</v>
      </c>
      <c r="F556" s="96">
        <v>120840</v>
      </c>
      <c r="G556" s="97">
        <v>142698.14000000001</v>
      </c>
      <c r="H556" s="98">
        <v>120840</v>
      </c>
      <c r="I556" s="98">
        <v>10875.6</v>
      </c>
      <c r="J556" s="98">
        <v>10875.6</v>
      </c>
      <c r="K556" s="99"/>
      <c r="L556" s="99"/>
      <c r="M556" s="99"/>
      <c r="N556" s="98">
        <v>106.94</v>
      </c>
    </row>
    <row r="557" spans="1:14" x14ac:dyDescent="0.25">
      <c r="A557" s="31">
        <v>44153</v>
      </c>
      <c r="B557" s="32" t="s">
        <v>5035</v>
      </c>
      <c r="C557" s="33" t="s">
        <v>5070</v>
      </c>
      <c r="D557" s="95" t="s">
        <v>2191</v>
      </c>
      <c r="E557" s="33" t="s">
        <v>90</v>
      </c>
      <c r="F557" s="96">
        <v>74150</v>
      </c>
      <c r="G557" s="97">
        <v>87562.62</v>
      </c>
      <c r="H557" s="98">
        <v>74150</v>
      </c>
      <c r="I557" s="98">
        <v>6673.5</v>
      </c>
      <c r="J557" s="98">
        <v>6673.5</v>
      </c>
      <c r="K557" s="99"/>
      <c r="L557" s="99"/>
      <c r="M557" s="99"/>
      <c r="N557" s="98">
        <v>65.62</v>
      </c>
    </row>
    <row r="558" spans="1:14" x14ac:dyDescent="0.25">
      <c r="A558" s="31">
        <v>44153</v>
      </c>
      <c r="B558" s="32" t="s">
        <v>5035</v>
      </c>
      <c r="C558" s="33" t="s">
        <v>5070</v>
      </c>
      <c r="D558" s="95" t="s">
        <v>2188</v>
      </c>
      <c r="E558" s="33" t="s">
        <v>90</v>
      </c>
      <c r="F558" s="96">
        <v>224720</v>
      </c>
      <c r="G558" s="97">
        <v>265368.48</v>
      </c>
      <c r="H558" s="98">
        <v>224720</v>
      </c>
      <c r="I558" s="98">
        <v>20224.8</v>
      </c>
      <c r="J558" s="98">
        <v>20224.8</v>
      </c>
      <c r="K558" s="99"/>
      <c r="L558" s="99"/>
      <c r="M558" s="99"/>
      <c r="N558" s="98">
        <v>198.88</v>
      </c>
    </row>
    <row r="559" spans="1:14" x14ac:dyDescent="0.25">
      <c r="A559" s="31">
        <v>44153</v>
      </c>
      <c r="B559" s="32" t="s">
        <v>5053</v>
      </c>
      <c r="C559" s="33" t="s">
        <v>5070</v>
      </c>
      <c r="D559" s="95" t="s">
        <v>2159</v>
      </c>
      <c r="E559" s="33" t="s">
        <v>460</v>
      </c>
      <c r="F559" s="96">
        <v>186680</v>
      </c>
      <c r="G559" s="97">
        <v>220282.4</v>
      </c>
      <c r="H559" s="98">
        <v>186680</v>
      </c>
      <c r="I559" s="98">
        <v>16801.2</v>
      </c>
      <c r="J559" s="98">
        <v>16801.2</v>
      </c>
      <c r="K559" s="99"/>
      <c r="L559" s="99"/>
      <c r="M559" s="99"/>
      <c r="N559" s="99"/>
    </row>
    <row r="560" spans="1:14" x14ac:dyDescent="0.25">
      <c r="A560" s="31">
        <v>44154</v>
      </c>
      <c r="B560" s="32" t="s">
        <v>5035</v>
      </c>
      <c r="C560" s="33" t="s">
        <v>5070</v>
      </c>
      <c r="D560" s="95" t="s">
        <v>2201</v>
      </c>
      <c r="E560" s="33" t="s">
        <v>90</v>
      </c>
      <c r="F560" s="96">
        <v>60420</v>
      </c>
      <c r="G560" s="97">
        <v>71349.070000000007</v>
      </c>
      <c r="H560" s="98">
        <v>60420</v>
      </c>
      <c r="I560" s="98">
        <v>5437.8</v>
      </c>
      <c r="J560" s="98">
        <v>5437.8</v>
      </c>
      <c r="K560" s="99"/>
      <c r="L560" s="99"/>
      <c r="M560" s="99"/>
      <c r="N560" s="98">
        <v>53.47</v>
      </c>
    </row>
    <row r="561" spans="1:14" x14ac:dyDescent="0.25">
      <c r="A561" s="31">
        <v>44154</v>
      </c>
      <c r="B561" s="32" t="s">
        <v>5035</v>
      </c>
      <c r="C561" s="33" t="s">
        <v>5070</v>
      </c>
      <c r="D561" s="95" t="s">
        <v>2200</v>
      </c>
      <c r="E561" s="33" t="s">
        <v>90</v>
      </c>
      <c r="F561" s="96">
        <v>181260</v>
      </c>
      <c r="G561" s="97">
        <v>214047.22</v>
      </c>
      <c r="H561" s="98">
        <v>181260</v>
      </c>
      <c r="I561" s="98">
        <v>16313.4</v>
      </c>
      <c r="J561" s="98">
        <v>16313.4</v>
      </c>
      <c r="K561" s="99"/>
      <c r="L561" s="99"/>
      <c r="M561" s="99"/>
      <c r="N561" s="98">
        <v>160.41999999999999</v>
      </c>
    </row>
    <row r="562" spans="1:14" x14ac:dyDescent="0.25">
      <c r="A562" s="31">
        <v>44154</v>
      </c>
      <c r="B562" s="32" t="s">
        <v>5035</v>
      </c>
      <c r="C562" s="33" t="s">
        <v>5070</v>
      </c>
      <c r="D562" s="95" t="s">
        <v>2195</v>
      </c>
      <c r="E562" s="33" t="s">
        <v>90</v>
      </c>
      <c r="F562" s="96">
        <v>148300</v>
      </c>
      <c r="G562" s="97">
        <v>175125.25</v>
      </c>
      <c r="H562" s="98">
        <v>148300</v>
      </c>
      <c r="I562" s="98">
        <v>13347</v>
      </c>
      <c r="J562" s="98">
        <v>13347</v>
      </c>
      <c r="K562" s="99"/>
      <c r="L562" s="99"/>
      <c r="M562" s="99"/>
      <c r="N562" s="98">
        <v>131.25</v>
      </c>
    </row>
    <row r="563" spans="1:14" x14ac:dyDescent="0.25">
      <c r="A563" s="31">
        <v>44155</v>
      </c>
      <c r="B563" s="32" t="s">
        <v>5035</v>
      </c>
      <c r="C563" s="33" t="s">
        <v>5070</v>
      </c>
      <c r="D563" s="95" t="s">
        <v>2193</v>
      </c>
      <c r="E563" s="33" t="s">
        <v>90</v>
      </c>
      <c r="F563" s="96">
        <v>224720</v>
      </c>
      <c r="G563" s="97">
        <v>265368.48</v>
      </c>
      <c r="H563" s="98">
        <v>224720</v>
      </c>
      <c r="I563" s="98">
        <v>20224.8</v>
      </c>
      <c r="J563" s="98">
        <v>20224.8</v>
      </c>
      <c r="K563" s="99"/>
      <c r="L563" s="99"/>
      <c r="M563" s="99"/>
      <c r="N563" s="98">
        <v>198.88</v>
      </c>
    </row>
    <row r="564" spans="1:14" x14ac:dyDescent="0.25">
      <c r="A564" s="31">
        <v>44155</v>
      </c>
      <c r="B564" s="32" t="s">
        <v>5035</v>
      </c>
      <c r="C564" s="33" t="s">
        <v>5070</v>
      </c>
      <c r="D564" s="95" t="s">
        <v>2199</v>
      </c>
      <c r="E564" s="33" t="s">
        <v>90</v>
      </c>
      <c r="F564" s="96">
        <v>60420</v>
      </c>
      <c r="G564" s="97">
        <v>71349.070000000007</v>
      </c>
      <c r="H564" s="98">
        <v>60420</v>
      </c>
      <c r="I564" s="98">
        <v>5437.8</v>
      </c>
      <c r="J564" s="98">
        <v>5437.8</v>
      </c>
      <c r="K564" s="99"/>
      <c r="L564" s="99"/>
      <c r="M564" s="99"/>
      <c r="N564" s="98">
        <v>53.47</v>
      </c>
    </row>
    <row r="565" spans="1:14" x14ac:dyDescent="0.25">
      <c r="A565" s="31">
        <v>44155</v>
      </c>
      <c r="B565" s="32" t="s">
        <v>5035</v>
      </c>
      <c r="C565" s="33" t="s">
        <v>5070</v>
      </c>
      <c r="D565" s="95" t="s">
        <v>2197</v>
      </c>
      <c r="E565" s="33" t="s">
        <v>90</v>
      </c>
      <c r="F565" s="96">
        <v>30210</v>
      </c>
      <c r="G565" s="97">
        <v>35674.54</v>
      </c>
      <c r="H565" s="98">
        <v>30210</v>
      </c>
      <c r="I565" s="98">
        <v>2718.9</v>
      </c>
      <c r="J565" s="98">
        <v>2718.9</v>
      </c>
      <c r="K565" s="99"/>
      <c r="L565" s="99"/>
      <c r="M565" s="99"/>
      <c r="N565" s="98">
        <v>26.74</v>
      </c>
    </row>
    <row r="566" spans="1:14" x14ac:dyDescent="0.25">
      <c r="A566" s="31">
        <v>44155</v>
      </c>
      <c r="B566" s="32" t="s">
        <v>5035</v>
      </c>
      <c r="C566" s="33" t="s">
        <v>5070</v>
      </c>
      <c r="D566" s="95" t="s">
        <v>2261</v>
      </c>
      <c r="E566" s="33" t="s">
        <v>90</v>
      </c>
      <c r="F566" s="96">
        <v>73530</v>
      </c>
      <c r="G566" s="97">
        <v>86830.47</v>
      </c>
      <c r="H566" s="98">
        <v>73530</v>
      </c>
      <c r="I566" s="98">
        <v>6617.7</v>
      </c>
      <c r="J566" s="98">
        <v>6617.7</v>
      </c>
      <c r="K566" s="99"/>
      <c r="L566" s="99"/>
      <c r="M566" s="99"/>
      <c r="N566" s="98">
        <v>65.069999999999993</v>
      </c>
    </row>
    <row r="567" spans="1:14" x14ac:dyDescent="0.25">
      <c r="A567" s="31">
        <v>44155</v>
      </c>
      <c r="B567" s="32" t="s">
        <v>5053</v>
      </c>
      <c r="C567" s="33" t="s">
        <v>5070</v>
      </c>
      <c r="D567" s="95" t="s">
        <v>2163</v>
      </c>
      <c r="E567" s="33" t="s">
        <v>460</v>
      </c>
      <c r="F567" s="96">
        <v>280020</v>
      </c>
      <c r="G567" s="97">
        <v>330423.59999999998</v>
      </c>
      <c r="H567" s="98">
        <v>280020</v>
      </c>
      <c r="I567" s="98">
        <v>25201.8</v>
      </c>
      <c r="J567" s="98">
        <v>25201.8</v>
      </c>
      <c r="K567" s="99"/>
      <c r="L567" s="99"/>
      <c r="M567" s="99"/>
      <c r="N567" s="99"/>
    </row>
    <row r="568" spans="1:14" x14ac:dyDescent="0.25">
      <c r="A568" s="31">
        <v>44156</v>
      </c>
      <c r="B568" s="32" t="s">
        <v>5035</v>
      </c>
      <c r="C568" s="33" t="s">
        <v>5070</v>
      </c>
      <c r="D568" s="95" t="s">
        <v>2265</v>
      </c>
      <c r="E568" s="33" t="s">
        <v>90</v>
      </c>
      <c r="F568" s="96">
        <v>168540</v>
      </c>
      <c r="G568" s="97">
        <v>199026.36</v>
      </c>
      <c r="H568" s="98">
        <v>168540</v>
      </c>
      <c r="I568" s="98">
        <v>15168.6</v>
      </c>
      <c r="J568" s="98">
        <v>15168.6</v>
      </c>
      <c r="K568" s="99"/>
      <c r="L568" s="99"/>
      <c r="M568" s="99"/>
      <c r="N568" s="98">
        <v>149.16</v>
      </c>
    </row>
    <row r="569" spans="1:14" x14ac:dyDescent="0.25">
      <c r="A569" s="31">
        <v>44156</v>
      </c>
      <c r="B569" s="32" t="s">
        <v>5035</v>
      </c>
      <c r="C569" s="33" t="s">
        <v>5070</v>
      </c>
      <c r="D569" s="95" t="s">
        <v>2263</v>
      </c>
      <c r="E569" s="33" t="s">
        <v>90</v>
      </c>
      <c r="F569" s="96">
        <v>28090</v>
      </c>
      <c r="G569" s="97">
        <v>33171.06</v>
      </c>
      <c r="H569" s="98">
        <v>28090</v>
      </c>
      <c r="I569" s="98">
        <v>2528.1</v>
      </c>
      <c r="J569" s="98">
        <v>2528.1</v>
      </c>
      <c r="K569" s="99"/>
      <c r="L569" s="99"/>
      <c r="M569" s="99"/>
      <c r="N569" s="98">
        <v>24.86</v>
      </c>
    </row>
    <row r="570" spans="1:14" x14ac:dyDescent="0.25">
      <c r="A570" s="31">
        <v>44156</v>
      </c>
      <c r="B570" s="32" t="s">
        <v>5035</v>
      </c>
      <c r="C570" s="33" t="s">
        <v>5070</v>
      </c>
      <c r="D570" s="95" t="s">
        <v>2272</v>
      </c>
      <c r="E570" s="33" t="s">
        <v>90</v>
      </c>
      <c r="F570" s="96">
        <v>60420</v>
      </c>
      <c r="G570" s="97">
        <v>71349.070000000007</v>
      </c>
      <c r="H570" s="98">
        <v>60420</v>
      </c>
      <c r="I570" s="98">
        <v>5437.8</v>
      </c>
      <c r="J570" s="98">
        <v>5437.8</v>
      </c>
      <c r="K570" s="99"/>
      <c r="L570" s="99"/>
      <c r="M570" s="99"/>
      <c r="N570" s="98">
        <v>53.47</v>
      </c>
    </row>
    <row r="571" spans="1:14" x14ac:dyDescent="0.25">
      <c r="A571" s="31">
        <v>44156</v>
      </c>
      <c r="B571" s="32" t="s">
        <v>5035</v>
      </c>
      <c r="C571" s="33" t="s">
        <v>5070</v>
      </c>
      <c r="D571" s="95" t="s">
        <v>2273</v>
      </c>
      <c r="E571" s="33" t="s">
        <v>90</v>
      </c>
      <c r="F571" s="96">
        <v>30210</v>
      </c>
      <c r="G571" s="97">
        <v>35674.54</v>
      </c>
      <c r="H571" s="98">
        <v>30210</v>
      </c>
      <c r="I571" s="98">
        <v>2718.9</v>
      </c>
      <c r="J571" s="98">
        <v>2718.9</v>
      </c>
      <c r="K571" s="99"/>
      <c r="L571" s="99"/>
      <c r="M571" s="99"/>
      <c r="N571" s="98">
        <v>26.74</v>
      </c>
    </row>
    <row r="572" spans="1:14" x14ac:dyDescent="0.25">
      <c r="A572" s="31">
        <v>44156</v>
      </c>
      <c r="B572" s="32" t="s">
        <v>5053</v>
      </c>
      <c r="C572" s="33" t="s">
        <v>5070</v>
      </c>
      <c r="D572" s="95" t="s">
        <v>2157</v>
      </c>
      <c r="E572" s="33" t="s">
        <v>460</v>
      </c>
      <c r="F572" s="96">
        <v>93340</v>
      </c>
      <c r="G572" s="97">
        <v>110141.2</v>
      </c>
      <c r="H572" s="98">
        <v>93340</v>
      </c>
      <c r="I572" s="98">
        <v>8400.6</v>
      </c>
      <c r="J572" s="98">
        <v>8400.6</v>
      </c>
      <c r="K572" s="99"/>
      <c r="L572" s="99"/>
      <c r="M572" s="99"/>
      <c r="N572" s="99"/>
    </row>
    <row r="573" spans="1:14" x14ac:dyDescent="0.25">
      <c r="A573" s="31">
        <v>44156</v>
      </c>
      <c r="B573" s="32" t="s">
        <v>5053</v>
      </c>
      <c r="C573" s="33" t="s">
        <v>5070</v>
      </c>
      <c r="D573" s="95" t="s">
        <v>2156</v>
      </c>
      <c r="E573" s="33" t="s">
        <v>460</v>
      </c>
      <c r="F573" s="96">
        <v>186680</v>
      </c>
      <c r="G573" s="97">
        <v>220282.4</v>
      </c>
      <c r="H573" s="98">
        <v>186680</v>
      </c>
      <c r="I573" s="98">
        <v>16801.2</v>
      </c>
      <c r="J573" s="98">
        <v>16801.2</v>
      </c>
      <c r="K573" s="99"/>
      <c r="L573" s="99"/>
      <c r="M573" s="99"/>
      <c r="N573" s="99"/>
    </row>
    <row r="574" spans="1:14" x14ac:dyDescent="0.25">
      <c r="A574" s="31">
        <v>44158</v>
      </c>
      <c r="B574" s="32" t="s">
        <v>5035</v>
      </c>
      <c r="C574" s="33" t="s">
        <v>5070</v>
      </c>
      <c r="D574" s="95" t="s">
        <v>2268</v>
      </c>
      <c r="E574" s="33" t="s">
        <v>90</v>
      </c>
      <c r="F574" s="96">
        <v>181260</v>
      </c>
      <c r="G574" s="97">
        <v>214047.22</v>
      </c>
      <c r="H574" s="98">
        <v>181260</v>
      </c>
      <c r="I574" s="98">
        <v>16313.4</v>
      </c>
      <c r="J574" s="98">
        <v>16313.4</v>
      </c>
      <c r="K574" s="99"/>
      <c r="L574" s="99"/>
      <c r="M574" s="99"/>
      <c r="N574" s="98">
        <v>160.41999999999999</v>
      </c>
    </row>
    <row r="575" spans="1:14" x14ac:dyDescent="0.25">
      <c r="A575" s="31">
        <v>44158</v>
      </c>
      <c r="B575" s="32" t="s">
        <v>5035</v>
      </c>
      <c r="C575" s="33" t="s">
        <v>5070</v>
      </c>
      <c r="D575" s="95" t="s">
        <v>2271</v>
      </c>
      <c r="E575" s="33" t="s">
        <v>90</v>
      </c>
      <c r="F575" s="96">
        <v>60420</v>
      </c>
      <c r="G575" s="97">
        <v>71349.070000000007</v>
      </c>
      <c r="H575" s="98">
        <v>60420</v>
      </c>
      <c r="I575" s="98">
        <v>5437.8</v>
      </c>
      <c r="J575" s="98">
        <v>5437.8</v>
      </c>
      <c r="K575" s="99"/>
      <c r="L575" s="99"/>
      <c r="M575" s="99"/>
      <c r="N575" s="98">
        <v>53.47</v>
      </c>
    </row>
    <row r="576" spans="1:14" x14ac:dyDescent="0.25">
      <c r="A576" s="31">
        <v>44158</v>
      </c>
      <c r="B576" s="32" t="s">
        <v>5046</v>
      </c>
      <c r="C576" s="33" t="s">
        <v>5070</v>
      </c>
      <c r="D576" s="95" t="s">
        <v>2275</v>
      </c>
      <c r="E576" s="33" t="s">
        <v>233</v>
      </c>
      <c r="F576" s="96">
        <v>9530</v>
      </c>
      <c r="G576" s="97">
        <v>11245</v>
      </c>
      <c r="H576" s="98">
        <v>9530</v>
      </c>
      <c r="I576" s="98">
        <v>857.7</v>
      </c>
      <c r="J576" s="98">
        <v>857.7</v>
      </c>
      <c r="K576" s="99"/>
      <c r="L576" s="99"/>
      <c r="M576" s="100">
        <v>0.4</v>
      </c>
      <c r="N576" s="99"/>
    </row>
    <row r="577" spans="1:14" x14ac:dyDescent="0.25">
      <c r="A577" s="31">
        <v>44158</v>
      </c>
      <c r="B577" s="32" t="s">
        <v>5035</v>
      </c>
      <c r="C577" s="33" t="s">
        <v>5070</v>
      </c>
      <c r="D577" s="95" t="s">
        <v>2228</v>
      </c>
      <c r="E577" s="33" t="s">
        <v>90</v>
      </c>
      <c r="F577" s="96">
        <v>112360</v>
      </c>
      <c r="G577" s="97">
        <v>132684.24</v>
      </c>
      <c r="H577" s="98">
        <v>112360</v>
      </c>
      <c r="I577" s="98">
        <v>10112.4</v>
      </c>
      <c r="J577" s="98">
        <v>10112.4</v>
      </c>
      <c r="K577" s="99"/>
      <c r="L577" s="99"/>
      <c r="M577" s="99"/>
      <c r="N577" s="98">
        <v>99.44</v>
      </c>
    </row>
    <row r="578" spans="1:14" x14ac:dyDescent="0.25">
      <c r="A578" s="31">
        <v>44158</v>
      </c>
      <c r="B578" s="32" t="s">
        <v>5035</v>
      </c>
      <c r="C578" s="33" t="s">
        <v>5070</v>
      </c>
      <c r="D578" s="95" t="s">
        <v>2227</v>
      </c>
      <c r="E578" s="33" t="s">
        <v>90</v>
      </c>
      <c r="F578" s="96">
        <v>74150</v>
      </c>
      <c r="G578" s="97">
        <v>87562.62</v>
      </c>
      <c r="H578" s="98">
        <v>74150</v>
      </c>
      <c r="I578" s="98">
        <v>6673.5</v>
      </c>
      <c r="J578" s="98">
        <v>6673.5</v>
      </c>
      <c r="K578" s="99"/>
      <c r="L578" s="99"/>
      <c r="M578" s="99"/>
      <c r="N578" s="98">
        <v>65.62</v>
      </c>
    </row>
    <row r="579" spans="1:14" x14ac:dyDescent="0.25">
      <c r="A579" s="31">
        <v>44158</v>
      </c>
      <c r="B579" s="32" t="s">
        <v>5035</v>
      </c>
      <c r="C579" s="33" t="s">
        <v>5070</v>
      </c>
      <c r="D579" s="95" t="s">
        <v>2233</v>
      </c>
      <c r="E579" s="33" t="s">
        <v>90</v>
      </c>
      <c r="F579" s="96">
        <v>36765</v>
      </c>
      <c r="G579" s="97">
        <v>43415.24</v>
      </c>
      <c r="H579" s="98">
        <v>36765</v>
      </c>
      <c r="I579" s="98">
        <v>3308.85</v>
      </c>
      <c r="J579" s="98">
        <v>3308.85</v>
      </c>
      <c r="K579" s="99"/>
      <c r="L579" s="99"/>
      <c r="M579" s="99"/>
      <c r="N579" s="98">
        <v>32.54</v>
      </c>
    </row>
    <row r="580" spans="1:14" x14ac:dyDescent="0.25">
      <c r="A580" s="31">
        <v>44158</v>
      </c>
      <c r="B580" s="32" t="s">
        <v>5035</v>
      </c>
      <c r="C580" s="33" t="s">
        <v>5070</v>
      </c>
      <c r="D580" s="95" t="s">
        <v>2243</v>
      </c>
      <c r="E580" s="33" t="s">
        <v>90</v>
      </c>
      <c r="F580" s="96">
        <v>36765</v>
      </c>
      <c r="G580" s="97">
        <v>43415.24</v>
      </c>
      <c r="H580" s="98">
        <v>36765</v>
      </c>
      <c r="I580" s="98">
        <v>3308.85</v>
      </c>
      <c r="J580" s="98">
        <v>3308.85</v>
      </c>
      <c r="K580" s="99"/>
      <c r="L580" s="99"/>
      <c r="M580" s="99"/>
      <c r="N580" s="98">
        <v>32.54</v>
      </c>
    </row>
    <row r="581" spans="1:14" x14ac:dyDescent="0.25">
      <c r="A581" s="31">
        <v>44158</v>
      </c>
      <c r="B581" s="32" t="s">
        <v>5046</v>
      </c>
      <c r="C581" s="33" t="s">
        <v>5070</v>
      </c>
      <c r="D581" s="95" t="s">
        <v>2276</v>
      </c>
      <c r="E581" s="33" t="s">
        <v>233</v>
      </c>
      <c r="F581" s="96">
        <v>48000</v>
      </c>
      <c r="G581" s="97">
        <v>56640</v>
      </c>
      <c r="H581" s="98">
        <v>48000</v>
      </c>
      <c r="I581" s="98">
        <v>4320</v>
      </c>
      <c r="J581" s="98">
        <v>4320</v>
      </c>
      <c r="K581" s="99"/>
      <c r="L581" s="99"/>
      <c r="M581" s="99"/>
      <c r="N581" s="99"/>
    </row>
    <row r="582" spans="1:14" x14ac:dyDescent="0.25">
      <c r="A582" s="31">
        <v>44158</v>
      </c>
      <c r="B582" s="32" t="s">
        <v>5054</v>
      </c>
      <c r="C582" s="33" t="s">
        <v>5070</v>
      </c>
      <c r="D582" s="95" t="s">
        <v>2277</v>
      </c>
      <c r="E582" s="33" t="s">
        <v>239</v>
      </c>
      <c r="F582" s="96">
        <v>419050</v>
      </c>
      <c r="G582" s="97">
        <v>510220.2</v>
      </c>
      <c r="H582" s="98">
        <v>419050</v>
      </c>
      <c r="I582" s="99"/>
      <c r="J582" s="99"/>
      <c r="K582" s="98">
        <v>77830.2</v>
      </c>
      <c r="L582" s="98">
        <v>13340</v>
      </c>
      <c r="M582" s="99"/>
      <c r="N582" s="99"/>
    </row>
    <row r="583" spans="1:14" x14ac:dyDescent="0.25">
      <c r="A583" s="31">
        <v>44159</v>
      </c>
      <c r="B583" s="32" t="s">
        <v>5035</v>
      </c>
      <c r="C583" s="33" t="s">
        <v>5070</v>
      </c>
      <c r="D583" s="95" t="s">
        <v>2244</v>
      </c>
      <c r="E583" s="33" t="s">
        <v>90</v>
      </c>
      <c r="F583" s="96">
        <v>120840</v>
      </c>
      <c r="G583" s="97">
        <v>142698.14000000001</v>
      </c>
      <c r="H583" s="98">
        <v>120840</v>
      </c>
      <c r="I583" s="98">
        <v>10875.6</v>
      </c>
      <c r="J583" s="98">
        <v>10875.6</v>
      </c>
      <c r="K583" s="99"/>
      <c r="L583" s="99"/>
      <c r="M583" s="99"/>
      <c r="N583" s="98">
        <v>106.94</v>
      </c>
    </row>
    <row r="584" spans="1:14" x14ac:dyDescent="0.25">
      <c r="A584" s="31">
        <v>44159</v>
      </c>
      <c r="B584" s="32" t="s">
        <v>5035</v>
      </c>
      <c r="C584" s="33" t="s">
        <v>5070</v>
      </c>
      <c r="D584" s="95" t="s">
        <v>2238</v>
      </c>
      <c r="E584" s="33" t="s">
        <v>90</v>
      </c>
      <c r="F584" s="96">
        <v>60420</v>
      </c>
      <c r="G584" s="97">
        <v>71349.070000000007</v>
      </c>
      <c r="H584" s="98">
        <v>60420</v>
      </c>
      <c r="I584" s="98">
        <v>5437.8</v>
      </c>
      <c r="J584" s="98">
        <v>5437.8</v>
      </c>
      <c r="K584" s="99"/>
      <c r="L584" s="99"/>
      <c r="M584" s="99"/>
      <c r="N584" s="98">
        <v>53.47</v>
      </c>
    </row>
    <row r="585" spans="1:14" x14ac:dyDescent="0.25">
      <c r="A585" s="31">
        <v>44159</v>
      </c>
      <c r="B585" s="32" t="s">
        <v>5035</v>
      </c>
      <c r="C585" s="33" t="s">
        <v>5070</v>
      </c>
      <c r="D585" s="95" t="s">
        <v>2236</v>
      </c>
      <c r="E585" s="33" t="s">
        <v>90</v>
      </c>
      <c r="F585" s="96">
        <v>56180</v>
      </c>
      <c r="G585" s="97">
        <v>66342.12</v>
      </c>
      <c r="H585" s="98">
        <v>56180</v>
      </c>
      <c r="I585" s="98">
        <v>5056.2</v>
      </c>
      <c r="J585" s="98">
        <v>5056.2</v>
      </c>
      <c r="K585" s="99"/>
      <c r="L585" s="99"/>
      <c r="M585" s="99"/>
      <c r="N585" s="98">
        <v>49.72</v>
      </c>
    </row>
    <row r="586" spans="1:14" x14ac:dyDescent="0.25">
      <c r="A586" s="31">
        <v>44159</v>
      </c>
      <c r="B586" s="32" t="s">
        <v>5035</v>
      </c>
      <c r="C586" s="33" t="s">
        <v>5070</v>
      </c>
      <c r="D586" s="95" t="s">
        <v>2242</v>
      </c>
      <c r="E586" s="33" t="s">
        <v>90</v>
      </c>
      <c r="F586" s="96">
        <v>73530</v>
      </c>
      <c r="G586" s="97">
        <v>86830.47</v>
      </c>
      <c r="H586" s="98">
        <v>73530</v>
      </c>
      <c r="I586" s="98">
        <v>6617.7</v>
      </c>
      <c r="J586" s="98">
        <v>6617.7</v>
      </c>
      <c r="K586" s="99"/>
      <c r="L586" s="99"/>
      <c r="M586" s="99"/>
      <c r="N586" s="98">
        <v>65.069999999999993</v>
      </c>
    </row>
    <row r="587" spans="1:14" x14ac:dyDescent="0.25">
      <c r="A587" s="31">
        <v>44159</v>
      </c>
      <c r="B587" s="32" t="s">
        <v>5035</v>
      </c>
      <c r="C587" s="33" t="s">
        <v>5070</v>
      </c>
      <c r="D587" s="95" t="s">
        <v>2240</v>
      </c>
      <c r="E587" s="33" t="s">
        <v>90</v>
      </c>
      <c r="F587" s="96">
        <v>74150</v>
      </c>
      <c r="G587" s="97">
        <v>87562.62</v>
      </c>
      <c r="H587" s="98">
        <v>74150</v>
      </c>
      <c r="I587" s="98">
        <v>6673.5</v>
      </c>
      <c r="J587" s="98">
        <v>6673.5</v>
      </c>
      <c r="K587" s="99"/>
      <c r="L587" s="99"/>
      <c r="M587" s="99"/>
      <c r="N587" s="98">
        <v>65.62</v>
      </c>
    </row>
    <row r="588" spans="1:14" x14ac:dyDescent="0.25">
      <c r="A588" s="31">
        <v>44160</v>
      </c>
      <c r="B588" s="32" t="s">
        <v>5035</v>
      </c>
      <c r="C588" s="33" t="s">
        <v>5070</v>
      </c>
      <c r="D588" s="95" t="s">
        <v>2215</v>
      </c>
      <c r="E588" s="33" t="s">
        <v>90</v>
      </c>
      <c r="F588" s="96">
        <v>140450</v>
      </c>
      <c r="G588" s="97">
        <v>165855.29999999999</v>
      </c>
      <c r="H588" s="98">
        <v>140450</v>
      </c>
      <c r="I588" s="98">
        <v>12640.5</v>
      </c>
      <c r="J588" s="98">
        <v>12640.5</v>
      </c>
      <c r="K588" s="99"/>
      <c r="L588" s="99"/>
      <c r="M588" s="99"/>
      <c r="N588" s="98">
        <v>124.3</v>
      </c>
    </row>
    <row r="589" spans="1:14" x14ac:dyDescent="0.25">
      <c r="A589" s="31">
        <v>44160</v>
      </c>
      <c r="B589" s="32" t="s">
        <v>5035</v>
      </c>
      <c r="C589" s="33" t="s">
        <v>5070</v>
      </c>
      <c r="D589" s="95" t="s">
        <v>2213</v>
      </c>
      <c r="E589" s="33" t="s">
        <v>90</v>
      </c>
      <c r="F589" s="96">
        <v>120840</v>
      </c>
      <c r="G589" s="97">
        <v>142698.14000000001</v>
      </c>
      <c r="H589" s="98">
        <v>120840</v>
      </c>
      <c r="I589" s="98">
        <v>10875.6</v>
      </c>
      <c r="J589" s="98">
        <v>10875.6</v>
      </c>
      <c r="K589" s="99"/>
      <c r="L589" s="99"/>
      <c r="M589" s="99"/>
      <c r="N589" s="98">
        <v>106.94</v>
      </c>
    </row>
    <row r="590" spans="1:14" x14ac:dyDescent="0.25">
      <c r="A590" s="31">
        <v>44160</v>
      </c>
      <c r="B590" s="32" t="s">
        <v>5035</v>
      </c>
      <c r="C590" s="33" t="s">
        <v>5070</v>
      </c>
      <c r="D590" s="95" t="s">
        <v>2192</v>
      </c>
      <c r="E590" s="33" t="s">
        <v>90</v>
      </c>
      <c r="F590" s="96">
        <v>90630</v>
      </c>
      <c r="G590" s="97">
        <v>107023.61</v>
      </c>
      <c r="H590" s="98">
        <v>90630</v>
      </c>
      <c r="I590" s="98">
        <v>8156.7</v>
      </c>
      <c r="J590" s="98">
        <v>8156.7</v>
      </c>
      <c r="K590" s="99"/>
      <c r="L590" s="99"/>
      <c r="M590" s="99"/>
      <c r="N590" s="98">
        <v>80.209999999999994</v>
      </c>
    </row>
    <row r="591" spans="1:14" x14ac:dyDescent="0.25">
      <c r="A591" s="31">
        <v>44160</v>
      </c>
      <c r="B591" s="32" t="s">
        <v>5035</v>
      </c>
      <c r="C591" s="33" t="s">
        <v>5070</v>
      </c>
      <c r="D591" s="95" t="s">
        <v>2189</v>
      </c>
      <c r="E591" s="33" t="s">
        <v>90</v>
      </c>
      <c r="F591" s="96">
        <v>148300</v>
      </c>
      <c r="G591" s="97">
        <v>175125.25</v>
      </c>
      <c r="H591" s="98">
        <v>148300</v>
      </c>
      <c r="I591" s="98">
        <v>13347</v>
      </c>
      <c r="J591" s="98">
        <v>13347</v>
      </c>
      <c r="K591" s="99"/>
      <c r="L591" s="99"/>
      <c r="M591" s="99"/>
      <c r="N591" s="98">
        <v>131.25</v>
      </c>
    </row>
    <row r="592" spans="1:14" x14ac:dyDescent="0.25">
      <c r="A592" s="31">
        <v>44160</v>
      </c>
      <c r="B592" s="32" t="s">
        <v>5035</v>
      </c>
      <c r="C592" s="33" t="s">
        <v>5070</v>
      </c>
      <c r="D592" s="95" t="s">
        <v>2177</v>
      </c>
      <c r="E592" s="33" t="s">
        <v>90</v>
      </c>
      <c r="F592" s="96">
        <v>440000</v>
      </c>
      <c r="G592" s="97">
        <v>519589.4</v>
      </c>
      <c r="H592" s="98">
        <v>440000</v>
      </c>
      <c r="I592" s="98">
        <v>39600</v>
      </c>
      <c r="J592" s="98">
        <v>39600</v>
      </c>
      <c r="K592" s="99"/>
      <c r="L592" s="99"/>
      <c r="M592" s="99"/>
      <c r="N592" s="98">
        <v>389.4</v>
      </c>
    </row>
    <row r="593" spans="1:14" x14ac:dyDescent="0.25">
      <c r="A593" s="31">
        <v>44161</v>
      </c>
      <c r="B593" s="32" t="s">
        <v>5035</v>
      </c>
      <c r="C593" s="33" t="s">
        <v>5070</v>
      </c>
      <c r="D593" s="95" t="s">
        <v>2174</v>
      </c>
      <c r="E593" s="33" t="s">
        <v>90</v>
      </c>
      <c r="F593" s="96">
        <v>168540</v>
      </c>
      <c r="G593" s="97">
        <v>199026.36</v>
      </c>
      <c r="H593" s="98">
        <v>168540</v>
      </c>
      <c r="I593" s="98">
        <v>15168.6</v>
      </c>
      <c r="J593" s="98">
        <v>15168.6</v>
      </c>
      <c r="K593" s="99"/>
      <c r="L593" s="99"/>
      <c r="M593" s="99"/>
      <c r="N593" s="98">
        <v>149.16</v>
      </c>
    </row>
    <row r="594" spans="1:14" x14ac:dyDescent="0.25">
      <c r="A594" s="31">
        <v>44161</v>
      </c>
      <c r="B594" s="32" t="s">
        <v>5035</v>
      </c>
      <c r="C594" s="33" t="s">
        <v>5070</v>
      </c>
      <c r="D594" s="95" t="s">
        <v>2180</v>
      </c>
      <c r="E594" s="33" t="s">
        <v>90</v>
      </c>
      <c r="F594" s="96">
        <v>60420</v>
      </c>
      <c r="G594" s="97">
        <v>71349.070000000007</v>
      </c>
      <c r="H594" s="98">
        <v>60420</v>
      </c>
      <c r="I594" s="98">
        <v>5437.8</v>
      </c>
      <c r="J594" s="98">
        <v>5437.8</v>
      </c>
      <c r="K594" s="99"/>
      <c r="L594" s="99"/>
      <c r="M594" s="99"/>
      <c r="N594" s="98">
        <v>53.47</v>
      </c>
    </row>
    <row r="595" spans="1:14" x14ac:dyDescent="0.25">
      <c r="A595" s="31">
        <v>44162</v>
      </c>
      <c r="B595" s="32" t="s">
        <v>5035</v>
      </c>
      <c r="C595" s="33" t="s">
        <v>5070</v>
      </c>
      <c r="D595" s="95" t="s">
        <v>2179</v>
      </c>
      <c r="E595" s="33" t="s">
        <v>90</v>
      </c>
      <c r="F595" s="96">
        <v>60420</v>
      </c>
      <c r="G595" s="97">
        <v>71349.070000000007</v>
      </c>
      <c r="H595" s="98">
        <v>60420</v>
      </c>
      <c r="I595" s="98">
        <v>5437.8</v>
      </c>
      <c r="J595" s="98">
        <v>5437.8</v>
      </c>
      <c r="K595" s="99"/>
      <c r="L595" s="99"/>
      <c r="M595" s="99"/>
      <c r="N595" s="98">
        <v>53.47</v>
      </c>
    </row>
    <row r="596" spans="1:14" x14ac:dyDescent="0.25">
      <c r="A596" s="31">
        <v>44162</v>
      </c>
      <c r="B596" s="32" t="s">
        <v>5035</v>
      </c>
      <c r="C596" s="33" t="s">
        <v>5070</v>
      </c>
      <c r="D596" s="95" t="s">
        <v>2168</v>
      </c>
      <c r="E596" s="33" t="s">
        <v>90</v>
      </c>
      <c r="F596" s="96">
        <v>30210</v>
      </c>
      <c r="G596" s="97">
        <v>35674.54</v>
      </c>
      <c r="H596" s="98">
        <v>30210</v>
      </c>
      <c r="I596" s="98">
        <v>2718.9</v>
      </c>
      <c r="J596" s="98">
        <v>2718.9</v>
      </c>
      <c r="K596" s="99"/>
      <c r="L596" s="99"/>
      <c r="M596" s="99"/>
      <c r="N596" s="98">
        <v>26.74</v>
      </c>
    </row>
    <row r="597" spans="1:14" x14ac:dyDescent="0.25">
      <c r="A597" s="31">
        <v>44162</v>
      </c>
      <c r="B597" s="32" t="s">
        <v>5035</v>
      </c>
      <c r="C597" s="33" t="s">
        <v>5070</v>
      </c>
      <c r="D597" s="95" t="s">
        <v>2165</v>
      </c>
      <c r="E597" s="33" t="s">
        <v>90</v>
      </c>
      <c r="F597" s="96">
        <v>224720</v>
      </c>
      <c r="G597" s="97">
        <v>265368.48</v>
      </c>
      <c r="H597" s="98">
        <v>224720</v>
      </c>
      <c r="I597" s="98">
        <v>20224.8</v>
      </c>
      <c r="J597" s="98">
        <v>20224.8</v>
      </c>
      <c r="K597" s="99"/>
      <c r="L597" s="99"/>
      <c r="M597" s="99"/>
      <c r="N597" s="98">
        <v>198.88</v>
      </c>
    </row>
    <row r="598" spans="1:14" x14ac:dyDescent="0.25">
      <c r="A598" s="31">
        <v>44163</v>
      </c>
      <c r="B598" s="32" t="s">
        <v>5035</v>
      </c>
      <c r="C598" s="33" t="s">
        <v>5070</v>
      </c>
      <c r="D598" s="95" t="s">
        <v>2171</v>
      </c>
      <c r="E598" s="33" t="s">
        <v>90</v>
      </c>
      <c r="F598" s="96">
        <v>60420</v>
      </c>
      <c r="G598" s="97">
        <v>71349.070000000007</v>
      </c>
      <c r="H598" s="98">
        <v>60420</v>
      </c>
      <c r="I598" s="98">
        <v>5437.8</v>
      </c>
      <c r="J598" s="98">
        <v>5437.8</v>
      </c>
      <c r="K598" s="99"/>
      <c r="L598" s="99"/>
      <c r="M598" s="99"/>
      <c r="N598" s="98">
        <v>53.47</v>
      </c>
    </row>
    <row r="599" spans="1:14" x14ac:dyDescent="0.25">
      <c r="A599" s="31">
        <v>44163</v>
      </c>
      <c r="B599" s="32" t="s">
        <v>5035</v>
      </c>
      <c r="C599" s="33" t="s">
        <v>5070</v>
      </c>
      <c r="D599" s="95" t="s">
        <v>2170</v>
      </c>
      <c r="E599" s="33" t="s">
        <v>90</v>
      </c>
      <c r="F599" s="96">
        <v>120840</v>
      </c>
      <c r="G599" s="97">
        <v>142698.14000000001</v>
      </c>
      <c r="H599" s="98">
        <v>120840</v>
      </c>
      <c r="I599" s="98">
        <v>10875.6</v>
      </c>
      <c r="J599" s="98">
        <v>10875.6</v>
      </c>
      <c r="K599" s="99"/>
      <c r="L599" s="99"/>
      <c r="M599" s="99"/>
      <c r="N599" s="98">
        <v>106.94</v>
      </c>
    </row>
    <row r="600" spans="1:14" x14ac:dyDescent="0.25">
      <c r="A600" s="31">
        <v>44163</v>
      </c>
      <c r="B600" s="32" t="s">
        <v>5035</v>
      </c>
      <c r="C600" s="33" t="s">
        <v>5070</v>
      </c>
      <c r="D600" s="95" t="s">
        <v>2259</v>
      </c>
      <c r="E600" s="33" t="s">
        <v>90</v>
      </c>
      <c r="F600" s="96">
        <v>185375</v>
      </c>
      <c r="G600" s="97">
        <v>218906.56</v>
      </c>
      <c r="H600" s="98">
        <v>185375</v>
      </c>
      <c r="I600" s="98">
        <v>16683.75</v>
      </c>
      <c r="J600" s="98">
        <v>16683.75</v>
      </c>
      <c r="K600" s="99"/>
      <c r="L600" s="99"/>
      <c r="M600" s="99"/>
      <c r="N600" s="98">
        <v>164.06</v>
      </c>
    </row>
    <row r="601" spans="1:14" x14ac:dyDescent="0.25">
      <c r="A601" s="31">
        <v>44163</v>
      </c>
      <c r="B601" s="32" t="s">
        <v>5035</v>
      </c>
      <c r="C601" s="33" t="s">
        <v>5070</v>
      </c>
      <c r="D601" s="95" t="s">
        <v>2266</v>
      </c>
      <c r="E601" s="33" t="s">
        <v>90</v>
      </c>
      <c r="F601" s="96">
        <v>56180</v>
      </c>
      <c r="G601" s="97">
        <v>66342.12</v>
      </c>
      <c r="H601" s="98">
        <v>56180</v>
      </c>
      <c r="I601" s="98">
        <v>5056.2</v>
      </c>
      <c r="J601" s="98">
        <v>5056.2</v>
      </c>
      <c r="K601" s="99"/>
      <c r="L601" s="99"/>
      <c r="M601" s="99"/>
      <c r="N601" s="98">
        <v>49.72</v>
      </c>
    </row>
    <row r="602" spans="1:14" x14ac:dyDescent="0.25">
      <c r="A602" s="31">
        <v>44163</v>
      </c>
      <c r="B602" s="32" t="s">
        <v>5035</v>
      </c>
      <c r="C602" s="33" t="s">
        <v>5070</v>
      </c>
      <c r="D602" s="95" t="s">
        <v>2264</v>
      </c>
      <c r="E602" s="33" t="s">
        <v>90</v>
      </c>
      <c r="F602" s="96">
        <v>440000</v>
      </c>
      <c r="G602" s="97">
        <v>519589.4</v>
      </c>
      <c r="H602" s="98">
        <v>440000</v>
      </c>
      <c r="I602" s="98">
        <v>39600</v>
      </c>
      <c r="J602" s="98">
        <v>39600</v>
      </c>
      <c r="K602" s="99"/>
      <c r="L602" s="99"/>
      <c r="M602" s="99"/>
      <c r="N602" s="98">
        <v>389.4</v>
      </c>
    </row>
    <row r="603" spans="1:14" x14ac:dyDescent="0.25">
      <c r="A603" s="31">
        <v>44164</v>
      </c>
      <c r="B603" s="32" t="s">
        <v>5035</v>
      </c>
      <c r="C603" s="33" t="s">
        <v>5070</v>
      </c>
      <c r="D603" s="95" t="s">
        <v>2253</v>
      </c>
      <c r="E603" s="33" t="s">
        <v>90</v>
      </c>
      <c r="F603" s="96">
        <v>90630</v>
      </c>
      <c r="G603" s="97">
        <v>107023.61</v>
      </c>
      <c r="H603" s="98">
        <v>90630</v>
      </c>
      <c r="I603" s="98">
        <v>8156.7</v>
      </c>
      <c r="J603" s="98">
        <v>8156.7</v>
      </c>
      <c r="K603" s="99"/>
      <c r="L603" s="99"/>
      <c r="M603" s="99"/>
      <c r="N603" s="98">
        <v>80.209999999999994</v>
      </c>
    </row>
    <row r="604" spans="1:14" x14ac:dyDescent="0.25">
      <c r="A604" s="31">
        <v>44164</v>
      </c>
      <c r="B604" s="32" t="s">
        <v>5035</v>
      </c>
      <c r="C604" s="33" t="s">
        <v>5070</v>
      </c>
      <c r="D604" s="95" t="s">
        <v>2251</v>
      </c>
      <c r="E604" s="33" t="s">
        <v>90</v>
      </c>
      <c r="F604" s="96">
        <v>74150</v>
      </c>
      <c r="G604" s="97">
        <v>87562.23</v>
      </c>
      <c r="H604" s="98">
        <v>74150</v>
      </c>
      <c r="I604" s="98">
        <v>6673.5</v>
      </c>
      <c r="J604" s="98">
        <v>6673.5</v>
      </c>
      <c r="K604" s="99"/>
      <c r="L604" s="99"/>
      <c r="M604" s="99"/>
      <c r="N604" s="98">
        <v>65.23</v>
      </c>
    </row>
    <row r="605" spans="1:14" x14ac:dyDescent="0.25">
      <c r="A605" s="31">
        <v>44164</v>
      </c>
      <c r="B605" s="32" t="s">
        <v>5035</v>
      </c>
      <c r="C605" s="33" t="s">
        <v>5070</v>
      </c>
      <c r="D605" s="95" t="s">
        <v>2257</v>
      </c>
      <c r="E605" s="33" t="s">
        <v>90</v>
      </c>
      <c r="F605" s="96">
        <v>90630</v>
      </c>
      <c r="G605" s="97">
        <v>107023.61</v>
      </c>
      <c r="H605" s="98">
        <v>90630</v>
      </c>
      <c r="I605" s="98">
        <v>8156.7</v>
      </c>
      <c r="J605" s="98">
        <v>8156.7</v>
      </c>
      <c r="K605" s="99"/>
      <c r="L605" s="99"/>
      <c r="M605" s="99"/>
      <c r="N605" s="98">
        <v>80.209999999999994</v>
      </c>
    </row>
    <row r="606" spans="1:14" x14ac:dyDescent="0.25">
      <c r="A606" s="31">
        <v>44165</v>
      </c>
      <c r="B606" s="32" t="s">
        <v>5035</v>
      </c>
      <c r="C606" s="33" t="s">
        <v>5070</v>
      </c>
      <c r="D606" s="95" t="s">
        <v>2255</v>
      </c>
      <c r="E606" s="33" t="s">
        <v>90</v>
      </c>
      <c r="F606" s="96">
        <v>30210</v>
      </c>
      <c r="G606" s="97">
        <v>35674.54</v>
      </c>
      <c r="H606" s="98">
        <v>30210</v>
      </c>
      <c r="I606" s="98">
        <v>2718.9</v>
      </c>
      <c r="J606" s="98">
        <v>2718.9</v>
      </c>
      <c r="K606" s="99"/>
      <c r="L606" s="99"/>
      <c r="M606" s="99"/>
      <c r="N606" s="98">
        <v>26.74</v>
      </c>
    </row>
    <row r="607" spans="1:14" x14ac:dyDescent="0.25">
      <c r="A607" s="31">
        <v>44165</v>
      </c>
      <c r="B607" s="32" t="s">
        <v>5035</v>
      </c>
      <c r="C607" s="33" t="s">
        <v>5070</v>
      </c>
      <c r="D607" s="95" t="s">
        <v>2246</v>
      </c>
      <c r="E607" s="33" t="s">
        <v>90</v>
      </c>
      <c r="F607" s="96">
        <v>60420</v>
      </c>
      <c r="G607" s="97">
        <v>71349.070000000007</v>
      </c>
      <c r="H607" s="98">
        <v>60420</v>
      </c>
      <c r="I607" s="98">
        <v>5437.8</v>
      </c>
      <c r="J607" s="98">
        <v>5437.8</v>
      </c>
      <c r="K607" s="99"/>
      <c r="L607" s="99"/>
      <c r="M607" s="99"/>
      <c r="N607" s="98">
        <v>53.47</v>
      </c>
    </row>
    <row r="608" spans="1:14" x14ac:dyDescent="0.25">
      <c r="A608" s="31">
        <v>44165</v>
      </c>
      <c r="B608" s="32" t="s">
        <v>5035</v>
      </c>
      <c r="C608" s="33" t="s">
        <v>5070</v>
      </c>
      <c r="D608" s="95" t="s">
        <v>2245</v>
      </c>
      <c r="E608" s="33" t="s">
        <v>90</v>
      </c>
      <c r="F608" s="96">
        <v>148300</v>
      </c>
      <c r="G608" s="97">
        <v>175125.25</v>
      </c>
      <c r="H608" s="98">
        <v>148300</v>
      </c>
      <c r="I608" s="98">
        <v>13347</v>
      </c>
      <c r="J608" s="98">
        <v>13347</v>
      </c>
      <c r="K608" s="99"/>
      <c r="L608" s="99"/>
      <c r="M608" s="99"/>
      <c r="N608" s="98">
        <v>131.25</v>
      </c>
    </row>
    <row r="609" spans="1:14" x14ac:dyDescent="0.25">
      <c r="A609" s="31">
        <v>44165</v>
      </c>
      <c r="B609" s="32" t="s">
        <v>5035</v>
      </c>
      <c r="C609" s="33" t="s">
        <v>5070</v>
      </c>
      <c r="D609" s="95" t="s">
        <v>2247</v>
      </c>
      <c r="E609" s="33" t="s">
        <v>90</v>
      </c>
      <c r="F609" s="96">
        <v>168540</v>
      </c>
      <c r="G609" s="97">
        <v>199026.36</v>
      </c>
      <c r="H609" s="98">
        <v>168540</v>
      </c>
      <c r="I609" s="98">
        <v>15168.6</v>
      </c>
      <c r="J609" s="98">
        <v>15168.6</v>
      </c>
      <c r="K609" s="99"/>
      <c r="L609" s="99"/>
      <c r="M609" s="99"/>
      <c r="N609" s="98">
        <v>149.16</v>
      </c>
    </row>
    <row r="610" spans="1:14" x14ac:dyDescent="0.25">
      <c r="A610" s="31">
        <v>44165</v>
      </c>
      <c r="B610" s="32" t="s">
        <v>5035</v>
      </c>
      <c r="C610" s="33" t="s">
        <v>5070</v>
      </c>
      <c r="D610" s="95" t="s">
        <v>2230</v>
      </c>
      <c r="E610" s="33" t="s">
        <v>90</v>
      </c>
      <c r="F610" s="96">
        <v>440000</v>
      </c>
      <c r="G610" s="97">
        <v>519589.4</v>
      </c>
      <c r="H610" s="98">
        <v>440000</v>
      </c>
      <c r="I610" s="98">
        <v>39600</v>
      </c>
      <c r="J610" s="98">
        <v>39600</v>
      </c>
      <c r="K610" s="99"/>
      <c r="L610" s="99"/>
      <c r="M610" s="99"/>
      <c r="N610" s="98">
        <v>389.4</v>
      </c>
    </row>
    <row r="611" spans="1:14" x14ac:dyDescent="0.25">
      <c r="A611" s="31">
        <v>44166</v>
      </c>
      <c r="B611" s="32" t="s">
        <v>5035</v>
      </c>
      <c r="C611" s="33" t="s">
        <v>5070</v>
      </c>
      <c r="D611" s="95" t="s">
        <v>2410</v>
      </c>
      <c r="E611" s="33" t="s">
        <v>90</v>
      </c>
      <c r="F611" s="96">
        <v>60420</v>
      </c>
      <c r="G611" s="97">
        <v>71349.070000000007</v>
      </c>
      <c r="H611" s="98">
        <v>60420</v>
      </c>
      <c r="I611" s="98">
        <v>5437.8</v>
      </c>
      <c r="J611" s="98">
        <v>5437.8</v>
      </c>
      <c r="K611" s="99"/>
      <c r="L611" s="99"/>
      <c r="M611" s="99"/>
      <c r="N611" s="98">
        <v>53.47</v>
      </c>
    </row>
    <row r="612" spans="1:14" x14ac:dyDescent="0.25">
      <c r="A612" s="31">
        <v>44166</v>
      </c>
      <c r="B612" s="32" t="s">
        <v>5035</v>
      </c>
      <c r="C612" s="33" t="s">
        <v>5070</v>
      </c>
      <c r="D612" s="95" t="s">
        <v>2416</v>
      </c>
      <c r="E612" s="33" t="s">
        <v>90</v>
      </c>
      <c r="F612" s="96">
        <v>30210</v>
      </c>
      <c r="G612" s="97">
        <v>35674.54</v>
      </c>
      <c r="H612" s="98">
        <v>30210</v>
      </c>
      <c r="I612" s="98">
        <v>2718.9</v>
      </c>
      <c r="J612" s="98">
        <v>2718.9</v>
      </c>
      <c r="K612" s="99"/>
      <c r="L612" s="99"/>
      <c r="M612" s="99"/>
      <c r="N612" s="98">
        <v>26.74</v>
      </c>
    </row>
    <row r="613" spans="1:14" x14ac:dyDescent="0.25">
      <c r="A613" s="31">
        <v>44166</v>
      </c>
      <c r="B613" s="32" t="s">
        <v>5035</v>
      </c>
      <c r="C613" s="33" t="s">
        <v>5070</v>
      </c>
      <c r="D613" s="95" t="s">
        <v>2414</v>
      </c>
      <c r="E613" s="33" t="s">
        <v>90</v>
      </c>
      <c r="F613" s="96">
        <v>148300</v>
      </c>
      <c r="G613" s="97">
        <v>175125.25</v>
      </c>
      <c r="H613" s="98">
        <v>148300</v>
      </c>
      <c r="I613" s="98">
        <v>13347</v>
      </c>
      <c r="J613" s="98">
        <v>13347</v>
      </c>
      <c r="K613" s="99"/>
      <c r="L613" s="99"/>
      <c r="M613" s="99"/>
      <c r="N613" s="98">
        <v>131.25</v>
      </c>
    </row>
    <row r="614" spans="1:14" x14ac:dyDescent="0.25">
      <c r="A614" s="31">
        <v>44166</v>
      </c>
      <c r="B614" s="32" t="s">
        <v>5035</v>
      </c>
      <c r="C614" s="33" t="s">
        <v>5070</v>
      </c>
      <c r="D614" s="95" t="s">
        <v>2404</v>
      </c>
      <c r="E614" s="33" t="s">
        <v>90</v>
      </c>
      <c r="F614" s="96">
        <v>224720</v>
      </c>
      <c r="G614" s="97">
        <v>265368.48</v>
      </c>
      <c r="H614" s="98">
        <v>224720</v>
      </c>
      <c r="I614" s="98">
        <v>20224.8</v>
      </c>
      <c r="J614" s="98">
        <v>20224.8</v>
      </c>
      <c r="K614" s="99"/>
      <c r="L614" s="99"/>
      <c r="M614" s="99"/>
      <c r="N614" s="98">
        <v>198.88</v>
      </c>
    </row>
    <row r="615" spans="1:14" x14ac:dyDescent="0.25">
      <c r="A615" s="31">
        <v>44166</v>
      </c>
      <c r="B615" s="32" t="s">
        <v>5035</v>
      </c>
      <c r="C615" s="33" t="s">
        <v>5070</v>
      </c>
      <c r="D615" s="95" t="s">
        <v>2401</v>
      </c>
      <c r="E615" s="33" t="s">
        <v>90</v>
      </c>
      <c r="F615" s="96">
        <v>440000</v>
      </c>
      <c r="G615" s="97">
        <v>519589.4</v>
      </c>
      <c r="H615" s="98">
        <v>440000</v>
      </c>
      <c r="I615" s="98">
        <v>39600</v>
      </c>
      <c r="J615" s="98">
        <v>39600</v>
      </c>
      <c r="K615" s="99"/>
      <c r="L615" s="99"/>
      <c r="M615" s="99"/>
      <c r="N615" s="98">
        <v>389.4</v>
      </c>
    </row>
    <row r="616" spans="1:14" x14ac:dyDescent="0.25">
      <c r="A616" s="31">
        <v>44167</v>
      </c>
      <c r="B616" s="32" t="s">
        <v>5035</v>
      </c>
      <c r="C616" s="33" t="s">
        <v>5070</v>
      </c>
      <c r="D616" s="95" t="s">
        <v>2408</v>
      </c>
      <c r="E616" s="33" t="s">
        <v>90</v>
      </c>
      <c r="F616" s="96">
        <v>148300</v>
      </c>
      <c r="G616" s="97">
        <v>175125.25</v>
      </c>
      <c r="H616" s="98">
        <v>148300</v>
      </c>
      <c r="I616" s="98">
        <v>13347</v>
      </c>
      <c r="J616" s="98">
        <v>13347</v>
      </c>
      <c r="K616" s="99"/>
      <c r="L616" s="99"/>
      <c r="M616" s="99"/>
      <c r="N616" s="98">
        <v>131.25</v>
      </c>
    </row>
    <row r="617" spans="1:14" x14ac:dyDescent="0.25">
      <c r="A617" s="31">
        <v>44167</v>
      </c>
      <c r="B617" s="32" t="s">
        <v>5035</v>
      </c>
      <c r="C617" s="33" t="s">
        <v>5070</v>
      </c>
      <c r="D617" s="95" t="s">
        <v>2406</v>
      </c>
      <c r="E617" s="33" t="s">
        <v>90</v>
      </c>
      <c r="F617" s="96">
        <v>120840</v>
      </c>
      <c r="G617" s="97">
        <v>142698.14000000001</v>
      </c>
      <c r="H617" s="98">
        <v>120840</v>
      </c>
      <c r="I617" s="98">
        <v>10875.6</v>
      </c>
      <c r="J617" s="98">
        <v>10875.6</v>
      </c>
      <c r="K617" s="99"/>
      <c r="L617" s="99"/>
      <c r="M617" s="99"/>
      <c r="N617" s="98">
        <v>106.94</v>
      </c>
    </row>
    <row r="618" spans="1:14" x14ac:dyDescent="0.25">
      <c r="A618" s="31">
        <v>44167</v>
      </c>
      <c r="B618" s="32" t="s">
        <v>5035</v>
      </c>
      <c r="C618" s="33" t="s">
        <v>5070</v>
      </c>
      <c r="D618" s="95" t="s">
        <v>2399</v>
      </c>
      <c r="E618" s="33" t="s">
        <v>90</v>
      </c>
      <c r="F618" s="96">
        <v>36615</v>
      </c>
      <c r="G618" s="97">
        <v>43238.1</v>
      </c>
      <c r="H618" s="98">
        <v>36615</v>
      </c>
      <c r="I618" s="98">
        <v>3295.35</v>
      </c>
      <c r="J618" s="98">
        <v>3295.35</v>
      </c>
      <c r="K618" s="99"/>
      <c r="L618" s="99"/>
      <c r="M618" s="99"/>
      <c r="N618" s="98">
        <v>32.4</v>
      </c>
    </row>
    <row r="619" spans="1:14" x14ac:dyDescent="0.25">
      <c r="A619" s="31">
        <v>44167</v>
      </c>
      <c r="B619" s="32" t="s">
        <v>5035</v>
      </c>
      <c r="C619" s="33" t="s">
        <v>5070</v>
      </c>
      <c r="D619" s="95" t="s">
        <v>2398</v>
      </c>
      <c r="E619" s="33" t="s">
        <v>90</v>
      </c>
      <c r="F619" s="96">
        <v>69680</v>
      </c>
      <c r="G619" s="97">
        <v>82284.070000000007</v>
      </c>
      <c r="H619" s="98">
        <v>69680</v>
      </c>
      <c r="I619" s="98">
        <v>6271.2</v>
      </c>
      <c r="J619" s="98">
        <v>6271.2</v>
      </c>
      <c r="K619" s="99"/>
      <c r="L619" s="99"/>
      <c r="M619" s="99"/>
      <c r="N619" s="98">
        <v>61.67</v>
      </c>
    </row>
    <row r="620" spans="1:14" x14ac:dyDescent="0.25">
      <c r="A620" s="31">
        <v>44167</v>
      </c>
      <c r="B620" s="32" t="s">
        <v>5035</v>
      </c>
      <c r="C620" s="33" t="s">
        <v>5070</v>
      </c>
      <c r="D620" s="95" t="s">
        <v>2417</v>
      </c>
      <c r="E620" s="33" t="s">
        <v>90</v>
      </c>
      <c r="F620" s="96">
        <v>34840</v>
      </c>
      <c r="G620" s="97">
        <v>41142.03</v>
      </c>
      <c r="H620" s="98">
        <v>34840</v>
      </c>
      <c r="I620" s="98">
        <v>3135.6</v>
      </c>
      <c r="J620" s="98">
        <v>3135.6</v>
      </c>
      <c r="K620" s="99"/>
      <c r="L620" s="99"/>
      <c r="M620" s="99"/>
      <c r="N620" s="98">
        <v>30.83</v>
      </c>
    </row>
    <row r="621" spans="1:14" x14ac:dyDescent="0.25">
      <c r="A621" s="31">
        <v>44167</v>
      </c>
      <c r="B621" s="32" t="s">
        <v>5035</v>
      </c>
      <c r="C621" s="33" t="s">
        <v>5070</v>
      </c>
      <c r="D621" s="95" t="s">
        <v>2461</v>
      </c>
      <c r="E621" s="33" t="s">
        <v>90</v>
      </c>
      <c r="F621" s="96">
        <v>34840</v>
      </c>
      <c r="G621" s="97">
        <v>41142.03</v>
      </c>
      <c r="H621" s="98">
        <v>34840</v>
      </c>
      <c r="I621" s="98">
        <v>3135.6</v>
      </c>
      <c r="J621" s="98">
        <v>3135.6</v>
      </c>
      <c r="K621" s="99"/>
      <c r="L621" s="99"/>
      <c r="M621" s="99"/>
      <c r="N621" s="98">
        <v>30.83</v>
      </c>
    </row>
    <row r="622" spans="1:14" x14ac:dyDescent="0.25">
      <c r="A622" s="31">
        <v>44168</v>
      </c>
      <c r="B622" s="32" t="s">
        <v>5035</v>
      </c>
      <c r="C622" s="33" t="s">
        <v>5070</v>
      </c>
      <c r="D622" s="95" t="s">
        <v>2459</v>
      </c>
      <c r="E622" s="33" t="s">
        <v>90</v>
      </c>
      <c r="F622" s="96">
        <v>168540</v>
      </c>
      <c r="G622" s="97">
        <v>199026.36</v>
      </c>
      <c r="H622" s="98">
        <v>168540</v>
      </c>
      <c r="I622" s="98">
        <v>15168.6</v>
      </c>
      <c r="J622" s="98">
        <v>15168.6</v>
      </c>
      <c r="K622" s="99"/>
      <c r="L622" s="99"/>
      <c r="M622" s="99"/>
      <c r="N622" s="98">
        <v>149.16</v>
      </c>
    </row>
    <row r="623" spans="1:14" x14ac:dyDescent="0.25">
      <c r="A623" s="31">
        <v>44168</v>
      </c>
      <c r="B623" s="32" t="s">
        <v>5035</v>
      </c>
      <c r="C623" s="33" t="s">
        <v>5070</v>
      </c>
      <c r="D623" s="95" t="s">
        <v>2465</v>
      </c>
      <c r="E623" s="33" t="s">
        <v>90</v>
      </c>
      <c r="F623" s="96">
        <v>60420</v>
      </c>
      <c r="G623" s="97">
        <v>71349.070000000007</v>
      </c>
      <c r="H623" s="98">
        <v>60420</v>
      </c>
      <c r="I623" s="98">
        <v>5437.8</v>
      </c>
      <c r="J623" s="98">
        <v>5437.8</v>
      </c>
      <c r="K623" s="99"/>
      <c r="L623" s="99"/>
      <c r="M623" s="99"/>
      <c r="N623" s="98">
        <v>53.47</v>
      </c>
    </row>
    <row r="624" spans="1:14" x14ac:dyDescent="0.25">
      <c r="A624" s="31">
        <v>44168</v>
      </c>
      <c r="B624" s="32" t="s">
        <v>5035</v>
      </c>
      <c r="C624" s="33" t="s">
        <v>5070</v>
      </c>
      <c r="D624" s="95" t="s">
        <v>2463</v>
      </c>
      <c r="E624" s="33" t="s">
        <v>90</v>
      </c>
      <c r="F624" s="96">
        <v>60420</v>
      </c>
      <c r="G624" s="97">
        <v>71349.070000000007</v>
      </c>
      <c r="H624" s="98">
        <v>60420</v>
      </c>
      <c r="I624" s="98">
        <v>5437.8</v>
      </c>
      <c r="J624" s="98">
        <v>5437.8</v>
      </c>
      <c r="K624" s="99"/>
      <c r="L624" s="99"/>
      <c r="M624" s="99"/>
      <c r="N624" s="98">
        <v>53.47</v>
      </c>
    </row>
    <row r="625" spans="1:14" x14ac:dyDescent="0.25">
      <c r="A625" s="31">
        <v>44169</v>
      </c>
      <c r="B625" s="32" t="s">
        <v>5035</v>
      </c>
      <c r="C625" s="33" t="s">
        <v>5070</v>
      </c>
      <c r="D625" s="95" t="s">
        <v>2453</v>
      </c>
      <c r="E625" s="33" t="s">
        <v>90</v>
      </c>
      <c r="F625" s="96">
        <v>181260</v>
      </c>
      <c r="G625" s="97">
        <v>214047.22</v>
      </c>
      <c r="H625" s="98">
        <v>181260</v>
      </c>
      <c r="I625" s="98">
        <v>16313.4</v>
      </c>
      <c r="J625" s="98">
        <v>16313.4</v>
      </c>
      <c r="K625" s="99"/>
      <c r="L625" s="99"/>
      <c r="M625" s="99"/>
      <c r="N625" s="98">
        <v>160.41999999999999</v>
      </c>
    </row>
    <row r="626" spans="1:14" x14ac:dyDescent="0.25">
      <c r="A626" s="31">
        <v>44169</v>
      </c>
      <c r="B626" s="32" t="s">
        <v>5035</v>
      </c>
      <c r="C626" s="33" t="s">
        <v>5070</v>
      </c>
      <c r="D626" s="95" t="s">
        <v>2450</v>
      </c>
      <c r="E626" s="33" t="s">
        <v>90</v>
      </c>
      <c r="F626" s="96">
        <v>168540</v>
      </c>
      <c r="G626" s="97">
        <v>199026.36</v>
      </c>
      <c r="H626" s="98">
        <v>168540</v>
      </c>
      <c r="I626" s="98">
        <v>15168.6</v>
      </c>
      <c r="J626" s="98">
        <v>15168.6</v>
      </c>
      <c r="K626" s="99"/>
      <c r="L626" s="99"/>
      <c r="M626" s="99"/>
      <c r="N626" s="98">
        <v>149.16</v>
      </c>
    </row>
    <row r="627" spans="1:14" x14ac:dyDescent="0.25">
      <c r="A627" s="31">
        <v>44169</v>
      </c>
      <c r="B627" s="32" t="s">
        <v>5035</v>
      </c>
      <c r="C627" s="33" t="s">
        <v>5070</v>
      </c>
      <c r="D627" s="95" t="s">
        <v>2457</v>
      </c>
      <c r="E627" s="33" t="s">
        <v>90</v>
      </c>
      <c r="F627" s="96">
        <v>34840</v>
      </c>
      <c r="G627" s="97">
        <v>41142.03</v>
      </c>
      <c r="H627" s="98">
        <v>34840</v>
      </c>
      <c r="I627" s="98">
        <v>3135.6</v>
      </c>
      <c r="J627" s="98">
        <v>3135.6</v>
      </c>
      <c r="K627" s="99"/>
      <c r="L627" s="99"/>
      <c r="M627" s="99"/>
      <c r="N627" s="98">
        <v>30.83</v>
      </c>
    </row>
    <row r="628" spans="1:14" x14ac:dyDescent="0.25">
      <c r="A628" s="31">
        <v>44169</v>
      </c>
      <c r="B628" s="32" t="s">
        <v>5035</v>
      </c>
      <c r="C628" s="33" t="s">
        <v>5070</v>
      </c>
      <c r="D628" s="95" t="s">
        <v>2455</v>
      </c>
      <c r="E628" s="33" t="s">
        <v>90</v>
      </c>
      <c r="F628" s="96">
        <v>36615</v>
      </c>
      <c r="G628" s="97">
        <v>43238.1</v>
      </c>
      <c r="H628" s="98">
        <v>36615</v>
      </c>
      <c r="I628" s="98">
        <v>3295.35</v>
      </c>
      <c r="J628" s="98">
        <v>3295.35</v>
      </c>
      <c r="K628" s="99"/>
      <c r="L628" s="99"/>
      <c r="M628" s="99"/>
      <c r="N628" s="98">
        <v>32.4</v>
      </c>
    </row>
    <row r="629" spans="1:14" x14ac:dyDescent="0.25">
      <c r="A629" s="31">
        <v>44169</v>
      </c>
      <c r="B629" s="32" t="s">
        <v>5035</v>
      </c>
      <c r="C629" s="33" t="s">
        <v>5070</v>
      </c>
      <c r="D629" s="95" t="s">
        <v>2449</v>
      </c>
      <c r="E629" s="33" t="s">
        <v>90</v>
      </c>
      <c r="F629" s="96">
        <v>440000</v>
      </c>
      <c r="G629" s="97">
        <v>519589.4</v>
      </c>
      <c r="H629" s="98">
        <v>440000</v>
      </c>
      <c r="I629" s="98">
        <v>39600</v>
      </c>
      <c r="J629" s="98">
        <v>39600</v>
      </c>
      <c r="K629" s="99"/>
      <c r="L629" s="99"/>
      <c r="M629" s="99"/>
      <c r="N629" s="98">
        <v>389.4</v>
      </c>
    </row>
    <row r="630" spans="1:14" x14ac:dyDescent="0.25">
      <c r="A630" s="31">
        <v>44169</v>
      </c>
      <c r="B630" s="32" t="s">
        <v>5035</v>
      </c>
      <c r="C630" s="33" t="s">
        <v>5070</v>
      </c>
      <c r="D630" s="95" t="s">
        <v>2469</v>
      </c>
      <c r="E630" s="33" t="s">
        <v>90</v>
      </c>
      <c r="F630" s="96">
        <v>34840</v>
      </c>
      <c r="G630" s="97">
        <v>41142.03</v>
      </c>
      <c r="H630" s="98">
        <v>34840</v>
      </c>
      <c r="I630" s="98">
        <v>3135.6</v>
      </c>
      <c r="J630" s="98">
        <v>3135.6</v>
      </c>
      <c r="K630" s="99"/>
      <c r="L630" s="99"/>
      <c r="M630" s="99"/>
      <c r="N630" s="98">
        <v>30.83</v>
      </c>
    </row>
    <row r="631" spans="1:14" x14ac:dyDescent="0.25">
      <c r="A631" s="31">
        <v>44170</v>
      </c>
      <c r="B631" s="32" t="s">
        <v>5035</v>
      </c>
      <c r="C631" s="33" t="s">
        <v>5070</v>
      </c>
      <c r="D631" s="95" t="s">
        <v>2468</v>
      </c>
      <c r="E631" s="33" t="s">
        <v>90</v>
      </c>
      <c r="F631" s="96">
        <v>60420</v>
      </c>
      <c r="G631" s="97">
        <v>71349.070000000007</v>
      </c>
      <c r="H631" s="98">
        <v>60420</v>
      </c>
      <c r="I631" s="98">
        <v>5437.8</v>
      </c>
      <c r="J631" s="98">
        <v>5437.8</v>
      </c>
      <c r="K631" s="99"/>
      <c r="L631" s="99"/>
      <c r="M631" s="99"/>
      <c r="N631" s="98">
        <v>53.47</v>
      </c>
    </row>
    <row r="632" spans="1:14" x14ac:dyDescent="0.25">
      <c r="A632" s="31">
        <v>44170</v>
      </c>
      <c r="B632" s="32" t="s">
        <v>5035</v>
      </c>
      <c r="C632" s="33" t="s">
        <v>5070</v>
      </c>
      <c r="D632" s="95" t="s">
        <v>2439</v>
      </c>
      <c r="E632" s="33" t="s">
        <v>90</v>
      </c>
      <c r="F632" s="96">
        <v>36615</v>
      </c>
      <c r="G632" s="97">
        <v>43238.1</v>
      </c>
      <c r="H632" s="98">
        <v>36615</v>
      </c>
      <c r="I632" s="98">
        <v>3295.35</v>
      </c>
      <c r="J632" s="98">
        <v>3295.35</v>
      </c>
      <c r="K632" s="99"/>
      <c r="L632" s="99"/>
      <c r="M632" s="99"/>
      <c r="N632" s="98">
        <v>32.4</v>
      </c>
    </row>
    <row r="633" spans="1:14" x14ac:dyDescent="0.25">
      <c r="A633" s="31">
        <v>44170</v>
      </c>
      <c r="B633" s="32" t="s">
        <v>5035</v>
      </c>
      <c r="C633" s="33" t="s">
        <v>5070</v>
      </c>
      <c r="D633" s="95" t="s">
        <v>2437</v>
      </c>
      <c r="E633" s="33" t="s">
        <v>90</v>
      </c>
      <c r="F633" s="96">
        <v>34840</v>
      </c>
      <c r="G633" s="97">
        <v>41142.03</v>
      </c>
      <c r="H633" s="98">
        <v>34840</v>
      </c>
      <c r="I633" s="98">
        <v>3135.6</v>
      </c>
      <c r="J633" s="98">
        <v>3135.6</v>
      </c>
      <c r="K633" s="99"/>
      <c r="L633" s="99"/>
      <c r="M633" s="99"/>
      <c r="N633" s="98">
        <v>30.83</v>
      </c>
    </row>
    <row r="634" spans="1:14" x14ac:dyDescent="0.25">
      <c r="A634" s="31">
        <v>44170</v>
      </c>
      <c r="B634" s="32" t="s">
        <v>5035</v>
      </c>
      <c r="C634" s="33" t="s">
        <v>5070</v>
      </c>
      <c r="D634" s="95" t="s">
        <v>2443</v>
      </c>
      <c r="E634" s="33" t="s">
        <v>90</v>
      </c>
      <c r="F634" s="96">
        <v>73530</v>
      </c>
      <c r="G634" s="97">
        <v>86830.47</v>
      </c>
      <c r="H634" s="98">
        <v>73530</v>
      </c>
      <c r="I634" s="98">
        <v>6617.7</v>
      </c>
      <c r="J634" s="98">
        <v>6617.7</v>
      </c>
      <c r="K634" s="99"/>
      <c r="L634" s="99"/>
      <c r="M634" s="99"/>
      <c r="N634" s="98">
        <v>65.069999999999993</v>
      </c>
    </row>
    <row r="635" spans="1:14" x14ac:dyDescent="0.25">
      <c r="A635" s="31">
        <v>44170</v>
      </c>
      <c r="B635" s="32" t="s">
        <v>5035</v>
      </c>
      <c r="C635" s="33" t="s">
        <v>5070</v>
      </c>
      <c r="D635" s="95" t="s">
        <v>2440</v>
      </c>
      <c r="E635" s="33" t="s">
        <v>90</v>
      </c>
      <c r="F635" s="96">
        <v>36535</v>
      </c>
      <c r="G635" s="97">
        <v>43143.63</v>
      </c>
      <c r="H635" s="98">
        <v>36535</v>
      </c>
      <c r="I635" s="98">
        <v>3288.15</v>
      </c>
      <c r="J635" s="98">
        <v>3288.15</v>
      </c>
      <c r="K635" s="99"/>
      <c r="L635" s="99"/>
      <c r="M635" s="99"/>
      <c r="N635" s="98">
        <v>32.33</v>
      </c>
    </row>
    <row r="636" spans="1:14" x14ac:dyDescent="0.25">
      <c r="A636" s="31">
        <v>44171</v>
      </c>
      <c r="B636" s="32" t="s">
        <v>5035</v>
      </c>
      <c r="C636" s="33" t="s">
        <v>5070</v>
      </c>
      <c r="D636" s="95" t="s">
        <v>2432</v>
      </c>
      <c r="E636" s="33" t="s">
        <v>90</v>
      </c>
      <c r="F636" s="96">
        <v>168540</v>
      </c>
      <c r="G636" s="97">
        <v>199026.36</v>
      </c>
      <c r="H636" s="98">
        <v>168540</v>
      </c>
      <c r="I636" s="98">
        <v>15168.6</v>
      </c>
      <c r="J636" s="98">
        <v>15168.6</v>
      </c>
      <c r="K636" s="99"/>
      <c r="L636" s="99"/>
      <c r="M636" s="99"/>
      <c r="N636" s="98">
        <v>149.16</v>
      </c>
    </row>
    <row r="637" spans="1:14" x14ac:dyDescent="0.25">
      <c r="A637" s="31">
        <v>44171</v>
      </c>
      <c r="B637" s="32" t="s">
        <v>5035</v>
      </c>
      <c r="C637" s="33" t="s">
        <v>5070</v>
      </c>
      <c r="D637" s="95" t="s">
        <v>2431</v>
      </c>
      <c r="E637" s="33" t="s">
        <v>90</v>
      </c>
      <c r="F637" s="96">
        <v>60420</v>
      </c>
      <c r="G637" s="97">
        <v>71349.070000000007</v>
      </c>
      <c r="H637" s="98">
        <v>60420</v>
      </c>
      <c r="I637" s="98">
        <v>5437.8</v>
      </c>
      <c r="J637" s="98">
        <v>5437.8</v>
      </c>
      <c r="K637" s="99"/>
      <c r="L637" s="99"/>
      <c r="M637" s="99"/>
      <c r="N637" s="98">
        <v>53.47</v>
      </c>
    </row>
    <row r="638" spans="1:14" x14ac:dyDescent="0.25">
      <c r="A638" s="31">
        <v>44172</v>
      </c>
      <c r="B638" s="32" t="s">
        <v>5035</v>
      </c>
      <c r="C638" s="33" t="s">
        <v>5070</v>
      </c>
      <c r="D638" s="95" t="s">
        <v>2435</v>
      </c>
      <c r="E638" s="33" t="s">
        <v>90</v>
      </c>
      <c r="F638" s="96">
        <v>112360</v>
      </c>
      <c r="G638" s="97">
        <v>132684.24</v>
      </c>
      <c r="H638" s="98">
        <v>112360</v>
      </c>
      <c r="I638" s="98">
        <v>10112.4</v>
      </c>
      <c r="J638" s="98">
        <v>10112.4</v>
      </c>
      <c r="K638" s="99"/>
      <c r="L638" s="99"/>
      <c r="M638" s="99"/>
      <c r="N638" s="98">
        <v>99.44</v>
      </c>
    </row>
    <row r="639" spans="1:14" x14ac:dyDescent="0.25">
      <c r="A639" s="31">
        <v>44172</v>
      </c>
      <c r="B639" s="32" t="s">
        <v>5035</v>
      </c>
      <c r="C639" s="33" t="s">
        <v>5070</v>
      </c>
      <c r="D639" s="95" t="s">
        <v>2434</v>
      </c>
      <c r="E639" s="33" t="s">
        <v>90</v>
      </c>
      <c r="F639" s="96">
        <v>34840</v>
      </c>
      <c r="G639" s="97">
        <v>41142.03</v>
      </c>
      <c r="H639" s="98">
        <v>34840</v>
      </c>
      <c r="I639" s="98">
        <v>3135.6</v>
      </c>
      <c r="J639" s="98">
        <v>3135.6</v>
      </c>
      <c r="K639" s="99"/>
      <c r="L639" s="99"/>
      <c r="M639" s="99"/>
      <c r="N639" s="98">
        <v>30.83</v>
      </c>
    </row>
    <row r="640" spans="1:14" x14ac:dyDescent="0.25">
      <c r="A640" s="31">
        <v>44172</v>
      </c>
      <c r="B640" s="32" t="s">
        <v>5035</v>
      </c>
      <c r="C640" s="33" t="s">
        <v>5070</v>
      </c>
      <c r="D640" s="95" t="s">
        <v>2445</v>
      </c>
      <c r="E640" s="33" t="s">
        <v>90</v>
      </c>
      <c r="F640" s="96">
        <v>34840</v>
      </c>
      <c r="G640" s="97">
        <v>41142.03</v>
      </c>
      <c r="H640" s="98">
        <v>34840</v>
      </c>
      <c r="I640" s="98">
        <v>3135.6</v>
      </c>
      <c r="J640" s="98">
        <v>3135.6</v>
      </c>
      <c r="K640" s="99"/>
      <c r="L640" s="99"/>
      <c r="M640" s="99"/>
      <c r="N640" s="98">
        <v>30.83</v>
      </c>
    </row>
    <row r="641" spans="1:14" x14ac:dyDescent="0.25">
      <c r="A641" s="31">
        <v>44172</v>
      </c>
      <c r="B641" s="32" t="s">
        <v>5035</v>
      </c>
      <c r="C641" s="33" t="s">
        <v>5070</v>
      </c>
      <c r="D641" s="95" t="s">
        <v>2447</v>
      </c>
      <c r="E641" s="33" t="s">
        <v>90</v>
      </c>
      <c r="F641" s="96">
        <v>36535</v>
      </c>
      <c r="G641" s="97">
        <v>43143.63</v>
      </c>
      <c r="H641" s="98">
        <v>36535</v>
      </c>
      <c r="I641" s="98">
        <v>3288.15</v>
      </c>
      <c r="J641" s="98">
        <v>3288.15</v>
      </c>
      <c r="K641" s="99"/>
      <c r="L641" s="99"/>
      <c r="M641" s="99"/>
      <c r="N641" s="98">
        <v>32.33</v>
      </c>
    </row>
    <row r="642" spans="1:14" x14ac:dyDescent="0.25">
      <c r="A642" s="31">
        <v>44172</v>
      </c>
      <c r="B642" s="32" t="s">
        <v>5035</v>
      </c>
      <c r="C642" s="33" t="s">
        <v>5070</v>
      </c>
      <c r="D642" s="95" t="s">
        <v>2446</v>
      </c>
      <c r="E642" s="33" t="s">
        <v>90</v>
      </c>
      <c r="F642" s="96">
        <v>73530</v>
      </c>
      <c r="G642" s="97">
        <v>86830.47</v>
      </c>
      <c r="H642" s="98">
        <v>73530</v>
      </c>
      <c r="I642" s="98">
        <v>6617.7</v>
      </c>
      <c r="J642" s="98">
        <v>6617.7</v>
      </c>
      <c r="K642" s="99"/>
      <c r="L642" s="99"/>
      <c r="M642" s="99"/>
      <c r="N642" s="98">
        <v>65.069999999999993</v>
      </c>
    </row>
    <row r="643" spans="1:14" x14ac:dyDescent="0.25">
      <c r="A643" s="31">
        <v>44173</v>
      </c>
      <c r="B643" s="32" t="s">
        <v>5053</v>
      </c>
      <c r="C643" s="33" t="s">
        <v>5070</v>
      </c>
      <c r="D643" s="95" t="s">
        <v>2357</v>
      </c>
      <c r="E643" s="33" t="s">
        <v>460</v>
      </c>
      <c r="F643" s="96">
        <v>93340</v>
      </c>
      <c r="G643" s="97">
        <v>110141.2</v>
      </c>
      <c r="H643" s="98">
        <v>93340</v>
      </c>
      <c r="I643" s="98">
        <v>8400.6</v>
      </c>
      <c r="J643" s="98">
        <v>8400.6</v>
      </c>
      <c r="K643" s="99"/>
      <c r="L643" s="99"/>
      <c r="M643" s="99"/>
      <c r="N643" s="99"/>
    </row>
    <row r="644" spans="1:14" x14ac:dyDescent="0.25">
      <c r="A644" s="31">
        <v>44173</v>
      </c>
      <c r="B644" s="32" t="s">
        <v>5035</v>
      </c>
      <c r="C644" s="33" t="s">
        <v>5070</v>
      </c>
      <c r="D644" s="95" t="s">
        <v>2495</v>
      </c>
      <c r="E644" s="33" t="s">
        <v>90</v>
      </c>
      <c r="F644" s="96">
        <v>60420</v>
      </c>
      <c r="G644" s="97">
        <v>71349.070000000007</v>
      </c>
      <c r="H644" s="98">
        <v>60420</v>
      </c>
      <c r="I644" s="98">
        <v>5437.8</v>
      </c>
      <c r="J644" s="98">
        <v>5437.8</v>
      </c>
      <c r="K644" s="99"/>
      <c r="L644" s="99"/>
      <c r="M644" s="99"/>
      <c r="N644" s="98">
        <v>53.47</v>
      </c>
    </row>
    <row r="645" spans="1:14" x14ac:dyDescent="0.25">
      <c r="A645" s="31">
        <v>44173</v>
      </c>
      <c r="B645" s="32" t="s">
        <v>5035</v>
      </c>
      <c r="C645" s="33" t="s">
        <v>5070</v>
      </c>
      <c r="D645" s="95" t="s">
        <v>2497</v>
      </c>
      <c r="E645" s="33" t="s">
        <v>90</v>
      </c>
      <c r="F645" s="96">
        <v>73530</v>
      </c>
      <c r="G645" s="97">
        <v>86830.47</v>
      </c>
      <c r="H645" s="98">
        <v>73530</v>
      </c>
      <c r="I645" s="98">
        <v>6617.7</v>
      </c>
      <c r="J645" s="98">
        <v>6617.7</v>
      </c>
      <c r="K645" s="99"/>
      <c r="L645" s="99"/>
      <c r="M645" s="99"/>
      <c r="N645" s="98">
        <v>65.069999999999993</v>
      </c>
    </row>
    <row r="646" spans="1:14" x14ac:dyDescent="0.25">
      <c r="A646" s="31">
        <v>44173</v>
      </c>
      <c r="B646" s="32" t="s">
        <v>5035</v>
      </c>
      <c r="C646" s="33" t="s">
        <v>5070</v>
      </c>
      <c r="D646" s="95" t="s">
        <v>2496</v>
      </c>
      <c r="E646" s="33" t="s">
        <v>90</v>
      </c>
      <c r="F646" s="96">
        <v>440000</v>
      </c>
      <c r="G646" s="97">
        <v>519589.4</v>
      </c>
      <c r="H646" s="98">
        <v>440000</v>
      </c>
      <c r="I646" s="98">
        <v>39600</v>
      </c>
      <c r="J646" s="98">
        <v>39600</v>
      </c>
      <c r="K646" s="99"/>
      <c r="L646" s="99"/>
      <c r="M646" s="99"/>
      <c r="N646" s="98">
        <v>389.4</v>
      </c>
    </row>
    <row r="647" spans="1:14" x14ac:dyDescent="0.25">
      <c r="A647" s="31">
        <v>44173</v>
      </c>
      <c r="B647" s="32" t="s">
        <v>5035</v>
      </c>
      <c r="C647" s="33" t="s">
        <v>5070</v>
      </c>
      <c r="D647" s="95" t="s">
        <v>2493</v>
      </c>
      <c r="E647" s="33" t="s">
        <v>90</v>
      </c>
      <c r="F647" s="96">
        <v>36615</v>
      </c>
      <c r="G647" s="97">
        <v>43238.1</v>
      </c>
      <c r="H647" s="98">
        <v>36615</v>
      </c>
      <c r="I647" s="98">
        <v>3295.35</v>
      </c>
      <c r="J647" s="98">
        <v>3295.35</v>
      </c>
      <c r="K647" s="99"/>
      <c r="L647" s="99"/>
      <c r="M647" s="99"/>
      <c r="N647" s="98">
        <v>32.4</v>
      </c>
    </row>
    <row r="648" spans="1:14" x14ac:dyDescent="0.25">
      <c r="A648" s="31">
        <v>44174</v>
      </c>
      <c r="B648" s="32" t="s">
        <v>5035</v>
      </c>
      <c r="C648" s="33" t="s">
        <v>5070</v>
      </c>
      <c r="D648" s="95" t="s">
        <v>2492</v>
      </c>
      <c r="E648" s="33" t="s">
        <v>90</v>
      </c>
      <c r="F648" s="96">
        <v>60420</v>
      </c>
      <c r="G648" s="97">
        <v>71349.070000000007</v>
      </c>
      <c r="H648" s="98">
        <v>60420</v>
      </c>
      <c r="I648" s="98">
        <v>5437.8</v>
      </c>
      <c r="J648" s="98">
        <v>5437.8</v>
      </c>
      <c r="K648" s="99"/>
      <c r="L648" s="99"/>
      <c r="M648" s="99"/>
      <c r="N648" s="98">
        <v>53.47</v>
      </c>
    </row>
    <row r="649" spans="1:14" x14ac:dyDescent="0.25">
      <c r="A649" s="31">
        <v>44174</v>
      </c>
      <c r="B649" s="32" t="s">
        <v>5035</v>
      </c>
      <c r="C649" s="33" t="s">
        <v>5070</v>
      </c>
      <c r="D649" s="95" t="s">
        <v>2494</v>
      </c>
      <c r="E649" s="33" t="s">
        <v>90</v>
      </c>
      <c r="F649" s="96">
        <v>30210</v>
      </c>
      <c r="G649" s="97">
        <v>35674.54</v>
      </c>
      <c r="H649" s="98">
        <v>30210</v>
      </c>
      <c r="I649" s="98">
        <v>2718.9</v>
      </c>
      <c r="J649" s="98">
        <v>2718.9</v>
      </c>
      <c r="K649" s="99"/>
      <c r="L649" s="99"/>
      <c r="M649" s="99"/>
      <c r="N649" s="98">
        <v>26.74</v>
      </c>
    </row>
    <row r="650" spans="1:14" x14ac:dyDescent="0.25">
      <c r="A650" s="31">
        <v>44174</v>
      </c>
      <c r="B650" s="32" t="s">
        <v>5035</v>
      </c>
      <c r="C650" s="33" t="s">
        <v>5070</v>
      </c>
      <c r="D650" s="95" t="s">
        <v>2499</v>
      </c>
      <c r="E650" s="33" t="s">
        <v>90</v>
      </c>
      <c r="F650" s="96">
        <v>56180</v>
      </c>
      <c r="G650" s="97">
        <v>66342.12</v>
      </c>
      <c r="H650" s="98">
        <v>56180</v>
      </c>
      <c r="I650" s="98">
        <v>5056.2</v>
      </c>
      <c r="J650" s="98">
        <v>5056.2</v>
      </c>
      <c r="K650" s="99"/>
      <c r="L650" s="99"/>
      <c r="M650" s="99"/>
      <c r="N650" s="98">
        <v>49.72</v>
      </c>
    </row>
    <row r="651" spans="1:14" x14ac:dyDescent="0.25">
      <c r="A651" s="31">
        <v>44174</v>
      </c>
      <c r="B651" s="32" t="s">
        <v>5035</v>
      </c>
      <c r="C651" s="33" t="s">
        <v>5070</v>
      </c>
      <c r="D651" s="95" t="s">
        <v>2498</v>
      </c>
      <c r="E651" s="33" t="s">
        <v>90</v>
      </c>
      <c r="F651" s="96">
        <v>74150</v>
      </c>
      <c r="G651" s="97">
        <v>87562.62</v>
      </c>
      <c r="H651" s="98">
        <v>74150</v>
      </c>
      <c r="I651" s="98">
        <v>6673.5</v>
      </c>
      <c r="J651" s="98">
        <v>6673.5</v>
      </c>
      <c r="K651" s="99"/>
      <c r="L651" s="99"/>
      <c r="M651" s="99"/>
      <c r="N651" s="98">
        <v>65.62</v>
      </c>
    </row>
    <row r="652" spans="1:14" x14ac:dyDescent="0.25">
      <c r="A652" s="31">
        <v>44174</v>
      </c>
      <c r="B652" s="32" t="s">
        <v>5035</v>
      </c>
      <c r="C652" s="33" t="s">
        <v>5070</v>
      </c>
      <c r="D652" s="95" t="s">
        <v>2501</v>
      </c>
      <c r="E652" s="33" t="s">
        <v>90</v>
      </c>
      <c r="F652" s="96">
        <v>34840</v>
      </c>
      <c r="G652" s="97">
        <v>41142.03</v>
      </c>
      <c r="H652" s="98">
        <v>34840</v>
      </c>
      <c r="I652" s="98">
        <v>3135.6</v>
      </c>
      <c r="J652" s="98">
        <v>3135.6</v>
      </c>
      <c r="K652" s="99"/>
      <c r="L652" s="99"/>
      <c r="M652" s="99"/>
      <c r="N652" s="98">
        <v>30.83</v>
      </c>
    </row>
    <row r="653" spans="1:14" x14ac:dyDescent="0.25">
      <c r="A653" s="31">
        <v>44174</v>
      </c>
      <c r="B653" s="32" t="s">
        <v>5035</v>
      </c>
      <c r="C653" s="33" t="s">
        <v>5070</v>
      </c>
      <c r="D653" s="95" t="s">
        <v>2500</v>
      </c>
      <c r="E653" s="33" t="s">
        <v>90</v>
      </c>
      <c r="F653" s="96">
        <v>34840</v>
      </c>
      <c r="G653" s="97">
        <v>41142.03</v>
      </c>
      <c r="H653" s="98">
        <v>34840</v>
      </c>
      <c r="I653" s="98">
        <v>3135.6</v>
      </c>
      <c r="J653" s="98">
        <v>3135.6</v>
      </c>
      <c r="K653" s="99"/>
      <c r="L653" s="99"/>
      <c r="M653" s="99"/>
      <c r="N653" s="98">
        <v>30.83</v>
      </c>
    </row>
    <row r="654" spans="1:14" x14ac:dyDescent="0.25">
      <c r="A654" s="31">
        <v>44174</v>
      </c>
      <c r="B654" s="32" t="s">
        <v>5035</v>
      </c>
      <c r="C654" s="33" t="s">
        <v>5070</v>
      </c>
      <c r="D654" s="95" t="s">
        <v>2484</v>
      </c>
      <c r="E654" s="33" t="s">
        <v>90</v>
      </c>
      <c r="F654" s="96">
        <v>34840</v>
      </c>
      <c r="G654" s="97">
        <v>41142.03</v>
      </c>
      <c r="H654" s="98">
        <v>34840</v>
      </c>
      <c r="I654" s="98">
        <v>3135.6</v>
      </c>
      <c r="J654" s="98">
        <v>3135.6</v>
      </c>
      <c r="K654" s="99"/>
      <c r="L654" s="99"/>
      <c r="M654" s="99"/>
      <c r="N654" s="98">
        <v>30.83</v>
      </c>
    </row>
    <row r="655" spans="1:14" x14ac:dyDescent="0.25">
      <c r="A655" s="31">
        <v>44174</v>
      </c>
      <c r="B655" s="32" t="s">
        <v>5035</v>
      </c>
      <c r="C655" s="33" t="s">
        <v>5070</v>
      </c>
      <c r="D655" s="95" t="s">
        <v>2483</v>
      </c>
      <c r="E655" s="33" t="s">
        <v>90</v>
      </c>
      <c r="F655" s="96">
        <v>34840</v>
      </c>
      <c r="G655" s="97">
        <v>41142.03</v>
      </c>
      <c r="H655" s="98">
        <v>34840</v>
      </c>
      <c r="I655" s="98">
        <v>3135.6</v>
      </c>
      <c r="J655" s="98">
        <v>3135.6</v>
      </c>
      <c r="K655" s="99"/>
      <c r="L655" s="99"/>
      <c r="M655" s="99"/>
      <c r="N655" s="98">
        <v>30.83</v>
      </c>
    </row>
    <row r="656" spans="1:14" x14ac:dyDescent="0.25">
      <c r="A656" s="31">
        <v>44175</v>
      </c>
      <c r="B656" s="32" t="s">
        <v>5039</v>
      </c>
      <c r="C656" s="33" t="s">
        <v>5070</v>
      </c>
      <c r="D656" s="95" t="s">
        <v>2346</v>
      </c>
      <c r="E656" s="33" t="s">
        <v>74</v>
      </c>
      <c r="F656" s="96">
        <v>115300</v>
      </c>
      <c r="G656" s="97">
        <v>136054</v>
      </c>
      <c r="H656" s="98">
        <v>115300</v>
      </c>
      <c r="I656" s="98">
        <v>10377</v>
      </c>
      <c r="J656" s="98">
        <v>10377</v>
      </c>
      <c r="K656" s="99"/>
      <c r="L656" s="99"/>
      <c r="M656" s="99"/>
      <c r="N656" s="99"/>
    </row>
    <row r="657" spans="1:14" x14ac:dyDescent="0.25">
      <c r="A657" s="31">
        <v>44175</v>
      </c>
      <c r="B657" s="32" t="s">
        <v>5035</v>
      </c>
      <c r="C657" s="33" t="s">
        <v>5070</v>
      </c>
      <c r="D657" s="95" t="s">
        <v>2485</v>
      </c>
      <c r="E657" s="33" t="s">
        <v>90</v>
      </c>
      <c r="F657" s="96">
        <v>60420</v>
      </c>
      <c r="G657" s="97">
        <v>71349.070000000007</v>
      </c>
      <c r="H657" s="98">
        <v>60420</v>
      </c>
      <c r="I657" s="98">
        <v>5437.8</v>
      </c>
      <c r="J657" s="98">
        <v>5437.8</v>
      </c>
      <c r="K657" s="99"/>
      <c r="L657" s="99"/>
      <c r="M657" s="99"/>
      <c r="N657" s="98">
        <v>53.47</v>
      </c>
    </row>
    <row r="658" spans="1:14" x14ac:dyDescent="0.25">
      <c r="A658" s="31">
        <v>44175</v>
      </c>
      <c r="B658" s="32" t="s">
        <v>5035</v>
      </c>
      <c r="C658" s="33" t="s">
        <v>5070</v>
      </c>
      <c r="D658" s="95" t="s">
        <v>2478</v>
      </c>
      <c r="E658" s="33" t="s">
        <v>90</v>
      </c>
      <c r="F658" s="96">
        <v>60420</v>
      </c>
      <c r="G658" s="97">
        <v>71349.070000000007</v>
      </c>
      <c r="H658" s="98">
        <v>60420</v>
      </c>
      <c r="I658" s="98">
        <v>5437.8</v>
      </c>
      <c r="J658" s="98">
        <v>5437.8</v>
      </c>
      <c r="K658" s="99"/>
      <c r="L658" s="99"/>
      <c r="M658" s="99"/>
      <c r="N658" s="98">
        <v>53.47</v>
      </c>
    </row>
    <row r="659" spans="1:14" x14ac:dyDescent="0.25">
      <c r="A659" s="31">
        <v>44175</v>
      </c>
      <c r="B659" s="32" t="s">
        <v>5035</v>
      </c>
      <c r="C659" s="33" t="s">
        <v>5070</v>
      </c>
      <c r="D659" s="95" t="s">
        <v>2476</v>
      </c>
      <c r="E659" s="33" t="s">
        <v>90</v>
      </c>
      <c r="F659" s="96">
        <v>34840</v>
      </c>
      <c r="G659" s="97">
        <v>41142.03</v>
      </c>
      <c r="H659" s="98">
        <v>34840</v>
      </c>
      <c r="I659" s="98">
        <v>3135.6</v>
      </c>
      <c r="J659" s="98">
        <v>3135.6</v>
      </c>
      <c r="K659" s="99"/>
      <c r="L659" s="99"/>
      <c r="M659" s="99"/>
      <c r="N659" s="98">
        <v>30.83</v>
      </c>
    </row>
    <row r="660" spans="1:14" x14ac:dyDescent="0.25">
      <c r="A660" s="31">
        <v>44175</v>
      </c>
      <c r="B660" s="32" t="s">
        <v>5035</v>
      </c>
      <c r="C660" s="33" t="s">
        <v>5070</v>
      </c>
      <c r="D660" s="95" t="s">
        <v>2491</v>
      </c>
      <c r="E660" s="33" t="s">
        <v>90</v>
      </c>
      <c r="F660" s="96">
        <v>56180</v>
      </c>
      <c r="G660" s="97">
        <v>66342.12</v>
      </c>
      <c r="H660" s="98">
        <v>56180</v>
      </c>
      <c r="I660" s="98">
        <v>5056.2</v>
      </c>
      <c r="J660" s="98">
        <v>5056.2</v>
      </c>
      <c r="K660" s="99"/>
      <c r="L660" s="99"/>
      <c r="M660" s="99"/>
      <c r="N660" s="98">
        <v>49.72</v>
      </c>
    </row>
    <row r="661" spans="1:14" x14ac:dyDescent="0.25">
      <c r="A661" s="31">
        <v>44175</v>
      </c>
      <c r="B661" s="32" t="s">
        <v>5035</v>
      </c>
      <c r="C661" s="33" t="s">
        <v>5070</v>
      </c>
      <c r="D661" s="95" t="s">
        <v>2488</v>
      </c>
      <c r="E661" s="33" t="s">
        <v>90</v>
      </c>
      <c r="F661" s="96">
        <v>74150</v>
      </c>
      <c r="G661" s="97">
        <v>87562.62</v>
      </c>
      <c r="H661" s="98">
        <v>74150</v>
      </c>
      <c r="I661" s="98">
        <v>6673.5</v>
      </c>
      <c r="J661" s="98">
        <v>6673.5</v>
      </c>
      <c r="K661" s="99"/>
      <c r="L661" s="99"/>
      <c r="M661" s="99"/>
      <c r="N661" s="98">
        <v>65.62</v>
      </c>
    </row>
    <row r="662" spans="1:14" x14ac:dyDescent="0.25">
      <c r="A662" s="31">
        <v>44176</v>
      </c>
      <c r="B662" s="32" t="s">
        <v>5035</v>
      </c>
      <c r="C662" s="33" t="s">
        <v>5070</v>
      </c>
      <c r="D662" s="95" t="s">
        <v>2487</v>
      </c>
      <c r="E662" s="33" t="s">
        <v>90</v>
      </c>
      <c r="F662" s="96">
        <v>56180</v>
      </c>
      <c r="G662" s="97">
        <v>66342.12</v>
      </c>
      <c r="H662" s="98">
        <v>56180</v>
      </c>
      <c r="I662" s="98">
        <v>5056.2</v>
      </c>
      <c r="J662" s="98">
        <v>5056.2</v>
      </c>
      <c r="K662" s="99"/>
      <c r="L662" s="99"/>
      <c r="M662" s="99"/>
      <c r="N662" s="98">
        <v>49.72</v>
      </c>
    </row>
    <row r="663" spans="1:14" x14ac:dyDescent="0.25">
      <c r="A663" s="31">
        <v>44176</v>
      </c>
      <c r="B663" s="32" t="s">
        <v>5035</v>
      </c>
      <c r="C663" s="33" t="s">
        <v>5070</v>
      </c>
      <c r="D663" s="95" t="s">
        <v>2490</v>
      </c>
      <c r="E663" s="33" t="s">
        <v>90</v>
      </c>
      <c r="F663" s="96">
        <v>60420</v>
      </c>
      <c r="G663" s="97">
        <v>71349.070000000007</v>
      </c>
      <c r="H663" s="98">
        <v>60420</v>
      </c>
      <c r="I663" s="98">
        <v>5437.8</v>
      </c>
      <c r="J663" s="98">
        <v>5437.8</v>
      </c>
      <c r="K663" s="99"/>
      <c r="L663" s="99"/>
      <c r="M663" s="99"/>
      <c r="N663" s="98">
        <v>53.47</v>
      </c>
    </row>
    <row r="664" spans="1:14" x14ac:dyDescent="0.25">
      <c r="A664" s="31">
        <v>44176</v>
      </c>
      <c r="B664" s="32" t="s">
        <v>5035</v>
      </c>
      <c r="C664" s="33" t="s">
        <v>5070</v>
      </c>
      <c r="D664" s="95" t="s">
        <v>2489</v>
      </c>
      <c r="E664" s="33" t="s">
        <v>90</v>
      </c>
      <c r="F664" s="96">
        <v>69680</v>
      </c>
      <c r="G664" s="97">
        <v>82284.070000000007</v>
      </c>
      <c r="H664" s="98">
        <v>69680</v>
      </c>
      <c r="I664" s="98">
        <v>6271.2</v>
      </c>
      <c r="J664" s="98">
        <v>6271.2</v>
      </c>
      <c r="K664" s="99"/>
      <c r="L664" s="99"/>
      <c r="M664" s="99"/>
      <c r="N664" s="98">
        <v>61.67</v>
      </c>
    </row>
    <row r="665" spans="1:14" x14ac:dyDescent="0.25">
      <c r="A665" s="31">
        <v>44176</v>
      </c>
      <c r="B665" s="32" t="s">
        <v>5035</v>
      </c>
      <c r="C665" s="33" t="s">
        <v>5070</v>
      </c>
      <c r="D665" s="95" t="s">
        <v>2387</v>
      </c>
      <c r="E665" s="33" t="s">
        <v>90</v>
      </c>
      <c r="F665" s="96">
        <v>36615</v>
      </c>
      <c r="G665" s="97">
        <v>43238.1</v>
      </c>
      <c r="H665" s="98">
        <v>36615</v>
      </c>
      <c r="I665" s="98">
        <v>3295.35</v>
      </c>
      <c r="J665" s="98">
        <v>3295.35</v>
      </c>
      <c r="K665" s="99"/>
      <c r="L665" s="99"/>
      <c r="M665" s="99"/>
      <c r="N665" s="98">
        <v>32.4</v>
      </c>
    </row>
    <row r="666" spans="1:14" x14ac:dyDescent="0.25">
      <c r="A666" s="31">
        <v>44176</v>
      </c>
      <c r="B666" s="32" t="s">
        <v>5035</v>
      </c>
      <c r="C666" s="33" t="s">
        <v>5070</v>
      </c>
      <c r="D666" s="95" t="s">
        <v>2386</v>
      </c>
      <c r="E666" s="33" t="s">
        <v>90</v>
      </c>
      <c r="F666" s="96">
        <v>36535</v>
      </c>
      <c r="G666" s="97">
        <v>43143.63</v>
      </c>
      <c r="H666" s="98">
        <v>36535</v>
      </c>
      <c r="I666" s="98">
        <v>3288.15</v>
      </c>
      <c r="J666" s="98">
        <v>3288.15</v>
      </c>
      <c r="K666" s="99"/>
      <c r="L666" s="99"/>
      <c r="M666" s="99"/>
      <c r="N666" s="98">
        <v>32.33</v>
      </c>
    </row>
    <row r="667" spans="1:14" x14ac:dyDescent="0.25">
      <c r="A667" s="31">
        <v>44176</v>
      </c>
      <c r="B667" s="32" t="s">
        <v>5035</v>
      </c>
      <c r="C667" s="33" t="s">
        <v>5070</v>
      </c>
      <c r="D667" s="95" t="s">
        <v>2390</v>
      </c>
      <c r="E667" s="33" t="s">
        <v>90</v>
      </c>
      <c r="F667" s="96">
        <v>37075</v>
      </c>
      <c r="G667" s="97">
        <v>43781.31</v>
      </c>
      <c r="H667" s="98">
        <v>37075</v>
      </c>
      <c r="I667" s="98">
        <v>3336.75</v>
      </c>
      <c r="J667" s="98">
        <v>3336.75</v>
      </c>
      <c r="K667" s="99"/>
      <c r="L667" s="99"/>
      <c r="M667" s="99"/>
      <c r="N667" s="98">
        <v>32.81</v>
      </c>
    </row>
    <row r="668" spans="1:14" x14ac:dyDescent="0.25">
      <c r="A668" s="31">
        <v>44176</v>
      </c>
      <c r="B668" s="32" t="s">
        <v>5035</v>
      </c>
      <c r="C668" s="33" t="s">
        <v>5070</v>
      </c>
      <c r="D668" s="95" t="s">
        <v>2388</v>
      </c>
      <c r="E668" s="33" t="s">
        <v>90</v>
      </c>
      <c r="F668" s="96">
        <v>440000</v>
      </c>
      <c r="G668" s="97">
        <v>519589.4</v>
      </c>
      <c r="H668" s="98">
        <v>440000</v>
      </c>
      <c r="I668" s="98">
        <v>39600</v>
      </c>
      <c r="J668" s="98">
        <v>39600</v>
      </c>
      <c r="K668" s="99"/>
      <c r="L668" s="99"/>
      <c r="M668" s="99"/>
      <c r="N668" s="98">
        <v>389.4</v>
      </c>
    </row>
    <row r="669" spans="1:14" x14ac:dyDescent="0.25">
      <c r="A669" s="31">
        <v>44177</v>
      </c>
      <c r="B669" s="32" t="s">
        <v>5035</v>
      </c>
      <c r="C669" s="33" t="s">
        <v>5070</v>
      </c>
      <c r="D669" s="95" t="s">
        <v>2383</v>
      </c>
      <c r="E669" s="33" t="s">
        <v>90</v>
      </c>
      <c r="F669" s="96">
        <v>224720</v>
      </c>
      <c r="G669" s="97">
        <v>265368.48</v>
      </c>
      <c r="H669" s="98">
        <v>224720</v>
      </c>
      <c r="I669" s="98">
        <v>20224.8</v>
      </c>
      <c r="J669" s="98">
        <v>20224.8</v>
      </c>
      <c r="K669" s="99"/>
      <c r="L669" s="99"/>
      <c r="M669" s="99"/>
      <c r="N669" s="98">
        <v>198.88</v>
      </c>
    </row>
    <row r="670" spans="1:14" x14ac:dyDescent="0.25">
      <c r="A670" s="31">
        <v>44177</v>
      </c>
      <c r="B670" s="32" t="s">
        <v>5035</v>
      </c>
      <c r="C670" s="33" t="s">
        <v>5070</v>
      </c>
      <c r="D670" s="95" t="s">
        <v>2396</v>
      </c>
      <c r="E670" s="33" t="s">
        <v>90</v>
      </c>
      <c r="F670" s="96">
        <v>148300</v>
      </c>
      <c r="G670" s="97">
        <v>175125.25</v>
      </c>
      <c r="H670" s="98">
        <v>148300</v>
      </c>
      <c r="I670" s="98">
        <v>13347</v>
      </c>
      <c r="J670" s="98">
        <v>13347</v>
      </c>
      <c r="K670" s="99"/>
      <c r="L670" s="99"/>
      <c r="M670" s="99"/>
      <c r="N670" s="98">
        <v>131.25</v>
      </c>
    </row>
    <row r="671" spans="1:14" x14ac:dyDescent="0.25">
      <c r="A671" s="31">
        <v>44177</v>
      </c>
      <c r="B671" s="32" t="s">
        <v>5035</v>
      </c>
      <c r="C671" s="33" t="s">
        <v>5070</v>
      </c>
      <c r="D671" s="95" t="s">
        <v>2395</v>
      </c>
      <c r="E671" s="33" t="s">
        <v>90</v>
      </c>
      <c r="F671" s="96">
        <v>60420</v>
      </c>
      <c r="G671" s="97">
        <v>71349.070000000007</v>
      </c>
      <c r="H671" s="98">
        <v>60420</v>
      </c>
      <c r="I671" s="98">
        <v>5437.8</v>
      </c>
      <c r="J671" s="98">
        <v>5437.8</v>
      </c>
      <c r="K671" s="99"/>
      <c r="L671" s="99"/>
      <c r="M671" s="99"/>
      <c r="N671" s="98">
        <v>53.47</v>
      </c>
    </row>
    <row r="672" spans="1:14" x14ac:dyDescent="0.25">
      <c r="A672" s="31">
        <v>44179</v>
      </c>
      <c r="B672" s="32" t="s">
        <v>5039</v>
      </c>
      <c r="C672" s="33" t="s">
        <v>5070</v>
      </c>
      <c r="D672" s="95" t="s">
        <v>2340</v>
      </c>
      <c r="E672" s="33" t="s">
        <v>74</v>
      </c>
      <c r="F672" s="96">
        <v>107450</v>
      </c>
      <c r="G672" s="97">
        <v>126791</v>
      </c>
      <c r="H672" s="98">
        <v>107450</v>
      </c>
      <c r="I672" s="98">
        <v>9670.5</v>
      </c>
      <c r="J672" s="98">
        <v>9670.5</v>
      </c>
      <c r="K672" s="99"/>
      <c r="L672" s="99"/>
      <c r="M672" s="99"/>
      <c r="N672" s="99"/>
    </row>
    <row r="673" spans="1:14" x14ac:dyDescent="0.25">
      <c r="A673" s="31">
        <v>44179</v>
      </c>
      <c r="B673" s="32" t="s">
        <v>5039</v>
      </c>
      <c r="C673" s="33" t="s">
        <v>5070</v>
      </c>
      <c r="D673" s="95" t="s">
        <v>2337</v>
      </c>
      <c r="E673" s="33" t="s">
        <v>74</v>
      </c>
      <c r="F673" s="96">
        <v>70950</v>
      </c>
      <c r="G673" s="97">
        <v>83721</v>
      </c>
      <c r="H673" s="98">
        <v>70950</v>
      </c>
      <c r="I673" s="98">
        <v>6385.5</v>
      </c>
      <c r="J673" s="98">
        <v>6385.5</v>
      </c>
      <c r="K673" s="99"/>
      <c r="L673" s="99"/>
      <c r="M673" s="99"/>
      <c r="N673" s="99"/>
    </row>
    <row r="674" spans="1:14" x14ac:dyDescent="0.25">
      <c r="A674" s="31">
        <v>44179</v>
      </c>
      <c r="B674" s="32" t="s">
        <v>5035</v>
      </c>
      <c r="C674" s="33" t="s">
        <v>5070</v>
      </c>
      <c r="D674" s="95" t="s">
        <v>2394</v>
      </c>
      <c r="E674" s="33" t="s">
        <v>90</v>
      </c>
      <c r="F674" s="96">
        <v>60420</v>
      </c>
      <c r="G674" s="97">
        <v>71349.070000000007</v>
      </c>
      <c r="H674" s="98">
        <v>60420</v>
      </c>
      <c r="I674" s="98">
        <v>5437.8</v>
      </c>
      <c r="J674" s="98">
        <v>5437.8</v>
      </c>
      <c r="K674" s="99"/>
      <c r="L674" s="99"/>
      <c r="M674" s="99"/>
      <c r="N674" s="98">
        <v>53.47</v>
      </c>
    </row>
    <row r="675" spans="1:14" x14ac:dyDescent="0.25">
      <c r="A675" s="31">
        <v>44179</v>
      </c>
      <c r="B675" s="32" t="s">
        <v>5035</v>
      </c>
      <c r="C675" s="33" t="s">
        <v>5070</v>
      </c>
      <c r="D675" s="95" t="s">
        <v>2393</v>
      </c>
      <c r="E675" s="33" t="s">
        <v>90</v>
      </c>
      <c r="F675" s="96">
        <v>34840</v>
      </c>
      <c r="G675" s="97">
        <v>41142.03</v>
      </c>
      <c r="H675" s="98">
        <v>34840</v>
      </c>
      <c r="I675" s="98">
        <v>3135.6</v>
      </c>
      <c r="J675" s="98">
        <v>3135.6</v>
      </c>
      <c r="K675" s="99"/>
      <c r="L675" s="99"/>
      <c r="M675" s="99"/>
      <c r="N675" s="98">
        <v>30.83</v>
      </c>
    </row>
    <row r="676" spans="1:14" x14ac:dyDescent="0.25">
      <c r="A676" s="31">
        <v>44179</v>
      </c>
      <c r="B676" s="32" t="s">
        <v>5035</v>
      </c>
      <c r="C676" s="33" t="s">
        <v>5070</v>
      </c>
      <c r="D676" s="95" t="s">
        <v>2365</v>
      </c>
      <c r="E676" s="33" t="s">
        <v>90</v>
      </c>
      <c r="F676" s="96">
        <v>74150</v>
      </c>
      <c r="G676" s="97">
        <v>87562.62</v>
      </c>
      <c r="H676" s="98">
        <v>74150</v>
      </c>
      <c r="I676" s="98">
        <v>6673.5</v>
      </c>
      <c r="J676" s="98">
        <v>6673.5</v>
      </c>
      <c r="K676" s="99"/>
      <c r="L676" s="99"/>
      <c r="M676" s="99"/>
      <c r="N676" s="98">
        <v>65.62</v>
      </c>
    </row>
    <row r="677" spans="1:14" x14ac:dyDescent="0.25">
      <c r="A677" s="31">
        <v>44179</v>
      </c>
      <c r="B677" s="32" t="s">
        <v>5053</v>
      </c>
      <c r="C677" s="33" t="s">
        <v>5070</v>
      </c>
      <c r="D677" s="95" t="s">
        <v>2355</v>
      </c>
      <c r="E677" s="33" t="s">
        <v>460</v>
      </c>
      <c r="F677" s="96">
        <v>280020</v>
      </c>
      <c r="G677" s="97">
        <v>330423.59999999998</v>
      </c>
      <c r="H677" s="98">
        <v>280020</v>
      </c>
      <c r="I677" s="98">
        <v>25201.8</v>
      </c>
      <c r="J677" s="98">
        <v>25201.8</v>
      </c>
      <c r="K677" s="99"/>
      <c r="L677" s="99"/>
      <c r="M677" s="99"/>
      <c r="N677" s="99"/>
    </row>
    <row r="678" spans="1:14" x14ac:dyDescent="0.25">
      <c r="A678" s="31">
        <v>44179</v>
      </c>
      <c r="B678" s="32" t="s">
        <v>5035</v>
      </c>
      <c r="C678" s="33" t="s">
        <v>5070</v>
      </c>
      <c r="D678" s="95" t="s">
        <v>2369</v>
      </c>
      <c r="E678" s="33" t="s">
        <v>90</v>
      </c>
      <c r="F678" s="96">
        <v>111225</v>
      </c>
      <c r="G678" s="97">
        <v>131343.93</v>
      </c>
      <c r="H678" s="98">
        <v>111225</v>
      </c>
      <c r="I678" s="98">
        <v>10010.25</v>
      </c>
      <c r="J678" s="98">
        <v>10010.25</v>
      </c>
      <c r="K678" s="99"/>
      <c r="L678" s="99"/>
      <c r="M678" s="99"/>
      <c r="N678" s="98">
        <v>98.43</v>
      </c>
    </row>
    <row r="679" spans="1:14" x14ac:dyDescent="0.25">
      <c r="A679" s="31">
        <v>44180</v>
      </c>
      <c r="B679" s="32" t="s">
        <v>5035</v>
      </c>
      <c r="C679" s="33" t="s">
        <v>5070</v>
      </c>
      <c r="D679" s="95" t="s">
        <v>2367</v>
      </c>
      <c r="E679" s="33" t="s">
        <v>90</v>
      </c>
      <c r="F679" s="96">
        <v>34840</v>
      </c>
      <c r="G679" s="97">
        <v>41142.03</v>
      </c>
      <c r="H679" s="98">
        <v>34840</v>
      </c>
      <c r="I679" s="98">
        <v>3135.6</v>
      </c>
      <c r="J679" s="98">
        <v>3135.6</v>
      </c>
      <c r="K679" s="99"/>
      <c r="L679" s="99"/>
      <c r="M679" s="99"/>
      <c r="N679" s="98">
        <v>30.83</v>
      </c>
    </row>
    <row r="680" spans="1:14" x14ac:dyDescent="0.25">
      <c r="A680" s="31">
        <v>44180</v>
      </c>
      <c r="B680" s="32" t="s">
        <v>5035</v>
      </c>
      <c r="C680" s="33" t="s">
        <v>5070</v>
      </c>
      <c r="D680" s="95" t="s">
        <v>2373</v>
      </c>
      <c r="E680" s="33" t="s">
        <v>90</v>
      </c>
      <c r="F680" s="96">
        <v>90630</v>
      </c>
      <c r="G680" s="97">
        <v>107023.61</v>
      </c>
      <c r="H680" s="98">
        <v>90630</v>
      </c>
      <c r="I680" s="98">
        <v>8156.7</v>
      </c>
      <c r="J680" s="98">
        <v>8156.7</v>
      </c>
      <c r="K680" s="99"/>
      <c r="L680" s="99"/>
      <c r="M680" s="99"/>
      <c r="N680" s="98">
        <v>80.209999999999994</v>
      </c>
    </row>
    <row r="681" spans="1:14" x14ac:dyDescent="0.25">
      <c r="A681" s="31">
        <v>44180</v>
      </c>
      <c r="B681" s="32" t="s">
        <v>5035</v>
      </c>
      <c r="C681" s="33" t="s">
        <v>5070</v>
      </c>
      <c r="D681" s="95" t="s">
        <v>2375</v>
      </c>
      <c r="E681" s="33" t="s">
        <v>90</v>
      </c>
      <c r="F681" s="96">
        <v>34840</v>
      </c>
      <c r="G681" s="97">
        <v>41142.03</v>
      </c>
      <c r="H681" s="98">
        <v>34840</v>
      </c>
      <c r="I681" s="98">
        <v>3135.6</v>
      </c>
      <c r="J681" s="98">
        <v>3135.6</v>
      </c>
      <c r="K681" s="99"/>
      <c r="L681" s="99"/>
      <c r="M681" s="99"/>
      <c r="N681" s="98">
        <v>30.83</v>
      </c>
    </row>
    <row r="682" spans="1:14" x14ac:dyDescent="0.25">
      <c r="A682" s="31">
        <v>44180</v>
      </c>
      <c r="B682" s="32" t="s">
        <v>5035</v>
      </c>
      <c r="C682" s="33" t="s">
        <v>5070</v>
      </c>
      <c r="D682" s="95" t="s">
        <v>2374</v>
      </c>
      <c r="E682" s="33" t="s">
        <v>90</v>
      </c>
      <c r="F682" s="96">
        <v>148300</v>
      </c>
      <c r="G682" s="97">
        <v>175125.25</v>
      </c>
      <c r="H682" s="98">
        <v>148300</v>
      </c>
      <c r="I682" s="98">
        <v>13347</v>
      </c>
      <c r="J682" s="98">
        <v>13347</v>
      </c>
      <c r="K682" s="99"/>
      <c r="L682" s="99"/>
      <c r="M682" s="99"/>
      <c r="N682" s="98">
        <v>131.25</v>
      </c>
    </row>
    <row r="683" spans="1:14" x14ac:dyDescent="0.25">
      <c r="A683" s="31">
        <v>44180</v>
      </c>
      <c r="B683" s="32" t="s">
        <v>5035</v>
      </c>
      <c r="C683" s="33" t="s">
        <v>5070</v>
      </c>
      <c r="D683" s="95" t="s">
        <v>2371</v>
      </c>
      <c r="E683" s="33" t="s">
        <v>90</v>
      </c>
      <c r="F683" s="96">
        <v>36535</v>
      </c>
      <c r="G683" s="97">
        <v>43143.63</v>
      </c>
      <c r="H683" s="98">
        <v>36535</v>
      </c>
      <c r="I683" s="98">
        <v>3288.15</v>
      </c>
      <c r="J683" s="98">
        <v>3288.15</v>
      </c>
      <c r="K683" s="99"/>
      <c r="L683" s="99"/>
      <c r="M683" s="99"/>
      <c r="N683" s="98">
        <v>32.33</v>
      </c>
    </row>
    <row r="684" spans="1:14" x14ac:dyDescent="0.25">
      <c r="A684" s="31">
        <v>44181</v>
      </c>
      <c r="B684" s="32" t="s">
        <v>5035</v>
      </c>
      <c r="C684" s="33" t="s">
        <v>5070</v>
      </c>
      <c r="D684" s="95" t="s">
        <v>2370</v>
      </c>
      <c r="E684" s="33" t="s">
        <v>90</v>
      </c>
      <c r="F684" s="96">
        <v>440000</v>
      </c>
      <c r="G684" s="97">
        <v>519589.4</v>
      </c>
      <c r="H684" s="98">
        <v>440000</v>
      </c>
      <c r="I684" s="98">
        <v>39600</v>
      </c>
      <c r="J684" s="98">
        <v>39600</v>
      </c>
      <c r="K684" s="99"/>
      <c r="L684" s="99"/>
      <c r="M684" s="99"/>
      <c r="N684" s="98">
        <v>389.4</v>
      </c>
    </row>
    <row r="685" spans="1:14" x14ac:dyDescent="0.25">
      <c r="A685" s="31">
        <v>44181</v>
      </c>
      <c r="B685" s="32" t="s">
        <v>5053</v>
      </c>
      <c r="C685" s="33" t="s">
        <v>5070</v>
      </c>
      <c r="D685" s="95" t="s">
        <v>2350</v>
      </c>
      <c r="E685" s="33" t="s">
        <v>460</v>
      </c>
      <c r="F685" s="96">
        <v>186680</v>
      </c>
      <c r="G685" s="97">
        <v>220282.4</v>
      </c>
      <c r="H685" s="98">
        <v>186680</v>
      </c>
      <c r="I685" s="98">
        <v>16801.2</v>
      </c>
      <c r="J685" s="98">
        <v>16801.2</v>
      </c>
      <c r="K685" s="99"/>
      <c r="L685" s="99"/>
      <c r="M685" s="99"/>
      <c r="N685" s="99"/>
    </row>
    <row r="686" spans="1:14" x14ac:dyDescent="0.25">
      <c r="A686" s="31">
        <v>44181</v>
      </c>
      <c r="B686" s="32" t="s">
        <v>5035</v>
      </c>
      <c r="C686" s="33" t="s">
        <v>5070</v>
      </c>
      <c r="D686" s="95" t="s">
        <v>2372</v>
      </c>
      <c r="E686" s="33" t="s">
        <v>90</v>
      </c>
      <c r="F686" s="96">
        <v>60420</v>
      </c>
      <c r="G686" s="97">
        <v>71349.070000000007</v>
      </c>
      <c r="H686" s="98">
        <v>60420</v>
      </c>
      <c r="I686" s="98">
        <v>5437.8</v>
      </c>
      <c r="J686" s="98">
        <v>5437.8</v>
      </c>
      <c r="K686" s="99"/>
      <c r="L686" s="99"/>
      <c r="M686" s="99"/>
      <c r="N686" s="98">
        <v>53.47</v>
      </c>
    </row>
    <row r="687" spans="1:14" x14ac:dyDescent="0.25">
      <c r="A687" s="31">
        <v>44181</v>
      </c>
      <c r="B687" s="32" t="s">
        <v>5035</v>
      </c>
      <c r="C687" s="33" t="s">
        <v>5070</v>
      </c>
      <c r="D687" s="95" t="s">
        <v>2428</v>
      </c>
      <c r="E687" s="33" t="s">
        <v>90</v>
      </c>
      <c r="F687" s="96">
        <v>60420</v>
      </c>
      <c r="G687" s="97">
        <v>71349.070000000007</v>
      </c>
      <c r="H687" s="98">
        <v>60420</v>
      </c>
      <c r="I687" s="98">
        <v>5437.8</v>
      </c>
      <c r="J687" s="98">
        <v>5437.8</v>
      </c>
      <c r="K687" s="99"/>
      <c r="L687" s="99"/>
      <c r="M687" s="99"/>
      <c r="N687" s="98">
        <v>53.47</v>
      </c>
    </row>
    <row r="688" spans="1:14" x14ac:dyDescent="0.25">
      <c r="A688" s="31">
        <v>44181</v>
      </c>
      <c r="B688" s="32" t="s">
        <v>5035</v>
      </c>
      <c r="C688" s="33" t="s">
        <v>5070</v>
      </c>
      <c r="D688" s="95" t="s">
        <v>2427</v>
      </c>
      <c r="E688" s="33" t="s">
        <v>90</v>
      </c>
      <c r="F688" s="96">
        <v>56180</v>
      </c>
      <c r="G688" s="97">
        <v>66342.12</v>
      </c>
      <c r="H688" s="98">
        <v>56180</v>
      </c>
      <c r="I688" s="98">
        <v>5056.2</v>
      </c>
      <c r="J688" s="98">
        <v>5056.2</v>
      </c>
      <c r="K688" s="99"/>
      <c r="L688" s="99"/>
      <c r="M688" s="99"/>
      <c r="N688" s="98">
        <v>49.72</v>
      </c>
    </row>
    <row r="689" spans="1:14" x14ac:dyDescent="0.25">
      <c r="A689" s="31">
        <v>44181</v>
      </c>
      <c r="B689" s="32" t="s">
        <v>5036</v>
      </c>
      <c r="C689" s="33" t="s">
        <v>5070</v>
      </c>
      <c r="D689" s="95" t="s">
        <v>2506</v>
      </c>
      <c r="E689" s="33" t="s">
        <v>831</v>
      </c>
      <c r="F689" s="96">
        <v>53740</v>
      </c>
      <c r="G689" s="97">
        <v>63460.76</v>
      </c>
      <c r="H689" s="98">
        <v>53740</v>
      </c>
      <c r="I689" s="99"/>
      <c r="J689" s="99"/>
      <c r="K689" s="98">
        <v>9673.2000000000007</v>
      </c>
      <c r="L689" s="99"/>
      <c r="M689" s="99"/>
      <c r="N689" s="98">
        <v>47.56</v>
      </c>
    </row>
    <row r="690" spans="1:14" x14ac:dyDescent="0.25">
      <c r="A690" s="31">
        <v>44181</v>
      </c>
      <c r="B690" s="32" t="s">
        <v>5035</v>
      </c>
      <c r="C690" s="33" t="s">
        <v>5070</v>
      </c>
      <c r="D690" s="95" t="s">
        <v>2486</v>
      </c>
      <c r="E690" s="33" t="s">
        <v>90</v>
      </c>
      <c r="F690" s="96">
        <v>111225</v>
      </c>
      <c r="G690" s="97">
        <v>131343.93</v>
      </c>
      <c r="H690" s="98">
        <v>111225</v>
      </c>
      <c r="I690" s="98">
        <v>10010.25</v>
      </c>
      <c r="J690" s="98">
        <v>10010.25</v>
      </c>
      <c r="K690" s="99"/>
      <c r="L690" s="99"/>
      <c r="M690" s="99"/>
      <c r="N690" s="98">
        <v>98.43</v>
      </c>
    </row>
    <row r="691" spans="1:14" x14ac:dyDescent="0.25">
      <c r="A691" s="31">
        <v>44181</v>
      </c>
      <c r="B691" s="32" t="s">
        <v>5035</v>
      </c>
      <c r="C691" s="33" t="s">
        <v>5070</v>
      </c>
      <c r="D691" s="95" t="s">
        <v>2479</v>
      </c>
      <c r="E691" s="33" t="s">
        <v>90</v>
      </c>
      <c r="F691" s="96">
        <v>69680</v>
      </c>
      <c r="G691" s="97">
        <v>82284.070000000007</v>
      </c>
      <c r="H691" s="98">
        <v>69680</v>
      </c>
      <c r="I691" s="98">
        <v>6271.2</v>
      </c>
      <c r="J691" s="98">
        <v>6271.2</v>
      </c>
      <c r="K691" s="99"/>
      <c r="L691" s="99"/>
      <c r="M691" s="99"/>
      <c r="N691" s="98">
        <v>61.67</v>
      </c>
    </row>
    <row r="692" spans="1:14" x14ac:dyDescent="0.25">
      <c r="A692" s="31">
        <v>44182</v>
      </c>
      <c r="B692" s="32" t="s">
        <v>5035</v>
      </c>
      <c r="C692" s="33" t="s">
        <v>5070</v>
      </c>
      <c r="D692" s="95" t="s">
        <v>2477</v>
      </c>
      <c r="E692" s="33" t="s">
        <v>90</v>
      </c>
      <c r="F692" s="96">
        <v>112360</v>
      </c>
      <c r="G692" s="97">
        <v>132684.24</v>
      </c>
      <c r="H692" s="98">
        <v>112360</v>
      </c>
      <c r="I692" s="98">
        <v>10112.4</v>
      </c>
      <c r="J692" s="98">
        <v>10112.4</v>
      </c>
      <c r="K692" s="99"/>
      <c r="L692" s="99"/>
      <c r="M692" s="99"/>
      <c r="N692" s="98">
        <v>99.44</v>
      </c>
    </row>
    <row r="693" spans="1:14" x14ac:dyDescent="0.25">
      <c r="A693" s="31">
        <v>44182</v>
      </c>
      <c r="B693" s="32" t="s">
        <v>5035</v>
      </c>
      <c r="C693" s="33" t="s">
        <v>5070</v>
      </c>
      <c r="D693" s="95" t="s">
        <v>2481</v>
      </c>
      <c r="E693" s="33" t="s">
        <v>90</v>
      </c>
      <c r="F693" s="96">
        <v>60420</v>
      </c>
      <c r="G693" s="97">
        <v>71349.070000000007</v>
      </c>
      <c r="H693" s="98">
        <v>60420</v>
      </c>
      <c r="I693" s="98">
        <v>5437.8</v>
      </c>
      <c r="J693" s="98">
        <v>5437.8</v>
      </c>
      <c r="K693" s="99"/>
      <c r="L693" s="99"/>
      <c r="M693" s="99"/>
      <c r="N693" s="98">
        <v>53.47</v>
      </c>
    </row>
    <row r="694" spans="1:14" x14ac:dyDescent="0.25">
      <c r="A694" s="31">
        <v>44182</v>
      </c>
      <c r="B694" s="32" t="s">
        <v>5035</v>
      </c>
      <c r="C694" s="33" t="s">
        <v>5070</v>
      </c>
      <c r="D694" s="95" t="s">
        <v>2480</v>
      </c>
      <c r="E694" s="33" t="s">
        <v>90</v>
      </c>
      <c r="F694" s="96">
        <v>60420</v>
      </c>
      <c r="G694" s="97">
        <v>71349.070000000007</v>
      </c>
      <c r="H694" s="98">
        <v>60420</v>
      </c>
      <c r="I694" s="98">
        <v>5437.8</v>
      </c>
      <c r="J694" s="98">
        <v>5437.8</v>
      </c>
      <c r="K694" s="99"/>
      <c r="L694" s="99"/>
      <c r="M694" s="99"/>
      <c r="N694" s="98">
        <v>53.47</v>
      </c>
    </row>
    <row r="695" spans="1:14" x14ac:dyDescent="0.25">
      <c r="A695" s="31">
        <v>44182</v>
      </c>
      <c r="B695" s="32" t="s">
        <v>5035</v>
      </c>
      <c r="C695" s="33" t="s">
        <v>5070</v>
      </c>
      <c r="D695" s="95" t="s">
        <v>2473</v>
      </c>
      <c r="E695" s="33" t="s">
        <v>90</v>
      </c>
      <c r="F695" s="96">
        <v>69680</v>
      </c>
      <c r="G695" s="97">
        <v>82284.070000000007</v>
      </c>
      <c r="H695" s="98">
        <v>69680</v>
      </c>
      <c r="I695" s="98">
        <v>6271.2</v>
      </c>
      <c r="J695" s="98">
        <v>6271.2</v>
      </c>
      <c r="K695" s="99"/>
      <c r="L695" s="99"/>
      <c r="M695" s="99"/>
      <c r="N695" s="98">
        <v>61.67</v>
      </c>
    </row>
    <row r="696" spans="1:14" x14ac:dyDescent="0.25">
      <c r="A696" s="31">
        <v>44182</v>
      </c>
      <c r="B696" s="32" t="s">
        <v>5035</v>
      </c>
      <c r="C696" s="33" t="s">
        <v>5070</v>
      </c>
      <c r="D696" s="95" t="s">
        <v>2475</v>
      </c>
      <c r="E696" s="33" t="s">
        <v>90</v>
      </c>
      <c r="F696" s="96">
        <v>148300</v>
      </c>
      <c r="G696" s="97">
        <v>175125.25</v>
      </c>
      <c r="H696" s="98">
        <v>148300</v>
      </c>
      <c r="I696" s="98">
        <v>13347</v>
      </c>
      <c r="J696" s="98">
        <v>13347</v>
      </c>
      <c r="K696" s="99"/>
      <c r="L696" s="99"/>
      <c r="M696" s="99"/>
      <c r="N696" s="98">
        <v>131.25</v>
      </c>
    </row>
    <row r="697" spans="1:14" x14ac:dyDescent="0.25">
      <c r="A697" s="31">
        <v>44183</v>
      </c>
      <c r="B697" s="32" t="s">
        <v>5035</v>
      </c>
      <c r="C697" s="33" t="s">
        <v>5070</v>
      </c>
      <c r="D697" s="95" t="s">
        <v>2474</v>
      </c>
      <c r="E697" s="33" t="s">
        <v>90</v>
      </c>
      <c r="F697" s="96">
        <v>37075</v>
      </c>
      <c r="G697" s="97">
        <v>43781.31</v>
      </c>
      <c r="H697" s="98">
        <v>37075</v>
      </c>
      <c r="I697" s="98">
        <v>3336.75</v>
      </c>
      <c r="J697" s="98">
        <v>3336.75</v>
      </c>
      <c r="K697" s="99"/>
      <c r="L697" s="99"/>
      <c r="M697" s="99"/>
      <c r="N697" s="98">
        <v>32.81</v>
      </c>
    </row>
    <row r="698" spans="1:14" x14ac:dyDescent="0.25">
      <c r="A698" s="31">
        <v>44183</v>
      </c>
      <c r="B698" s="32" t="s">
        <v>5035</v>
      </c>
      <c r="C698" s="33" t="s">
        <v>5070</v>
      </c>
      <c r="D698" s="95" t="s">
        <v>2471</v>
      </c>
      <c r="E698" s="33" t="s">
        <v>90</v>
      </c>
      <c r="F698" s="96">
        <v>60420</v>
      </c>
      <c r="G698" s="97">
        <v>71349.070000000007</v>
      </c>
      <c r="H698" s="98">
        <v>60420</v>
      </c>
      <c r="I698" s="98">
        <v>5437.8</v>
      </c>
      <c r="J698" s="98">
        <v>5437.8</v>
      </c>
      <c r="K698" s="99"/>
      <c r="L698" s="99"/>
      <c r="M698" s="99"/>
      <c r="N698" s="98">
        <v>53.47</v>
      </c>
    </row>
    <row r="699" spans="1:14" x14ac:dyDescent="0.25">
      <c r="A699" s="31">
        <v>44183</v>
      </c>
      <c r="B699" s="32" t="s">
        <v>5035</v>
      </c>
      <c r="C699" s="33" t="s">
        <v>5070</v>
      </c>
      <c r="D699" s="95" t="s">
        <v>2392</v>
      </c>
      <c r="E699" s="33" t="s">
        <v>90</v>
      </c>
      <c r="F699" s="96">
        <v>60420</v>
      </c>
      <c r="G699" s="97">
        <v>71349.070000000007</v>
      </c>
      <c r="H699" s="98">
        <v>60420</v>
      </c>
      <c r="I699" s="98">
        <v>5437.8</v>
      </c>
      <c r="J699" s="98">
        <v>5437.8</v>
      </c>
      <c r="K699" s="99"/>
      <c r="L699" s="99"/>
      <c r="M699" s="99"/>
      <c r="N699" s="98">
        <v>53.47</v>
      </c>
    </row>
    <row r="700" spans="1:14" x14ac:dyDescent="0.25">
      <c r="A700" s="31">
        <v>44184</v>
      </c>
      <c r="B700" s="32" t="s">
        <v>5035</v>
      </c>
      <c r="C700" s="33" t="s">
        <v>5070</v>
      </c>
      <c r="D700" s="95" t="s">
        <v>2389</v>
      </c>
      <c r="E700" s="33" t="s">
        <v>90</v>
      </c>
      <c r="F700" s="96">
        <v>224720</v>
      </c>
      <c r="G700" s="97">
        <v>265368.49</v>
      </c>
      <c r="H700" s="98">
        <v>224720</v>
      </c>
      <c r="I700" s="98">
        <v>20224.8</v>
      </c>
      <c r="J700" s="98">
        <v>20224.8</v>
      </c>
      <c r="K700" s="99"/>
      <c r="L700" s="99"/>
      <c r="M700" s="99"/>
      <c r="N700" s="98">
        <v>198.89</v>
      </c>
    </row>
    <row r="701" spans="1:14" x14ac:dyDescent="0.25">
      <c r="A701" s="31">
        <v>44184</v>
      </c>
      <c r="B701" s="32" t="s">
        <v>5035</v>
      </c>
      <c r="C701" s="33" t="s">
        <v>5070</v>
      </c>
      <c r="D701" s="95" t="s">
        <v>2384</v>
      </c>
      <c r="E701" s="33" t="s">
        <v>90</v>
      </c>
      <c r="F701" s="96">
        <v>120840</v>
      </c>
      <c r="G701" s="97">
        <v>142698.14000000001</v>
      </c>
      <c r="H701" s="98">
        <v>120840</v>
      </c>
      <c r="I701" s="98">
        <v>10875.6</v>
      </c>
      <c r="J701" s="98">
        <v>10875.6</v>
      </c>
      <c r="K701" s="99"/>
      <c r="L701" s="99"/>
      <c r="M701" s="99"/>
      <c r="N701" s="98">
        <v>106.94</v>
      </c>
    </row>
    <row r="702" spans="1:14" x14ac:dyDescent="0.25">
      <c r="A702" s="31">
        <v>44184</v>
      </c>
      <c r="B702" s="32" t="s">
        <v>5035</v>
      </c>
      <c r="C702" s="33" t="s">
        <v>5070</v>
      </c>
      <c r="D702" s="95" t="s">
        <v>2381</v>
      </c>
      <c r="E702" s="33" t="s">
        <v>90</v>
      </c>
      <c r="F702" s="96">
        <v>60420</v>
      </c>
      <c r="G702" s="97">
        <v>71349.070000000007</v>
      </c>
      <c r="H702" s="98">
        <v>60420</v>
      </c>
      <c r="I702" s="98">
        <v>5437.8</v>
      </c>
      <c r="J702" s="98">
        <v>5437.8</v>
      </c>
      <c r="K702" s="99"/>
      <c r="L702" s="99"/>
      <c r="M702" s="99"/>
      <c r="N702" s="98">
        <v>53.47</v>
      </c>
    </row>
    <row r="703" spans="1:14" x14ac:dyDescent="0.25">
      <c r="A703" s="31">
        <v>44184</v>
      </c>
      <c r="B703" s="32" t="s">
        <v>5035</v>
      </c>
      <c r="C703" s="33" t="s">
        <v>5070</v>
      </c>
      <c r="D703" s="95" t="s">
        <v>2385</v>
      </c>
      <c r="E703" s="33" t="s">
        <v>90</v>
      </c>
      <c r="F703" s="96">
        <v>36615</v>
      </c>
      <c r="G703" s="97">
        <v>43238.1</v>
      </c>
      <c r="H703" s="98">
        <v>36615</v>
      </c>
      <c r="I703" s="98">
        <v>3295.35</v>
      </c>
      <c r="J703" s="98">
        <v>3295.35</v>
      </c>
      <c r="K703" s="99"/>
      <c r="L703" s="99"/>
      <c r="M703" s="99"/>
      <c r="N703" s="98">
        <v>32.4</v>
      </c>
    </row>
    <row r="704" spans="1:14" x14ac:dyDescent="0.25">
      <c r="A704" s="31">
        <v>44184</v>
      </c>
      <c r="B704" s="32" t="s">
        <v>5053</v>
      </c>
      <c r="C704" s="33" t="s">
        <v>5070</v>
      </c>
      <c r="D704" s="95" t="s">
        <v>2354</v>
      </c>
      <c r="E704" s="33" t="s">
        <v>460</v>
      </c>
      <c r="F704" s="96">
        <v>186680</v>
      </c>
      <c r="G704" s="97">
        <v>220282.4</v>
      </c>
      <c r="H704" s="98">
        <v>186680</v>
      </c>
      <c r="I704" s="98">
        <v>16801.2</v>
      </c>
      <c r="J704" s="98">
        <v>16801.2</v>
      </c>
      <c r="K704" s="99"/>
      <c r="L704" s="99"/>
      <c r="M704" s="99"/>
      <c r="N704" s="99"/>
    </row>
    <row r="705" spans="1:14" x14ac:dyDescent="0.25">
      <c r="A705" s="31">
        <v>44185</v>
      </c>
      <c r="B705" s="32" t="s">
        <v>5035</v>
      </c>
      <c r="C705" s="33" t="s">
        <v>5070</v>
      </c>
      <c r="D705" s="95" t="s">
        <v>2378</v>
      </c>
      <c r="E705" s="33" t="s">
        <v>90</v>
      </c>
      <c r="F705" s="96">
        <v>148300</v>
      </c>
      <c r="G705" s="97">
        <v>175125.25</v>
      </c>
      <c r="H705" s="98">
        <v>148300</v>
      </c>
      <c r="I705" s="98">
        <v>13347</v>
      </c>
      <c r="J705" s="98">
        <v>13347</v>
      </c>
      <c r="K705" s="99"/>
      <c r="L705" s="99"/>
      <c r="M705" s="99"/>
      <c r="N705" s="98">
        <v>131.25</v>
      </c>
    </row>
    <row r="706" spans="1:14" x14ac:dyDescent="0.25">
      <c r="A706" s="31">
        <v>44186</v>
      </c>
      <c r="B706" s="32" t="s">
        <v>5035</v>
      </c>
      <c r="C706" s="33" t="s">
        <v>5070</v>
      </c>
      <c r="D706" s="95" t="s">
        <v>2376</v>
      </c>
      <c r="E706" s="33" t="s">
        <v>90</v>
      </c>
      <c r="F706" s="96">
        <v>352000</v>
      </c>
      <c r="G706" s="97">
        <v>415671.52</v>
      </c>
      <c r="H706" s="98">
        <v>352000</v>
      </c>
      <c r="I706" s="98">
        <v>31680</v>
      </c>
      <c r="J706" s="98">
        <v>31680</v>
      </c>
      <c r="K706" s="99"/>
      <c r="L706" s="99"/>
      <c r="M706" s="99"/>
      <c r="N706" s="98">
        <v>311.52</v>
      </c>
    </row>
    <row r="707" spans="1:14" x14ac:dyDescent="0.25">
      <c r="A707" s="31">
        <v>44186</v>
      </c>
      <c r="B707" s="32" t="s">
        <v>5035</v>
      </c>
      <c r="C707" s="33" t="s">
        <v>5070</v>
      </c>
      <c r="D707" s="95" t="s">
        <v>2380</v>
      </c>
      <c r="E707" s="33" t="s">
        <v>90</v>
      </c>
      <c r="F707" s="96">
        <v>112360</v>
      </c>
      <c r="G707" s="97">
        <v>132684.24</v>
      </c>
      <c r="H707" s="98">
        <v>112360</v>
      </c>
      <c r="I707" s="98">
        <v>10112.4</v>
      </c>
      <c r="J707" s="98">
        <v>10112.4</v>
      </c>
      <c r="K707" s="99"/>
      <c r="L707" s="99"/>
      <c r="M707" s="99"/>
      <c r="N707" s="98">
        <v>99.44</v>
      </c>
    </row>
    <row r="708" spans="1:14" x14ac:dyDescent="0.25">
      <c r="A708" s="31">
        <v>44186</v>
      </c>
      <c r="B708" s="32" t="s">
        <v>5035</v>
      </c>
      <c r="C708" s="33" t="s">
        <v>5070</v>
      </c>
      <c r="D708" s="95" t="s">
        <v>2379</v>
      </c>
      <c r="E708" s="33" t="s">
        <v>90</v>
      </c>
      <c r="F708" s="96">
        <v>60420</v>
      </c>
      <c r="G708" s="97">
        <v>71349.070000000007</v>
      </c>
      <c r="H708" s="98">
        <v>60420</v>
      </c>
      <c r="I708" s="98">
        <v>5437.8</v>
      </c>
      <c r="J708" s="98">
        <v>5437.8</v>
      </c>
      <c r="K708" s="99"/>
      <c r="L708" s="99"/>
      <c r="M708" s="99"/>
      <c r="N708" s="98">
        <v>53.47</v>
      </c>
    </row>
    <row r="709" spans="1:14" x14ac:dyDescent="0.25">
      <c r="A709" s="31">
        <v>44186</v>
      </c>
      <c r="B709" s="32" t="s">
        <v>5035</v>
      </c>
      <c r="C709" s="33" t="s">
        <v>5070</v>
      </c>
      <c r="D709" s="95" t="s">
        <v>2364</v>
      </c>
      <c r="E709" s="33" t="s">
        <v>90</v>
      </c>
      <c r="F709" s="96">
        <v>37075</v>
      </c>
      <c r="G709" s="97">
        <v>43781.31</v>
      </c>
      <c r="H709" s="98">
        <v>37075</v>
      </c>
      <c r="I709" s="98">
        <v>3336.75</v>
      </c>
      <c r="J709" s="98">
        <v>3336.75</v>
      </c>
      <c r="K709" s="99"/>
      <c r="L709" s="99"/>
      <c r="M709" s="99"/>
      <c r="N709" s="98">
        <v>32.81</v>
      </c>
    </row>
    <row r="710" spans="1:14" x14ac:dyDescent="0.25">
      <c r="A710" s="31">
        <v>44186</v>
      </c>
      <c r="B710" s="32" t="s">
        <v>5036</v>
      </c>
      <c r="C710" s="33" t="s">
        <v>5070</v>
      </c>
      <c r="D710" s="95" t="s">
        <v>2507</v>
      </c>
      <c r="E710" s="33" t="s">
        <v>831</v>
      </c>
      <c r="F710" s="96">
        <v>146890</v>
      </c>
      <c r="G710" s="97">
        <v>173460.2</v>
      </c>
      <c r="H710" s="98">
        <v>146890</v>
      </c>
      <c r="I710" s="99"/>
      <c r="J710" s="99"/>
      <c r="K710" s="98">
        <v>26440.2</v>
      </c>
      <c r="L710" s="99"/>
      <c r="M710" s="99"/>
      <c r="N710" s="98">
        <v>130</v>
      </c>
    </row>
    <row r="711" spans="1:14" x14ac:dyDescent="0.25">
      <c r="A711" s="31">
        <v>44186</v>
      </c>
      <c r="B711" s="32" t="s">
        <v>5035</v>
      </c>
      <c r="C711" s="33" t="s">
        <v>5070</v>
      </c>
      <c r="D711" s="95" t="s">
        <v>2368</v>
      </c>
      <c r="E711" s="33" t="s">
        <v>90</v>
      </c>
      <c r="F711" s="96">
        <v>36615</v>
      </c>
      <c r="G711" s="97">
        <v>43238.1</v>
      </c>
      <c r="H711" s="98">
        <v>36615</v>
      </c>
      <c r="I711" s="98">
        <v>3295.35</v>
      </c>
      <c r="J711" s="98">
        <v>3295.35</v>
      </c>
      <c r="K711" s="99"/>
      <c r="L711" s="99"/>
      <c r="M711" s="99"/>
      <c r="N711" s="98">
        <v>32.4</v>
      </c>
    </row>
    <row r="712" spans="1:14" x14ac:dyDescent="0.25">
      <c r="A712" s="31">
        <v>44187</v>
      </c>
      <c r="B712" s="32" t="s">
        <v>5035</v>
      </c>
      <c r="C712" s="33" t="s">
        <v>5070</v>
      </c>
      <c r="D712" s="95" t="s">
        <v>2360</v>
      </c>
      <c r="E712" s="33" t="s">
        <v>90</v>
      </c>
      <c r="F712" s="96">
        <v>112360</v>
      </c>
      <c r="G712" s="97">
        <v>132684.24</v>
      </c>
      <c r="H712" s="98">
        <v>112360</v>
      </c>
      <c r="I712" s="98">
        <v>10112.4</v>
      </c>
      <c r="J712" s="98">
        <v>10112.4</v>
      </c>
      <c r="K712" s="99"/>
      <c r="L712" s="99"/>
      <c r="M712" s="99"/>
      <c r="N712" s="98">
        <v>99.44</v>
      </c>
    </row>
    <row r="713" spans="1:14" x14ac:dyDescent="0.25">
      <c r="A713" s="31">
        <v>44187</v>
      </c>
      <c r="B713" s="32" t="s">
        <v>5035</v>
      </c>
      <c r="C713" s="33" t="s">
        <v>5070</v>
      </c>
      <c r="D713" s="95" t="s">
        <v>2359</v>
      </c>
      <c r="E713" s="33" t="s">
        <v>90</v>
      </c>
      <c r="F713" s="96">
        <v>60420</v>
      </c>
      <c r="G713" s="97">
        <v>71349.070000000007</v>
      </c>
      <c r="H713" s="98">
        <v>60420</v>
      </c>
      <c r="I713" s="98">
        <v>5437.8</v>
      </c>
      <c r="J713" s="98">
        <v>5437.8</v>
      </c>
      <c r="K713" s="99"/>
      <c r="L713" s="99"/>
      <c r="M713" s="99"/>
      <c r="N713" s="98">
        <v>53.47</v>
      </c>
    </row>
    <row r="714" spans="1:14" x14ac:dyDescent="0.25">
      <c r="A714" s="31">
        <v>44187</v>
      </c>
      <c r="B714" s="32" t="s">
        <v>5035</v>
      </c>
      <c r="C714" s="33" t="s">
        <v>5070</v>
      </c>
      <c r="D714" s="95" t="s">
        <v>2362</v>
      </c>
      <c r="E714" s="33" t="s">
        <v>90</v>
      </c>
      <c r="F714" s="96">
        <v>60420</v>
      </c>
      <c r="G714" s="97">
        <v>71349.070000000007</v>
      </c>
      <c r="H714" s="98">
        <v>60420</v>
      </c>
      <c r="I714" s="98">
        <v>5437.8</v>
      </c>
      <c r="J714" s="98">
        <v>5437.8</v>
      </c>
      <c r="K714" s="99"/>
      <c r="L714" s="99"/>
      <c r="M714" s="99"/>
      <c r="N714" s="98">
        <v>53.47</v>
      </c>
    </row>
    <row r="715" spans="1:14" x14ac:dyDescent="0.25">
      <c r="A715" s="31">
        <v>44187</v>
      </c>
      <c r="B715" s="32" t="s">
        <v>5035</v>
      </c>
      <c r="C715" s="33" t="s">
        <v>5070</v>
      </c>
      <c r="D715" s="95" t="s">
        <v>2361</v>
      </c>
      <c r="E715" s="33" t="s">
        <v>90</v>
      </c>
      <c r="F715" s="96">
        <v>148300</v>
      </c>
      <c r="G715" s="97">
        <v>175125.25</v>
      </c>
      <c r="H715" s="98">
        <v>148300</v>
      </c>
      <c r="I715" s="98">
        <v>13347</v>
      </c>
      <c r="J715" s="98">
        <v>13347</v>
      </c>
      <c r="K715" s="99"/>
      <c r="L715" s="99"/>
      <c r="M715" s="99"/>
      <c r="N715" s="98">
        <v>131.25</v>
      </c>
    </row>
    <row r="716" spans="1:14" x14ac:dyDescent="0.25">
      <c r="A716" s="31">
        <v>44187</v>
      </c>
      <c r="B716" s="32" t="s">
        <v>5053</v>
      </c>
      <c r="C716" s="33" t="s">
        <v>5070</v>
      </c>
      <c r="D716" s="95" t="s">
        <v>2352</v>
      </c>
      <c r="E716" s="33" t="s">
        <v>460</v>
      </c>
      <c r="F716" s="96">
        <v>186680</v>
      </c>
      <c r="G716" s="97">
        <v>220282.4</v>
      </c>
      <c r="H716" s="98">
        <v>186680</v>
      </c>
      <c r="I716" s="98">
        <v>16801.2</v>
      </c>
      <c r="J716" s="98">
        <v>16801.2</v>
      </c>
      <c r="K716" s="99"/>
      <c r="L716" s="99"/>
      <c r="M716" s="99"/>
      <c r="N716" s="99"/>
    </row>
    <row r="717" spans="1:14" x14ac:dyDescent="0.25">
      <c r="A717" s="31">
        <v>44188</v>
      </c>
      <c r="B717" s="32" t="s">
        <v>5048</v>
      </c>
      <c r="C717" s="33" t="s">
        <v>5070</v>
      </c>
      <c r="D717" s="95" t="s">
        <v>2505</v>
      </c>
      <c r="E717" s="33" t="s">
        <v>1824</v>
      </c>
      <c r="F717" s="96">
        <v>24000</v>
      </c>
      <c r="G717" s="97">
        <v>28320</v>
      </c>
      <c r="H717" s="98">
        <v>24000</v>
      </c>
      <c r="I717" s="99"/>
      <c r="J717" s="99"/>
      <c r="K717" s="98">
        <v>4320</v>
      </c>
      <c r="L717" s="99"/>
      <c r="M717" s="99"/>
      <c r="N717" s="99"/>
    </row>
    <row r="718" spans="1:14" x14ac:dyDescent="0.25">
      <c r="A718" s="31">
        <v>44188</v>
      </c>
      <c r="B718" s="32" t="s">
        <v>5046</v>
      </c>
      <c r="C718" s="33" t="s">
        <v>5070</v>
      </c>
      <c r="D718" s="95" t="s">
        <v>2502</v>
      </c>
      <c r="E718" s="33" t="s">
        <v>233</v>
      </c>
      <c r="F718" s="96">
        <v>333300</v>
      </c>
      <c r="G718" s="97">
        <v>393294</v>
      </c>
      <c r="H718" s="98">
        <v>333300</v>
      </c>
      <c r="I718" s="98">
        <v>29997</v>
      </c>
      <c r="J718" s="98">
        <v>29997</v>
      </c>
      <c r="K718" s="99"/>
      <c r="L718" s="99"/>
      <c r="M718" s="99"/>
      <c r="N718" s="99"/>
    </row>
    <row r="719" spans="1:14" x14ac:dyDescent="0.25">
      <c r="A719" s="31">
        <v>44188</v>
      </c>
      <c r="B719" s="32" t="s">
        <v>5054</v>
      </c>
      <c r="C719" s="33" t="s">
        <v>5070</v>
      </c>
      <c r="D719" s="95" t="s">
        <v>2504</v>
      </c>
      <c r="E719" s="33" t="s">
        <v>239</v>
      </c>
      <c r="F719" s="96">
        <v>198168</v>
      </c>
      <c r="G719" s="97">
        <v>242334.24</v>
      </c>
      <c r="H719" s="98">
        <v>198168</v>
      </c>
      <c r="I719" s="99"/>
      <c r="J719" s="99"/>
      <c r="K719" s="98">
        <v>36966.239999999998</v>
      </c>
      <c r="L719" s="98">
        <v>7200</v>
      </c>
      <c r="M719" s="99"/>
      <c r="N719" s="99"/>
    </row>
    <row r="720" spans="1:14" x14ac:dyDescent="0.25">
      <c r="A720" s="31">
        <v>44188</v>
      </c>
      <c r="B720" s="32" t="s">
        <v>5054</v>
      </c>
      <c r="C720" s="33" t="s">
        <v>5070</v>
      </c>
      <c r="D720" s="95" t="s">
        <v>2503</v>
      </c>
      <c r="E720" s="33" t="s">
        <v>239</v>
      </c>
      <c r="F720" s="96">
        <v>24771</v>
      </c>
      <c r="G720" s="97">
        <v>29229.78</v>
      </c>
      <c r="H720" s="98">
        <v>24771</v>
      </c>
      <c r="I720" s="99"/>
      <c r="J720" s="99"/>
      <c r="K720" s="98">
        <v>4458.78</v>
      </c>
      <c r="L720" s="99"/>
      <c r="M720" s="99"/>
      <c r="N720" s="99"/>
    </row>
    <row r="721" spans="1:14" x14ac:dyDescent="0.25">
      <c r="A721" s="31">
        <v>44188</v>
      </c>
      <c r="B721" s="32" t="s">
        <v>5035</v>
      </c>
      <c r="C721" s="33" t="s">
        <v>5070</v>
      </c>
      <c r="D721" s="95" t="s">
        <v>2424</v>
      </c>
      <c r="E721" s="33" t="s">
        <v>90</v>
      </c>
      <c r="F721" s="96">
        <v>120840</v>
      </c>
      <c r="G721" s="97">
        <v>142698.14000000001</v>
      </c>
      <c r="H721" s="98">
        <v>120840</v>
      </c>
      <c r="I721" s="98">
        <v>10875.6</v>
      </c>
      <c r="J721" s="98">
        <v>10875.6</v>
      </c>
      <c r="K721" s="99"/>
      <c r="L721" s="99"/>
      <c r="M721" s="99"/>
      <c r="N721" s="98">
        <v>106.94</v>
      </c>
    </row>
    <row r="722" spans="1:14" x14ac:dyDescent="0.25">
      <c r="A722" s="31">
        <v>44188</v>
      </c>
      <c r="B722" s="32" t="s">
        <v>5035</v>
      </c>
      <c r="C722" s="33" t="s">
        <v>5070</v>
      </c>
      <c r="D722" s="95" t="s">
        <v>2423</v>
      </c>
      <c r="E722" s="33" t="s">
        <v>90</v>
      </c>
      <c r="F722" s="96">
        <v>69680</v>
      </c>
      <c r="G722" s="97">
        <v>82284.070000000007</v>
      </c>
      <c r="H722" s="98">
        <v>69680</v>
      </c>
      <c r="I722" s="98">
        <v>6271.2</v>
      </c>
      <c r="J722" s="98">
        <v>6271.2</v>
      </c>
      <c r="K722" s="99"/>
      <c r="L722" s="99"/>
      <c r="M722" s="99"/>
      <c r="N722" s="98">
        <v>61.67</v>
      </c>
    </row>
    <row r="723" spans="1:14" x14ac:dyDescent="0.25">
      <c r="A723" s="31">
        <v>44188</v>
      </c>
      <c r="B723" s="32" t="s">
        <v>5035</v>
      </c>
      <c r="C723" s="33" t="s">
        <v>5070</v>
      </c>
      <c r="D723" s="95" t="s">
        <v>2426</v>
      </c>
      <c r="E723" s="33" t="s">
        <v>90</v>
      </c>
      <c r="F723" s="96">
        <v>69680</v>
      </c>
      <c r="G723" s="97">
        <v>82284.070000000007</v>
      </c>
      <c r="H723" s="98">
        <v>69680</v>
      </c>
      <c r="I723" s="98">
        <v>6271.2</v>
      </c>
      <c r="J723" s="98">
        <v>6271.2</v>
      </c>
      <c r="K723" s="99"/>
      <c r="L723" s="99"/>
      <c r="M723" s="99"/>
      <c r="N723" s="98">
        <v>61.67</v>
      </c>
    </row>
    <row r="724" spans="1:14" x14ac:dyDescent="0.25">
      <c r="A724" s="31">
        <v>44188</v>
      </c>
      <c r="B724" s="32" t="s">
        <v>5035</v>
      </c>
      <c r="C724" s="33" t="s">
        <v>5070</v>
      </c>
      <c r="D724" s="95" t="s">
        <v>2425</v>
      </c>
      <c r="E724" s="33" t="s">
        <v>90</v>
      </c>
      <c r="F724" s="96">
        <v>36535</v>
      </c>
      <c r="G724" s="97">
        <v>43143.64</v>
      </c>
      <c r="H724" s="98">
        <v>36535</v>
      </c>
      <c r="I724" s="98">
        <v>3288.15</v>
      </c>
      <c r="J724" s="98">
        <v>3288.15</v>
      </c>
      <c r="K724" s="99"/>
      <c r="L724" s="99"/>
      <c r="M724" s="99"/>
      <c r="N724" s="98">
        <v>32.340000000000003</v>
      </c>
    </row>
    <row r="725" spans="1:14" x14ac:dyDescent="0.25">
      <c r="A725" s="31">
        <v>44188</v>
      </c>
      <c r="B725" s="32" t="s">
        <v>5035</v>
      </c>
      <c r="C725" s="33" t="s">
        <v>5070</v>
      </c>
      <c r="D725" s="95" t="s">
        <v>2422</v>
      </c>
      <c r="E725" s="33" t="s">
        <v>90</v>
      </c>
      <c r="F725" s="96">
        <v>148300</v>
      </c>
      <c r="G725" s="97">
        <v>175125.25</v>
      </c>
      <c r="H725" s="98">
        <v>148300</v>
      </c>
      <c r="I725" s="98">
        <v>13347</v>
      </c>
      <c r="J725" s="98">
        <v>13347</v>
      </c>
      <c r="K725" s="99"/>
      <c r="L725" s="99"/>
      <c r="M725" s="99"/>
      <c r="N725" s="98">
        <v>131.25</v>
      </c>
    </row>
    <row r="726" spans="1:14" x14ac:dyDescent="0.25">
      <c r="A726" s="31">
        <v>44189</v>
      </c>
      <c r="B726" s="32" t="s">
        <v>5035</v>
      </c>
      <c r="C726" s="33" t="s">
        <v>5070</v>
      </c>
      <c r="D726" s="95" t="s">
        <v>2420</v>
      </c>
      <c r="E726" s="33" t="s">
        <v>90</v>
      </c>
      <c r="F726" s="96">
        <v>120840</v>
      </c>
      <c r="G726" s="97">
        <v>142698.14000000001</v>
      </c>
      <c r="H726" s="98">
        <v>120840</v>
      </c>
      <c r="I726" s="98">
        <v>10875.6</v>
      </c>
      <c r="J726" s="98">
        <v>10875.6</v>
      </c>
      <c r="K726" s="99"/>
      <c r="L726" s="99"/>
      <c r="M726" s="99"/>
      <c r="N726" s="98">
        <v>106.94</v>
      </c>
    </row>
    <row r="727" spans="1:14" x14ac:dyDescent="0.25">
      <c r="A727" s="31">
        <v>44189</v>
      </c>
      <c r="B727" s="32" t="s">
        <v>5035</v>
      </c>
      <c r="C727" s="33" t="s">
        <v>5070</v>
      </c>
      <c r="D727" s="95" t="s">
        <v>2429</v>
      </c>
      <c r="E727" s="33" t="s">
        <v>90</v>
      </c>
      <c r="F727" s="96">
        <v>112360</v>
      </c>
      <c r="G727" s="97">
        <v>132684.24</v>
      </c>
      <c r="H727" s="98">
        <v>112360</v>
      </c>
      <c r="I727" s="98">
        <v>10112.4</v>
      </c>
      <c r="J727" s="98">
        <v>10112.4</v>
      </c>
      <c r="K727" s="99"/>
      <c r="L727" s="99"/>
      <c r="M727" s="99"/>
      <c r="N727" s="98">
        <v>99.44</v>
      </c>
    </row>
    <row r="728" spans="1:14" x14ac:dyDescent="0.25">
      <c r="A728" s="31">
        <v>44189</v>
      </c>
      <c r="B728" s="32" t="s">
        <v>5035</v>
      </c>
      <c r="C728" s="33" t="s">
        <v>5070</v>
      </c>
      <c r="D728" s="95" t="s">
        <v>2413</v>
      </c>
      <c r="E728" s="33" t="s">
        <v>90</v>
      </c>
      <c r="F728" s="96">
        <v>88000</v>
      </c>
      <c r="G728" s="97">
        <v>103917.88</v>
      </c>
      <c r="H728" s="98">
        <v>88000</v>
      </c>
      <c r="I728" s="98">
        <v>7920</v>
      </c>
      <c r="J728" s="98">
        <v>7920</v>
      </c>
      <c r="K728" s="99"/>
      <c r="L728" s="99"/>
      <c r="M728" s="99"/>
      <c r="N728" s="98">
        <v>77.88</v>
      </c>
    </row>
    <row r="729" spans="1:14" x14ac:dyDescent="0.25">
      <c r="A729" s="31">
        <v>44189</v>
      </c>
      <c r="B729" s="32" t="s">
        <v>5035</v>
      </c>
      <c r="C729" s="33" t="s">
        <v>5070</v>
      </c>
      <c r="D729" s="95" t="s">
        <v>2412</v>
      </c>
      <c r="E729" s="33" t="s">
        <v>90</v>
      </c>
      <c r="F729" s="96">
        <v>228800</v>
      </c>
      <c r="G729" s="97">
        <v>270186.49</v>
      </c>
      <c r="H729" s="98">
        <v>228800</v>
      </c>
      <c r="I729" s="98">
        <v>20592</v>
      </c>
      <c r="J729" s="98">
        <v>20592</v>
      </c>
      <c r="K729" s="99"/>
      <c r="L729" s="99"/>
      <c r="M729" s="99"/>
      <c r="N729" s="98">
        <v>202.49</v>
      </c>
    </row>
    <row r="730" spans="1:14" x14ac:dyDescent="0.25">
      <c r="A730" s="31">
        <v>44189</v>
      </c>
      <c r="B730" s="32" t="s">
        <v>5036</v>
      </c>
      <c r="C730" s="33" t="s">
        <v>5070</v>
      </c>
      <c r="D730" s="95" t="s">
        <v>2508</v>
      </c>
      <c r="E730" s="33" t="s">
        <v>831</v>
      </c>
      <c r="F730" s="96">
        <v>210800</v>
      </c>
      <c r="G730" s="97">
        <v>248930.56</v>
      </c>
      <c r="H730" s="98">
        <v>210800</v>
      </c>
      <c r="I730" s="99"/>
      <c r="J730" s="99"/>
      <c r="K730" s="98">
        <v>37944</v>
      </c>
      <c r="L730" s="99"/>
      <c r="M730" s="99"/>
      <c r="N730" s="98">
        <v>186.56</v>
      </c>
    </row>
    <row r="731" spans="1:14" x14ac:dyDescent="0.25">
      <c r="A731" s="31">
        <v>44190</v>
      </c>
      <c r="B731" s="32" t="s">
        <v>5035</v>
      </c>
      <c r="C731" s="33" t="s">
        <v>5070</v>
      </c>
      <c r="D731" s="95" t="s">
        <v>2415</v>
      </c>
      <c r="E731" s="33" t="s">
        <v>90</v>
      </c>
      <c r="F731" s="96">
        <v>34840</v>
      </c>
      <c r="G731" s="97">
        <v>41142.03</v>
      </c>
      <c r="H731" s="98">
        <v>34840</v>
      </c>
      <c r="I731" s="98">
        <v>3135.6</v>
      </c>
      <c r="J731" s="98">
        <v>3135.6</v>
      </c>
      <c r="K731" s="99"/>
      <c r="L731" s="99"/>
      <c r="M731" s="99"/>
      <c r="N731" s="98">
        <v>30.83</v>
      </c>
    </row>
    <row r="732" spans="1:14" x14ac:dyDescent="0.25">
      <c r="A732" s="31">
        <v>44190</v>
      </c>
      <c r="B732" s="32" t="s">
        <v>5035</v>
      </c>
      <c r="C732" s="33" t="s">
        <v>5070</v>
      </c>
      <c r="D732" s="95" t="s">
        <v>2405</v>
      </c>
      <c r="E732" s="33" t="s">
        <v>90</v>
      </c>
      <c r="F732" s="96">
        <v>34840</v>
      </c>
      <c r="G732" s="97">
        <v>41142.03</v>
      </c>
      <c r="H732" s="98">
        <v>34840</v>
      </c>
      <c r="I732" s="98">
        <v>3135.6</v>
      </c>
      <c r="J732" s="98">
        <v>3135.6</v>
      </c>
      <c r="K732" s="99"/>
      <c r="L732" s="99"/>
      <c r="M732" s="99"/>
      <c r="N732" s="98">
        <v>30.83</v>
      </c>
    </row>
    <row r="733" spans="1:14" x14ac:dyDescent="0.25">
      <c r="A733" s="31">
        <v>44190</v>
      </c>
      <c r="B733" s="32" t="s">
        <v>5035</v>
      </c>
      <c r="C733" s="33" t="s">
        <v>5070</v>
      </c>
      <c r="D733" s="95" t="s">
        <v>2403</v>
      </c>
      <c r="E733" s="33" t="s">
        <v>90</v>
      </c>
      <c r="F733" s="96">
        <v>36535</v>
      </c>
      <c r="G733" s="97">
        <v>43143.63</v>
      </c>
      <c r="H733" s="98">
        <v>36535</v>
      </c>
      <c r="I733" s="98">
        <v>3288.15</v>
      </c>
      <c r="J733" s="98">
        <v>3288.15</v>
      </c>
      <c r="K733" s="99"/>
      <c r="L733" s="99"/>
      <c r="M733" s="99"/>
      <c r="N733" s="98">
        <v>32.33</v>
      </c>
    </row>
    <row r="734" spans="1:14" x14ac:dyDescent="0.25">
      <c r="A734" s="31">
        <v>44190</v>
      </c>
      <c r="B734" s="32" t="s">
        <v>5035</v>
      </c>
      <c r="C734" s="33" t="s">
        <v>5070</v>
      </c>
      <c r="D734" s="95" t="s">
        <v>2409</v>
      </c>
      <c r="E734" s="33" t="s">
        <v>90</v>
      </c>
      <c r="F734" s="96">
        <v>111225</v>
      </c>
      <c r="G734" s="97">
        <v>131343.93</v>
      </c>
      <c r="H734" s="98">
        <v>111225</v>
      </c>
      <c r="I734" s="98">
        <v>10010.25</v>
      </c>
      <c r="J734" s="98">
        <v>10010.25</v>
      </c>
      <c r="K734" s="99"/>
      <c r="L734" s="99"/>
      <c r="M734" s="99"/>
      <c r="N734" s="98">
        <v>98.43</v>
      </c>
    </row>
    <row r="735" spans="1:14" x14ac:dyDescent="0.25">
      <c r="A735" s="31">
        <v>44190</v>
      </c>
      <c r="B735" s="32" t="s">
        <v>5035</v>
      </c>
      <c r="C735" s="33" t="s">
        <v>5070</v>
      </c>
      <c r="D735" s="95" t="s">
        <v>2407</v>
      </c>
      <c r="E735" s="33" t="s">
        <v>90</v>
      </c>
      <c r="F735" s="96">
        <v>36615</v>
      </c>
      <c r="G735" s="97">
        <v>43238.1</v>
      </c>
      <c r="H735" s="98">
        <v>36615</v>
      </c>
      <c r="I735" s="98">
        <v>3295.35</v>
      </c>
      <c r="J735" s="98">
        <v>3295.35</v>
      </c>
      <c r="K735" s="99"/>
      <c r="L735" s="99"/>
      <c r="M735" s="99"/>
      <c r="N735" s="98">
        <v>32.4</v>
      </c>
    </row>
    <row r="736" spans="1:14" x14ac:dyDescent="0.25">
      <c r="A736" s="31">
        <v>44191</v>
      </c>
      <c r="B736" s="32" t="s">
        <v>5035</v>
      </c>
      <c r="C736" s="33" t="s">
        <v>5070</v>
      </c>
      <c r="D736" s="95" t="s">
        <v>2400</v>
      </c>
      <c r="E736" s="33" t="s">
        <v>90</v>
      </c>
      <c r="F736" s="96">
        <v>224720</v>
      </c>
      <c r="G736" s="97">
        <v>265368.48</v>
      </c>
      <c r="H736" s="98">
        <v>224720</v>
      </c>
      <c r="I736" s="98">
        <v>20224.8</v>
      </c>
      <c r="J736" s="98">
        <v>20224.8</v>
      </c>
      <c r="K736" s="99"/>
      <c r="L736" s="99"/>
      <c r="M736" s="99"/>
      <c r="N736" s="98">
        <v>198.88</v>
      </c>
    </row>
    <row r="737" spans="1:14" x14ac:dyDescent="0.25">
      <c r="A737" s="31">
        <v>44191</v>
      </c>
      <c r="B737" s="32" t="s">
        <v>5035</v>
      </c>
      <c r="C737" s="33" t="s">
        <v>5070</v>
      </c>
      <c r="D737" s="95" t="s">
        <v>2419</v>
      </c>
      <c r="E737" s="33" t="s">
        <v>90</v>
      </c>
      <c r="F737" s="96">
        <v>181260</v>
      </c>
      <c r="G737" s="97">
        <v>214047.22</v>
      </c>
      <c r="H737" s="98">
        <v>181260</v>
      </c>
      <c r="I737" s="98">
        <v>16313.4</v>
      </c>
      <c r="J737" s="98">
        <v>16313.4</v>
      </c>
      <c r="K737" s="99"/>
      <c r="L737" s="99"/>
      <c r="M737" s="99"/>
      <c r="N737" s="98">
        <v>160.41999999999999</v>
      </c>
    </row>
    <row r="738" spans="1:14" x14ac:dyDescent="0.25">
      <c r="A738" s="31">
        <v>44191</v>
      </c>
      <c r="B738" s="32" t="s">
        <v>5035</v>
      </c>
      <c r="C738" s="33" t="s">
        <v>5070</v>
      </c>
      <c r="D738" s="95" t="s">
        <v>2418</v>
      </c>
      <c r="E738" s="33" t="s">
        <v>90</v>
      </c>
      <c r="F738" s="96">
        <v>60420</v>
      </c>
      <c r="G738" s="97">
        <v>71349.070000000007</v>
      </c>
      <c r="H738" s="98">
        <v>60420</v>
      </c>
      <c r="I738" s="98">
        <v>5437.8</v>
      </c>
      <c r="J738" s="98">
        <v>5437.8</v>
      </c>
      <c r="K738" s="99"/>
      <c r="L738" s="99"/>
      <c r="M738" s="99"/>
      <c r="N738" s="98">
        <v>53.47</v>
      </c>
    </row>
    <row r="739" spans="1:14" x14ac:dyDescent="0.25">
      <c r="A739" s="31">
        <v>44191</v>
      </c>
      <c r="B739" s="32" t="s">
        <v>5035</v>
      </c>
      <c r="C739" s="33" t="s">
        <v>5070</v>
      </c>
      <c r="D739" s="95" t="s">
        <v>2462</v>
      </c>
      <c r="E739" s="33" t="s">
        <v>90</v>
      </c>
      <c r="F739" s="96">
        <v>69680</v>
      </c>
      <c r="G739" s="97">
        <v>82284.070000000007</v>
      </c>
      <c r="H739" s="98">
        <v>69680</v>
      </c>
      <c r="I739" s="98">
        <v>6271.2</v>
      </c>
      <c r="J739" s="98">
        <v>6271.2</v>
      </c>
      <c r="K739" s="99"/>
      <c r="L739" s="99"/>
      <c r="M739" s="99"/>
      <c r="N739" s="98">
        <v>61.67</v>
      </c>
    </row>
    <row r="740" spans="1:14" x14ac:dyDescent="0.25">
      <c r="A740" s="31">
        <v>44191</v>
      </c>
      <c r="B740" s="32" t="s">
        <v>5035</v>
      </c>
      <c r="C740" s="33" t="s">
        <v>5070</v>
      </c>
      <c r="D740" s="95" t="s">
        <v>2460</v>
      </c>
      <c r="E740" s="33" t="s">
        <v>90</v>
      </c>
      <c r="F740" s="96">
        <v>69680</v>
      </c>
      <c r="G740" s="97">
        <v>82284.070000000007</v>
      </c>
      <c r="H740" s="98">
        <v>69680</v>
      </c>
      <c r="I740" s="98">
        <v>6271.2</v>
      </c>
      <c r="J740" s="98">
        <v>6271.2</v>
      </c>
      <c r="K740" s="99"/>
      <c r="L740" s="99"/>
      <c r="M740" s="99"/>
      <c r="N740" s="98">
        <v>61.67</v>
      </c>
    </row>
    <row r="741" spans="1:14" x14ac:dyDescent="0.25">
      <c r="A741" s="31">
        <v>44191</v>
      </c>
      <c r="B741" s="32" t="s">
        <v>5035</v>
      </c>
      <c r="C741" s="33" t="s">
        <v>5070</v>
      </c>
      <c r="D741" s="95" t="s">
        <v>2466</v>
      </c>
      <c r="E741" s="33" t="s">
        <v>90</v>
      </c>
      <c r="F741" s="96">
        <v>36615</v>
      </c>
      <c r="G741" s="97">
        <v>43238.1</v>
      </c>
      <c r="H741" s="98">
        <v>36615</v>
      </c>
      <c r="I741" s="98">
        <v>3295.35</v>
      </c>
      <c r="J741" s="98">
        <v>3295.35</v>
      </c>
      <c r="K741" s="99"/>
      <c r="L741" s="99"/>
      <c r="M741" s="99"/>
      <c r="N741" s="98">
        <v>32.4</v>
      </c>
    </row>
    <row r="742" spans="1:14" x14ac:dyDescent="0.25">
      <c r="A742" s="31">
        <v>44191</v>
      </c>
      <c r="B742" s="32" t="s">
        <v>5035</v>
      </c>
      <c r="C742" s="33" t="s">
        <v>5070</v>
      </c>
      <c r="D742" s="95" t="s">
        <v>2464</v>
      </c>
      <c r="E742" s="33" t="s">
        <v>90</v>
      </c>
      <c r="F742" s="96">
        <v>37075</v>
      </c>
      <c r="G742" s="97">
        <v>43781.31</v>
      </c>
      <c r="H742" s="98">
        <v>37075</v>
      </c>
      <c r="I742" s="98">
        <v>3336.75</v>
      </c>
      <c r="J742" s="98">
        <v>3336.75</v>
      </c>
      <c r="K742" s="99"/>
      <c r="L742" s="99"/>
      <c r="M742" s="99"/>
      <c r="N742" s="98">
        <v>32.81</v>
      </c>
    </row>
    <row r="743" spans="1:14" x14ac:dyDescent="0.25">
      <c r="A743" s="31">
        <v>44193</v>
      </c>
      <c r="B743" s="32" t="s">
        <v>5035</v>
      </c>
      <c r="C743" s="33" t="s">
        <v>5070</v>
      </c>
      <c r="D743" s="95" t="s">
        <v>2454</v>
      </c>
      <c r="E743" s="33" t="s">
        <v>90</v>
      </c>
      <c r="F743" s="96">
        <v>56180</v>
      </c>
      <c r="G743" s="97">
        <v>66342.12</v>
      </c>
      <c r="H743" s="98">
        <v>56180</v>
      </c>
      <c r="I743" s="98">
        <v>5056.2</v>
      </c>
      <c r="J743" s="98">
        <v>5056.2</v>
      </c>
      <c r="K743" s="99"/>
      <c r="L743" s="99"/>
      <c r="M743" s="99"/>
      <c r="N743" s="98">
        <v>49.72</v>
      </c>
    </row>
    <row r="744" spans="1:14" x14ac:dyDescent="0.25">
      <c r="A744" s="31">
        <v>44193</v>
      </c>
      <c r="B744" s="32" t="s">
        <v>5035</v>
      </c>
      <c r="C744" s="33" t="s">
        <v>5070</v>
      </c>
      <c r="D744" s="95" t="s">
        <v>2452</v>
      </c>
      <c r="E744" s="33" t="s">
        <v>90</v>
      </c>
      <c r="F744" s="96">
        <v>74150</v>
      </c>
      <c r="G744" s="97">
        <v>87562.62</v>
      </c>
      <c r="H744" s="98">
        <v>74150</v>
      </c>
      <c r="I744" s="98">
        <v>6673.5</v>
      </c>
      <c r="J744" s="98">
        <v>6673.5</v>
      </c>
      <c r="K744" s="99"/>
      <c r="L744" s="99"/>
      <c r="M744" s="99"/>
      <c r="N744" s="98">
        <v>65.62</v>
      </c>
    </row>
    <row r="745" spans="1:14" x14ac:dyDescent="0.25">
      <c r="A745" s="31">
        <v>44193</v>
      </c>
      <c r="B745" s="32" t="s">
        <v>5035</v>
      </c>
      <c r="C745" s="33" t="s">
        <v>5070</v>
      </c>
      <c r="D745" s="95" t="s">
        <v>2456</v>
      </c>
      <c r="E745" s="33" t="s">
        <v>90</v>
      </c>
      <c r="F745" s="96">
        <v>440000</v>
      </c>
      <c r="G745" s="97">
        <v>519589.4</v>
      </c>
      <c r="H745" s="98">
        <v>440000</v>
      </c>
      <c r="I745" s="98">
        <v>39600</v>
      </c>
      <c r="J745" s="98">
        <v>39600</v>
      </c>
      <c r="K745" s="99"/>
      <c r="L745" s="99"/>
      <c r="M745" s="99"/>
      <c r="N745" s="98">
        <v>389.4</v>
      </c>
    </row>
    <row r="746" spans="1:14" x14ac:dyDescent="0.25">
      <c r="A746" s="31">
        <v>44194</v>
      </c>
      <c r="B746" s="32" t="s">
        <v>5035</v>
      </c>
      <c r="C746" s="33" t="s">
        <v>5070</v>
      </c>
      <c r="D746" s="95" t="s">
        <v>2467</v>
      </c>
      <c r="E746" s="33" t="s">
        <v>90</v>
      </c>
      <c r="F746" s="96">
        <v>112360</v>
      </c>
      <c r="G746" s="97">
        <v>132684.24</v>
      </c>
      <c r="H746" s="98">
        <v>112360</v>
      </c>
      <c r="I746" s="98">
        <v>10112.4</v>
      </c>
      <c r="J746" s="98">
        <v>10112.4</v>
      </c>
      <c r="K746" s="99"/>
      <c r="L746" s="99"/>
      <c r="M746" s="99"/>
      <c r="N746" s="98">
        <v>99.44</v>
      </c>
    </row>
    <row r="747" spans="1:14" x14ac:dyDescent="0.25">
      <c r="A747" s="31">
        <v>44194</v>
      </c>
      <c r="B747" s="32" t="s">
        <v>5035</v>
      </c>
      <c r="C747" s="33" t="s">
        <v>5070</v>
      </c>
      <c r="D747" s="95" t="s">
        <v>2470</v>
      </c>
      <c r="E747" s="33" t="s">
        <v>90</v>
      </c>
      <c r="F747" s="96">
        <v>11236</v>
      </c>
      <c r="G747" s="97">
        <v>13268.42</v>
      </c>
      <c r="H747" s="98">
        <v>11236</v>
      </c>
      <c r="I747" s="98">
        <v>1011.24</v>
      </c>
      <c r="J747" s="98">
        <v>1011.24</v>
      </c>
      <c r="K747" s="99"/>
      <c r="L747" s="99"/>
      <c r="M747" s="99"/>
      <c r="N747" s="98">
        <v>9.94</v>
      </c>
    </row>
    <row r="748" spans="1:14" x14ac:dyDescent="0.25">
      <c r="A748" s="31">
        <v>44194</v>
      </c>
      <c r="B748" s="32" t="s">
        <v>5053</v>
      </c>
      <c r="C748" s="33" t="s">
        <v>5070</v>
      </c>
      <c r="D748" s="95" t="s">
        <v>2348</v>
      </c>
      <c r="E748" s="33" t="s">
        <v>460</v>
      </c>
      <c r="F748" s="96">
        <v>242684</v>
      </c>
      <c r="G748" s="97">
        <v>286367.12</v>
      </c>
      <c r="H748" s="98">
        <v>242684</v>
      </c>
      <c r="I748" s="98">
        <v>21841.56</v>
      </c>
      <c r="J748" s="98">
        <v>21841.56</v>
      </c>
      <c r="K748" s="99"/>
      <c r="L748" s="99"/>
      <c r="M748" s="99"/>
      <c r="N748" s="99"/>
    </row>
    <row r="749" spans="1:14" x14ac:dyDescent="0.25">
      <c r="A749" s="31">
        <v>44194</v>
      </c>
      <c r="B749" s="32" t="s">
        <v>5053</v>
      </c>
      <c r="C749" s="33" t="s">
        <v>5070</v>
      </c>
      <c r="D749" s="95" t="s">
        <v>2358</v>
      </c>
      <c r="E749" s="33" t="s">
        <v>460</v>
      </c>
      <c r="F749" s="96">
        <v>130676</v>
      </c>
      <c r="G749" s="97">
        <v>154197.68</v>
      </c>
      <c r="H749" s="98">
        <v>130676</v>
      </c>
      <c r="I749" s="98">
        <v>11760.84</v>
      </c>
      <c r="J749" s="98">
        <v>11760.84</v>
      </c>
      <c r="K749" s="99"/>
      <c r="L749" s="99"/>
      <c r="M749" s="99"/>
      <c r="N749" s="99"/>
    </row>
    <row r="750" spans="1:14" x14ac:dyDescent="0.25">
      <c r="A750" s="31">
        <v>44194</v>
      </c>
      <c r="B750" s="32" t="s">
        <v>5035</v>
      </c>
      <c r="C750" s="33" t="s">
        <v>5070</v>
      </c>
      <c r="D750" s="95" t="s">
        <v>2438</v>
      </c>
      <c r="E750" s="33" t="s">
        <v>90</v>
      </c>
      <c r="F750" s="96">
        <v>60420</v>
      </c>
      <c r="G750" s="97">
        <v>71349.070000000007</v>
      </c>
      <c r="H750" s="98">
        <v>60420</v>
      </c>
      <c r="I750" s="98">
        <v>5437.8</v>
      </c>
      <c r="J750" s="98">
        <v>5437.8</v>
      </c>
      <c r="K750" s="99"/>
      <c r="L750" s="99"/>
      <c r="M750" s="99"/>
      <c r="N750" s="98">
        <v>53.47</v>
      </c>
    </row>
    <row r="751" spans="1:14" x14ac:dyDescent="0.25">
      <c r="A751" s="31">
        <v>44194</v>
      </c>
      <c r="B751" s="32" t="s">
        <v>5035</v>
      </c>
      <c r="C751" s="33" t="s">
        <v>5070</v>
      </c>
      <c r="D751" s="95" t="s">
        <v>2444</v>
      </c>
      <c r="E751" s="33" t="s">
        <v>90</v>
      </c>
      <c r="F751" s="96">
        <v>148300</v>
      </c>
      <c r="G751" s="97">
        <v>175125.25</v>
      </c>
      <c r="H751" s="98">
        <v>148300</v>
      </c>
      <c r="I751" s="98">
        <v>13347</v>
      </c>
      <c r="J751" s="98">
        <v>13347</v>
      </c>
      <c r="K751" s="99"/>
      <c r="L751" s="99"/>
      <c r="M751" s="99"/>
      <c r="N751" s="98">
        <v>131.25</v>
      </c>
    </row>
    <row r="752" spans="1:14" x14ac:dyDescent="0.25">
      <c r="A752" s="31">
        <v>44195</v>
      </c>
      <c r="B752" s="32" t="s">
        <v>5035</v>
      </c>
      <c r="C752" s="33" t="s">
        <v>5070</v>
      </c>
      <c r="D752" s="95" t="s">
        <v>2442</v>
      </c>
      <c r="E752" s="33" t="s">
        <v>90</v>
      </c>
      <c r="F752" s="96">
        <v>440000</v>
      </c>
      <c r="G752" s="97">
        <v>519589.4</v>
      </c>
      <c r="H752" s="98">
        <v>440000</v>
      </c>
      <c r="I752" s="98">
        <v>39600</v>
      </c>
      <c r="J752" s="98">
        <v>39600</v>
      </c>
      <c r="K752" s="99"/>
      <c r="L752" s="99"/>
      <c r="M752" s="99"/>
      <c r="N752" s="98">
        <v>389.4</v>
      </c>
    </row>
    <row r="753" spans="1:14" x14ac:dyDescent="0.25">
      <c r="A753" s="31">
        <v>44196</v>
      </c>
      <c r="B753" s="32" t="s">
        <v>5039</v>
      </c>
      <c r="C753" s="33" t="s">
        <v>5070</v>
      </c>
      <c r="D753" s="95" t="s">
        <v>2344</v>
      </c>
      <c r="E753" s="33" t="s">
        <v>74</v>
      </c>
      <c r="F753" s="96">
        <v>199656</v>
      </c>
      <c r="G753" s="97">
        <v>235594.08</v>
      </c>
      <c r="H753" s="98">
        <v>199656</v>
      </c>
      <c r="I753" s="98">
        <v>17969.04</v>
      </c>
      <c r="J753" s="98">
        <v>17969.04</v>
      </c>
      <c r="K753" s="99"/>
      <c r="L753" s="99"/>
      <c r="M753" s="99"/>
      <c r="N753" s="99"/>
    </row>
    <row r="754" spans="1:14" x14ac:dyDescent="0.25">
      <c r="A754" s="31">
        <v>44196</v>
      </c>
      <c r="B754" s="32" t="s">
        <v>5039</v>
      </c>
      <c r="C754" s="33" t="s">
        <v>5070</v>
      </c>
      <c r="D754" s="95" t="s">
        <v>2341</v>
      </c>
      <c r="E754" s="33" t="s">
        <v>74</v>
      </c>
      <c r="F754" s="96">
        <v>197150</v>
      </c>
      <c r="G754" s="97">
        <v>232637</v>
      </c>
      <c r="H754" s="98">
        <v>197150</v>
      </c>
      <c r="I754" s="98">
        <v>17743.5</v>
      </c>
      <c r="J754" s="98">
        <v>17743.5</v>
      </c>
      <c r="K754" s="99"/>
      <c r="L754" s="99"/>
      <c r="M754" s="99"/>
      <c r="N754" s="99"/>
    </row>
    <row r="755" spans="1:14" x14ac:dyDescent="0.25">
      <c r="A755" s="31">
        <v>44196</v>
      </c>
      <c r="B755" s="32" t="s">
        <v>5039</v>
      </c>
      <c r="C755" s="33" t="s">
        <v>5070</v>
      </c>
      <c r="D755" s="95" t="s">
        <v>2343</v>
      </c>
      <c r="E755" s="33" t="s">
        <v>74</v>
      </c>
      <c r="F755" s="96">
        <v>107040</v>
      </c>
      <c r="G755" s="97">
        <v>126307.2</v>
      </c>
      <c r="H755" s="98">
        <v>107040</v>
      </c>
      <c r="I755" s="98">
        <v>9633.6</v>
      </c>
      <c r="J755" s="98">
        <v>9633.6</v>
      </c>
      <c r="K755" s="99"/>
      <c r="L755" s="99"/>
      <c r="M755" s="99"/>
      <c r="N755" s="99"/>
    </row>
    <row r="756" spans="1:14" x14ac:dyDescent="0.25">
      <c r="A756" s="31">
        <v>44196</v>
      </c>
      <c r="B756" s="32" t="s">
        <v>5039</v>
      </c>
      <c r="C756" s="33" t="s">
        <v>5070</v>
      </c>
      <c r="D756" s="95" t="s">
        <v>2342</v>
      </c>
      <c r="E756" s="33" t="s">
        <v>74</v>
      </c>
      <c r="F756" s="96">
        <v>91830</v>
      </c>
      <c r="G756" s="97">
        <v>108359.4</v>
      </c>
      <c r="H756" s="98">
        <v>91830</v>
      </c>
      <c r="I756" s="98">
        <v>8264.7000000000007</v>
      </c>
      <c r="J756" s="98">
        <v>8264.7000000000007</v>
      </c>
      <c r="K756" s="99"/>
      <c r="L756" s="99"/>
      <c r="M756" s="99"/>
      <c r="N756" s="99"/>
    </row>
    <row r="757" spans="1:14" x14ac:dyDescent="0.25">
      <c r="A757" s="31">
        <v>44196</v>
      </c>
      <c r="B757" s="32" t="s">
        <v>5039</v>
      </c>
      <c r="C757" s="33" t="s">
        <v>5070</v>
      </c>
      <c r="D757" s="95" t="s">
        <v>2339</v>
      </c>
      <c r="E757" s="33" t="s">
        <v>74</v>
      </c>
      <c r="F757" s="96">
        <v>182100</v>
      </c>
      <c r="G757" s="97">
        <v>214878</v>
      </c>
      <c r="H757" s="98">
        <v>182100</v>
      </c>
      <c r="I757" s="98">
        <v>16389</v>
      </c>
      <c r="J757" s="98">
        <v>16389</v>
      </c>
      <c r="K757" s="99"/>
      <c r="L757" s="99"/>
      <c r="M757" s="99"/>
      <c r="N757" s="99"/>
    </row>
    <row r="758" spans="1:14" x14ac:dyDescent="0.25">
      <c r="A758" s="31">
        <v>44198</v>
      </c>
      <c r="B758" s="32" t="s">
        <v>5035</v>
      </c>
      <c r="C758" s="33" t="s">
        <v>5070</v>
      </c>
      <c r="D758" s="95" t="s">
        <v>176</v>
      </c>
      <c r="E758" s="33" t="s">
        <v>90</v>
      </c>
      <c r="F758" s="96">
        <v>440000</v>
      </c>
      <c r="G758" s="97">
        <v>519589.4</v>
      </c>
      <c r="H758" s="98">
        <v>440000</v>
      </c>
      <c r="I758" s="98">
        <v>39600</v>
      </c>
      <c r="J758" s="98">
        <v>39600</v>
      </c>
      <c r="K758" s="99"/>
      <c r="L758" s="99"/>
      <c r="M758" s="99"/>
      <c r="N758" s="98">
        <v>389.4</v>
      </c>
    </row>
    <row r="759" spans="1:14" x14ac:dyDescent="0.25">
      <c r="A759" s="31">
        <v>44198</v>
      </c>
      <c r="B759" s="32" t="s">
        <v>5035</v>
      </c>
      <c r="C759" s="33" t="s">
        <v>5070</v>
      </c>
      <c r="D759" s="95" t="s">
        <v>173</v>
      </c>
      <c r="E759" s="33" t="s">
        <v>90</v>
      </c>
      <c r="F759" s="96">
        <v>440000</v>
      </c>
      <c r="G759" s="97">
        <v>519589.4</v>
      </c>
      <c r="H759" s="98">
        <v>440000</v>
      </c>
      <c r="I759" s="98">
        <v>39600</v>
      </c>
      <c r="J759" s="98">
        <v>39600</v>
      </c>
      <c r="K759" s="99"/>
      <c r="L759" s="99"/>
      <c r="M759" s="99"/>
      <c r="N759" s="98">
        <v>389.4</v>
      </c>
    </row>
    <row r="760" spans="1:14" x14ac:dyDescent="0.25">
      <c r="A760" s="31">
        <v>44198</v>
      </c>
      <c r="B760" s="32" t="s">
        <v>5035</v>
      </c>
      <c r="C760" s="33" t="s">
        <v>5070</v>
      </c>
      <c r="D760" s="95" t="s">
        <v>223</v>
      </c>
      <c r="E760" s="33" t="s">
        <v>90</v>
      </c>
      <c r="F760" s="96">
        <v>112360</v>
      </c>
      <c r="G760" s="97">
        <v>132684.24</v>
      </c>
      <c r="H760" s="98">
        <v>112360</v>
      </c>
      <c r="I760" s="98">
        <v>10112.4</v>
      </c>
      <c r="J760" s="98">
        <v>10112.4</v>
      </c>
      <c r="K760" s="99"/>
      <c r="L760" s="99"/>
      <c r="M760" s="99"/>
      <c r="N760" s="98">
        <v>99.44</v>
      </c>
    </row>
    <row r="761" spans="1:14" x14ac:dyDescent="0.25">
      <c r="A761" s="31">
        <v>44198</v>
      </c>
      <c r="B761" s="32" t="s">
        <v>5035</v>
      </c>
      <c r="C761" s="33" t="s">
        <v>5070</v>
      </c>
      <c r="D761" s="95" t="s">
        <v>221</v>
      </c>
      <c r="E761" s="33" t="s">
        <v>90</v>
      </c>
      <c r="F761" s="96">
        <v>112360</v>
      </c>
      <c r="G761" s="97">
        <v>132684.24</v>
      </c>
      <c r="H761" s="98">
        <v>112360</v>
      </c>
      <c r="I761" s="98">
        <v>10112.4</v>
      </c>
      <c r="J761" s="98">
        <v>10112.4</v>
      </c>
      <c r="K761" s="99"/>
      <c r="L761" s="99"/>
      <c r="M761" s="99"/>
      <c r="N761" s="98">
        <v>99.44</v>
      </c>
    </row>
    <row r="762" spans="1:14" x14ac:dyDescent="0.25">
      <c r="A762" s="31">
        <v>44200</v>
      </c>
      <c r="B762" s="32" t="s">
        <v>5035</v>
      </c>
      <c r="C762" s="33" t="s">
        <v>5070</v>
      </c>
      <c r="D762" s="95" t="s">
        <v>228</v>
      </c>
      <c r="E762" s="33" t="s">
        <v>90</v>
      </c>
      <c r="F762" s="96">
        <v>120840</v>
      </c>
      <c r="G762" s="97">
        <v>142698.14000000001</v>
      </c>
      <c r="H762" s="98">
        <v>120840</v>
      </c>
      <c r="I762" s="98">
        <v>10875.6</v>
      </c>
      <c r="J762" s="98">
        <v>10875.6</v>
      </c>
      <c r="K762" s="99"/>
      <c r="L762" s="99"/>
      <c r="M762" s="99"/>
      <c r="N762" s="98">
        <v>106.94</v>
      </c>
    </row>
    <row r="763" spans="1:14" x14ac:dyDescent="0.25">
      <c r="A763" s="31">
        <v>44200</v>
      </c>
      <c r="B763" s="32" t="s">
        <v>5035</v>
      </c>
      <c r="C763" s="33" t="s">
        <v>5070</v>
      </c>
      <c r="D763" s="95" t="s">
        <v>225</v>
      </c>
      <c r="E763" s="33" t="s">
        <v>90</v>
      </c>
      <c r="F763" s="96">
        <v>60420</v>
      </c>
      <c r="G763" s="97">
        <v>71349.070000000007</v>
      </c>
      <c r="H763" s="98">
        <v>60420</v>
      </c>
      <c r="I763" s="98">
        <v>5437.8</v>
      </c>
      <c r="J763" s="98">
        <v>5437.8</v>
      </c>
      <c r="K763" s="99"/>
      <c r="L763" s="99"/>
      <c r="M763" s="99"/>
      <c r="N763" s="98">
        <v>53.47</v>
      </c>
    </row>
    <row r="764" spans="1:14" x14ac:dyDescent="0.25">
      <c r="A764" s="31">
        <v>44200</v>
      </c>
      <c r="B764" s="32" t="s">
        <v>5035</v>
      </c>
      <c r="C764" s="33" t="s">
        <v>5070</v>
      </c>
      <c r="D764" s="95" t="s">
        <v>216</v>
      </c>
      <c r="E764" s="33" t="s">
        <v>90</v>
      </c>
      <c r="F764" s="96">
        <v>112360</v>
      </c>
      <c r="G764" s="97">
        <v>132684.24</v>
      </c>
      <c r="H764" s="98">
        <v>112360</v>
      </c>
      <c r="I764" s="98">
        <v>10112.4</v>
      </c>
      <c r="J764" s="98">
        <v>10112.4</v>
      </c>
      <c r="K764" s="99"/>
      <c r="L764" s="99"/>
      <c r="M764" s="99"/>
      <c r="N764" s="98">
        <v>99.44</v>
      </c>
    </row>
    <row r="765" spans="1:14" x14ac:dyDescent="0.25">
      <c r="A765" s="31">
        <v>44200</v>
      </c>
      <c r="B765" s="32" t="s">
        <v>5035</v>
      </c>
      <c r="C765" s="33" t="s">
        <v>5070</v>
      </c>
      <c r="D765" s="95" t="s">
        <v>214</v>
      </c>
      <c r="E765" s="33" t="s">
        <v>90</v>
      </c>
      <c r="F765" s="96">
        <v>74150</v>
      </c>
      <c r="G765" s="97">
        <v>87562.62</v>
      </c>
      <c r="H765" s="98">
        <v>74150</v>
      </c>
      <c r="I765" s="98">
        <v>6673.5</v>
      </c>
      <c r="J765" s="98">
        <v>6673.5</v>
      </c>
      <c r="K765" s="99"/>
      <c r="L765" s="99"/>
      <c r="M765" s="99"/>
      <c r="N765" s="98">
        <v>65.62</v>
      </c>
    </row>
    <row r="766" spans="1:14" x14ac:dyDescent="0.25">
      <c r="A766" s="31">
        <v>44200</v>
      </c>
      <c r="B766" s="32" t="s">
        <v>5035</v>
      </c>
      <c r="C766" s="33" t="s">
        <v>5070</v>
      </c>
      <c r="D766" s="95" t="s">
        <v>232</v>
      </c>
      <c r="E766" s="33" t="s">
        <v>90</v>
      </c>
      <c r="F766" s="96">
        <v>34840</v>
      </c>
      <c r="G766" s="97">
        <v>41142.03</v>
      </c>
      <c r="H766" s="98">
        <v>34840</v>
      </c>
      <c r="I766" s="98">
        <v>3135.6</v>
      </c>
      <c r="J766" s="98">
        <v>3135.6</v>
      </c>
      <c r="K766" s="99"/>
      <c r="L766" s="99"/>
      <c r="M766" s="99"/>
      <c r="N766" s="98">
        <v>30.83</v>
      </c>
    </row>
    <row r="767" spans="1:14" x14ac:dyDescent="0.25">
      <c r="A767" s="31">
        <v>44200</v>
      </c>
      <c r="B767" s="32" t="s">
        <v>5035</v>
      </c>
      <c r="C767" s="33" t="s">
        <v>5070</v>
      </c>
      <c r="D767" s="95" t="s">
        <v>230</v>
      </c>
      <c r="E767" s="33" t="s">
        <v>90</v>
      </c>
      <c r="F767" s="96">
        <v>34840</v>
      </c>
      <c r="G767" s="97">
        <v>41142.03</v>
      </c>
      <c r="H767" s="98">
        <v>34840</v>
      </c>
      <c r="I767" s="98">
        <v>3135.6</v>
      </c>
      <c r="J767" s="98">
        <v>3135.6</v>
      </c>
      <c r="K767" s="99"/>
      <c r="L767" s="99"/>
      <c r="M767" s="99"/>
      <c r="N767" s="98">
        <v>30.83</v>
      </c>
    </row>
    <row r="768" spans="1:14" x14ac:dyDescent="0.25">
      <c r="A768" s="31">
        <v>44200</v>
      </c>
      <c r="B768" s="32" t="s">
        <v>5035</v>
      </c>
      <c r="C768" s="33" t="s">
        <v>5070</v>
      </c>
      <c r="D768" s="95" t="s">
        <v>229</v>
      </c>
      <c r="E768" s="33" t="s">
        <v>90</v>
      </c>
      <c r="F768" s="96">
        <v>440000</v>
      </c>
      <c r="G768" s="97">
        <v>519589.4</v>
      </c>
      <c r="H768" s="98">
        <v>440000</v>
      </c>
      <c r="I768" s="98">
        <v>39600</v>
      </c>
      <c r="J768" s="98">
        <v>39600</v>
      </c>
      <c r="K768" s="99"/>
      <c r="L768" s="99"/>
      <c r="M768" s="99"/>
      <c r="N768" s="98">
        <v>389.4</v>
      </c>
    </row>
    <row r="769" spans="1:14" x14ac:dyDescent="0.25">
      <c r="A769" s="31">
        <v>44200</v>
      </c>
      <c r="B769" s="32" t="s">
        <v>5055</v>
      </c>
      <c r="C769" s="33" t="s">
        <v>5070</v>
      </c>
      <c r="D769" s="95" t="s">
        <v>87</v>
      </c>
      <c r="E769" s="33" t="s">
        <v>85</v>
      </c>
      <c r="F769" s="96">
        <v>55878</v>
      </c>
      <c r="G769" s="97">
        <v>65936.06</v>
      </c>
      <c r="H769" s="98">
        <v>55878</v>
      </c>
      <c r="I769" s="98">
        <v>5029.03</v>
      </c>
      <c r="J769" s="98">
        <v>5029.03</v>
      </c>
      <c r="K769" s="99"/>
      <c r="L769" s="99"/>
      <c r="M769" s="99"/>
      <c r="N769" s="99"/>
    </row>
    <row r="770" spans="1:14" x14ac:dyDescent="0.25">
      <c r="A770" s="31">
        <v>44201</v>
      </c>
      <c r="B770" s="32" t="s">
        <v>5035</v>
      </c>
      <c r="C770" s="33" t="s">
        <v>5070</v>
      </c>
      <c r="D770" s="95" t="s">
        <v>231</v>
      </c>
      <c r="E770" s="33" t="s">
        <v>90</v>
      </c>
      <c r="F770" s="96">
        <v>112360</v>
      </c>
      <c r="G770" s="97">
        <v>132684.24</v>
      </c>
      <c r="H770" s="98">
        <v>112360</v>
      </c>
      <c r="I770" s="98">
        <v>10112.4</v>
      </c>
      <c r="J770" s="98">
        <v>10112.4</v>
      </c>
      <c r="K770" s="99"/>
      <c r="L770" s="99"/>
      <c r="M770" s="99"/>
      <c r="N770" s="98">
        <v>99.44</v>
      </c>
    </row>
    <row r="771" spans="1:14" x14ac:dyDescent="0.25">
      <c r="A771" s="31">
        <v>44201</v>
      </c>
      <c r="B771" s="32" t="s">
        <v>5035</v>
      </c>
      <c r="C771" s="33" t="s">
        <v>5070</v>
      </c>
      <c r="D771" s="95" t="s">
        <v>198</v>
      </c>
      <c r="E771" s="33" t="s">
        <v>90</v>
      </c>
      <c r="F771" s="96">
        <v>74150</v>
      </c>
      <c r="G771" s="97">
        <v>87562.62</v>
      </c>
      <c r="H771" s="98">
        <v>74150</v>
      </c>
      <c r="I771" s="98">
        <v>6673.5</v>
      </c>
      <c r="J771" s="98">
        <v>6673.5</v>
      </c>
      <c r="K771" s="99"/>
      <c r="L771" s="99"/>
      <c r="M771" s="99"/>
      <c r="N771" s="98">
        <v>65.62</v>
      </c>
    </row>
    <row r="772" spans="1:14" x14ac:dyDescent="0.25">
      <c r="A772" s="31">
        <v>44201</v>
      </c>
      <c r="B772" s="32" t="s">
        <v>5035</v>
      </c>
      <c r="C772" s="33" t="s">
        <v>5070</v>
      </c>
      <c r="D772" s="95" t="s">
        <v>197</v>
      </c>
      <c r="E772" s="33" t="s">
        <v>90</v>
      </c>
      <c r="F772" s="96">
        <v>120840</v>
      </c>
      <c r="G772" s="97">
        <v>142698.14000000001</v>
      </c>
      <c r="H772" s="98">
        <v>120840</v>
      </c>
      <c r="I772" s="98">
        <v>10875.6</v>
      </c>
      <c r="J772" s="98">
        <v>10875.6</v>
      </c>
      <c r="K772" s="99"/>
      <c r="L772" s="99"/>
      <c r="M772" s="99"/>
      <c r="N772" s="98">
        <v>106.94</v>
      </c>
    </row>
    <row r="773" spans="1:14" x14ac:dyDescent="0.25">
      <c r="A773" s="31">
        <v>44201</v>
      </c>
      <c r="B773" s="32" t="s">
        <v>5035</v>
      </c>
      <c r="C773" s="33" t="s">
        <v>5070</v>
      </c>
      <c r="D773" s="95" t="s">
        <v>202</v>
      </c>
      <c r="E773" s="33" t="s">
        <v>90</v>
      </c>
      <c r="F773" s="96">
        <v>36615</v>
      </c>
      <c r="G773" s="97">
        <v>43238.1</v>
      </c>
      <c r="H773" s="98">
        <v>36615</v>
      </c>
      <c r="I773" s="98">
        <v>3295.35</v>
      </c>
      <c r="J773" s="98">
        <v>3295.35</v>
      </c>
      <c r="K773" s="99"/>
      <c r="L773" s="99"/>
      <c r="M773" s="99"/>
      <c r="N773" s="98">
        <v>32.4</v>
      </c>
    </row>
    <row r="774" spans="1:14" x14ac:dyDescent="0.25">
      <c r="A774" s="31">
        <v>44201</v>
      </c>
      <c r="B774" s="32" t="s">
        <v>5035</v>
      </c>
      <c r="C774" s="33" t="s">
        <v>5070</v>
      </c>
      <c r="D774" s="95" t="s">
        <v>199</v>
      </c>
      <c r="E774" s="33" t="s">
        <v>90</v>
      </c>
      <c r="F774" s="96">
        <v>34840</v>
      </c>
      <c r="G774" s="97">
        <v>41142.03</v>
      </c>
      <c r="H774" s="98">
        <v>34840</v>
      </c>
      <c r="I774" s="98">
        <v>3135.6</v>
      </c>
      <c r="J774" s="98">
        <v>3135.6</v>
      </c>
      <c r="K774" s="99"/>
      <c r="L774" s="99"/>
      <c r="M774" s="99"/>
      <c r="N774" s="98">
        <v>30.83</v>
      </c>
    </row>
    <row r="775" spans="1:14" x14ac:dyDescent="0.25">
      <c r="A775" s="31">
        <v>44201</v>
      </c>
      <c r="B775" s="32" t="s">
        <v>5035</v>
      </c>
      <c r="C775" s="33" t="s">
        <v>5070</v>
      </c>
      <c r="D775" s="95" t="s">
        <v>194</v>
      </c>
      <c r="E775" s="33" t="s">
        <v>90</v>
      </c>
      <c r="F775" s="96">
        <v>34840</v>
      </c>
      <c r="G775" s="97">
        <v>41142.03</v>
      </c>
      <c r="H775" s="98">
        <v>34840</v>
      </c>
      <c r="I775" s="98">
        <v>3135.6</v>
      </c>
      <c r="J775" s="98">
        <v>3135.6</v>
      </c>
      <c r="K775" s="99"/>
      <c r="L775" s="99"/>
      <c r="M775" s="99"/>
      <c r="N775" s="98">
        <v>30.83</v>
      </c>
    </row>
    <row r="776" spans="1:14" x14ac:dyDescent="0.25">
      <c r="A776" s="31">
        <v>44201</v>
      </c>
      <c r="B776" s="32" t="s">
        <v>5035</v>
      </c>
      <c r="C776" s="33" t="s">
        <v>5070</v>
      </c>
      <c r="D776" s="95" t="s">
        <v>209</v>
      </c>
      <c r="E776" s="33" t="s">
        <v>90</v>
      </c>
      <c r="F776" s="96">
        <v>74150</v>
      </c>
      <c r="G776" s="97">
        <v>87562.62</v>
      </c>
      <c r="H776" s="98">
        <v>74150</v>
      </c>
      <c r="I776" s="98">
        <v>6673.5</v>
      </c>
      <c r="J776" s="98">
        <v>6673.5</v>
      </c>
      <c r="K776" s="99"/>
      <c r="L776" s="99"/>
      <c r="M776" s="99"/>
      <c r="N776" s="98">
        <v>65.62</v>
      </c>
    </row>
    <row r="777" spans="1:14" x14ac:dyDescent="0.25">
      <c r="A777" s="31">
        <v>44201</v>
      </c>
      <c r="B777" s="32" t="s">
        <v>5039</v>
      </c>
      <c r="C777" s="33" t="s">
        <v>5070</v>
      </c>
      <c r="D777" s="95" t="s">
        <v>81</v>
      </c>
      <c r="E777" s="33" t="s">
        <v>74</v>
      </c>
      <c r="F777" s="96">
        <v>139050</v>
      </c>
      <c r="G777" s="97">
        <v>164079</v>
      </c>
      <c r="H777" s="98">
        <v>139050</v>
      </c>
      <c r="I777" s="98">
        <v>12514.5</v>
      </c>
      <c r="J777" s="98">
        <v>12514.5</v>
      </c>
      <c r="K777" s="99"/>
      <c r="L777" s="99"/>
      <c r="M777" s="99"/>
      <c r="N777" s="99"/>
    </row>
    <row r="778" spans="1:14" x14ac:dyDescent="0.25">
      <c r="A778" s="31">
        <v>44202</v>
      </c>
      <c r="B778" s="32" t="s">
        <v>5035</v>
      </c>
      <c r="C778" s="33" t="s">
        <v>5070</v>
      </c>
      <c r="D778" s="95" t="s">
        <v>206</v>
      </c>
      <c r="E778" s="33" t="s">
        <v>90</v>
      </c>
      <c r="F778" s="96">
        <v>112360</v>
      </c>
      <c r="G778" s="97">
        <v>132684.24</v>
      </c>
      <c r="H778" s="98">
        <v>112360</v>
      </c>
      <c r="I778" s="98">
        <v>10112.4</v>
      </c>
      <c r="J778" s="98">
        <v>10112.4</v>
      </c>
      <c r="K778" s="99"/>
      <c r="L778" s="99"/>
      <c r="M778" s="99"/>
      <c r="N778" s="98">
        <v>99.44</v>
      </c>
    </row>
    <row r="779" spans="1:14" x14ac:dyDescent="0.25">
      <c r="A779" s="31">
        <v>44202</v>
      </c>
      <c r="B779" s="32" t="s">
        <v>5035</v>
      </c>
      <c r="C779" s="33" t="s">
        <v>5070</v>
      </c>
      <c r="D779" s="95" t="s">
        <v>205</v>
      </c>
      <c r="E779" s="33" t="s">
        <v>90</v>
      </c>
      <c r="F779" s="96">
        <v>120840</v>
      </c>
      <c r="G779" s="97">
        <v>142698.14000000001</v>
      </c>
      <c r="H779" s="98">
        <v>120840</v>
      </c>
      <c r="I779" s="98">
        <v>10875.6</v>
      </c>
      <c r="J779" s="98">
        <v>10875.6</v>
      </c>
      <c r="K779" s="99"/>
      <c r="L779" s="99"/>
      <c r="M779" s="99"/>
      <c r="N779" s="98">
        <v>106.94</v>
      </c>
    </row>
    <row r="780" spans="1:14" x14ac:dyDescent="0.25">
      <c r="A780" s="31">
        <v>44202</v>
      </c>
      <c r="B780" s="32" t="s">
        <v>5035</v>
      </c>
      <c r="C780" s="33" t="s">
        <v>5070</v>
      </c>
      <c r="D780" s="95" t="s">
        <v>208</v>
      </c>
      <c r="E780" s="33" t="s">
        <v>90</v>
      </c>
      <c r="F780" s="96">
        <v>74150</v>
      </c>
      <c r="G780" s="97">
        <v>87562.62</v>
      </c>
      <c r="H780" s="98">
        <v>74150</v>
      </c>
      <c r="I780" s="98">
        <v>6673.5</v>
      </c>
      <c r="J780" s="98">
        <v>6673.5</v>
      </c>
      <c r="K780" s="99"/>
      <c r="L780" s="99"/>
      <c r="M780" s="99"/>
      <c r="N780" s="98">
        <v>65.62</v>
      </c>
    </row>
    <row r="781" spans="1:14" x14ac:dyDescent="0.25">
      <c r="A781" s="31">
        <v>44202</v>
      </c>
      <c r="B781" s="32" t="s">
        <v>5035</v>
      </c>
      <c r="C781" s="33" t="s">
        <v>5070</v>
      </c>
      <c r="D781" s="95" t="s">
        <v>207</v>
      </c>
      <c r="E781" s="33" t="s">
        <v>90</v>
      </c>
      <c r="F781" s="96">
        <v>440000</v>
      </c>
      <c r="G781" s="97">
        <v>519589.4</v>
      </c>
      <c r="H781" s="98">
        <v>440000</v>
      </c>
      <c r="I781" s="98">
        <v>39600</v>
      </c>
      <c r="J781" s="98">
        <v>39600</v>
      </c>
      <c r="K781" s="99"/>
      <c r="L781" s="99"/>
      <c r="M781" s="99"/>
      <c r="N781" s="98">
        <v>389.4</v>
      </c>
    </row>
    <row r="782" spans="1:14" x14ac:dyDescent="0.25">
      <c r="A782" s="31">
        <v>44202</v>
      </c>
      <c r="B782" s="32" t="s">
        <v>5035</v>
      </c>
      <c r="C782" s="33" t="s">
        <v>5070</v>
      </c>
      <c r="D782" s="95" t="s">
        <v>115</v>
      </c>
      <c r="E782" s="33" t="s">
        <v>90</v>
      </c>
      <c r="F782" s="96">
        <v>69680</v>
      </c>
      <c r="G782" s="97">
        <v>82284.070000000007</v>
      </c>
      <c r="H782" s="98">
        <v>69680</v>
      </c>
      <c r="I782" s="98">
        <v>6271.2</v>
      </c>
      <c r="J782" s="98">
        <v>6271.2</v>
      </c>
      <c r="K782" s="99"/>
      <c r="L782" s="99"/>
      <c r="M782" s="99"/>
      <c r="N782" s="98">
        <v>61.67</v>
      </c>
    </row>
    <row r="783" spans="1:14" x14ac:dyDescent="0.25">
      <c r="A783" s="31">
        <v>44203</v>
      </c>
      <c r="B783" s="32" t="s">
        <v>5035</v>
      </c>
      <c r="C783" s="33" t="s">
        <v>5070</v>
      </c>
      <c r="D783" s="95" t="s">
        <v>112</v>
      </c>
      <c r="E783" s="33" t="s">
        <v>90</v>
      </c>
      <c r="F783" s="96">
        <v>56180</v>
      </c>
      <c r="G783" s="97">
        <v>66342.12</v>
      </c>
      <c r="H783" s="98">
        <v>56180</v>
      </c>
      <c r="I783" s="98">
        <v>5056.2</v>
      </c>
      <c r="J783" s="98">
        <v>5056.2</v>
      </c>
      <c r="K783" s="99"/>
      <c r="L783" s="99"/>
      <c r="M783" s="99"/>
      <c r="N783" s="98">
        <v>49.72</v>
      </c>
    </row>
    <row r="784" spans="1:14" x14ac:dyDescent="0.25">
      <c r="A784" s="31">
        <v>44203</v>
      </c>
      <c r="B784" s="32" t="s">
        <v>5035</v>
      </c>
      <c r="C784" s="33" t="s">
        <v>5070</v>
      </c>
      <c r="D784" s="95" t="s">
        <v>162</v>
      </c>
      <c r="E784" s="33" t="s">
        <v>90</v>
      </c>
      <c r="F784" s="96">
        <v>56180</v>
      </c>
      <c r="G784" s="97">
        <v>66342.12</v>
      </c>
      <c r="H784" s="98">
        <v>56180</v>
      </c>
      <c r="I784" s="98">
        <v>5056.2</v>
      </c>
      <c r="J784" s="98">
        <v>5056.2</v>
      </c>
      <c r="K784" s="99"/>
      <c r="L784" s="99"/>
      <c r="M784" s="99"/>
      <c r="N784" s="98">
        <v>49.72</v>
      </c>
    </row>
    <row r="785" spans="1:14" x14ac:dyDescent="0.25">
      <c r="A785" s="31">
        <v>44203</v>
      </c>
      <c r="B785" s="32" t="s">
        <v>5035</v>
      </c>
      <c r="C785" s="33" t="s">
        <v>5070</v>
      </c>
      <c r="D785" s="95" t="s">
        <v>159</v>
      </c>
      <c r="E785" s="33" t="s">
        <v>90</v>
      </c>
      <c r="F785" s="96">
        <v>120840</v>
      </c>
      <c r="G785" s="97">
        <v>142698.14000000001</v>
      </c>
      <c r="H785" s="98">
        <v>120840</v>
      </c>
      <c r="I785" s="98">
        <v>10875.6</v>
      </c>
      <c r="J785" s="98">
        <v>10875.6</v>
      </c>
      <c r="K785" s="99"/>
      <c r="L785" s="99"/>
      <c r="M785" s="99"/>
      <c r="N785" s="98">
        <v>106.94</v>
      </c>
    </row>
    <row r="786" spans="1:14" x14ac:dyDescent="0.25">
      <c r="A786" s="31">
        <v>44203</v>
      </c>
      <c r="B786" s="32" t="s">
        <v>5035</v>
      </c>
      <c r="C786" s="33" t="s">
        <v>5070</v>
      </c>
      <c r="D786" s="95" t="s">
        <v>165</v>
      </c>
      <c r="E786" s="33" t="s">
        <v>90</v>
      </c>
      <c r="F786" s="96">
        <v>60420</v>
      </c>
      <c r="G786" s="97">
        <v>71349.070000000007</v>
      </c>
      <c r="H786" s="98">
        <v>60420</v>
      </c>
      <c r="I786" s="98">
        <v>5437.8</v>
      </c>
      <c r="J786" s="98">
        <v>5437.8</v>
      </c>
      <c r="K786" s="99"/>
      <c r="L786" s="99"/>
      <c r="M786" s="99"/>
      <c r="N786" s="98">
        <v>53.47</v>
      </c>
    </row>
    <row r="787" spans="1:14" x14ac:dyDescent="0.25">
      <c r="A787" s="31">
        <v>44203</v>
      </c>
      <c r="B787" s="32" t="s">
        <v>5035</v>
      </c>
      <c r="C787" s="33" t="s">
        <v>5070</v>
      </c>
      <c r="D787" s="95" t="s">
        <v>164</v>
      </c>
      <c r="E787" s="33" t="s">
        <v>90</v>
      </c>
      <c r="F787" s="96">
        <v>148300</v>
      </c>
      <c r="G787" s="97">
        <v>175125.25</v>
      </c>
      <c r="H787" s="98">
        <v>148300</v>
      </c>
      <c r="I787" s="98">
        <v>13347</v>
      </c>
      <c r="J787" s="98">
        <v>13347</v>
      </c>
      <c r="K787" s="99"/>
      <c r="L787" s="99"/>
      <c r="M787" s="99"/>
      <c r="N787" s="98">
        <v>131.25</v>
      </c>
    </row>
    <row r="788" spans="1:14" x14ac:dyDescent="0.25">
      <c r="A788" s="31">
        <v>44203</v>
      </c>
      <c r="B788" s="32" t="s">
        <v>5035</v>
      </c>
      <c r="C788" s="33" t="s">
        <v>5070</v>
      </c>
      <c r="D788" s="95" t="s">
        <v>156</v>
      </c>
      <c r="E788" s="33" t="s">
        <v>90</v>
      </c>
      <c r="F788" s="96">
        <v>69680</v>
      </c>
      <c r="G788" s="97">
        <v>82284.070000000007</v>
      </c>
      <c r="H788" s="98">
        <v>69680</v>
      </c>
      <c r="I788" s="98">
        <v>6271.2</v>
      </c>
      <c r="J788" s="98">
        <v>6271.2</v>
      </c>
      <c r="K788" s="99"/>
      <c r="L788" s="99"/>
      <c r="M788" s="99"/>
      <c r="N788" s="98">
        <v>61.67</v>
      </c>
    </row>
    <row r="789" spans="1:14" x14ac:dyDescent="0.25">
      <c r="A789" s="31">
        <v>44203</v>
      </c>
      <c r="B789" s="32" t="s">
        <v>5035</v>
      </c>
      <c r="C789" s="33" t="s">
        <v>5070</v>
      </c>
      <c r="D789" s="95" t="s">
        <v>155</v>
      </c>
      <c r="E789" s="33" t="s">
        <v>90</v>
      </c>
      <c r="F789" s="96">
        <v>34840</v>
      </c>
      <c r="G789" s="97">
        <v>41142.03</v>
      </c>
      <c r="H789" s="98">
        <v>34840</v>
      </c>
      <c r="I789" s="98">
        <v>3135.6</v>
      </c>
      <c r="J789" s="98">
        <v>3135.6</v>
      </c>
      <c r="K789" s="99"/>
      <c r="L789" s="99"/>
      <c r="M789" s="99"/>
      <c r="N789" s="98">
        <v>30.83</v>
      </c>
    </row>
    <row r="790" spans="1:14" x14ac:dyDescent="0.25">
      <c r="A790" s="31">
        <v>44203</v>
      </c>
      <c r="B790" s="32" t="s">
        <v>5035</v>
      </c>
      <c r="C790" s="33" t="s">
        <v>5070</v>
      </c>
      <c r="D790" s="95" t="s">
        <v>158</v>
      </c>
      <c r="E790" s="33" t="s">
        <v>90</v>
      </c>
      <c r="F790" s="96">
        <v>36615</v>
      </c>
      <c r="G790" s="97">
        <v>43238.1</v>
      </c>
      <c r="H790" s="98">
        <v>36615</v>
      </c>
      <c r="I790" s="98">
        <v>3295.35</v>
      </c>
      <c r="J790" s="98">
        <v>3295.35</v>
      </c>
      <c r="K790" s="99"/>
      <c r="L790" s="99"/>
      <c r="M790" s="99"/>
      <c r="N790" s="98">
        <v>32.4</v>
      </c>
    </row>
    <row r="791" spans="1:14" x14ac:dyDescent="0.25">
      <c r="A791" s="31">
        <v>44204</v>
      </c>
      <c r="B791" s="32" t="s">
        <v>5035</v>
      </c>
      <c r="C791" s="33" t="s">
        <v>5070</v>
      </c>
      <c r="D791" s="95" t="s">
        <v>157</v>
      </c>
      <c r="E791" s="33" t="s">
        <v>90</v>
      </c>
      <c r="F791" s="96">
        <v>84270</v>
      </c>
      <c r="G791" s="97">
        <v>99513.18</v>
      </c>
      <c r="H791" s="98">
        <v>84270</v>
      </c>
      <c r="I791" s="98">
        <v>7584.3</v>
      </c>
      <c r="J791" s="98">
        <v>7584.3</v>
      </c>
      <c r="K791" s="99"/>
      <c r="L791" s="99"/>
      <c r="M791" s="99"/>
      <c r="N791" s="98">
        <v>74.58</v>
      </c>
    </row>
    <row r="792" spans="1:14" x14ac:dyDescent="0.25">
      <c r="A792" s="31">
        <v>44204</v>
      </c>
      <c r="B792" s="32" t="s">
        <v>5056</v>
      </c>
      <c r="C792" s="33" t="s">
        <v>5070</v>
      </c>
      <c r="D792" s="95" t="s">
        <v>84</v>
      </c>
      <c r="E792" s="33" t="s">
        <v>82</v>
      </c>
      <c r="F792" s="96">
        <v>84244.5</v>
      </c>
      <c r="G792" s="97">
        <v>99408.52</v>
      </c>
      <c r="H792" s="98">
        <v>84244.5</v>
      </c>
      <c r="I792" s="98">
        <v>7582.01</v>
      </c>
      <c r="J792" s="98">
        <v>7582.01</v>
      </c>
      <c r="K792" s="99"/>
      <c r="L792" s="99"/>
      <c r="M792" s="99"/>
      <c r="N792" s="99"/>
    </row>
    <row r="793" spans="1:14" x14ac:dyDescent="0.25">
      <c r="A793" s="31">
        <v>44204</v>
      </c>
      <c r="B793" s="32" t="s">
        <v>5035</v>
      </c>
      <c r="C793" s="33" t="s">
        <v>5070</v>
      </c>
      <c r="D793" s="95" t="s">
        <v>154</v>
      </c>
      <c r="E793" s="33" t="s">
        <v>90</v>
      </c>
      <c r="F793" s="96">
        <v>60420</v>
      </c>
      <c r="G793" s="97">
        <v>71349.070000000007</v>
      </c>
      <c r="H793" s="98">
        <v>60420</v>
      </c>
      <c r="I793" s="98">
        <v>5437.8</v>
      </c>
      <c r="J793" s="98">
        <v>5437.8</v>
      </c>
      <c r="K793" s="99"/>
      <c r="L793" s="99"/>
      <c r="M793" s="99"/>
      <c r="N793" s="98">
        <v>53.47</v>
      </c>
    </row>
    <row r="794" spans="1:14" x14ac:dyDescent="0.25">
      <c r="A794" s="31">
        <v>44204</v>
      </c>
      <c r="B794" s="32" t="s">
        <v>5035</v>
      </c>
      <c r="C794" s="33" t="s">
        <v>5070</v>
      </c>
      <c r="D794" s="95" t="s">
        <v>226</v>
      </c>
      <c r="E794" s="33" t="s">
        <v>90</v>
      </c>
      <c r="F794" s="96">
        <v>34840</v>
      </c>
      <c r="G794" s="97">
        <v>41142.03</v>
      </c>
      <c r="H794" s="98">
        <v>34840</v>
      </c>
      <c r="I794" s="98">
        <v>3135.6</v>
      </c>
      <c r="J794" s="98">
        <v>3135.6</v>
      </c>
      <c r="K794" s="99"/>
      <c r="L794" s="99"/>
      <c r="M794" s="99"/>
      <c r="N794" s="98">
        <v>30.83</v>
      </c>
    </row>
    <row r="795" spans="1:14" x14ac:dyDescent="0.25">
      <c r="A795" s="31">
        <v>44204</v>
      </c>
      <c r="B795" s="32" t="s">
        <v>5035</v>
      </c>
      <c r="C795" s="33" t="s">
        <v>5070</v>
      </c>
      <c r="D795" s="95" t="s">
        <v>217</v>
      </c>
      <c r="E795" s="33" t="s">
        <v>90</v>
      </c>
      <c r="F795" s="96">
        <v>84270</v>
      </c>
      <c r="G795" s="97">
        <v>99513.18</v>
      </c>
      <c r="H795" s="98">
        <v>84270</v>
      </c>
      <c r="I795" s="98">
        <v>7584.3</v>
      </c>
      <c r="J795" s="98">
        <v>7584.3</v>
      </c>
      <c r="K795" s="99"/>
      <c r="L795" s="99"/>
      <c r="M795" s="99"/>
      <c r="N795" s="98">
        <v>74.58</v>
      </c>
    </row>
    <row r="796" spans="1:14" x14ac:dyDescent="0.25">
      <c r="A796" s="31">
        <v>44204</v>
      </c>
      <c r="B796" s="32" t="s">
        <v>5035</v>
      </c>
      <c r="C796" s="33" t="s">
        <v>5070</v>
      </c>
      <c r="D796" s="95" t="s">
        <v>215</v>
      </c>
      <c r="E796" s="33" t="s">
        <v>90</v>
      </c>
      <c r="F796" s="96">
        <v>148300</v>
      </c>
      <c r="G796" s="97">
        <v>175125.25</v>
      </c>
      <c r="H796" s="98">
        <v>148300</v>
      </c>
      <c r="I796" s="98">
        <v>13347</v>
      </c>
      <c r="J796" s="98">
        <v>13347</v>
      </c>
      <c r="K796" s="99"/>
      <c r="L796" s="99"/>
      <c r="M796" s="99"/>
      <c r="N796" s="98">
        <v>131.25</v>
      </c>
    </row>
    <row r="797" spans="1:14" x14ac:dyDescent="0.25">
      <c r="A797" s="31">
        <v>44205</v>
      </c>
      <c r="B797" s="32" t="s">
        <v>5035</v>
      </c>
      <c r="C797" s="33" t="s">
        <v>5070</v>
      </c>
      <c r="D797" s="95" t="s">
        <v>220</v>
      </c>
      <c r="E797" s="33" t="s">
        <v>90</v>
      </c>
      <c r="F797" s="96">
        <v>60420</v>
      </c>
      <c r="G797" s="97">
        <v>71349.070000000007</v>
      </c>
      <c r="H797" s="98">
        <v>60420</v>
      </c>
      <c r="I797" s="98">
        <v>5437.8</v>
      </c>
      <c r="J797" s="98">
        <v>5437.8</v>
      </c>
      <c r="K797" s="99"/>
      <c r="L797" s="99"/>
      <c r="M797" s="99"/>
      <c r="N797" s="98">
        <v>53.47</v>
      </c>
    </row>
    <row r="798" spans="1:14" x14ac:dyDescent="0.25">
      <c r="A798" s="31">
        <v>44205</v>
      </c>
      <c r="B798" s="32" t="s">
        <v>5035</v>
      </c>
      <c r="C798" s="33" t="s">
        <v>5070</v>
      </c>
      <c r="D798" s="95" t="s">
        <v>219</v>
      </c>
      <c r="E798" s="33" t="s">
        <v>90</v>
      </c>
      <c r="F798" s="96">
        <v>90630</v>
      </c>
      <c r="G798" s="97">
        <v>107023.61</v>
      </c>
      <c r="H798" s="98">
        <v>90630</v>
      </c>
      <c r="I798" s="98">
        <v>8156.7</v>
      </c>
      <c r="J798" s="98">
        <v>8156.7</v>
      </c>
      <c r="K798" s="99"/>
      <c r="L798" s="99"/>
      <c r="M798" s="99"/>
      <c r="N798" s="98">
        <v>80.209999999999994</v>
      </c>
    </row>
    <row r="799" spans="1:14" x14ac:dyDescent="0.25">
      <c r="A799" s="31">
        <v>44205</v>
      </c>
      <c r="B799" s="32" t="s">
        <v>4842</v>
      </c>
      <c r="C799" s="33" t="s">
        <v>5070</v>
      </c>
      <c r="D799" s="95" t="s">
        <v>238</v>
      </c>
      <c r="E799" s="33" t="s">
        <v>237</v>
      </c>
      <c r="F799" s="96">
        <v>38760</v>
      </c>
      <c r="G799" s="97">
        <v>45736.800000000003</v>
      </c>
      <c r="H799" s="98">
        <v>38760</v>
      </c>
      <c r="I799" s="98">
        <v>3488.4</v>
      </c>
      <c r="J799" s="98">
        <v>3488.4</v>
      </c>
      <c r="K799" s="99"/>
      <c r="L799" s="99"/>
      <c r="M799" s="99"/>
      <c r="N799" s="99"/>
    </row>
    <row r="800" spans="1:14" x14ac:dyDescent="0.25">
      <c r="A800" s="31">
        <v>44205</v>
      </c>
      <c r="B800" s="32" t="s">
        <v>5035</v>
      </c>
      <c r="C800" s="33" t="s">
        <v>5070</v>
      </c>
      <c r="D800" s="95" t="s">
        <v>211</v>
      </c>
      <c r="E800" s="33" t="s">
        <v>90</v>
      </c>
      <c r="F800" s="96">
        <v>148300</v>
      </c>
      <c r="G800" s="97">
        <v>175125.25</v>
      </c>
      <c r="H800" s="98">
        <v>148300</v>
      </c>
      <c r="I800" s="98">
        <v>13347</v>
      </c>
      <c r="J800" s="98">
        <v>13347</v>
      </c>
      <c r="K800" s="99"/>
      <c r="L800" s="99"/>
      <c r="M800" s="99"/>
      <c r="N800" s="98">
        <v>131.25</v>
      </c>
    </row>
    <row r="801" spans="1:14" x14ac:dyDescent="0.25">
      <c r="A801" s="31">
        <v>44205</v>
      </c>
      <c r="B801" s="32" t="s">
        <v>5035</v>
      </c>
      <c r="C801" s="33" t="s">
        <v>5070</v>
      </c>
      <c r="D801" s="95" t="s">
        <v>213</v>
      </c>
      <c r="E801" s="33" t="s">
        <v>90</v>
      </c>
      <c r="F801" s="96">
        <v>30210</v>
      </c>
      <c r="G801" s="97">
        <v>35674.54</v>
      </c>
      <c r="H801" s="98">
        <v>30210</v>
      </c>
      <c r="I801" s="98">
        <v>2718.9</v>
      </c>
      <c r="J801" s="98">
        <v>2718.9</v>
      </c>
      <c r="K801" s="99"/>
      <c r="L801" s="99"/>
      <c r="M801" s="99"/>
      <c r="N801" s="98">
        <v>26.74</v>
      </c>
    </row>
    <row r="802" spans="1:14" x14ac:dyDescent="0.25">
      <c r="A802" s="31">
        <v>44205</v>
      </c>
      <c r="B802" s="32" t="s">
        <v>5035</v>
      </c>
      <c r="C802" s="33" t="s">
        <v>5070</v>
      </c>
      <c r="D802" s="95" t="s">
        <v>212</v>
      </c>
      <c r="E802" s="33" t="s">
        <v>90</v>
      </c>
      <c r="F802" s="96">
        <v>69680</v>
      </c>
      <c r="G802" s="97">
        <v>82284.070000000007</v>
      </c>
      <c r="H802" s="98">
        <v>69680</v>
      </c>
      <c r="I802" s="98">
        <v>6271.2</v>
      </c>
      <c r="J802" s="98">
        <v>6271.2</v>
      </c>
      <c r="K802" s="99"/>
      <c r="L802" s="99"/>
      <c r="M802" s="99"/>
      <c r="N802" s="98">
        <v>61.67</v>
      </c>
    </row>
    <row r="803" spans="1:14" x14ac:dyDescent="0.25">
      <c r="A803" s="31">
        <v>44205</v>
      </c>
      <c r="B803" s="32" t="s">
        <v>5035</v>
      </c>
      <c r="C803" s="33" t="s">
        <v>5070</v>
      </c>
      <c r="D803" s="95" t="s">
        <v>210</v>
      </c>
      <c r="E803" s="33" t="s">
        <v>90</v>
      </c>
      <c r="F803" s="96">
        <v>36615</v>
      </c>
      <c r="G803" s="97">
        <v>43238.1</v>
      </c>
      <c r="H803" s="98">
        <v>36615</v>
      </c>
      <c r="I803" s="98">
        <v>3295.35</v>
      </c>
      <c r="J803" s="98">
        <v>3295.35</v>
      </c>
      <c r="K803" s="99"/>
      <c r="L803" s="99"/>
      <c r="M803" s="99"/>
      <c r="N803" s="98">
        <v>32.4</v>
      </c>
    </row>
    <row r="804" spans="1:14" x14ac:dyDescent="0.25">
      <c r="A804" s="31">
        <v>44205</v>
      </c>
      <c r="B804" s="32" t="s">
        <v>5035</v>
      </c>
      <c r="C804" s="33" t="s">
        <v>5070</v>
      </c>
      <c r="D804" s="95" t="s">
        <v>204</v>
      </c>
      <c r="E804" s="33" t="s">
        <v>90</v>
      </c>
      <c r="F804" s="96">
        <v>69680</v>
      </c>
      <c r="G804" s="97">
        <v>82284.070000000007</v>
      </c>
      <c r="H804" s="98">
        <v>69680</v>
      </c>
      <c r="I804" s="98">
        <v>6271.2</v>
      </c>
      <c r="J804" s="98">
        <v>6271.2</v>
      </c>
      <c r="K804" s="99"/>
      <c r="L804" s="99"/>
      <c r="M804" s="99"/>
      <c r="N804" s="98">
        <v>61.67</v>
      </c>
    </row>
    <row r="805" spans="1:14" x14ac:dyDescent="0.25">
      <c r="A805" s="31">
        <v>44206</v>
      </c>
      <c r="B805" s="32" t="s">
        <v>5035</v>
      </c>
      <c r="C805" s="33" t="s">
        <v>5070</v>
      </c>
      <c r="D805" s="95" t="s">
        <v>201</v>
      </c>
      <c r="E805" s="33" t="s">
        <v>90</v>
      </c>
      <c r="F805" s="96">
        <v>84270</v>
      </c>
      <c r="G805" s="97">
        <v>99513.18</v>
      </c>
      <c r="H805" s="98">
        <v>84270</v>
      </c>
      <c r="I805" s="98">
        <v>7584.3</v>
      </c>
      <c r="J805" s="98">
        <v>7584.3</v>
      </c>
      <c r="K805" s="99"/>
      <c r="L805" s="99"/>
      <c r="M805" s="99"/>
      <c r="N805" s="98">
        <v>74.58</v>
      </c>
    </row>
    <row r="806" spans="1:14" x14ac:dyDescent="0.25">
      <c r="A806" s="31">
        <v>44207</v>
      </c>
      <c r="B806" s="32" t="s">
        <v>5035</v>
      </c>
      <c r="C806" s="33" t="s">
        <v>5070</v>
      </c>
      <c r="D806" s="95" t="s">
        <v>195</v>
      </c>
      <c r="E806" s="33" t="s">
        <v>90</v>
      </c>
      <c r="F806" s="96">
        <v>56180</v>
      </c>
      <c r="G806" s="97">
        <v>66342.12</v>
      </c>
      <c r="H806" s="98">
        <v>56180</v>
      </c>
      <c r="I806" s="98">
        <v>5056.2</v>
      </c>
      <c r="J806" s="98">
        <v>5056.2</v>
      </c>
      <c r="K806" s="99"/>
      <c r="L806" s="99"/>
      <c r="M806" s="99"/>
      <c r="N806" s="98">
        <v>49.72</v>
      </c>
    </row>
    <row r="807" spans="1:14" x14ac:dyDescent="0.25">
      <c r="A807" s="31">
        <v>44207</v>
      </c>
      <c r="B807" s="32" t="s">
        <v>5035</v>
      </c>
      <c r="C807" s="33" t="s">
        <v>5070</v>
      </c>
      <c r="D807" s="95" t="s">
        <v>193</v>
      </c>
      <c r="E807" s="33" t="s">
        <v>90</v>
      </c>
      <c r="F807" s="96">
        <v>60420</v>
      </c>
      <c r="G807" s="97">
        <v>71349.070000000007</v>
      </c>
      <c r="H807" s="98">
        <v>60420</v>
      </c>
      <c r="I807" s="98">
        <v>5437.8</v>
      </c>
      <c r="J807" s="98">
        <v>5437.8</v>
      </c>
      <c r="K807" s="99"/>
      <c r="L807" s="99"/>
      <c r="M807" s="99"/>
      <c r="N807" s="98">
        <v>53.47</v>
      </c>
    </row>
    <row r="808" spans="1:14" x14ac:dyDescent="0.25">
      <c r="A808" s="31">
        <v>44207</v>
      </c>
      <c r="B808" s="32" t="s">
        <v>5035</v>
      </c>
      <c r="C808" s="33" t="s">
        <v>5070</v>
      </c>
      <c r="D808" s="95" t="s">
        <v>196</v>
      </c>
      <c r="E808" s="33" t="s">
        <v>90</v>
      </c>
      <c r="F808" s="96">
        <v>60420</v>
      </c>
      <c r="G808" s="97">
        <v>71349.070000000007</v>
      </c>
      <c r="H808" s="98">
        <v>60420</v>
      </c>
      <c r="I808" s="98">
        <v>5437.8</v>
      </c>
      <c r="J808" s="98">
        <v>5437.8</v>
      </c>
      <c r="K808" s="99"/>
      <c r="L808" s="99"/>
      <c r="M808" s="99"/>
      <c r="N808" s="98">
        <v>53.47</v>
      </c>
    </row>
    <row r="809" spans="1:14" x14ac:dyDescent="0.25">
      <c r="A809" s="31">
        <v>44207</v>
      </c>
      <c r="B809" s="32" t="s">
        <v>4883</v>
      </c>
      <c r="C809" s="33" t="s">
        <v>5070</v>
      </c>
      <c r="D809" s="95" t="s">
        <v>252</v>
      </c>
      <c r="E809" s="33" t="s">
        <v>243</v>
      </c>
      <c r="F809" s="96">
        <v>61360</v>
      </c>
      <c r="G809" s="97">
        <v>72404.800000000003</v>
      </c>
      <c r="H809" s="98">
        <v>61360</v>
      </c>
      <c r="I809" s="99"/>
      <c r="J809" s="99"/>
      <c r="K809" s="98">
        <v>11044.8</v>
      </c>
      <c r="L809" s="99"/>
      <c r="M809" s="99"/>
      <c r="N809" s="99"/>
    </row>
    <row r="810" spans="1:14" x14ac:dyDescent="0.25">
      <c r="A810" s="31">
        <v>44207</v>
      </c>
      <c r="B810" s="32" t="s">
        <v>4883</v>
      </c>
      <c r="C810" s="33" t="s">
        <v>5070</v>
      </c>
      <c r="D810" s="95" t="s">
        <v>249</v>
      </c>
      <c r="E810" s="33" t="s">
        <v>243</v>
      </c>
      <c r="F810" s="96">
        <v>160940</v>
      </c>
      <c r="G810" s="97">
        <v>189909.2</v>
      </c>
      <c r="H810" s="98">
        <v>160940</v>
      </c>
      <c r="I810" s="99"/>
      <c r="J810" s="99"/>
      <c r="K810" s="98">
        <v>28969.200000000001</v>
      </c>
      <c r="L810" s="99"/>
      <c r="M810" s="99"/>
      <c r="N810" s="99"/>
    </row>
    <row r="811" spans="1:14" x14ac:dyDescent="0.25">
      <c r="A811" s="31">
        <v>44207</v>
      </c>
      <c r="B811" s="32" t="s">
        <v>4883</v>
      </c>
      <c r="C811" s="33" t="s">
        <v>5070</v>
      </c>
      <c r="D811" s="95" t="s">
        <v>248</v>
      </c>
      <c r="E811" s="33" t="s">
        <v>243</v>
      </c>
      <c r="F811" s="96">
        <v>143520</v>
      </c>
      <c r="G811" s="97">
        <v>169353.60000000001</v>
      </c>
      <c r="H811" s="98">
        <v>143520</v>
      </c>
      <c r="I811" s="99"/>
      <c r="J811" s="99"/>
      <c r="K811" s="98">
        <v>25833.599999999999</v>
      </c>
      <c r="L811" s="99"/>
      <c r="M811" s="99"/>
      <c r="N811" s="99"/>
    </row>
    <row r="812" spans="1:14" x14ac:dyDescent="0.25">
      <c r="A812" s="31">
        <v>44207</v>
      </c>
      <c r="B812" s="32" t="s">
        <v>4883</v>
      </c>
      <c r="C812" s="33" t="s">
        <v>5070</v>
      </c>
      <c r="D812" s="95" t="s">
        <v>251</v>
      </c>
      <c r="E812" s="33" t="s">
        <v>243</v>
      </c>
      <c r="F812" s="96">
        <v>155220</v>
      </c>
      <c r="G812" s="97">
        <v>183159.6</v>
      </c>
      <c r="H812" s="98">
        <v>155220</v>
      </c>
      <c r="I812" s="99"/>
      <c r="J812" s="99"/>
      <c r="K812" s="98">
        <v>27939.599999999999</v>
      </c>
      <c r="L812" s="99"/>
      <c r="M812" s="99"/>
      <c r="N812" s="99"/>
    </row>
    <row r="813" spans="1:14" x14ac:dyDescent="0.25">
      <c r="A813" s="31">
        <v>44207</v>
      </c>
      <c r="B813" s="32" t="s">
        <v>4883</v>
      </c>
      <c r="C813" s="33" t="s">
        <v>5070</v>
      </c>
      <c r="D813" s="95" t="s">
        <v>250</v>
      </c>
      <c r="E813" s="33" t="s">
        <v>243</v>
      </c>
      <c r="F813" s="96">
        <v>99320</v>
      </c>
      <c r="G813" s="97">
        <v>117197.6</v>
      </c>
      <c r="H813" s="98">
        <v>99320</v>
      </c>
      <c r="I813" s="99"/>
      <c r="J813" s="99"/>
      <c r="K813" s="98">
        <v>17877.599999999999</v>
      </c>
      <c r="L813" s="99"/>
      <c r="M813" s="99"/>
      <c r="N813" s="99"/>
    </row>
    <row r="814" spans="1:14" x14ac:dyDescent="0.25">
      <c r="A814" s="31">
        <v>44207</v>
      </c>
      <c r="B814" s="32" t="s">
        <v>5035</v>
      </c>
      <c r="C814" s="33" t="s">
        <v>5070</v>
      </c>
      <c r="D814" s="95" t="s">
        <v>113</v>
      </c>
      <c r="E814" s="33" t="s">
        <v>90</v>
      </c>
      <c r="F814" s="96">
        <v>28090</v>
      </c>
      <c r="G814" s="97">
        <v>33171.06</v>
      </c>
      <c r="H814" s="98">
        <v>28090</v>
      </c>
      <c r="I814" s="98">
        <v>2528.1</v>
      </c>
      <c r="J814" s="98">
        <v>2528.1</v>
      </c>
      <c r="K814" s="99"/>
      <c r="L814" s="99"/>
      <c r="M814" s="99"/>
      <c r="N814" s="98">
        <v>24.86</v>
      </c>
    </row>
    <row r="815" spans="1:14" x14ac:dyDescent="0.25">
      <c r="A815" s="31">
        <v>44207</v>
      </c>
      <c r="B815" s="32" t="s">
        <v>5035</v>
      </c>
      <c r="C815" s="33" t="s">
        <v>5070</v>
      </c>
      <c r="D815" s="95" t="s">
        <v>117</v>
      </c>
      <c r="E815" s="33" t="s">
        <v>90</v>
      </c>
      <c r="F815" s="96">
        <v>168540</v>
      </c>
      <c r="G815" s="97">
        <v>199026.36</v>
      </c>
      <c r="H815" s="98">
        <v>168540</v>
      </c>
      <c r="I815" s="98">
        <v>15168.6</v>
      </c>
      <c r="J815" s="98">
        <v>15168.6</v>
      </c>
      <c r="K815" s="99"/>
      <c r="L815" s="99"/>
      <c r="M815" s="99"/>
      <c r="N815" s="98">
        <v>149.16</v>
      </c>
    </row>
    <row r="816" spans="1:14" x14ac:dyDescent="0.25">
      <c r="A816" s="31">
        <v>44207</v>
      </c>
      <c r="B816" s="32" t="s">
        <v>5035</v>
      </c>
      <c r="C816" s="33" t="s">
        <v>5070</v>
      </c>
      <c r="D816" s="95" t="s">
        <v>116</v>
      </c>
      <c r="E816" s="33" t="s">
        <v>90</v>
      </c>
      <c r="F816" s="96">
        <v>74150</v>
      </c>
      <c r="G816" s="97">
        <v>87562.62</v>
      </c>
      <c r="H816" s="98">
        <v>74150</v>
      </c>
      <c r="I816" s="98">
        <v>6673.5</v>
      </c>
      <c r="J816" s="98">
        <v>6673.5</v>
      </c>
      <c r="K816" s="99"/>
      <c r="L816" s="99"/>
      <c r="M816" s="99"/>
      <c r="N816" s="98">
        <v>65.62</v>
      </c>
    </row>
    <row r="817" spans="1:14" x14ac:dyDescent="0.25">
      <c r="A817" s="31">
        <v>44207</v>
      </c>
      <c r="B817" s="32" t="s">
        <v>5035</v>
      </c>
      <c r="C817" s="33" t="s">
        <v>5070</v>
      </c>
      <c r="D817" s="95" t="s">
        <v>108</v>
      </c>
      <c r="E817" s="33" t="s">
        <v>90</v>
      </c>
      <c r="F817" s="96">
        <v>36615</v>
      </c>
      <c r="G817" s="97">
        <v>43238.1</v>
      </c>
      <c r="H817" s="98">
        <v>36615</v>
      </c>
      <c r="I817" s="98">
        <v>3295.35</v>
      </c>
      <c r="J817" s="98">
        <v>3295.35</v>
      </c>
      <c r="K817" s="99"/>
      <c r="L817" s="99"/>
      <c r="M817" s="99"/>
      <c r="N817" s="98">
        <v>32.4</v>
      </c>
    </row>
    <row r="818" spans="1:14" x14ac:dyDescent="0.25">
      <c r="A818" s="31">
        <v>44208</v>
      </c>
      <c r="B818" s="32" t="s">
        <v>5035</v>
      </c>
      <c r="C818" s="33" t="s">
        <v>5070</v>
      </c>
      <c r="D818" s="95" t="s">
        <v>107</v>
      </c>
      <c r="E818" s="33" t="s">
        <v>90</v>
      </c>
      <c r="F818" s="96">
        <v>60420</v>
      </c>
      <c r="G818" s="97">
        <v>71349.070000000007</v>
      </c>
      <c r="H818" s="98">
        <v>60420</v>
      </c>
      <c r="I818" s="98">
        <v>5437.8</v>
      </c>
      <c r="J818" s="98">
        <v>5437.8</v>
      </c>
      <c r="K818" s="99"/>
      <c r="L818" s="99"/>
      <c r="M818" s="99"/>
      <c r="N818" s="98">
        <v>53.47</v>
      </c>
    </row>
    <row r="819" spans="1:14" x14ac:dyDescent="0.25">
      <c r="A819" s="31">
        <v>44208</v>
      </c>
      <c r="B819" s="32" t="s">
        <v>5035</v>
      </c>
      <c r="C819" s="33" t="s">
        <v>5070</v>
      </c>
      <c r="D819" s="95" t="s">
        <v>110</v>
      </c>
      <c r="E819" s="33" t="s">
        <v>90</v>
      </c>
      <c r="F819" s="96">
        <v>30210</v>
      </c>
      <c r="G819" s="97">
        <v>35674.54</v>
      </c>
      <c r="H819" s="98">
        <v>30210</v>
      </c>
      <c r="I819" s="98">
        <v>2718.9</v>
      </c>
      <c r="J819" s="98">
        <v>2718.9</v>
      </c>
      <c r="K819" s="99"/>
      <c r="L819" s="99"/>
      <c r="M819" s="99"/>
      <c r="N819" s="98">
        <v>26.74</v>
      </c>
    </row>
    <row r="820" spans="1:14" x14ac:dyDescent="0.25">
      <c r="A820" s="31">
        <v>44208</v>
      </c>
      <c r="B820" s="32" t="s">
        <v>5035</v>
      </c>
      <c r="C820" s="33" t="s">
        <v>5070</v>
      </c>
      <c r="D820" s="95" t="s">
        <v>109</v>
      </c>
      <c r="E820" s="33" t="s">
        <v>90</v>
      </c>
      <c r="F820" s="96">
        <v>34840</v>
      </c>
      <c r="G820" s="97">
        <v>41142.03</v>
      </c>
      <c r="H820" s="98">
        <v>34840</v>
      </c>
      <c r="I820" s="98">
        <v>3135.6</v>
      </c>
      <c r="J820" s="98">
        <v>3135.6</v>
      </c>
      <c r="K820" s="99"/>
      <c r="L820" s="99"/>
      <c r="M820" s="99"/>
      <c r="N820" s="98">
        <v>30.83</v>
      </c>
    </row>
    <row r="821" spans="1:14" x14ac:dyDescent="0.25">
      <c r="A821" s="31">
        <v>44208</v>
      </c>
      <c r="B821" s="32" t="s">
        <v>5035</v>
      </c>
      <c r="C821" s="33" t="s">
        <v>5070</v>
      </c>
      <c r="D821" s="95" t="s">
        <v>105</v>
      </c>
      <c r="E821" s="33" t="s">
        <v>90</v>
      </c>
      <c r="F821" s="96">
        <v>34840</v>
      </c>
      <c r="G821" s="97">
        <v>41142.03</v>
      </c>
      <c r="H821" s="98">
        <v>34840</v>
      </c>
      <c r="I821" s="98">
        <v>3135.6</v>
      </c>
      <c r="J821" s="98">
        <v>3135.6</v>
      </c>
      <c r="K821" s="99"/>
      <c r="L821" s="99"/>
      <c r="M821" s="99"/>
      <c r="N821" s="98">
        <v>30.83</v>
      </c>
    </row>
    <row r="822" spans="1:14" x14ac:dyDescent="0.25">
      <c r="A822" s="31">
        <v>44208</v>
      </c>
      <c r="B822" s="32" t="s">
        <v>5035</v>
      </c>
      <c r="C822" s="33" t="s">
        <v>5070</v>
      </c>
      <c r="D822" s="95" t="s">
        <v>104</v>
      </c>
      <c r="E822" s="33" t="s">
        <v>90</v>
      </c>
      <c r="F822" s="96">
        <v>36535</v>
      </c>
      <c r="G822" s="97">
        <v>43143.63</v>
      </c>
      <c r="H822" s="98">
        <v>36535</v>
      </c>
      <c r="I822" s="98">
        <v>3288.15</v>
      </c>
      <c r="J822" s="98">
        <v>3288.15</v>
      </c>
      <c r="K822" s="99"/>
      <c r="L822" s="99"/>
      <c r="M822" s="99"/>
      <c r="N822" s="98">
        <v>32.33</v>
      </c>
    </row>
    <row r="823" spans="1:14" x14ac:dyDescent="0.25">
      <c r="A823" s="31">
        <v>44208</v>
      </c>
      <c r="B823" s="32" t="s">
        <v>5035</v>
      </c>
      <c r="C823" s="33" t="s">
        <v>5070</v>
      </c>
      <c r="D823" s="95" t="s">
        <v>106</v>
      </c>
      <c r="E823" s="33" t="s">
        <v>90</v>
      </c>
      <c r="F823" s="96">
        <v>36615</v>
      </c>
      <c r="G823" s="97">
        <v>43238.1</v>
      </c>
      <c r="H823" s="98">
        <v>36615</v>
      </c>
      <c r="I823" s="98">
        <v>3295.35</v>
      </c>
      <c r="J823" s="98">
        <v>3295.35</v>
      </c>
      <c r="K823" s="99"/>
      <c r="L823" s="99"/>
      <c r="M823" s="99"/>
      <c r="N823" s="98">
        <v>32.4</v>
      </c>
    </row>
    <row r="824" spans="1:14" x14ac:dyDescent="0.25">
      <c r="A824" s="31">
        <v>44208</v>
      </c>
      <c r="B824" s="32" t="s">
        <v>5035</v>
      </c>
      <c r="C824" s="33" t="s">
        <v>5070</v>
      </c>
      <c r="D824" s="95" t="s">
        <v>100</v>
      </c>
      <c r="E824" s="33" t="s">
        <v>90</v>
      </c>
      <c r="F824" s="96">
        <v>440000</v>
      </c>
      <c r="G824" s="97">
        <v>519589.4</v>
      </c>
      <c r="H824" s="98">
        <v>440000</v>
      </c>
      <c r="I824" s="98">
        <v>39600</v>
      </c>
      <c r="J824" s="98">
        <v>39600</v>
      </c>
      <c r="K824" s="99"/>
      <c r="L824" s="99"/>
      <c r="M824" s="99"/>
      <c r="N824" s="98">
        <v>389.4</v>
      </c>
    </row>
    <row r="825" spans="1:14" x14ac:dyDescent="0.25">
      <c r="A825" s="31">
        <v>44209</v>
      </c>
      <c r="B825" s="32" t="s">
        <v>5035</v>
      </c>
      <c r="C825" s="33" t="s">
        <v>5070</v>
      </c>
      <c r="D825" s="95" t="s">
        <v>99</v>
      </c>
      <c r="E825" s="33" t="s">
        <v>90</v>
      </c>
      <c r="F825" s="96">
        <v>112360</v>
      </c>
      <c r="G825" s="97">
        <v>132684.24</v>
      </c>
      <c r="H825" s="98">
        <v>112360</v>
      </c>
      <c r="I825" s="98">
        <v>10112.4</v>
      </c>
      <c r="J825" s="98">
        <v>10112.4</v>
      </c>
      <c r="K825" s="99"/>
      <c r="L825" s="99"/>
      <c r="M825" s="99"/>
      <c r="N825" s="98">
        <v>99.44</v>
      </c>
    </row>
    <row r="826" spans="1:14" x14ac:dyDescent="0.25">
      <c r="A826" s="31">
        <v>44209</v>
      </c>
      <c r="B826" s="32" t="s">
        <v>5035</v>
      </c>
      <c r="C826" s="33" t="s">
        <v>5070</v>
      </c>
      <c r="D826" s="95" t="s">
        <v>102</v>
      </c>
      <c r="E826" s="33" t="s">
        <v>90</v>
      </c>
      <c r="F826" s="96">
        <v>120840</v>
      </c>
      <c r="G826" s="97">
        <v>142698.14000000001</v>
      </c>
      <c r="H826" s="98">
        <v>120840</v>
      </c>
      <c r="I826" s="98">
        <v>10875.6</v>
      </c>
      <c r="J826" s="98">
        <v>10875.6</v>
      </c>
      <c r="K826" s="99"/>
      <c r="L826" s="99"/>
      <c r="M826" s="99"/>
      <c r="N826" s="98">
        <v>106.94</v>
      </c>
    </row>
    <row r="827" spans="1:14" x14ac:dyDescent="0.25">
      <c r="A827" s="31">
        <v>44209</v>
      </c>
      <c r="B827" s="32" t="s">
        <v>5035</v>
      </c>
      <c r="C827" s="33" t="s">
        <v>5070</v>
      </c>
      <c r="D827" s="95" t="s">
        <v>101</v>
      </c>
      <c r="E827" s="33" t="s">
        <v>90</v>
      </c>
      <c r="F827" s="96">
        <v>60420</v>
      </c>
      <c r="G827" s="97">
        <v>71349.070000000007</v>
      </c>
      <c r="H827" s="98">
        <v>60420</v>
      </c>
      <c r="I827" s="98">
        <v>5437.8</v>
      </c>
      <c r="J827" s="98">
        <v>5437.8</v>
      </c>
      <c r="K827" s="99"/>
      <c r="L827" s="99"/>
      <c r="M827" s="99"/>
      <c r="N827" s="98">
        <v>53.47</v>
      </c>
    </row>
    <row r="828" spans="1:14" x14ac:dyDescent="0.25">
      <c r="A828" s="31">
        <v>44209</v>
      </c>
      <c r="B828" s="32" t="s">
        <v>5035</v>
      </c>
      <c r="C828" s="33" t="s">
        <v>5070</v>
      </c>
      <c r="D828" s="95" t="s">
        <v>96</v>
      </c>
      <c r="E828" s="33" t="s">
        <v>90</v>
      </c>
      <c r="F828" s="96">
        <v>69680</v>
      </c>
      <c r="G828" s="97">
        <v>82284.070000000007</v>
      </c>
      <c r="H828" s="98">
        <v>69680</v>
      </c>
      <c r="I828" s="98">
        <v>6271.2</v>
      </c>
      <c r="J828" s="98">
        <v>6271.2</v>
      </c>
      <c r="K828" s="99"/>
      <c r="L828" s="99"/>
      <c r="M828" s="99"/>
      <c r="N828" s="98">
        <v>61.67</v>
      </c>
    </row>
    <row r="829" spans="1:14" x14ac:dyDescent="0.25">
      <c r="A829" s="31">
        <v>44209</v>
      </c>
      <c r="B829" s="32" t="s">
        <v>5035</v>
      </c>
      <c r="C829" s="33" t="s">
        <v>5070</v>
      </c>
      <c r="D829" s="95" t="s">
        <v>95</v>
      </c>
      <c r="E829" s="33" t="s">
        <v>90</v>
      </c>
      <c r="F829" s="96">
        <v>69680</v>
      </c>
      <c r="G829" s="97">
        <v>82284.070000000007</v>
      </c>
      <c r="H829" s="98">
        <v>69680</v>
      </c>
      <c r="I829" s="98">
        <v>6271.2</v>
      </c>
      <c r="J829" s="98">
        <v>6271.2</v>
      </c>
      <c r="K829" s="99"/>
      <c r="L829" s="99"/>
      <c r="M829" s="99"/>
      <c r="N829" s="98">
        <v>61.67</v>
      </c>
    </row>
    <row r="830" spans="1:14" x14ac:dyDescent="0.25">
      <c r="A830" s="31">
        <v>44209</v>
      </c>
      <c r="B830" s="32" t="s">
        <v>5035</v>
      </c>
      <c r="C830" s="33" t="s">
        <v>5070</v>
      </c>
      <c r="D830" s="95" t="s">
        <v>98</v>
      </c>
      <c r="E830" s="33" t="s">
        <v>90</v>
      </c>
      <c r="F830" s="96">
        <v>36535</v>
      </c>
      <c r="G830" s="97">
        <v>43143.63</v>
      </c>
      <c r="H830" s="98">
        <v>36535</v>
      </c>
      <c r="I830" s="98">
        <v>3288.15</v>
      </c>
      <c r="J830" s="98">
        <v>3288.15</v>
      </c>
      <c r="K830" s="99"/>
      <c r="L830" s="99"/>
      <c r="M830" s="99"/>
      <c r="N830" s="98">
        <v>32.33</v>
      </c>
    </row>
    <row r="831" spans="1:14" x14ac:dyDescent="0.25">
      <c r="A831" s="31">
        <v>44209</v>
      </c>
      <c r="B831" s="32" t="s">
        <v>5035</v>
      </c>
      <c r="C831" s="33" t="s">
        <v>5070</v>
      </c>
      <c r="D831" s="95" t="s">
        <v>97</v>
      </c>
      <c r="E831" s="33" t="s">
        <v>90</v>
      </c>
      <c r="F831" s="96">
        <v>73530</v>
      </c>
      <c r="G831" s="97">
        <v>86830.47</v>
      </c>
      <c r="H831" s="98">
        <v>73530</v>
      </c>
      <c r="I831" s="98">
        <v>6617.7</v>
      </c>
      <c r="J831" s="98">
        <v>6617.7</v>
      </c>
      <c r="K831" s="99"/>
      <c r="L831" s="99"/>
      <c r="M831" s="99"/>
      <c r="N831" s="98">
        <v>65.069999999999993</v>
      </c>
    </row>
    <row r="832" spans="1:14" x14ac:dyDescent="0.25">
      <c r="A832" s="31">
        <v>44213</v>
      </c>
      <c r="B832" s="32" t="s">
        <v>5035</v>
      </c>
      <c r="C832" s="33" t="s">
        <v>5070</v>
      </c>
      <c r="D832" s="95" t="s">
        <v>93</v>
      </c>
      <c r="E832" s="33" t="s">
        <v>90</v>
      </c>
      <c r="F832" s="96">
        <v>60420</v>
      </c>
      <c r="G832" s="97">
        <v>71349.070000000007</v>
      </c>
      <c r="H832" s="98">
        <v>60420</v>
      </c>
      <c r="I832" s="98">
        <v>5437.8</v>
      </c>
      <c r="J832" s="98">
        <v>5437.8</v>
      </c>
      <c r="K832" s="99"/>
      <c r="L832" s="99"/>
      <c r="M832" s="99"/>
      <c r="N832" s="98">
        <v>53.47</v>
      </c>
    </row>
    <row r="833" spans="1:14" x14ac:dyDescent="0.25">
      <c r="A833" s="31">
        <v>44213</v>
      </c>
      <c r="B833" s="32" t="s">
        <v>5035</v>
      </c>
      <c r="C833" s="33" t="s">
        <v>5070</v>
      </c>
      <c r="D833" s="95" t="s">
        <v>92</v>
      </c>
      <c r="E833" s="33" t="s">
        <v>90</v>
      </c>
      <c r="F833" s="96">
        <v>60420</v>
      </c>
      <c r="G833" s="97">
        <v>71349.070000000007</v>
      </c>
      <c r="H833" s="98">
        <v>60420</v>
      </c>
      <c r="I833" s="98">
        <v>5437.8</v>
      </c>
      <c r="J833" s="98">
        <v>5437.8</v>
      </c>
      <c r="K833" s="99"/>
      <c r="L833" s="99"/>
      <c r="M833" s="99"/>
      <c r="N833" s="98">
        <v>53.47</v>
      </c>
    </row>
    <row r="834" spans="1:14" x14ac:dyDescent="0.25">
      <c r="A834" s="31">
        <v>44213</v>
      </c>
      <c r="B834" s="32" t="s">
        <v>5035</v>
      </c>
      <c r="C834" s="33" t="s">
        <v>5070</v>
      </c>
      <c r="D834" s="95" t="s">
        <v>103</v>
      </c>
      <c r="E834" s="33" t="s">
        <v>90</v>
      </c>
      <c r="F834" s="96">
        <v>56180</v>
      </c>
      <c r="G834" s="97">
        <v>66342.12</v>
      </c>
      <c r="H834" s="98">
        <v>56180</v>
      </c>
      <c r="I834" s="98">
        <v>5056.2</v>
      </c>
      <c r="J834" s="98">
        <v>5056.2</v>
      </c>
      <c r="K834" s="99"/>
      <c r="L834" s="99"/>
      <c r="M834" s="99"/>
      <c r="N834" s="98">
        <v>49.72</v>
      </c>
    </row>
    <row r="835" spans="1:14" x14ac:dyDescent="0.25">
      <c r="A835" s="31">
        <v>44213</v>
      </c>
      <c r="B835" s="32" t="s">
        <v>5035</v>
      </c>
      <c r="C835" s="33" t="s">
        <v>5070</v>
      </c>
      <c r="D835" s="95" t="s">
        <v>149</v>
      </c>
      <c r="E835" s="33" t="s">
        <v>90</v>
      </c>
      <c r="F835" s="96">
        <v>74150</v>
      </c>
      <c r="G835" s="97">
        <v>87562.62</v>
      </c>
      <c r="H835" s="98">
        <v>74150</v>
      </c>
      <c r="I835" s="98">
        <v>6673.5</v>
      </c>
      <c r="J835" s="98">
        <v>6673.5</v>
      </c>
      <c r="K835" s="99"/>
      <c r="L835" s="99"/>
      <c r="M835" s="99"/>
      <c r="N835" s="98">
        <v>65.62</v>
      </c>
    </row>
    <row r="836" spans="1:14" x14ac:dyDescent="0.25">
      <c r="A836" s="31">
        <v>44213</v>
      </c>
      <c r="B836" s="32" t="s">
        <v>5035</v>
      </c>
      <c r="C836" s="33" t="s">
        <v>5070</v>
      </c>
      <c r="D836" s="95" t="s">
        <v>148</v>
      </c>
      <c r="E836" s="33" t="s">
        <v>90</v>
      </c>
      <c r="F836" s="96">
        <v>74150</v>
      </c>
      <c r="G836" s="97">
        <v>87562.62</v>
      </c>
      <c r="H836" s="98">
        <v>74150</v>
      </c>
      <c r="I836" s="98">
        <v>6673.5</v>
      </c>
      <c r="J836" s="98">
        <v>6673.5</v>
      </c>
      <c r="K836" s="99"/>
      <c r="L836" s="99"/>
      <c r="M836" s="99"/>
      <c r="N836" s="98">
        <v>65.62</v>
      </c>
    </row>
    <row r="837" spans="1:14" x14ac:dyDescent="0.25">
      <c r="A837" s="31">
        <v>44214</v>
      </c>
      <c r="B837" s="32" t="s">
        <v>5035</v>
      </c>
      <c r="C837" s="33" t="s">
        <v>5070</v>
      </c>
      <c r="D837" s="95" t="s">
        <v>151</v>
      </c>
      <c r="E837" s="33" t="s">
        <v>90</v>
      </c>
      <c r="F837" s="96">
        <v>73070</v>
      </c>
      <c r="G837" s="97">
        <v>86287.27</v>
      </c>
      <c r="H837" s="98">
        <v>73070</v>
      </c>
      <c r="I837" s="98">
        <v>6576.3</v>
      </c>
      <c r="J837" s="98">
        <v>6576.3</v>
      </c>
      <c r="K837" s="99"/>
      <c r="L837" s="99"/>
      <c r="M837" s="99"/>
      <c r="N837" s="98">
        <v>64.67</v>
      </c>
    </row>
    <row r="838" spans="1:14" x14ac:dyDescent="0.25">
      <c r="A838" s="31">
        <v>44214</v>
      </c>
      <c r="B838" s="32" t="s">
        <v>5054</v>
      </c>
      <c r="C838" s="33" t="s">
        <v>5070</v>
      </c>
      <c r="D838" s="95" t="s">
        <v>242</v>
      </c>
      <c r="E838" s="33" t="s">
        <v>239</v>
      </c>
      <c r="F838" s="96">
        <v>404600</v>
      </c>
      <c r="G838" s="97">
        <v>492626.4</v>
      </c>
      <c r="H838" s="98">
        <v>404600</v>
      </c>
      <c r="I838" s="99"/>
      <c r="J838" s="99"/>
      <c r="K838" s="98">
        <v>75146.399999999994</v>
      </c>
      <c r="L838" s="98">
        <v>12880</v>
      </c>
      <c r="M838" s="99"/>
      <c r="N838" s="99"/>
    </row>
    <row r="839" spans="1:14" x14ac:dyDescent="0.25">
      <c r="A839" s="31">
        <v>44215</v>
      </c>
      <c r="B839" s="32" t="s">
        <v>5035</v>
      </c>
      <c r="C839" s="33" t="s">
        <v>5070</v>
      </c>
      <c r="D839" s="95" t="s">
        <v>145</v>
      </c>
      <c r="E839" s="33" t="s">
        <v>90</v>
      </c>
      <c r="F839" s="96">
        <v>60420</v>
      </c>
      <c r="G839" s="97">
        <v>71349.070000000007</v>
      </c>
      <c r="H839" s="98">
        <v>60420</v>
      </c>
      <c r="I839" s="98">
        <v>5437.8</v>
      </c>
      <c r="J839" s="98">
        <v>5437.8</v>
      </c>
      <c r="K839" s="99"/>
      <c r="L839" s="99"/>
      <c r="M839" s="99"/>
      <c r="N839" s="98">
        <v>53.47</v>
      </c>
    </row>
    <row r="840" spans="1:14" x14ac:dyDescent="0.25">
      <c r="A840" s="31">
        <v>44215</v>
      </c>
      <c r="B840" s="32" t="s">
        <v>5035</v>
      </c>
      <c r="C840" s="33" t="s">
        <v>5070</v>
      </c>
      <c r="D840" s="95" t="s">
        <v>144</v>
      </c>
      <c r="E840" s="33" t="s">
        <v>90</v>
      </c>
      <c r="F840" s="96">
        <v>56180</v>
      </c>
      <c r="G840" s="97">
        <v>66342.12</v>
      </c>
      <c r="H840" s="98">
        <v>56180</v>
      </c>
      <c r="I840" s="98">
        <v>5056.2</v>
      </c>
      <c r="J840" s="98">
        <v>5056.2</v>
      </c>
      <c r="K840" s="99"/>
      <c r="L840" s="99"/>
      <c r="M840" s="99"/>
      <c r="N840" s="98">
        <v>49.72</v>
      </c>
    </row>
    <row r="841" spans="1:14" x14ac:dyDescent="0.25">
      <c r="A841" s="31">
        <v>44215</v>
      </c>
      <c r="B841" s="32" t="s">
        <v>5035</v>
      </c>
      <c r="C841" s="33" t="s">
        <v>5070</v>
      </c>
      <c r="D841" s="95" t="s">
        <v>147</v>
      </c>
      <c r="E841" s="33" t="s">
        <v>90</v>
      </c>
      <c r="F841" s="96">
        <v>211200</v>
      </c>
      <c r="G841" s="97">
        <v>249402.91</v>
      </c>
      <c r="H841" s="98">
        <v>211200</v>
      </c>
      <c r="I841" s="98">
        <v>19008</v>
      </c>
      <c r="J841" s="98">
        <v>19008</v>
      </c>
      <c r="K841" s="99"/>
      <c r="L841" s="99"/>
      <c r="M841" s="99"/>
      <c r="N841" s="98">
        <v>186.91</v>
      </c>
    </row>
    <row r="842" spans="1:14" x14ac:dyDescent="0.25">
      <c r="A842" s="31">
        <v>44215</v>
      </c>
      <c r="B842" s="32" t="s">
        <v>5035</v>
      </c>
      <c r="C842" s="33" t="s">
        <v>5070</v>
      </c>
      <c r="D842" s="95" t="s">
        <v>146</v>
      </c>
      <c r="E842" s="33" t="s">
        <v>90</v>
      </c>
      <c r="F842" s="96">
        <v>228800</v>
      </c>
      <c r="G842" s="97">
        <v>270186.49</v>
      </c>
      <c r="H842" s="98">
        <v>228800</v>
      </c>
      <c r="I842" s="98">
        <v>20592</v>
      </c>
      <c r="J842" s="98">
        <v>20592</v>
      </c>
      <c r="K842" s="99"/>
      <c r="L842" s="99"/>
      <c r="M842" s="99"/>
      <c r="N842" s="98">
        <v>202.49</v>
      </c>
    </row>
    <row r="843" spans="1:14" x14ac:dyDescent="0.25">
      <c r="A843" s="31">
        <v>44216</v>
      </c>
      <c r="B843" s="32" t="s">
        <v>5035</v>
      </c>
      <c r="C843" s="33" t="s">
        <v>5070</v>
      </c>
      <c r="D843" s="95" t="s">
        <v>142</v>
      </c>
      <c r="E843" s="33" t="s">
        <v>90</v>
      </c>
      <c r="F843" s="96">
        <v>181260</v>
      </c>
      <c r="G843" s="97">
        <v>214047.22</v>
      </c>
      <c r="H843" s="98">
        <v>181260</v>
      </c>
      <c r="I843" s="98">
        <v>16313.4</v>
      </c>
      <c r="J843" s="98">
        <v>16313.4</v>
      </c>
      <c r="K843" s="99"/>
      <c r="L843" s="99"/>
      <c r="M843" s="99"/>
      <c r="N843" s="98">
        <v>160.41999999999999</v>
      </c>
    </row>
    <row r="844" spans="1:14" x14ac:dyDescent="0.25">
      <c r="A844" s="31">
        <v>44216</v>
      </c>
      <c r="B844" s="32" t="s">
        <v>5035</v>
      </c>
      <c r="C844" s="33" t="s">
        <v>5070</v>
      </c>
      <c r="D844" s="95" t="s">
        <v>153</v>
      </c>
      <c r="E844" s="33" t="s">
        <v>90</v>
      </c>
      <c r="F844" s="96">
        <v>112360</v>
      </c>
      <c r="G844" s="97">
        <v>132684.24</v>
      </c>
      <c r="H844" s="98">
        <v>112360</v>
      </c>
      <c r="I844" s="98">
        <v>10112.4</v>
      </c>
      <c r="J844" s="98">
        <v>10112.4</v>
      </c>
      <c r="K844" s="99"/>
      <c r="L844" s="99"/>
      <c r="M844" s="99"/>
      <c r="N844" s="98">
        <v>99.44</v>
      </c>
    </row>
    <row r="845" spans="1:14" x14ac:dyDescent="0.25">
      <c r="A845" s="31">
        <v>44216</v>
      </c>
      <c r="B845" s="32" t="s">
        <v>5035</v>
      </c>
      <c r="C845" s="33" t="s">
        <v>5070</v>
      </c>
      <c r="D845" s="95" t="s">
        <v>152</v>
      </c>
      <c r="E845" s="33" t="s">
        <v>90</v>
      </c>
      <c r="F845" s="96">
        <v>60420</v>
      </c>
      <c r="G845" s="97">
        <v>71349.070000000007</v>
      </c>
      <c r="H845" s="98">
        <v>60420</v>
      </c>
      <c r="I845" s="98">
        <v>5437.8</v>
      </c>
      <c r="J845" s="98">
        <v>5437.8</v>
      </c>
      <c r="K845" s="99"/>
      <c r="L845" s="99"/>
      <c r="M845" s="99"/>
      <c r="N845" s="98">
        <v>53.47</v>
      </c>
    </row>
    <row r="846" spans="1:14" x14ac:dyDescent="0.25">
      <c r="A846" s="31">
        <v>44216</v>
      </c>
      <c r="B846" s="32" t="s">
        <v>5035</v>
      </c>
      <c r="C846" s="33" t="s">
        <v>5070</v>
      </c>
      <c r="D846" s="95" t="s">
        <v>133</v>
      </c>
      <c r="E846" s="33" t="s">
        <v>90</v>
      </c>
      <c r="F846" s="96">
        <v>60420</v>
      </c>
      <c r="G846" s="97">
        <v>71349.070000000007</v>
      </c>
      <c r="H846" s="98">
        <v>60420</v>
      </c>
      <c r="I846" s="98">
        <v>5437.8</v>
      </c>
      <c r="J846" s="98">
        <v>5437.8</v>
      </c>
      <c r="K846" s="99"/>
      <c r="L846" s="99"/>
      <c r="M846" s="99"/>
      <c r="N846" s="98">
        <v>53.47</v>
      </c>
    </row>
    <row r="847" spans="1:14" x14ac:dyDescent="0.25">
      <c r="A847" s="31">
        <v>44216</v>
      </c>
      <c r="B847" s="32" t="s">
        <v>5035</v>
      </c>
      <c r="C847" s="33" t="s">
        <v>5070</v>
      </c>
      <c r="D847" s="95" t="s">
        <v>132</v>
      </c>
      <c r="E847" s="33" t="s">
        <v>90</v>
      </c>
      <c r="F847" s="96">
        <v>34840</v>
      </c>
      <c r="G847" s="97">
        <v>41142.03</v>
      </c>
      <c r="H847" s="98">
        <v>34840</v>
      </c>
      <c r="I847" s="98">
        <v>3135.6</v>
      </c>
      <c r="J847" s="98">
        <v>3135.6</v>
      </c>
      <c r="K847" s="99"/>
      <c r="L847" s="99"/>
      <c r="M847" s="99"/>
      <c r="N847" s="98">
        <v>30.83</v>
      </c>
    </row>
    <row r="848" spans="1:14" x14ac:dyDescent="0.25">
      <c r="A848" s="31">
        <v>44216</v>
      </c>
      <c r="B848" s="32" t="s">
        <v>5035</v>
      </c>
      <c r="C848" s="33" t="s">
        <v>5070</v>
      </c>
      <c r="D848" s="95" t="s">
        <v>135</v>
      </c>
      <c r="E848" s="33" t="s">
        <v>90</v>
      </c>
      <c r="F848" s="96">
        <v>34840</v>
      </c>
      <c r="G848" s="97">
        <v>41142.03</v>
      </c>
      <c r="H848" s="98">
        <v>34840</v>
      </c>
      <c r="I848" s="98">
        <v>3135.6</v>
      </c>
      <c r="J848" s="98">
        <v>3135.6</v>
      </c>
      <c r="K848" s="99"/>
      <c r="L848" s="99"/>
      <c r="M848" s="99"/>
      <c r="N848" s="98">
        <v>30.83</v>
      </c>
    </row>
    <row r="849" spans="1:14" x14ac:dyDescent="0.25">
      <c r="A849" s="31">
        <v>44216</v>
      </c>
      <c r="B849" s="32" t="s">
        <v>5035</v>
      </c>
      <c r="C849" s="33" t="s">
        <v>5070</v>
      </c>
      <c r="D849" s="95" t="s">
        <v>134</v>
      </c>
      <c r="E849" s="33" t="s">
        <v>90</v>
      </c>
      <c r="F849" s="96">
        <v>34840</v>
      </c>
      <c r="G849" s="97">
        <v>41142.03</v>
      </c>
      <c r="H849" s="98">
        <v>34840</v>
      </c>
      <c r="I849" s="98">
        <v>3135.6</v>
      </c>
      <c r="J849" s="98">
        <v>3135.6</v>
      </c>
      <c r="K849" s="99"/>
      <c r="L849" s="99"/>
      <c r="M849" s="99"/>
      <c r="N849" s="98">
        <v>30.83</v>
      </c>
    </row>
    <row r="850" spans="1:14" x14ac:dyDescent="0.25">
      <c r="A850" s="31">
        <v>44216</v>
      </c>
      <c r="B850" s="32" t="s">
        <v>5035</v>
      </c>
      <c r="C850" s="33" t="s">
        <v>5070</v>
      </c>
      <c r="D850" s="95" t="s">
        <v>127</v>
      </c>
      <c r="E850" s="33" t="s">
        <v>90</v>
      </c>
      <c r="F850" s="96">
        <v>34840</v>
      </c>
      <c r="G850" s="97">
        <v>41142.03</v>
      </c>
      <c r="H850" s="98">
        <v>34840</v>
      </c>
      <c r="I850" s="98">
        <v>3135.6</v>
      </c>
      <c r="J850" s="98">
        <v>3135.6</v>
      </c>
      <c r="K850" s="99"/>
      <c r="L850" s="99"/>
      <c r="M850" s="99"/>
      <c r="N850" s="98">
        <v>30.83</v>
      </c>
    </row>
    <row r="851" spans="1:14" x14ac:dyDescent="0.25">
      <c r="A851" s="31">
        <v>44217</v>
      </c>
      <c r="B851" s="32" t="s">
        <v>5035</v>
      </c>
      <c r="C851" s="33" t="s">
        <v>5070</v>
      </c>
      <c r="D851" s="95" t="s">
        <v>124</v>
      </c>
      <c r="E851" s="33" t="s">
        <v>90</v>
      </c>
      <c r="F851" s="96">
        <v>37075</v>
      </c>
      <c r="G851" s="97">
        <v>43781.31</v>
      </c>
      <c r="H851" s="98">
        <v>37075</v>
      </c>
      <c r="I851" s="98">
        <v>3336.75</v>
      </c>
      <c r="J851" s="98">
        <v>3336.75</v>
      </c>
      <c r="K851" s="99"/>
      <c r="L851" s="99"/>
      <c r="M851" s="99"/>
      <c r="N851" s="98">
        <v>32.81</v>
      </c>
    </row>
    <row r="852" spans="1:14" x14ac:dyDescent="0.25">
      <c r="A852" s="31">
        <v>44217</v>
      </c>
      <c r="B852" s="32" t="s">
        <v>5035</v>
      </c>
      <c r="C852" s="33" t="s">
        <v>5070</v>
      </c>
      <c r="D852" s="95" t="s">
        <v>130</v>
      </c>
      <c r="E852" s="33" t="s">
        <v>90</v>
      </c>
      <c r="F852" s="96">
        <v>168540</v>
      </c>
      <c r="G852" s="97">
        <v>199026.36</v>
      </c>
      <c r="H852" s="98">
        <v>168540</v>
      </c>
      <c r="I852" s="98">
        <v>15168.6</v>
      </c>
      <c r="J852" s="98">
        <v>15168.6</v>
      </c>
      <c r="K852" s="99"/>
      <c r="L852" s="99"/>
      <c r="M852" s="99"/>
      <c r="N852" s="98">
        <v>149.16</v>
      </c>
    </row>
    <row r="853" spans="1:14" x14ac:dyDescent="0.25">
      <c r="A853" s="31">
        <v>44217</v>
      </c>
      <c r="B853" s="32" t="s">
        <v>5035</v>
      </c>
      <c r="C853" s="33" t="s">
        <v>5070</v>
      </c>
      <c r="D853" s="95" t="s">
        <v>128</v>
      </c>
      <c r="E853" s="33" t="s">
        <v>90</v>
      </c>
      <c r="F853" s="96">
        <v>120840</v>
      </c>
      <c r="G853" s="97">
        <v>142698.14000000001</v>
      </c>
      <c r="H853" s="98">
        <v>120840</v>
      </c>
      <c r="I853" s="98">
        <v>10875.6</v>
      </c>
      <c r="J853" s="98">
        <v>10875.6</v>
      </c>
      <c r="K853" s="99"/>
      <c r="L853" s="99"/>
      <c r="M853" s="99"/>
      <c r="N853" s="98">
        <v>106.94</v>
      </c>
    </row>
    <row r="854" spans="1:14" x14ac:dyDescent="0.25">
      <c r="A854" s="31">
        <v>44218</v>
      </c>
      <c r="B854" s="32" t="s">
        <v>5046</v>
      </c>
      <c r="C854" s="33" t="s">
        <v>5070</v>
      </c>
      <c r="D854" s="95" t="s">
        <v>234</v>
      </c>
      <c r="E854" s="33" t="s">
        <v>233</v>
      </c>
      <c r="F854" s="96">
        <v>333300</v>
      </c>
      <c r="G854" s="97">
        <v>398604</v>
      </c>
      <c r="H854" s="98">
        <v>333300</v>
      </c>
      <c r="I854" s="98">
        <v>30402</v>
      </c>
      <c r="J854" s="98">
        <v>30402</v>
      </c>
      <c r="K854" s="99"/>
      <c r="L854" s="98">
        <v>4500</v>
      </c>
      <c r="M854" s="99"/>
      <c r="N854" s="99"/>
    </row>
    <row r="855" spans="1:14" x14ac:dyDescent="0.25">
      <c r="A855" s="31">
        <v>44218</v>
      </c>
      <c r="B855" s="32" t="s">
        <v>5035</v>
      </c>
      <c r="C855" s="33" t="s">
        <v>5070</v>
      </c>
      <c r="D855" s="95" t="s">
        <v>138</v>
      </c>
      <c r="E855" s="33" t="s">
        <v>90</v>
      </c>
      <c r="F855" s="96">
        <v>73070</v>
      </c>
      <c r="G855" s="97">
        <v>86287.27</v>
      </c>
      <c r="H855" s="98">
        <v>73070</v>
      </c>
      <c r="I855" s="98">
        <v>6576.3</v>
      </c>
      <c r="J855" s="98">
        <v>6576.3</v>
      </c>
      <c r="K855" s="99"/>
      <c r="L855" s="99"/>
      <c r="M855" s="99"/>
      <c r="N855" s="98">
        <v>64.67</v>
      </c>
    </row>
    <row r="856" spans="1:14" x14ac:dyDescent="0.25">
      <c r="A856" s="31">
        <v>44218</v>
      </c>
      <c r="B856" s="32" t="s">
        <v>5035</v>
      </c>
      <c r="C856" s="33" t="s">
        <v>5070</v>
      </c>
      <c r="D856" s="95" t="s">
        <v>137</v>
      </c>
      <c r="E856" s="33" t="s">
        <v>90</v>
      </c>
      <c r="F856" s="96">
        <v>74150</v>
      </c>
      <c r="G856" s="97">
        <v>87562.62</v>
      </c>
      <c r="H856" s="98">
        <v>74150</v>
      </c>
      <c r="I856" s="98">
        <v>6673.5</v>
      </c>
      <c r="J856" s="98">
        <v>6673.5</v>
      </c>
      <c r="K856" s="99"/>
      <c r="L856" s="99"/>
      <c r="M856" s="99"/>
      <c r="N856" s="98">
        <v>65.62</v>
      </c>
    </row>
    <row r="857" spans="1:14" x14ac:dyDescent="0.25">
      <c r="A857" s="31">
        <v>44218</v>
      </c>
      <c r="B857" s="32" t="s">
        <v>5035</v>
      </c>
      <c r="C857" s="33" t="s">
        <v>5070</v>
      </c>
      <c r="D857" s="95" t="s">
        <v>189</v>
      </c>
      <c r="E857" s="33" t="s">
        <v>90</v>
      </c>
      <c r="F857" s="96">
        <v>168540</v>
      </c>
      <c r="G857" s="97">
        <v>199026.36</v>
      </c>
      <c r="H857" s="98">
        <v>168540</v>
      </c>
      <c r="I857" s="98">
        <v>15168.6</v>
      </c>
      <c r="J857" s="98">
        <v>15168.6</v>
      </c>
      <c r="K857" s="99"/>
      <c r="L857" s="99"/>
      <c r="M857" s="99"/>
      <c r="N857" s="98">
        <v>149.16</v>
      </c>
    </row>
    <row r="858" spans="1:14" x14ac:dyDescent="0.25">
      <c r="A858" s="31">
        <v>44218</v>
      </c>
      <c r="B858" s="32" t="s">
        <v>5035</v>
      </c>
      <c r="C858" s="33" t="s">
        <v>5070</v>
      </c>
      <c r="D858" s="95" t="s">
        <v>188</v>
      </c>
      <c r="E858" s="33" t="s">
        <v>90</v>
      </c>
      <c r="F858" s="96">
        <v>36615</v>
      </c>
      <c r="G858" s="97">
        <v>43238.1</v>
      </c>
      <c r="H858" s="98">
        <v>36615</v>
      </c>
      <c r="I858" s="98">
        <v>3295.35</v>
      </c>
      <c r="J858" s="98">
        <v>3295.35</v>
      </c>
      <c r="K858" s="99"/>
      <c r="L858" s="99"/>
      <c r="M858" s="99"/>
      <c r="N858" s="98">
        <v>32.4</v>
      </c>
    </row>
    <row r="859" spans="1:14" x14ac:dyDescent="0.25">
      <c r="A859" s="31">
        <v>44218</v>
      </c>
      <c r="B859" s="32" t="s">
        <v>5035</v>
      </c>
      <c r="C859" s="33" t="s">
        <v>5070</v>
      </c>
      <c r="D859" s="95" t="s">
        <v>191</v>
      </c>
      <c r="E859" s="33" t="s">
        <v>90</v>
      </c>
      <c r="F859" s="96">
        <v>120840</v>
      </c>
      <c r="G859" s="97">
        <v>142698.14000000001</v>
      </c>
      <c r="H859" s="98">
        <v>120840</v>
      </c>
      <c r="I859" s="98">
        <v>10875.6</v>
      </c>
      <c r="J859" s="98">
        <v>10875.6</v>
      </c>
      <c r="K859" s="99"/>
      <c r="L859" s="99"/>
      <c r="M859" s="99"/>
      <c r="N859" s="98">
        <v>106.94</v>
      </c>
    </row>
    <row r="860" spans="1:14" x14ac:dyDescent="0.25">
      <c r="A860" s="31">
        <v>44218</v>
      </c>
      <c r="B860" s="32" t="s">
        <v>5035</v>
      </c>
      <c r="C860" s="33" t="s">
        <v>5070</v>
      </c>
      <c r="D860" s="95" t="s">
        <v>190</v>
      </c>
      <c r="E860" s="33" t="s">
        <v>90</v>
      </c>
      <c r="F860" s="96">
        <v>88000</v>
      </c>
      <c r="G860" s="97">
        <v>103917.88</v>
      </c>
      <c r="H860" s="98">
        <v>88000</v>
      </c>
      <c r="I860" s="98">
        <v>7920</v>
      </c>
      <c r="J860" s="98">
        <v>7920</v>
      </c>
      <c r="K860" s="99"/>
      <c r="L860" s="99"/>
      <c r="M860" s="99"/>
      <c r="N860" s="98">
        <v>77.88</v>
      </c>
    </row>
    <row r="861" spans="1:14" x14ac:dyDescent="0.25">
      <c r="A861" s="31">
        <v>44218</v>
      </c>
      <c r="B861" s="32" t="s">
        <v>5035</v>
      </c>
      <c r="C861" s="33" t="s">
        <v>5070</v>
      </c>
      <c r="D861" s="95" t="s">
        <v>185</v>
      </c>
      <c r="E861" s="33" t="s">
        <v>90</v>
      </c>
      <c r="F861" s="96">
        <v>123200</v>
      </c>
      <c r="G861" s="97">
        <v>145485.03</v>
      </c>
      <c r="H861" s="98">
        <v>123200</v>
      </c>
      <c r="I861" s="98">
        <v>11088</v>
      </c>
      <c r="J861" s="98">
        <v>11088</v>
      </c>
      <c r="K861" s="99"/>
      <c r="L861" s="99"/>
      <c r="M861" s="99"/>
      <c r="N861" s="98">
        <v>109.03</v>
      </c>
    </row>
    <row r="862" spans="1:14" x14ac:dyDescent="0.25">
      <c r="A862" s="31">
        <v>44218</v>
      </c>
      <c r="B862" s="32" t="s">
        <v>5035</v>
      </c>
      <c r="C862" s="33" t="s">
        <v>5070</v>
      </c>
      <c r="D862" s="95" t="s">
        <v>183</v>
      </c>
      <c r="E862" s="33" t="s">
        <v>90</v>
      </c>
      <c r="F862" s="96">
        <v>316800</v>
      </c>
      <c r="G862" s="97">
        <v>374104.37</v>
      </c>
      <c r="H862" s="98">
        <v>316800</v>
      </c>
      <c r="I862" s="98">
        <v>28512</v>
      </c>
      <c r="J862" s="98">
        <v>28512</v>
      </c>
      <c r="K862" s="99"/>
      <c r="L862" s="99"/>
      <c r="M862" s="99"/>
      <c r="N862" s="98">
        <v>280.37</v>
      </c>
    </row>
    <row r="863" spans="1:14" x14ac:dyDescent="0.25">
      <c r="A863" s="31">
        <v>44219</v>
      </c>
      <c r="B863" s="32" t="s">
        <v>4883</v>
      </c>
      <c r="C863" s="33" t="s">
        <v>5070</v>
      </c>
      <c r="D863" s="95" t="s">
        <v>253</v>
      </c>
      <c r="E863" s="33" t="s">
        <v>243</v>
      </c>
      <c r="F863" s="96">
        <v>96460</v>
      </c>
      <c r="G863" s="97">
        <v>113822.8</v>
      </c>
      <c r="H863" s="98">
        <v>96460</v>
      </c>
      <c r="I863" s="99"/>
      <c r="J863" s="99"/>
      <c r="K863" s="98">
        <v>17362.8</v>
      </c>
      <c r="L863" s="99"/>
      <c r="M863" s="99"/>
      <c r="N863" s="99"/>
    </row>
    <row r="864" spans="1:14" x14ac:dyDescent="0.25">
      <c r="A864" s="31">
        <v>44219</v>
      </c>
      <c r="B864" s="32" t="s">
        <v>4883</v>
      </c>
      <c r="C864" s="33" t="s">
        <v>5070</v>
      </c>
      <c r="D864" s="95" t="s">
        <v>246</v>
      </c>
      <c r="E864" s="33" t="s">
        <v>243</v>
      </c>
      <c r="F864" s="96">
        <v>132080</v>
      </c>
      <c r="G864" s="97">
        <v>155854.39999999999</v>
      </c>
      <c r="H864" s="98">
        <v>132080</v>
      </c>
      <c r="I864" s="99"/>
      <c r="J864" s="99"/>
      <c r="K864" s="98">
        <v>23774.400000000001</v>
      </c>
      <c r="L864" s="99"/>
      <c r="M864" s="99"/>
      <c r="N864" s="99"/>
    </row>
    <row r="865" spans="1:14" x14ac:dyDescent="0.25">
      <c r="A865" s="31">
        <v>44219</v>
      </c>
      <c r="B865" s="32" t="s">
        <v>4883</v>
      </c>
      <c r="C865" s="33" t="s">
        <v>5070</v>
      </c>
      <c r="D865" s="95" t="s">
        <v>245</v>
      </c>
      <c r="E865" s="33" t="s">
        <v>243</v>
      </c>
      <c r="F865" s="96">
        <v>121160</v>
      </c>
      <c r="G865" s="97">
        <v>142968.79999999999</v>
      </c>
      <c r="H865" s="98">
        <v>121160</v>
      </c>
      <c r="I865" s="99"/>
      <c r="J865" s="99"/>
      <c r="K865" s="98">
        <v>21808.799999999999</v>
      </c>
      <c r="L865" s="99"/>
      <c r="M865" s="99"/>
      <c r="N865" s="99"/>
    </row>
    <row r="866" spans="1:14" x14ac:dyDescent="0.25">
      <c r="A866" s="31">
        <v>44219</v>
      </c>
      <c r="B866" s="32" t="s">
        <v>4883</v>
      </c>
      <c r="C866" s="33" t="s">
        <v>5070</v>
      </c>
      <c r="D866" s="95" t="s">
        <v>247</v>
      </c>
      <c r="E866" s="33" t="s">
        <v>243</v>
      </c>
      <c r="F866" s="96">
        <v>161200</v>
      </c>
      <c r="G866" s="97">
        <v>190216</v>
      </c>
      <c r="H866" s="98">
        <v>161200</v>
      </c>
      <c r="I866" s="99"/>
      <c r="J866" s="99"/>
      <c r="K866" s="98">
        <v>29016</v>
      </c>
      <c r="L866" s="99"/>
      <c r="M866" s="99"/>
      <c r="N866" s="99"/>
    </row>
    <row r="867" spans="1:14" x14ac:dyDescent="0.25">
      <c r="A867" s="31">
        <v>44219</v>
      </c>
      <c r="B867" s="32" t="s">
        <v>5035</v>
      </c>
      <c r="C867" s="33" t="s">
        <v>5070</v>
      </c>
      <c r="D867" s="95" t="s">
        <v>192</v>
      </c>
      <c r="E867" s="33" t="s">
        <v>90</v>
      </c>
      <c r="F867" s="96">
        <v>60420</v>
      </c>
      <c r="G867" s="97">
        <v>71349.070000000007</v>
      </c>
      <c r="H867" s="98">
        <v>60420</v>
      </c>
      <c r="I867" s="98">
        <v>5437.8</v>
      </c>
      <c r="J867" s="98">
        <v>5437.8</v>
      </c>
      <c r="K867" s="99"/>
      <c r="L867" s="99"/>
      <c r="M867" s="99"/>
      <c r="N867" s="98">
        <v>53.47</v>
      </c>
    </row>
    <row r="868" spans="1:14" x14ac:dyDescent="0.25">
      <c r="A868" s="31">
        <v>44219</v>
      </c>
      <c r="B868" s="32" t="s">
        <v>5035</v>
      </c>
      <c r="C868" s="33" t="s">
        <v>5070</v>
      </c>
      <c r="D868" s="95" t="s">
        <v>167</v>
      </c>
      <c r="E868" s="33" t="s">
        <v>90</v>
      </c>
      <c r="F868" s="96">
        <v>120840</v>
      </c>
      <c r="G868" s="97">
        <v>142698.14000000001</v>
      </c>
      <c r="H868" s="98">
        <v>120840</v>
      </c>
      <c r="I868" s="98">
        <v>10875.6</v>
      </c>
      <c r="J868" s="98">
        <v>10875.6</v>
      </c>
      <c r="K868" s="99"/>
      <c r="L868" s="99"/>
      <c r="M868" s="99"/>
      <c r="N868" s="98">
        <v>106.94</v>
      </c>
    </row>
    <row r="869" spans="1:14" x14ac:dyDescent="0.25">
      <c r="A869" s="31">
        <v>44219</v>
      </c>
      <c r="B869" s="32" t="s">
        <v>5035</v>
      </c>
      <c r="C869" s="33" t="s">
        <v>5070</v>
      </c>
      <c r="D869" s="95" t="s">
        <v>166</v>
      </c>
      <c r="E869" s="33" t="s">
        <v>90</v>
      </c>
      <c r="F869" s="96">
        <v>112360</v>
      </c>
      <c r="G869" s="97">
        <v>132684.24</v>
      </c>
      <c r="H869" s="98">
        <v>112360</v>
      </c>
      <c r="I869" s="98">
        <v>10112.4</v>
      </c>
      <c r="J869" s="98">
        <v>10112.4</v>
      </c>
      <c r="K869" s="99"/>
      <c r="L869" s="99"/>
      <c r="M869" s="99"/>
      <c r="N869" s="98">
        <v>99.44</v>
      </c>
    </row>
    <row r="870" spans="1:14" x14ac:dyDescent="0.25">
      <c r="A870" s="31">
        <v>44219</v>
      </c>
      <c r="B870" s="32" t="s">
        <v>5035</v>
      </c>
      <c r="C870" s="33" t="s">
        <v>5070</v>
      </c>
      <c r="D870" s="95" t="s">
        <v>169</v>
      </c>
      <c r="E870" s="33" t="s">
        <v>90</v>
      </c>
      <c r="F870" s="96">
        <v>73070</v>
      </c>
      <c r="G870" s="97">
        <v>86287.27</v>
      </c>
      <c r="H870" s="98">
        <v>73070</v>
      </c>
      <c r="I870" s="98">
        <v>6576.3</v>
      </c>
      <c r="J870" s="98">
        <v>6576.3</v>
      </c>
      <c r="K870" s="99"/>
      <c r="L870" s="99"/>
      <c r="M870" s="99"/>
      <c r="N870" s="98">
        <v>64.67</v>
      </c>
    </row>
    <row r="871" spans="1:14" x14ac:dyDescent="0.25">
      <c r="A871" s="31">
        <v>44219</v>
      </c>
      <c r="B871" s="32" t="s">
        <v>5035</v>
      </c>
      <c r="C871" s="33" t="s">
        <v>5070</v>
      </c>
      <c r="D871" s="95" t="s">
        <v>168</v>
      </c>
      <c r="E871" s="33" t="s">
        <v>90</v>
      </c>
      <c r="F871" s="96">
        <v>74150</v>
      </c>
      <c r="G871" s="97">
        <v>87562.62</v>
      </c>
      <c r="H871" s="98">
        <v>74150</v>
      </c>
      <c r="I871" s="98">
        <v>6673.5</v>
      </c>
      <c r="J871" s="98">
        <v>6673.5</v>
      </c>
      <c r="K871" s="99"/>
      <c r="L871" s="99"/>
      <c r="M871" s="99"/>
      <c r="N871" s="98">
        <v>65.62</v>
      </c>
    </row>
    <row r="872" spans="1:14" x14ac:dyDescent="0.25">
      <c r="A872" s="31">
        <v>44219</v>
      </c>
      <c r="B872" s="32" t="s">
        <v>5035</v>
      </c>
      <c r="C872" s="33" t="s">
        <v>5070</v>
      </c>
      <c r="D872" s="95" t="s">
        <v>163</v>
      </c>
      <c r="E872" s="33" t="s">
        <v>90</v>
      </c>
      <c r="F872" s="96">
        <v>440000</v>
      </c>
      <c r="G872" s="97">
        <v>519589.4</v>
      </c>
      <c r="H872" s="98">
        <v>440000</v>
      </c>
      <c r="I872" s="98">
        <v>39600</v>
      </c>
      <c r="J872" s="98">
        <v>39600</v>
      </c>
      <c r="K872" s="99"/>
      <c r="L872" s="99"/>
      <c r="M872" s="99"/>
      <c r="N872" s="98">
        <v>389.4</v>
      </c>
    </row>
    <row r="873" spans="1:14" x14ac:dyDescent="0.25">
      <c r="A873" s="31">
        <v>44219</v>
      </c>
      <c r="B873" s="32" t="s">
        <v>5035</v>
      </c>
      <c r="C873" s="33" t="s">
        <v>5070</v>
      </c>
      <c r="D873" s="95" t="s">
        <v>161</v>
      </c>
      <c r="E873" s="33" t="s">
        <v>90</v>
      </c>
      <c r="F873" s="96">
        <v>28182</v>
      </c>
      <c r="G873" s="97">
        <v>33279.699999999997</v>
      </c>
      <c r="H873" s="98">
        <v>28182</v>
      </c>
      <c r="I873" s="98">
        <v>2536.38</v>
      </c>
      <c r="J873" s="98">
        <v>2536.38</v>
      </c>
      <c r="K873" s="99"/>
      <c r="L873" s="99"/>
      <c r="M873" s="99"/>
      <c r="N873" s="98">
        <v>24.94</v>
      </c>
    </row>
    <row r="874" spans="1:14" x14ac:dyDescent="0.25">
      <c r="A874" s="31">
        <v>44220</v>
      </c>
      <c r="B874" s="32" t="s">
        <v>5035</v>
      </c>
      <c r="C874" s="33" t="s">
        <v>5070</v>
      </c>
      <c r="D874" s="95" t="s">
        <v>179</v>
      </c>
      <c r="E874" s="33" t="s">
        <v>90</v>
      </c>
      <c r="F874" s="96">
        <v>112360</v>
      </c>
      <c r="G874" s="97">
        <v>132684.24</v>
      </c>
      <c r="H874" s="98">
        <v>112360</v>
      </c>
      <c r="I874" s="98">
        <v>10112.4</v>
      </c>
      <c r="J874" s="98">
        <v>10112.4</v>
      </c>
      <c r="K874" s="99"/>
      <c r="L874" s="99"/>
      <c r="M874" s="99"/>
      <c r="N874" s="98">
        <v>99.44</v>
      </c>
    </row>
    <row r="875" spans="1:14" x14ac:dyDescent="0.25">
      <c r="A875" s="31">
        <v>44221</v>
      </c>
      <c r="B875" s="32" t="s">
        <v>5035</v>
      </c>
      <c r="C875" s="33" t="s">
        <v>5070</v>
      </c>
      <c r="D875" s="95" t="s">
        <v>172</v>
      </c>
      <c r="E875" s="33" t="s">
        <v>90</v>
      </c>
      <c r="F875" s="96">
        <v>74150</v>
      </c>
      <c r="G875" s="97">
        <v>87562.62</v>
      </c>
      <c r="H875" s="98">
        <v>74150</v>
      </c>
      <c r="I875" s="98">
        <v>6673.5</v>
      </c>
      <c r="J875" s="98">
        <v>6673.5</v>
      </c>
      <c r="K875" s="99"/>
      <c r="L875" s="99"/>
      <c r="M875" s="99"/>
      <c r="N875" s="98">
        <v>65.62</v>
      </c>
    </row>
    <row r="876" spans="1:14" x14ac:dyDescent="0.25">
      <c r="A876" s="31">
        <v>44221</v>
      </c>
      <c r="B876" s="32" t="s">
        <v>5035</v>
      </c>
      <c r="C876" s="33" t="s">
        <v>5070</v>
      </c>
      <c r="D876" s="95" t="s">
        <v>171</v>
      </c>
      <c r="E876" s="33" t="s">
        <v>90</v>
      </c>
      <c r="F876" s="96">
        <v>120840</v>
      </c>
      <c r="G876" s="97">
        <v>142698.14000000001</v>
      </c>
      <c r="H876" s="98">
        <v>120840</v>
      </c>
      <c r="I876" s="98">
        <v>10875.6</v>
      </c>
      <c r="J876" s="98">
        <v>10875.6</v>
      </c>
      <c r="K876" s="99"/>
      <c r="L876" s="99"/>
      <c r="M876" s="99"/>
      <c r="N876" s="98">
        <v>106.94</v>
      </c>
    </row>
    <row r="877" spans="1:14" x14ac:dyDescent="0.25">
      <c r="A877" s="31">
        <v>44223</v>
      </c>
      <c r="B877" s="32" t="s">
        <v>5035</v>
      </c>
      <c r="C877" s="33" t="s">
        <v>5070</v>
      </c>
      <c r="D877" s="95" t="s">
        <v>177</v>
      </c>
      <c r="E877" s="33" t="s">
        <v>90</v>
      </c>
      <c r="F877" s="96">
        <v>60420</v>
      </c>
      <c r="G877" s="97">
        <v>71349.070000000007</v>
      </c>
      <c r="H877" s="98">
        <v>60420</v>
      </c>
      <c r="I877" s="98">
        <v>5437.8</v>
      </c>
      <c r="J877" s="98">
        <v>5437.8</v>
      </c>
      <c r="K877" s="99"/>
      <c r="L877" s="99"/>
      <c r="M877" s="99"/>
      <c r="N877" s="98">
        <v>53.47</v>
      </c>
    </row>
    <row r="878" spans="1:14" x14ac:dyDescent="0.25">
      <c r="A878" s="31">
        <v>44223</v>
      </c>
      <c r="B878" s="32" t="s">
        <v>5035</v>
      </c>
      <c r="C878" s="33" t="s">
        <v>5070</v>
      </c>
      <c r="D878" s="95" t="s">
        <v>175</v>
      </c>
      <c r="E878" s="33" t="s">
        <v>90</v>
      </c>
      <c r="F878" s="96">
        <v>148300</v>
      </c>
      <c r="G878" s="97">
        <v>175125.25</v>
      </c>
      <c r="H878" s="98">
        <v>148300</v>
      </c>
      <c r="I878" s="98">
        <v>13347</v>
      </c>
      <c r="J878" s="98">
        <v>13347</v>
      </c>
      <c r="K878" s="99"/>
      <c r="L878" s="99"/>
      <c r="M878" s="99"/>
      <c r="N878" s="98">
        <v>131.25</v>
      </c>
    </row>
    <row r="879" spans="1:14" x14ac:dyDescent="0.25">
      <c r="A879" s="31">
        <v>44223</v>
      </c>
      <c r="B879" s="32" t="s">
        <v>5035</v>
      </c>
      <c r="C879" s="33" t="s">
        <v>5070</v>
      </c>
      <c r="D879" s="95" t="s">
        <v>224</v>
      </c>
      <c r="E879" s="33" t="s">
        <v>90</v>
      </c>
      <c r="F879" s="96">
        <v>112360</v>
      </c>
      <c r="G879" s="97">
        <v>132684.24</v>
      </c>
      <c r="H879" s="98">
        <v>112360</v>
      </c>
      <c r="I879" s="98">
        <v>10112.4</v>
      </c>
      <c r="J879" s="98">
        <v>10112.4</v>
      </c>
      <c r="K879" s="99"/>
      <c r="L879" s="99"/>
      <c r="M879" s="99"/>
      <c r="N879" s="98">
        <v>99.44</v>
      </c>
    </row>
    <row r="880" spans="1:14" x14ac:dyDescent="0.25">
      <c r="A880" s="31">
        <v>44223</v>
      </c>
      <c r="B880" s="32" t="s">
        <v>5035</v>
      </c>
      <c r="C880" s="33" t="s">
        <v>5070</v>
      </c>
      <c r="D880" s="95" t="s">
        <v>222</v>
      </c>
      <c r="E880" s="33" t="s">
        <v>90</v>
      </c>
      <c r="F880" s="96">
        <v>475200</v>
      </c>
      <c r="G880" s="97">
        <v>561156.55000000005</v>
      </c>
      <c r="H880" s="98">
        <v>475200</v>
      </c>
      <c r="I880" s="98">
        <v>42768</v>
      </c>
      <c r="J880" s="98">
        <v>42768</v>
      </c>
      <c r="K880" s="99"/>
      <c r="L880" s="99"/>
      <c r="M880" s="99"/>
      <c r="N880" s="98">
        <v>420.55</v>
      </c>
    </row>
    <row r="881" spans="1:14" x14ac:dyDescent="0.25">
      <c r="A881" s="31">
        <v>44224</v>
      </c>
      <c r="B881" s="32" t="s">
        <v>5046</v>
      </c>
      <c r="C881" s="33" t="s">
        <v>5070</v>
      </c>
      <c r="D881" s="95" t="s">
        <v>236</v>
      </c>
      <c r="E881" s="33" t="s">
        <v>233</v>
      </c>
      <c r="F881" s="96">
        <v>150000</v>
      </c>
      <c r="G881" s="97">
        <v>177000</v>
      </c>
      <c r="H881" s="98">
        <v>150000</v>
      </c>
      <c r="I881" s="98">
        <v>13500</v>
      </c>
      <c r="J881" s="98">
        <v>13500</v>
      </c>
      <c r="K881" s="99"/>
      <c r="L881" s="99"/>
      <c r="M881" s="99"/>
      <c r="N881" s="99"/>
    </row>
    <row r="882" spans="1:14" x14ac:dyDescent="0.25">
      <c r="A882" s="31">
        <v>44224</v>
      </c>
      <c r="B882" s="32" t="s">
        <v>5035</v>
      </c>
      <c r="C882" s="33" t="s">
        <v>5070</v>
      </c>
      <c r="D882" s="95" t="s">
        <v>227</v>
      </c>
      <c r="E882" s="33" t="s">
        <v>90</v>
      </c>
      <c r="F882" s="96">
        <v>112360</v>
      </c>
      <c r="G882" s="97">
        <v>132684.24</v>
      </c>
      <c r="H882" s="98">
        <v>112360</v>
      </c>
      <c r="I882" s="98">
        <v>10112.4</v>
      </c>
      <c r="J882" s="98">
        <v>10112.4</v>
      </c>
      <c r="K882" s="99"/>
      <c r="L882" s="99"/>
      <c r="M882" s="99"/>
      <c r="N882" s="98">
        <v>99.44</v>
      </c>
    </row>
    <row r="883" spans="1:14" x14ac:dyDescent="0.25">
      <c r="A883" s="31">
        <v>44224</v>
      </c>
      <c r="B883" s="32" t="s">
        <v>5035</v>
      </c>
      <c r="C883" s="33" t="s">
        <v>5070</v>
      </c>
      <c r="D883" s="95" t="s">
        <v>218</v>
      </c>
      <c r="E883" s="33" t="s">
        <v>90</v>
      </c>
      <c r="F883" s="96">
        <v>74150</v>
      </c>
      <c r="G883" s="97">
        <v>87562.62</v>
      </c>
      <c r="H883" s="98">
        <v>74150</v>
      </c>
      <c r="I883" s="98">
        <v>6673.5</v>
      </c>
      <c r="J883" s="98">
        <v>6673.5</v>
      </c>
      <c r="K883" s="99"/>
      <c r="L883" s="99"/>
      <c r="M883" s="99"/>
      <c r="N883" s="98">
        <v>65.62</v>
      </c>
    </row>
    <row r="884" spans="1:14" x14ac:dyDescent="0.25">
      <c r="A884" s="31">
        <v>44224</v>
      </c>
      <c r="B884" s="32" t="s">
        <v>5035</v>
      </c>
      <c r="C884" s="33" t="s">
        <v>5070</v>
      </c>
      <c r="D884" s="95" t="s">
        <v>125</v>
      </c>
      <c r="E884" s="33" t="s">
        <v>90</v>
      </c>
      <c r="F884" s="96">
        <v>60420</v>
      </c>
      <c r="G884" s="97">
        <v>71349.070000000007</v>
      </c>
      <c r="H884" s="98">
        <v>60420</v>
      </c>
      <c r="I884" s="98">
        <v>5437.8</v>
      </c>
      <c r="J884" s="98">
        <v>5437.8</v>
      </c>
      <c r="K884" s="99"/>
      <c r="L884" s="99"/>
      <c r="M884" s="99"/>
      <c r="N884" s="98">
        <v>53.47</v>
      </c>
    </row>
    <row r="885" spans="1:14" x14ac:dyDescent="0.25">
      <c r="A885" s="31">
        <v>44224</v>
      </c>
      <c r="B885" s="32" t="s">
        <v>5035</v>
      </c>
      <c r="C885" s="33" t="s">
        <v>5070</v>
      </c>
      <c r="D885" s="95" t="s">
        <v>131</v>
      </c>
      <c r="E885" s="33" t="s">
        <v>90</v>
      </c>
      <c r="F885" s="96">
        <v>120840</v>
      </c>
      <c r="G885" s="97">
        <v>142698.14000000001</v>
      </c>
      <c r="H885" s="98">
        <v>120840</v>
      </c>
      <c r="I885" s="98">
        <v>10875.6</v>
      </c>
      <c r="J885" s="98">
        <v>10875.6</v>
      </c>
      <c r="K885" s="99"/>
      <c r="L885" s="99"/>
      <c r="M885" s="99"/>
      <c r="N885" s="98">
        <v>106.94</v>
      </c>
    </row>
    <row r="886" spans="1:14" x14ac:dyDescent="0.25">
      <c r="A886" s="31">
        <v>44224</v>
      </c>
      <c r="B886" s="32" t="s">
        <v>5035</v>
      </c>
      <c r="C886" s="33" t="s">
        <v>5070</v>
      </c>
      <c r="D886" s="95" t="s">
        <v>129</v>
      </c>
      <c r="E886" s="33" t="s">
        <v>90</v>
      </c>
      <c r="F886" s="96">
        <v>440000</v>
      </c>
      <c r="G886" s="97">
        <v>519589.4</v>
      </c>
      <c r="H886" s="98">
        <v>440000</v>
      </c>
      <c r="I886" s="98">
        <v>39600</v>
      </c>
      <c r="J886" s="98">
        <v>39600</v>
      </c>
      <c r="K886" s="99"/>
      <c r="L886" s="99"/>
      <c r="M886" s="99"/>
      <c r="N886" s="98">
        <v>389.4</v>
      </c>
    </row>
    <row r="887" spans="1:14" x14ac:dyDescent="0.25">
      <c r="A887" s="31">
        <v>44224</v>
      </c>
      <c r="B887" s="32" t="s">
        <v>5039</v>
      </c>
      <c r="C887" s="33" t="s">
        <v>5070</v>
      </c>
      <c r="D887" s="95" t="s">
        <v>79</v>
      </c>
      <c r="E887" s="33" t="s">
        <v>74</v>
      </c>
      <c r="F887" s="96">
        <v>94500</v>
      </c>
      <c r="G887" s="97">
        <v>111510</v>
      </c>
      <c r="H887" s="98">
        <v>94500</v>
      </c>
      <c r="I887" s="98">
        <v>8505</v>
      </c>
      <c r="J887" s="98">
        <v>8505</v>
      </c>
      <c r="K887" s="99"/>
      <c r="L887" s="99"/>
      <c r="M887" s="99"/>
      <c r="N887" s="99"/>
    </row>
    <row r="888" spans="1:14" x14ac:dyDescent="0.25">
      <c r="A888" s="31">
        <v>44225</v>
      </c>
      <c r="B888" s="32" t="s">
        <v>5035</v>
      </c>
      <c r="C888" s="33" t="s">
        <v>5070</v>
      </c>
      <c r="D888" s="95" t="s">
        <v>121</v>
      </c>
      <c r="E888" s="33" t="s">
        <v>90</v>
      </c>
      <c r="F888" s="96">
        <v>168540</v>
      </c>
      <c r="G888" s="97">
        <v>199026.36</v>
      </c>
      <c r="H888" s="98">
        <v>168540</v>
      </c>
      <c r="I888" s="98">
        <v>15168.6</v>
      </c>
      <c r="J888" s="98">
        <v>15168.6</v>
      </c>
      <c r="K888" s="99"/>
      <c r="L888" s="99"/>
      <c r="M888" s="99"/>
      <c r="N888" s="98">
        <v>149.16</v>
      </c>
    </row>
    <row r="889" spans="1:14" x14ac:dyDescent="0.25">
      <c r="A889" s="31">
        <v>44225</v>
      </c>
      <c r="B889" s="32" t="s">
        <v>5046</v>
      </c>
      <c r="C889" s="33" t="s">
        <v>5070</v>
      </c>
      <c r="D889" s="95" t="s">
        <v>235</v>
      </c>
      <c r="E889" s="33" t="s">
        <v>233</v>
      </c>
      <c r="F889" s="96">
        <v>393900</v>
      </c>
      <c r="G889" s="97">
        <v>464802</v>
      </c>
      <c r="H889" s="98">
        <v>393900</v>
      </c>
      <c r="I889" s="98">
        <v>35451</v>
      </c>
      <c r="J889" s="98">
        <v>35451</v>
      </c>
      <c r="K889" s="99"/>
      <c r="L889" s="99"/>
      <c r="M889" s="99"/>
      <c r="N889" s="99"/>
    </row>
    <row r="890" spans="1:14" x14ac:dyDescent="0.25">
      <c r="A890" s="31">
        <v>44225</v>
      </c>
      <c r="B890" s="32" t="s">
        <v>5035</v>
      </c>
      <c r="C890" s="33" t="s">
        <v>5070</v>
      </c>
      <c r="D890" s="95" t="s">
        <v>122</v>
      </c>
      <c r="E890" s="33" t="s">
        <v>90</v>
      </c>
      <c r="F890" s="96">
        <v>60420</v>
      </c>
      <c r="G890" s="97">
        <v>71349.070000000007</v>
      </c>
      <c r="H890" s="98">
        <v>60420</v>
      </c>
      <c r="I890" s="98">
        <v>5437.8</v>
      </c>
      <c r="J890" s="98">
        <v>5437.8</v>
      </c>
      <c r="K890" s="99"/>
      <c r="L890" s="99"/>
      <c r="M890" s="99"/>
      <c r="N890" s="98">
        <v>53.47</v>
      </c>
    </row>
    <row r="891" spans="1:14" x14ac:dyDescent="0.25">
      <c r="A891" s="31">
        <v>44225</v>
      </c>
      <c r="B891" s="32" t="s">
        <v>5035</v>
      </c>
      <c r="C891" s="33" t="s">
        <v>5070</v>
      </c>
      <c r="D891" s="95" t="s">
        <v>120</v>
      </c>
      <c r="E891" s="33" t="s">
        <v>90</v>
      </c>
      <c r="F891" s="96">
        <v>148300</v>
      </c>
      <c r="G891" s="97">
        <v>175125.25</v>
      </c>
      <c r="H891" s="98">
        <v>148300</v>
      </c>
      <c r="I891" s="98">
        <v>13347</v>
      </c>
      <c r="J891" s="98">
        <v>13347</v>
      </c>
      <c r="K891" s="99"/>
      <c r="L891" s="99"/>
      <c r="M891" s="99"/>
      <c r="N891" s="98">
        <v>131.25</v>
      </c>
    </row>
    <row r="892" spans="1:14" x14ac:dyDescent="0.25">
      <c r="A892" s="31">
        <v>44225</v>
      </c>
      <c r="B892" s="32" t="s">
        <v>5035</v>
      </c>
      <c r="C892" s="33" t="s">
        <v>5070</v>
      </c>
      <c r="D892" s="95" t="s">
        <v>119</v>
      </c>
      <c r="E892" s="33" t="s">
        <v>90</v>
      </c>
      <c r="F892" s="96">
        <v>440000</v>
      </c>
      <c r="G892" s="97">
        <v>519589.4</v>
      </c>
      <c r="H892" s="98">
        <v>440000</v>
      </c>
      <c r="I892" s="98">
        <v>39600</v>
      </c>
      <c r="J892" s="98">
        <v>39600</v>
      </c>
      <c r="K892" s="99"/>
      <c r="L892" s="99"/>
      <c r="M892" s="99"/>
      <c r="N892" s="98">
        <v>389.4</v>
      </c>
    </row>
    <row r="893" spans="1:14" x14ac:dyDescent="0.25">
      <c r="A893" s="31">
        <v>44225</v>
      </c>
      <c r="B893" s="32" t="s">
        <v>5054</v>
      </c>
      <c r="C893" s="33" t="s">
        <v>5070</v>
      </c>
      <c r="D893" s="95" t="s">
        <v>241</v>
      </c>
      <c r="E893" s="33" t="s">
        <v>239</v>
      </c>
      <c r="F893" s="96">
        <v>178152</v>
      </c>
      <c r="G893" s="97">
        <v>216732.96</v>
      </c>
      <c r="H893" s="98">
        <v>178152</v>
      </c>
      <c r="I893" s="99"/>
      <c r="J893" s="99"/>
      <c r="K893" s="98">
        <v>33060.959999999999</v>
      </c>
      <c r="L893" s="98">
        <v>5520</v>
      </c>
      <c r="M893" s="99"/>
      <c r="N893" s="99"/>
    </row>
    <row r="894" spans="1:14" x14ac:dyDescent="0.25">
      <c r="A894" s="31">
        <v>44226</v>
      </c>
      <c r="B894" s="32" t="s">
        <v>5035</v>
      </c>
      <c r="C894" s="33" t="s">
        <v>5070</v>
      </c>
      <c r="D894" s="95" t="s">
        <v>186</v>
      </c>
      <c r="E894" s="33" t="s">
        <v>90</v>
      </c>
      <c r="F894" s="96">
        <v>440000</v>
      </c>
      <c r="G894" s="97">
        <v>519589.4</v>
      </c>
      <c r="H894" s="98">
        <v>440000</v>
      </c>
      <c r="I894" s="98">
        <v>39600</v>
      </c>
      <c r="J894" s="98">
        <v>39600</v>
      </c>
      <c r="K894" s="99"/>
      <c r="L894" s="99"/>
      <c r="M894" s="99"/>
      <c r="N894" s="98">
        <v>389.4</v>
      </c>
    </row>
    <row r="895" spans="1:14" x14ac:dyDescent="0.25">
      <c r="A895" s="31">
        <v>44226</v>
      </c>
      <c r="B895" s="32" t="s">
        <v>5035</v>
      </c>
      <c r="C895" s="33" t="s">
        <v>5070</v>
      </c>
      <c r="D895" s="95" t="s">
        <v>184</v>
      </c>
      <c r="E895" s="33" t="s">
        <v>90</v>
      </c>
      <c r="F895" s="96">
        <v>440000</v>
      </c>
      <c r="G895" s="97">
        <v>519589.4</v>
      </c>
      <c r="H895" s="98">
        <v>440000</v>
      </c>
      <c r="I895" s="98">
        <v>39600</v>
      </c>
      <c r="J895" s="98">
        <v>39600</v>
      </c>
      <c r="K895" s="99"/>
      <c r="L895" s="99"/>
      <c r="M895" s="99"/>
      <c r="N895" s="98">
        <v>389.4</v>
      </c>
    </row>
    <row r="896" spans="1:14" x14ac:dyDescent="0.25">
      <c r="A896" s="31">
        <v>44226</v>
      </c>
      <c r="B896" s="32" t="s">
        <v>5055</v>
      </c>
      <c r="C896" s="33" t="s">
        <v>5070</v>
      </c>
      <c r="D896" s="95" t="s">
        <v>89</v>
      </c>
      <c r="E896" s="33" t="s">
        <v>85</v>
      </c>
      <c r="F896" s="96">
        <v>210869.5</v>
      </c>
      <c r="G896" s="97">
        <v>248826.02</v>
      </c>
      <c r="H896" s="98">
        <v>210869.5</v>
      </c>
      <c r="I896" s="98">
        <v>18978.259999999998</v>
      </c>
      <c r="J896" s="98">
        <v>18978.259999999998</v>
      </c>
      <c r="K896" s="99"/>
      <c r="L896" s="99"/>
      <c r="M896" s="99"/>
      <c r="N896" s="99"/>
    </row>
    <row r="897" spans="1:14" x14ac:dyDescent="0.25">
      <c r="A897" s="31">
        <v>44226</v>
      </c>
      <c r="B897" s="32" t="s">
        <v>5035</v>
      </c>
      <c r="C897" s="33" t="s">
        <v>5070</v>
      </c>
      <c r="D897" s="95" t="s">
        <v>187</v>
      </c>
      <c r="E897" s="33" t="s">
        <v>90</v>
      </c>
      <c r="F897" s="96">
        <v>112360</v>
      </c>
      <c r="G897" s="97">
        <v>132684.24</v>
      </c>
      <c r="H897" s="98">
        <v>112360</v>
      </c>
      <c r="I897" s="98">
        <v>10112.4</v>
      </c>
      <c r="J897" s="98">
        <v>10112.4</v>
      </c>
      <c r="K897" s="99"/>
      <c r="L897" s="99"/>
      <c r="M897" s="99"/>
      <c r="N897" s="98">
        <v>99.44</v>
      </c>
    </row>
    <row r="898" spans="1:14" x14ac:dyDescent="0.25">
      <c r="A898" s="31">
        <v>44226</v>
      </c>
      <c r="B898" s="32" t="s">
        <v>5035</v>
      </c>
      <c r="C898" s="33" t="s">
        <v>5070</v>
      </c>
      <c r="D898" s="95" t="s">
        <v>181</v>
      </c>
      <c r="E898" s="33" t="s">
        <v>90</v>
      </c>
      <c r="F898" s="96">
        <v>60420</v>
      </c>
      <c r="G898" s="97">
        <v>71349.070000000007</v>
      </c>
      <c r="H898" s="98">
        <v>60420</v>
      </c>
      <c r="I898" s="98">
        <v>5437.8</v>
      </c>
      <c r="J898" s="98">
        <v>5437.8</v>
      </c>
      <c r="K898" s="99"/>
      <c r="L898" s="99"/>
      <c r="M898" s="99"/>
      <c r="N898" s="98">
        <v>53.47</v>
      </c>
    </row>
    <row r="899" spans="1:14" x14ac:dyDescent="0.25">
      <c r="A899" s="31">
        <v>44226</v>
      </c>
      <c r="B899" s="32" t="s">
        <v>5035</v>
      </c>
      <c r="C899" s="33" t="s">
        <v>5070</v>
      </c>
      <c r="D899" s="95" t="s">
        <v>180</v>
      </c>
      <c r="E899" s="33" t="s">
        <v>90</v>
      </c>
      <c r="F899" s="96">
        <v>60420</v>
      </c>
      <c r="G899" s="97">
        <v>71349.070000000007</v>
      </c>
      <c r="H899" s="98">
        <v>60420</v>
      </c>
      <c r="I899" s="98">
        <v>5437.8</v>
      </c>
      <c r="J899" s="98">
        <v>5437.8</v>
      </c>
      <c r="K899" s="99"/>
      <c r="L899" s="99"/>
      <c r="M899" s="99"/>
      <c r="N899" s="98">
        <v>53.47</v>
      </c>
    </row>
    <row r="900" spans="1:14" x14ac:dyDescent="0.25">
      <c r="A900" s="31">
        <v>44226</v>
      </c>
      <c r="B900" s="32" t="s">
        <v>5035</v>
      </c>
      <c r="C900" s="33" t="s">
        <v>5070</v>
      </c>
      <c r="D900" s="95" t="s">
        <v>182</v>
      </c>
      <c r="E900" s="33" t="s">
        <v>90</v>
      </c>
      <c r="F900" s="96">
        <v>74150</v>
      </c>
      <c r="G900" s="97">
        <v>87562.62</v>
      </c>
      <c r="H900" s="98">
        <v>74150</v>
      </c>
      <c r="I900" s="98">
        <v>6673.5</v>
      </c>
      <c r="J900" s="98">
        <v>6673.5</v>
      </c>
      <c r="K900" s="99"/>
      <c r="L900" s="99"/>
      <c r="M900" s="99"/>
      <c r="N900" s="98">
        <v>65.62</v>
      </c>
    </row>
    <row r="901" spans="1:14" x14ac:dyDescent="0.25">
      <c r="A901" s="31">
        <v>44228</v>
      </c>
      <c r="B901" s="32" t="s">
        <v>5053</v>
      </c>
      <c r="C901" s="33" t="s">
        <v>5070</v>
      </c>
      <c r="D901" s="95" t="s">
        <v>468</v>
      </c>
      <c r="E901" s="33" t="s">
        <v>460</v>
      </c>
      <c r="F901" s="96">
        <v>186680</v>
      </c>
      <c r="G901" s="97">
        <v>220282.4</v>
      </c>
      <c r="H901" s="98">
        <v>186680</v>
      </c>
      <c r="I901" s="98">
        <v>16801.2</v>
      </c>
      <c r="J901" s="98">
        <v>16801.2</v>
      </c>
      <c r="K901" s="99"/>
      <c r="L901" s="99"/>
      <c r="M901" s="99"/>
      <c r="N901" s="99"/>
    </row>
    <row r="902" spans="1:14" x14ac:dyDescent="0.25">
      <c r="A902" s="31">
        <v>44228</v>
      </c>
      <c r="B902" s="32" t="s">
        <v>5053</v>
      </c>
      <c r="C902" s="33" t="s">
        <v>5070</v>
      </c>
      <c r="D902" s="95" t="s">
        <v>464</v>
      </c>
      <c r="E902" s="33" t="s">
        <v>460</v>
      </c>
      <c r="F902" s="96">
        <v>217030</v>
      </c>
      <c r="G902" s="97">
        <v>256095.4</v>
      </c>
      <c r="H902" s="98">
        <v>217030</v>
      </c>
      <c r="I902" s="98">
        <v>19532.7</v>
      </c>
      <c r="J902" s="98">
        <v>19532.7</v>
      </c>
      <c r="K902" s="99"/>
      <c r="L902" s="99"/>
      <c r="M902" s="99"/>
      <c r="N902" s="99"/>
    </row>
    <row r="903" spans="1:14" x14ac:dyDescent="0.25">
      <c r="A903" s="31">
        <v>44228</v>
      </c>
      <c r="B903" s="32" t="s">
        <v>5035</v>
      </c>
      <c r="C903" s="33" t="s">
        <v>5070</v>
      </c>
      <c r="D903" s="95" t="s">
        <v>543</v>
      </c>
      <c r="E903" s="33" t="s">
        <v>90</v>
      </c>
      <c r="F903" s="96">
        <v>168540</v>
      </c>
      <c r="G903" s="97">
        <v>199026.36</v>
      </c>
      <c r="H903" s="98">
        <v>168540</v>
      </c>
      <c r="I903" s="98">
        <v>15168.6</v>
      </c>
      <c r="J903" s="98">
        <v>15168.6</v>
      </c>
      <c r="K903" s="99"/>
      <c r="L903" s="99"/>
      <c r="M903" s="99"/>
      <c r="N903" s="98">
        <v>149.16</v>
      </c>
    </row>
    <row r="904" spans="1:14" x14ac:dyDescent="0.25">
      <c r="A904" s="31">
        <v>44228</v>
      </c>
      <c r="B904" s="32" t="s">
        <v>5035</v>
      </c>
      <c r="C904" s="33" t="s">
        <v>5070</v>
      </c>
      <c r="D904" s="95" t="s">
        <v>541</v>
      </c>
      <c r="E904" s="33" t="s">
        <v>90</v>
      </c>
      <c r="F904" s="96">
        <v>120840</v>
      </c>
      <c r="G904" s="97">
        <v>142698.14000000001</v>
      </c>
      <c r="H904" s="98">
        <v>120840</v>
      </c>
      <c r="I904" s="98">
        <v>10875.6</v>
      </c>
      <c r="J904" s="98">
        <v>10875.6</v>
      </c>
      <c r="K904" s="99"/>
      <c r="L904" s="99"/>
      <c r="M904" s="99"/>
      <c r="N904" s="98">
        <v>106.94</v>
      </c>
    </row>
    <row r="905" spans="1:14" x14ac:dyDescent="0.25">
      <c r="A905" s="31">
        <v>44228</v>
      </c>
      <c r="B905" s="32" t="s">
        <v>5035</v>
      </c>
      <c r="C905" s="33" t="s">
        <v>5070</v>
      </c>
      <c r="D905" s="95" t="s">
        <v>538</v>
      </c>
      <c r="E905" s="33" t="s">
        <v>90</v>
      </c>
      <c r="F905" s="96">
        <v>74150</v>
      </c>
      <c r="G905" s="97">
        <v>87562.62</v>
      </c>
      <c r="H905" s="98">
        <v>74150</v>
      </c>
      <c r="I905" s="98">
        <v>6673.5</v>
      </c>
      <c r="J905" s="98">
        <v>6673.5</v>
      </c>
      <c r="K905" s="99"/>
      <c r="L905" s="99"/>
      <c r="M905" s="99"/>
      <c r="N905" s="98">
        <v>65.62</v>
      </c>
    </row>
    <row r="906" spans="1:14" x14ac:dyDescent="0.25">
      <c r="A906" s="31">
        <v>44229</v>
      </c>
      <c r="B906" s="32" t="s">
        <v>5035</v>
      </c>
      <c r="C906" s="33" t="s">
        <v>5070</v>
      </c>
      <c r="D906" s="95" t="s">
        <v>537</v>
      </c>
      <c r="E906" s="33" t="s">
        <v>90</v>
      </c>
      <c r="F906" s="96">
        <v>120840</v>
      </c>
      <c r="G906" s="97">
        <v>142698.14000000001</v>
      </c>
      <c r="H906" s="98">
        <v>120840</v>
      </c>
      <c r="I906" s="98">
        <v>10875.6</v>
      </c>
      <c r="J906" s="98">
        <v>10875.6</v>
      </c>
      <c r="K906" s="99"/>
      <c r="L906" s="99"/>
      <c r="M906" s="99"/>
      <c r="N906" s="98">
        <v>106.94</v>
      </c>
    </row>
    <row r="907" spans="1:14" x14ac:dyDescent="0.25">
      <c r="A907" s="31">
        <v>44229</v>
      </c>
      <c r="B907" s="32" t="s">
        <v>5035</v>
      </c>
      <c r="C907" s="33" t="s">
        <v>5070</v>
      </c>
      <c r="D907" s="95" t="s">
        <v>540</v>
      </c>
      <c r="E907" s="33" t="s">
        <v>90</v>
      </c>
      <c r="F907" s="96">
        <v>168540</v>
      </c>
      <c r="G907" s="97">
        <v>199026.36</v>
      </c>
      <c r="H907" s="98">
        <v>168540</v>
      </c>
      <c r="I907" s="98">
        <v>15168.6</v>
      </c>
      <c r="J907" s="98">
        <v>15168.6</v>
      </c>
      <c r="K907" s="99"/>
      <c r="L907" s="99"/>
      <c r="M907" s="99"/>
      <c r="N907" s="98">
        <v>149.16</v>
      </c>
    </row>
    <row r="908" spans="1:14" x14ac:dyDescent="0.25">
      <c r="A908" s="31">
        <v>44229</v>
      </c>
      <c r="B908" s="32" t="s">
        <v>5035</v>
      </c>
      <c r="C908" s="33" t="s">
        <v>5070</v>
      </c>
      <c r="D908" s="95" t="s">
        <v>539</v>
      </c>
      <c r="E908" s="33" t="s">
        <v>90</v>
      </c>
      <c r="F908" s="96">
        <v>73530</v>
      </c>
      <c r="G908" s="97">
        <v>86830.47</v>
      </c>
      <c r="H908" s="98">
        <v>73530</v>
      </c>
      <c r="I908" s="98">
        <v>6617.7</v>
      </c>
      <c r="J908" s="98">
        <v>6617.7</v>
      </c>
      <c r="K908" s="99"/>
      <c r="L908" s="99"/>
      <c r="M908" s="99"/>
      <c r="N908" s="98">
        <v>65.069999999999993</v>
      </c>
    </row>
    <row r="909" spans="1:14" x14ac:dyDescent="0.25">
      <c r="A909" s="31">
        <v>44229</v>
      </c>
      <c r="B909" s="32" t="s">
        <v>5035</v>
      </c>
      <c r="C909" s="33" t="s">
        <v>5070</v>
      </c>
      <c r="D909" s="95" t="s">
        <v>533</v>
      </c>
      <c r="E909" s="33" t="s">
        <v>90</v>
      </c>
      <c r="F909" s="96">
        <v>36615</v>
      </c>
      <c r="G909" s="97">
        <v>43238.1</v>
      </c>
      <c r="H909" s="98">
        <v>36615</v>
      </c>
      <c r="I909" s="98">
        <v>3295.35</v>
      </c>
      <c r="J909" s="98">
        <v>3295.35</v>
      </c>
      <c r="K909" s="99"/>
      <c r="L909" s="99"/>
      <c r="M909" s="99"/>
      <c r="N909" s="98">
        <v>32.4</v>
      </c>
    </row>
    <row r="910" spans="1:14" x14ac:dyDescent="0.25">
      <c r="A910" s="31">
        <v>44230</v>
      </c>
      <c r="B910" s="32" t="s">
        <v>4883</v>
      </c>
      <c r="C910" s="33" t="s">
        <v>5070</v>
      </c>
      <c r="D910" s="95" t="s">
        <v>615</v>
      </c>
      <c r="E910" s="33" t="s">
        <v>243</v>
      </c>
      <c r="F910" s="96">
        <v>105040</v>
      </c>
      <c r="G910" s="97">
        <v>123947.2</v>
      </c>
      <c r="H910" s="98">
        <v>105040</v>
      </c>
      <c r="I910" s="99"/>
      <c r="J910" s="99"/>
      <c r="K910" s="98">
        <v>18907.2</v>
      </c>
      <c r="L910" s="99"/>
      <c r="M910" s="99"/>
      <c r="N910" s="99"/>
    </row>
    <row r="911" spans="1:14" x14ac:dyDescent="0.25">
      <c r="A911" s="31">
        <v>44230</v>
      </c>
      <c r="B911" s="32" t="s">
        <v>5035</v>
      </c>
      <c r="C911" s="33" t="s">
        <v>5070</v>
      </c>
      <c r="D911" s="95" t="s">
        <v>536</v>
      </c>
      <c r="E911" s="33" t="s">
        <v>90</v>
      </c>
      <c r="F911" s="96">
        <v>148300</v>
      </c>
      <c r="G911" s="97">
        <v>175125.25</v>
      </c>
      <c r="H911" s="98">
        <v>148300</v>
      </c>
      <c r="I911" s="98">
        <v>13347</v>
      </c>
      <c r="J911" s="98">
        <v>13347</v>
      </c>
      <c r="K911" s="99"/>
      <c r="L911" s="99"/>
      <c r="M911" s="99"/>
      <c r="N911" s="98">
        <v>131.25</v>
      </c>
    </row>
    <row r="912" spans="1:14" x14ac:dyDescent="0.25">
      <c r="A912" s="31">
        <v>44230</v>
      </c>
      <c r="B912" s="32" t="s">
        <v>5035</v>
      </c>
      <c r="C912" s="33" t="s">
        <v>5070</v>
      </c>
      <c r="D912" s="95" t="s">
        <v>535</v>
      </c>
      <c r="E912" s="33" t="s">
        <v>90</v>
      </c>
      <c r="F912" s="96">
        <v>60420</v>
      </c>
      <c r="G912" s="97">
        <v>71349.070000000007</v>
      </c>
      <c r="H912" s="98">
        <v>60420</v>
      </c>
      <c r="I912" s="98">
        <v>5437.8</v>
      </c>
      <c r="J912" s="98">
        <v>5437.8</v>
      </c>
      <c r="K912" s="99"/>
      <c r="L912" s="99"/>
      <c r="M912" s="99"/>
      <c r="N912" s="98">
        <v>53.47</v>
      </c>
    </row>
    <row r="913" spans="1:14" x14ac:dyDescent="0.25">
      <c r="A913" s="31">
        <v>44230</v>
      </c>
      <c r="B913" s="32" t="s">
        <v>5035</v>
      </c>
      <c r="C913" s="33" t="s">
        <v>5070</v>
      </c>
      <c r="D913" s="95" t="s">
        <v>530</v>
      </c>
      <c r="E913" s="33" t="s">
        <v>90</v>
      </c>
      <c r="F913" s="96">
        <v>168540</v>
      </c>
      <c r="G913" s="97">
        <v>199026.36</v>
      </c>
      <c r="H913" s="98">
        <v>168540</v>
      </c>
      <c r="I913" s="98">
        <v>15168.6</v>
      </c>
      <c r="J913" s="98">
        <v>15168.6</v>
      </c>
      <c r="K913" s="99"/>
      <c r="L913" s="99"/>
      <c r="M913" s="99"/>
      <c r="N913" s="98">
        <v>149.16</v>
      </c>
    </row>
    <row r="914" spans="1:14" x14ac:dyDescent="0.25">
      <c r="A914" s="31">
        <v>44230</v>
      </c>
      <c r="B914" s="32" t="s">
        <v>5035</v>
      </c>
      <c r="C914" s="33" t="s">
        <v>5070</v>
      </c>
      <c r="D914" s="95" t="s">
        <v>593</v>
      </c>
      <c r="E914" s="33" t="s">
        <v>90</v>
      </c>
      <c r="F914" s="96">
        <v>120840</v>
      </c>
      <c r="G914" s="97">
        <v>142698.14000000001</v>
      </c>
      <c r="H914" s="98">
        <v>120840</v>
      </c>
      <c r="I914" s="98">
        <v>10875.6</v>
      </c>
      <c r="J914" s="98">
        <v>10875.6</v>
      </c>
      <c r="K914" s="99"/>
      <c r="L914" s="99"/>
      <c r="M914" s="99"/>
      <c r="N914" s="98">
        <v>106.94</v>
      </c>
    </row>
    <row r="915" spans="1:14" x14ac:dyDescent="0.25">
      <c r="A915" s="31">
        <v>44230</v>
      </c>
      <c r="B915" s="32" t="s">
        <v>5057</v>
      </c>
      <c r="C915" s="33" t="s">
        <v>5070</v>
      </c>
      <c r="D915" s="95" t="s">
        <v>597</v>
      </c>
      <c r="E915" s="33" t="s">
        <v>595</v>
      </c>
      <c r="F915" s="96">
        <v>6937</v>
      </c>
      <c r="G915" s="97">
        <v>8185.6</v>
      </c>
      <c r="H915" s="98">
        <v>6937</v>
      </c>
      <c r="I915" s="98">
        <v>624.33000000000004</v>
      </c>
      <c r="J915" s="98">
        <v>624.33000000000004</v>
      </c>
      <c r="K915" s="99"/>
      <c r="L915" s="99"/>
      <c r="M915" s="100">
        <v>0.06</v>
      </c>
      <c r="N915" s="99"/>
    </row>
    <row r="916" spans="1:14" x14ac:dyDescent="0.25">
      <c r="A916" s="31">
        <v>44231</v>
      </c>
      <c r="B916" s="32" t="s">
        <v>5035</v>
      </c>
      <c r="C916" s="33" t="s">
        <v>5070</v>
      </c>
      <c r="D916" s="95" t="s">
        <v>586</v>
      </c>
      <c r="E916" s="33" t="s">
        <v>90</v>
      </c>
      <c r="F916" s="96">
        <v>73530</v>
      </c>
      <c r="G916" s="97">
        <v>86830.47</v>
      </c>
      <c r="H916" s="98">
        <v>73530</v>
      </c>
      <c r="I916" s="98">
        <v>6617.7</v>
      </c>
      <c r="J916" s="98">
        <v>6617.7</v>
      </c>
      <c r="K916" s="99"/>
      <c r="L916" s="99"/>
      <c r="M916" s="99"/>
      <c r="N916" s="98">
        <v>65.069999999999993</v>
      </c>
    </row>
    <row r="917" spans="1:14" x14ac:dyDescent="0.25">
      <c r="A917" s="31">
        <v>44231</v>
      </c>
      <c r="B917" s="32" t="s">
        <v>5035</v>
      </c>
      <c r="C917" s="33" t="s">
        <v>5070</v>
      </c>
      <c r="D917" s="95" t="s">
        <v>585</v>
      </c>
      <c r="E917" s="33" t="s">
        <v>90</v>
      </c>
      <c r="F917" s="96">
        <v>74150</v>
      </c>
      <c r="G917" s="97">
        <v>87562.62</v>
      </c>
      <c r="H917" s="98">
        <v>74150</v>
      </c>
      <c r="I917" s="98">
        <v>6673.5</v>
      </c>
      <c r="J917" s="98">
        <v>6673.5</v>
      </c>
      <c r="K917" s="99"/>
      <c r="L917" s="99"/>
      <c r="M917" s="99"/>
      <c r="N917" s="98">
        <v>65.62</v>
      </c>
    </row>
    <row r="918" spans="1:14" x14ac:dyDescent="0.25">
      <c r="A918" s="31">
        <v>44231</v>
      </c>
      <c r="B918" s="32" t="s">
        <v>5035</v>
      </c>
      <c r="C918" s="33" t="s">
        <v>5070</v>
      </c>
      <c r="D918" s="95" t="s">
        <v>588</v>
      </c>
      <c r="E918" s="33" t="s">
        <v>90</v>
      </c>
      <c r="F918" s="96">
        <v>528000</v>
      </c>
      <c r="G918" s="97">
        <v>623507.28</v>
      </c>
      <c r="H918" s="98">
        <v>528000</v>
      </c>
      <c r="I918" s="98">
        <v>47520</v>
      </c>
      <c r="J918" s="98">
        <v>47520</v>
      </c>
      <c r="K918" s="99"/>
      <c r="L918" s="99"/>
      <c r="M918" s="99"/>
      <c r="N918" s="98">
        <v>467.28</v>
      </c>
    </row>
    <row r="919" spans="1:14" x14ac:dyDescent="0.25">
      <c r="A919" s="31">
        <v>44231</v>
      </c>
      <c r="B919" s="32" t="s">
        <v>5035</v>
      </c>
      <c r="C919" s="33" t="s">
        <v>5070</v>
      </c>
      <c r="D919" s="95" t="s">
        <v>587</v>
      </c>
      <c r="E919" s="33" t="s">
        <v>90</v>
      </c>
      <c r="F919" s="96">
        <v>168540</v>
      </c>
      <c r="G919" s="97">
        <v>199026.36</v>
      </c>
      <c r="H919" s="98">
        <v>168540</v>
      </c>
      <c r="I919" s="98">
        <v>15168.6</v>
      </c>
      <c r="J919" s="98">
        <v>15168.6</v>
      </c>
      <c r="K919" s="99"/>
      <c r="L919" s="99"/>
      <c r="M919" s="99"/>
      <c r="N919" s="98">
        <v>149.16</v>
      </c>
    </row>
    <row r="920" spans="1:14" x14ac:dyDescent="0.25">
      <c r="A920" s="31">
        <v>44231</v>
      </c>
      <c r="B920" s="32" t="s">
        <v>5035</v>
      </c>
      <c r="C920" s="33" t="s">
        <v>5070</v>
      </c>
      <c r="D920" s="95" t="s">
        <v>580</v>
      </c>
      <c r="E920" s="33" t="s">
        <v>90</v>
      </c>
      <c r="F920" s="96">
        <v>60420</v>
      </c>
      <c r="G920" s="97">
        <v>71349.070000000007</v>
      </c>
      <c r="H920" s="98">
        <v>60420</v>
      </c>
      <c r="I920" s="98">
        <v>5437.8</v>
      </c>
      <c r="J920" s="98">
        <v>5437.8</v>
      </c>
      <c r="K920" s="99"/>
      <c r="L920" s="99"/>
      <c r="M920" s="99"/>
      <c r="N920" s="98">
        <v>53.47</v>
      </c>
    </row>
    <row r="921" spans="1:14" x14ac:dyDescent="0.25">
      <c r="A921" s="31">
        <v>44231</v>
      </c>
      <c r="B921" s="32" t="s">
        <v>5035</v>
      </c>
      <c r="C921" s="33" t="s">
        <v>5070</v>
      </c>
      <c r="D921" s="95" t="s">
        <v>579</v>
      </c>
      <c r="E921" s="33" t="s">
        <v>90</v>
      </c>
      <c r="F921" s="96">
        <v>60420</v>
      </c>
      <c r="G921" s="97">
        <v>71349.070000000007</v>
      </c>
      <c r="H921" s="98">
        <v>60420</v>
      </c>
      <c r="I921" s="98">
        <v>5437.8</v>
      </c>
      <c r="J921" s="98">
        <v>5437.8</v>
      </c>
      <c r="K921" s="99"/>
      <c r="L921" s="99"/>
      <c r="M921" s="99"/>
      <c r="N921" s="98">
        <v>53.47</v>
      </c>
    </row>
    <row r="922" spans="1:14" x14ac:dyDescent="0.25">
      <c r="A922" s="31">
        <v>44232</v>
      </c>
      <c r="B922" s="32" t="s">
        <v>5035</v>
      </c>
      <c r="C922" s="33" t="s">
        <v>5070</v>
      </c>
      <c r="D922" s="95" t="s">
        <v>584</v>
      </c>
      <c r="E922" s="33" t="s">
        <v>90</v>
      </c>
      <c r="F922" s="96">
        <v>120840</v>
      </c>
      <c r="G922" s="97">
        <v>142698.14000000001</v>
      </c>
      <c r="H922" s="98">
        <v>120840</v>
      </c>
      <c r="I922" s="98">
        <v>10875.6</v>
      </c>
      <c r="J922" s="98">
        <v>10875.6</v>
      </c>
      <c r="K922" s="99"/>
      <c r="L922" s="99"/>
      <c r="M922" s="99"/>
      <c r="N922" s="98">
        <v>106.94</v>
      </c>
    </row>
    <row r="923" spans="1:14" x14ac:dyDescent="0.25">
      <c r="A923" s="31">
        <v>44232</v>
      </c>
      <c r="B923" s="32" t="s">
        <v>5035</v>
      </c>
      <c r="C923" s="33" t="s">
        <v>5070</v>
      </c>
      <c r="D923" s="95" t="s">
        <v>583</v>
      </c>
      <c r="E923" s="33" t="s">
        <v>90</v>
      </c>
      <c r="F923" s="96">
        <v>36615</v>
      </c>
      <c r="G923" s="97">
        <v>43238.1</v>
      </c>
      <c r="H923" s="98">
        <v>36615</v>
      </c>
      <c r="I923" s="98">
        <v>3295.35</v>
      </c>
      <c r="J923" s="98">
        <v>3295.35</v>
      </c>
      <c r="K923" s="99"/>
      <c r="L923" s="99"/>
      <c r="M923" s="99"/>
      <c r="N923" s="98">
        <v>32.4</v>
      </c>
    </row>
    <row r="924" spans="1:14" x14ac:dyDescent="0.25">
      <c r="A924" s="31">
        <v>44232</v>
      </c>
      <c r="B924" s="32" t="s">
        <v>5035</v>
      </c>
      <c r="C924" s="33" t="s">
        <v>5070</v>
      </c>
      <c r="D924" s="95" t="s">
        <v>570</v>
      </c>
      <c r="E924" s="33" t="s">
        <v>90</v>
      </c>
      <c r="F924" s="96">
        <v>60420</v>
      </c>
      <c r="G924" s="97">
        <v>71349.070000000007</v>
      </c>
      <c r="H924" s="98">
        <v>60420</v>
      </c>
      <c r="I924" s="98">
        <v>5437.8</v>
      </c>
      <c r="J924" s="98">
        <v>5437.8</v>
      </c>
      <c r="K924" s="99"/>
      <c r="L924" s="99"/>
      <c r="M924" s="99"/>
      <c r="N924" s="98">
        <v>53.47</v>
      </c>
    </row>
    <row r="925" spans="1:14" x14ac:dyDescent="0.25">
      <c r="A925" s="31">
        <v>44232</v>
      </c>
      <c r="B925" s="32" t="s">
        <v>5035</v>
      </c>
      <c r="C925" s="33" t="s">
        <v>5070</v>
      </c>
      <c r="D925" s="95" t="s">
        <v>572</v>
      </c>
      <c r="E925" s="33" t="s">
        <v>90</v>
      </c>
      <c r="F925" s="96">
        <v>111225</v>
      </c>
      <c r="G925" s="97">
        <v>131343.93</v>
      </c>
      <c r="H925" s="98">
        <v>111225</v>
      </c>
      <c r="I925" s="98">
        <v>10010.25</v>
      </c>
      <c r="J925" s="98">
        <v>10010.25</v>
      </c>
      <c r="K925" s="99"/>
      <c r="L925" s="99"/>
      <c r="M925" s="99"/>
      <c r="N925" s="98">
        <v>98.43</v>
      </c>
    </row>
    <row r="926" spans="1:14" x14ac:dyDescent="0.25">
      <c r="A926" s="31">
        <v>44232</v>
      </c>
      <c r="B926" s="32" t="s">
        <v>5035</v>
      </c>
      <c r="C926" s="33" t="s">
        <v>5070</v>
      </c>
      <c r="D926" s="95" t="s">
        <v>571</v>
      </c>
      <c r="E926" s="33" t="s">
        <v>90</v>
      </c>
      <c r="F926" s="96">
        <v>181260</v>
      </c>
      <c r="G926" s="97">
        <v>214047.22</v>
      </c>
      <c r="H926" s="98">
        <v>181260</v>
      </c>
      <c r="I926" s="98">
        <v>16313.4</v>
      </c>
      <c r="J926" s="98">
        <v>16313.4</v>
      </c>
      <c r="K926" s="99"/>
      <c r="L926" s="99"/>
      <c r="M926" s="99"/>
      <c r="N926" s="98">
        <v>160.41999999999999</v>
      </c>
    </row>
    <row r="927" spans="1:14" x14ac:dyDescent="0.25">
      <c r="A927" s="31">
        <v>44232</v>
      </c>
      <c r="B927" s="32" t="s">
        <v>5035</v>
      </c>
      <c r="C927" s="33" t="s">
        <v>5070</v>
      </c>
      <c r="D927" s="95" t="s">
        <v>567</v>
      </c>
      <c r="E927" s="33" t="s">
        <v>90</v>
      </c>
      <c r="F927" s="96">
        <v>36765</v>
      </c>
      <c r="G927" s="97">
        <v>43415.24</v>
      </c>
      <c r="H927" s="98">
        <v>36765</v>
      </c>
      <c r="I927" s="98">
        <v>3308.85</v>
      </c>
      <c r="J927" s="98">
        <v>3308.85</v>
      </c>
      <c r="K927" s="99"/>
      <c r="L927" s="99"/>
      <c r="M927" s="99"/>
      <c r="N927" s="98">
        <v>32.54</v>
      </c>
    </row>
    <row r="928" spans="1:14" x14ac:dyDescent="0.25">
      <c r="A928" s="31">
        <v>44233</v>
      </c>
      <c r="B928" s="32" t="s">
        <v>5035</v>
      </c>
      <c r="C928" s="33" t="s">
        <v>5070</v>
      </c>
      <c r="D928" s="95" t="s">
        <v>565</v>
      </c>
      <c r="E928" s="33" t="s">
        <v>90</v>
      </c>
      <c r="F928" s="96">
        <v>168540</v>
      </c>
      <c r="G928" s="97">
        <v>199026.36</v>
      </c>
      <c r="H928" s="98">
        <v>168540</v>
      </c>
      <c r="I928" s="98">
        <v>15168.6</v>
      </c>
      <c r="J928" s="98">
        <v>15168.6</v>
      </c>
      <c r="K928" s="99"/>
      <c r="L928" s="99"/>
      <c r="M928" s="99"/>
      <c r="N928" s="98">
        <v>149.16</v>
      </c>
    </row>
    <row r="929" spans="1:14" x14ac:dyDescent="0.25">
      <c r="A929" s="31">
        <v>44233</v>
      </c>
      <c r="B929" s="32" t="s">
        <v>5035</v>
      </c>
      <c r="C929" s="33" t="s">
        <v>5070</v>
      </c>
      <c r="D929" s="95" t="s">
        <v>569</v>
      </c>
      <c r="E929" s="33" t="s">
        <v>90</v>
      </c>
      <c r="F929" s="96">
        <v>112360</v>
      </c>
      <c r="G929" s="97">
        <v>132684.24</v>
      </c>
      <c r="H929" s="98">
        <v>112360</v>
      </c>
      <c r="I929" s="98">
        <v>10112.4</v>
      </c>
      <c r="J929" s="98">
        <v>10112.4</v>
      </c>
      <c r="K929" s="99"/>
      <c r="L929" s="99"/>
      <c r="M929" s="99"/>
      <c r="N929" s="98">
        <v>99.44</v>
      </c>
    </row>
    <row r="930" spans="1:14" x14ac:dyDescent="0.25">
      <c r="A930" s="31">
        <v>44233</v>
      </c>
      <c r="B930" s="32" t="s">
        <v>5035</v>
      </c>
      <c r="C930" s="33" t="s">
        <v>5070</v>
      </c>
      <c r="D930" s="95" t="s">
        <v>568</v>
      </c>
      <c r="E930" s="33" t="s">
        <v>90</v>
      </c>
      <c r="F930" s="96">
        <v>73530</v>
      </c>
      <c r="G930" s="97">
        <v>86830.47</v>
      </c>
      <c r="H930" s="98">
        <v>73530</v>
      </c>
      <c r="I930" s="98">
        <v>6617.7</v>
      </c>
      <c r="J930" s="98">
        <v>6617.7</v>
      </c>
      <c r="K930" s="99"/>
      <c r="L930" s="99"/>
      <c r="M930" s="99"/>
      <c r="N930" s="98">
        <v>65.069999999999993</v>
      </c>
    </row>
    <row r="931" spans="1:14" x14ac:dyDescent="0.25">
      <c r="A931" s="31">
        <v>44233</v>
      </c>
      <c r="B931" s="32" t="s">
        <v>5053</v>
      </c>
      <c r="C931" s="33" t="s">
        <v>5070</v>
      </c>
      <c r="D931" s="95" t="s">
        <v>467</v>
      </c>
      <c r="E931" s="33" t="s">
        <v>460</v>
      </c>
      <c r="F931" s="96">
        <v>217030</v>
      </c>
      <c r="G931" s="97">
        <v>256095.4</v>
      </c>
      <c r="H931" s="98">
        <v>217030</v>
      </c>
      <c r="I931" s="98">
        <v>19532.7</v>
      </c>
      <c r="J931" s="98">
        <v>19532.7</v>
      </c>
      <c r="K931" s="99"/>
      <c r="L931" s="99"/>
      <c r="M931" s="99"/>
      <c r="N931" s="99"/>
    </row>
    <row r="932" spans="1:14" x14ac:dyDescent="0.25">
      <c r="A932" s="31">
        <v>44234</v>
      </c>
      <c r="B932" s="32" t="s">
        <v>5035</v>
      </c>
      <c r="C932" s="33" t="s">
        <v>5070</v>
      </c>
      <c r="D932" s="95" t="s">
        <v>562</v>
      </c>
      <c r="E932" s="33" t="s">
        <v>90</v>
      </c>
      <c r="F932" s="96">
        <v>56180</v>
      </c>
      <c r="G932" s="97">
        <v>66342.12</v>
      </c>
      <c r="H932" s="98">
        <v>56180</v>
      </c>
      <c r="I932" s="98">
        <v>5056.2</v>
      </c>
      <c r="J932" s="98">
        <v>5056.2</v>
      </c>
      <c r="K932" s="99"/>
      <c r="L932" s="99"/>
      <c r="M932" s="99"/>
      <c r="N932" s="98">
        <v>49.72</v>
      </c>
    </row>
    <row r="933" spans="1:14" x14ac:dyDescent="0.25">
      <c r="A933" s="31">
        <v>44234</v>
      </c>
      <c r="B933" s="32" t="s">
        <v>5035</v>
      </c>
      <c r="C933" s="33" t="s">
        <v>5070</v>
      </c>
      <c r="D933" s="95" t="s">
        <v>564</v>
      </c>
      <c r="E933" s="33" t="s">
        <v>90</v>
      </c>
      <c r="F933" s="96">
        <v>74150</v>
      </c>
      <c r="G933" s="97">
        <v>87562.62</v>
      </c>
      <c r="H933" s="98">
        <v>74150</v>
      </c>
      <c r="I933" s="98">
        <v>6673.5</v>
      </c>
      <c r="J933" s="98">
        <v>6673.5</v>
      </c>
      <c r="K933" s="99"/>
      <c r="L933" s="99"/>
      <c r="M933" s="99"/>
      <c r="N933" s="98">
        <v>65.62</v>
      </c>
    </row>
    <row r="934" spans="1:14" x14ac:dyDescent="0.25">
      <c r="A934" s="31">
        <v>44234</v>
      </c>
      <c r="B934" s="32" t="s">
        <v>5035</v>
      </c>
      <c r="C934" s="33" t="s">
        <v>5070</v>
      </c>
      <c r="D934" s="95" t="s">
        <v>507</v>
      </c>
      <c r="E934" s="33" t="s">
        <v>90</v>
      </c>
      <c r="F934" s="96">
        <v>60420</v>
      </c>
      <c r="G934" s="97">
        <v>71349.070000000007</v>
      </c>
      <c r="H934" s="98">
        <v>60420</v>
      </c>
      <c r="I934" s="98">
        <v>5437.8</v>
      </c>
      <c r="J934" s="98">
        <v>5437.8</v>
      </c>
      <c r="K934" s="99"/>
      <c r="L934" s="99"/>
      <c r="M934" s="99"/>
      <c r="N934" s="98">
        <v>53.47</v>
      </c>
    </row>
    <row r="935" spans="1:14" x14ac:dyDescent="0.25">
      <c r="A935" s="31">
        <v>44235</v>
      </c>
      <c r="B935" s="32" t="s">
        <v>5035</v>
      </c>
      <c r="C935" s="33" t="s">
        <v>5070</v>
      </c>
      <c r="D935" s="95" t="s">
        <v>505</v>
      </c>
      <c r="E935" s="33" t="s">
        <v>90</v>
      </c>
      <c r="F935" s="96">
        <v>112360</v>
      </c>
      <c r="G935" s="97">
        <v>132684.24</v>
      </c>
      <c r="H935" s="98">
        <v>112360</v>
      </c>
      <c r="I935" s="98">
        <v>10112.4</v>
      </c>
      <c r="J935" s="98">
        <v>10112.4</v>
      </c>
      <c r="K935" s="99"/>
      <c r="L935" s="99"/>
      <c r="M935" s="99"/>
      <c r="N935" s="98">
        <v>99.44</v>
      </c>
    </row>
    <row r="936" spans="1:14" x14ac:dyDescent="0.25">
      <c r="A936" s="31">
        <v>44235</v>
      </c>
      <c r="B936" s="32" t="s">
        <v>5035</v>
      </c>
      <c r="C936" s="33" t="s">
        <v>5070</v>
      </c>
      <c r="D936" s="95" t="s">
        <v>509</v>
      </c>
      <c r="E936" s="33" t="s">
        <v>90</v>
      </c>
      <c r="F936" s="96">
        <v>120840</v>
      </c>
      <c r="G936" s="97">
        <v>142698.14000000001</v>
      </c>
      <c r="H936" s="98">
        <v>120840</v>
      </c>
      <c r="I936" s="98">
        <v>10875.6</v>
      </c>
      <c r="J936" s="98">
        <v>10875.6</v>
      </c>
      <c r="K936" s="99"/>
      <c r="L936" s="99"/>
      <c r="M936" s="99"/>
      <c r="N936" s="98">
        <v>106.94</v>
      </c>
    </row>
    <row r="937" spans="1:14" x14ac:dyDescent="0.25">
      <c r="A937" s="31">
        <v>44235</v>
      </c>
      <c r="B937" s="32" t="s">
        <v>5035</v>
      </c>
      <c r="C937" s="33" t="s">
        <v>5070</v>
      </c>
      <c r="D937" s="95" t="s">
        <v>508</v>
      </c>
      <c r="E937" s="33" t="s">
        <v>90</v>
      </c>
      <c r="F937" s="96">
        <v>73530</v>
      </c>
      <c r="G937" s="97">
        <v>86830.47</v>
      </c>
      <c r="H937" s="98">
        <v>73530</v>
      </c>
      <c r="I937" s="98">
        <v>6617.7</v>
      </c>
      <c r="J937" s="98">
        <v>6617.7</v>
      </c>
      <c r="K937" s="99"/>
      <c r="L937" s="99"/>
      <c r="M937" s="99"/>
      <c r="N937" s="98">
        <v>65.069999999999993</v>
      </c>
    </row>
    <row r="938" spans="1:14" x14ac:dyDescent="0.25">
      <c r="A938" s="31">
        <v>44235</v>
      </c>
      <c r="B938" s="32" t="s">
        <v>5051</v>
      </c>
      <c r="C938" s="33" t="s">
        <v>5070</v>
      </c>
      <c r="D938" s="95" t="s">
        <v>605</v>
      </c>
      <c r="E938" s="33" t="s">
        <v>598</v>
      </c>
      <c r="F938" s="96">
        <v>117500</v>
      </c>
      <c r="G938" s="97">
        <v>142780</v>
      </c>
      <c r="H938" s="98">
        <v>117500</v>
      </c>
      <c r="I938" s="98">
        <v>10890</v>
      </c>
      <c r="J938" s="98">
        <v>10890</v>
      </c>
      <c r="K938" s="99"/>
      <c r="L938" s="98">
        <v>3500</v>
      </c>
      <c r="M938" s="99"/>
      <c r="N938" s="99"/>
    </row>
    <row r="939" spans="1:14" x14ac:dyDescent="0.25">
      <c r="A939" s="31">
        <v>44235</v>
      </c>
      <c r="B939" s="32" t="s">
        <v>5051</v>
      </c>
      <c r="C939" s="33" t="s">
        <v>5070</v>
      </c>
      <c r="D939" s="95" t="s">
        <v>604</v>
      </c>
      <c r="E939" s="33" t="s">
        <v>598</v>
      </c>
      <c r="F939" s="96">
        <v>117500</v>
      </c>
      <c r="G939" s="97">
        <v>142780</v>
      </c>
      <c r="H939" s="98">
        <v>117500</v>
      </c>
      <c r="I939" s="98">
        <v>10890</v>
      </c>
      <c r="J939" s="98">
        <v>10890</v>
      </c>
      <c r="K939" s="99"/>
      <c r="L939" s="98">
        <v>3500</v>
      </c>
      <c r="M939" s="99"/>
      <c r="N939" s="99"/>
    </row>
    <row r="940" spans="1:14" x14ac:dyDescent="0.25">
      <c r="A940" s="31">
        <v>44235</v>
      </c>
      <c r="B940" s="32" t="s">
        <v>5035</v>
      </c>
      <c r="C940" s="33" t="s">
        <v>5070</v>
      </c>
      <c r="D940" s="95" t="s">
        <v>504</v>
      </c>
      <c r="E940" s="33" t="s">
        <v>90</v>
      </c>
      <c r="F940" s="96">
        <v>440000</v>
      </c>
      <c r="G940" s="97">
        <v>519589.4</v>
      </c>
      <c r="H940" s="98">
        <v>440000</v>
      </c>
      <c r="I940" s="98">
        <v>39600</v>
      </c>
      <c r="J940" s="98">
        <v>39600</v>
      </c>
      <c r="K940" s="99"/>
      <c r="L940" s="99"/>
      <c r="M940" s="99"/>
      <c r="N940" s="98">
        <v>389.4</v>
      </c>
    </row>
    <row r="941" spans="1:14" x14ac:dyDescent="0.25">
      <c r="A941" s="31">
        <v>44236</v>
      </c>
      <c r="B941" s="32" t="s">
        <v>5035</v>
      </c>
      <c r="C941" s="33" t="s">
        <v>5070</v>
      </c>
      <c r="D941" s="95" t="s">
        <v>502</v>
      </c>
      <c r="E941" s="33" t="s">
        <v>90</v>
      </c>
      <c r="F941" s="96">
        <v>112360</v>
      </c>
      <c r="G941" s="97">
        <v>132684.24</v>
      </c>
      <c r="H941" s="98">
        <v>112360</v>
      </c>
      <c r="I941" s="98">
        <v>10112.4</v>
      </c>
      <c r="J941" s="98">
        <v>10112.4</v>
      </c>
      <c r="K941" s="99"/>
      <c r="L941" s="99"/>
      <c r="M941" s="99"/>
      <c r="N941" s="98">
        <v>99.44</v>
      </c>
    </row>
    <row r="942" spans="1:14" x14ac:dyDescent="0.25">
      <c r="A942" s="31">
        <v>44236</v>
      </c>
      <c r="B942" s="32" t="s">
        <v>5035</v>
      </c>
      <c r="C942" s="33" t="s">
        <v>5070</v>
      </c>
      <c r="D942" s="95" t="s">
        <v>501</v>
      </c>
      <c r="E942" s="33" t="s">
        <v>90</v>
      </c>
      <c r="F942" s="96">
        <v>120840</v>
      </c>
      <c r="G942" s="97">
        <v>142698.14000000001</v>
      </c>
      <c r="H942" s="98">
        <v>120840</v>
      </c>
      <c r="I942" s="98">
        <v>10875.6</v>
      </c>
      <c r="J942" s="98">
        <v>10875.6</v>
      </c>
      <c r="K942" s="99"/>
      <c r="L942" s="99"/>
      <c r="M942" s="99"/>
      <c r="N942" s="98">
        <v>106.94</v>
      </c>
    </row>
    <row r="943" spans="1:14" x14ac:dyDescent="0.25">
      <c r="A943" s="31">
        <v>44236</v>
      </c>
      <c r="B943" s="32" t="s">
        <v>5035</v>
      </c>
      <c r="C943" s="33" t="s">
        <v>5070</v>
      </c>
      <c r="D943" s="95" t="s">
        <v>500</v>
      </c>
      <c r="E943" s="33" t="s">
        <v>90</v>
      </c>
      <c r="F943" s="96">
        <v>440000</v>
      </c>
      <c r="G943" s="97">
        <v>519589.4</v>
      </c>
      <c r="H943" s="98">
        <v>440000</v>
      </c>
      <c r="I943" s="98">
        <v>39600</v>
      </c>
      <c r="J943" s="98">
        <v>39600</v>
      </c>
      <c r="K943" s="99"/>
      <c r="L943" s="99"/>
      <c r="M943" s="99"/>
      <c r="N943" s="98">
        <v>389.4</v>
      </c>
    </row>
    <row r="944" spans="1:14" x14ac:dyDescent="0.25">
      <c r="A944" s="31">
        <v>44237</v>
      </c>
      <c r="B944" s="32" t="s">
        <v>5051</v>
      </c>
      <c r="C944" s="33" t="s">
        <v>5070</v>
      </c>
      <c r="D944" s="95" t="s">
        <v>601</v>
      </c>
      <c r="E944" s="33" t="s">
        <v>598</v>
      </c>
      <c r="F944" s="96">
        <v>105750</v>
      </c>
      <c r="G944" s="97">
        <v>128915</v>
      </c>
      <c r="H944" s="98">
        <v>105750</v>
      </c>
      <c r="I944" s="98">
        <v>9832.5</v>
      </c>
      <c r="J944" s="98">
        <v>9832.5</v>
      </c>
      <c r="K944" s="99"/>
      <c r="L944" s="98">
        <v>3500</v>
      </c>
      <c r="M944" s="99"/>
      <c r="N944" s="99"/>
    </row>
    <row r="945" spans="1:14" x14ac:dyDescent="0.25">
      <c r="A945" s="31">
        <v>44237</v>
      </c>
      <c r="B945" s="32" t="s">
        <v>5035</v>
      </c>
      <c r="C945" s="33" t="s">
        <v>5070</v>
      </c>
      <c r="D945" s="95" t="s">
        <v>493</v>
      </c>
      <c r="E945" s="33" t="s">
        <v>90</v>
      </c>
      <c r="F945" s="96">
        <v>56180</v>
      </c>
      <c r="G945" s="97">
        <v>66342.12</v>
      </c>
      <c r="H945" s="98">
        <v>56180</v>
      </c>
      <c r="I945" s="98">
        <v>5056.2</v>
      </c>
      <c r="J945" s="98">
        <v>5056.2</v>
      </c>
      <c r="K945" s="99"/>
      <c r="L945" s="99"/>
      <c r="M945" s="99"/>
      <c r="N945" s="98">
        <v>49.72</v>
      </c>
    </row>
    <row r="946" spans="1:14" x14ac:dyDescent="0.25">
      <c r="A946" s="31">
        <v>44237</v>
      </c>
      <c r="B946" s="32" t="s">
        <v>5035</v>
      </c>
      <c r="C946" s="33" t="s">
        <v>5070</v>
      </c>
      <c r="D946" s="95" t="s">
        <v>491</v>
      </c>
      <c r="E946" s="33" t="s">
        <v>90</v>
      </c>
      <c r="F946" s="96">
        <v>60420</v>
      </c>
      <c r="G946" s="97">
        <v>71349.070000000007</v>
      </c>
      <c r="H946" s="98">
        <v>60420</v>
      </c>
      <c r="I946" s="98">
        <v>5437.8</v>
      </c>
      <c r="J946" s="98">
        <v>5437.8</v>
      </c>
      <c r="K946" s="99"/>
      <c r="L946" s="99"/>
      <c r="M946" s="99"/>
      <c r="N946" s="98">
        <v>53.47</v>
      </c>
    </row>
    <row r="947" spans="1:14" x14ac:dyDescent="0.25">
      <c r="A947" s="31">
        <v>44237</v>
      </c>
      <c r="B947" s="32" t="s">
        <v>5035</v>
      </c>
      <c r="C947" s="33" t="s">
        <v>5070</v>
      </c>
      <c r="D947" s="95" t="s">
        <v>497</v>
      </c>
      <c r="E947" s="33" t="s">
        <v>90</v>
      </c>
      <c r="F947" s="96">
        <v>74150</v>
      </c>
      <c r="G947" s="97">
        <v>87562.62</v>
      </c>
      <c r="H947" s="98">
        <v>74150</v>
      </c>
      <c r="I947" s="98">
        <v>6673.5</v>
      </c>
      <c r="J947" s="98">
        <v>6673.5</v>
      </c>
      <c r="K947" s="99"/>
      <c r="L947" s="99"/>
      <c r="M947" s="99"/>
      <c r="N947" s="98">
        <v>65.62</v>
      </c>
    </row>
    <row r="948" spans="1:14" x14ac:dyDescent="0.25">
      <c r="A948" s="31">
        <v>44238</v>
      </c>
      <c r="B948" s="32" t="s">
        <v>5035</v>
      </c>
      <c r="C948" s="33" t="s">
        <v>5070</v>
      </c>
      <c r="D948" s="95" t="s">
        <v>495</v>
      </c>
      <c r="E948" s="33" t="s">
        <v>90</v>
      </c>
      <c r="F948" s="96">
        <v>120840</v>
      </c>
      <c r="G948" s="97">
        <v>142698.14000000001</v>
      </c>
      <c r="H948" s="98">
        <v>120840</v>
      </c>
      <c r="I948" s="98">
        <v>10875.6</v>
      </c>
      <c r="J948" s="98">
        <v>10875.6</v>
      </c>
      <c r="K948" s="99"/>
      <c r="L948" s="99"/>
      <c r="M948" s="99"/>
      <c r="N948" s="98">
        <v>106.94</v>
      </c>
    </row>
    <row r="949" spans="1:14" x14ac:dyDescent="0.25">
      <c r="A949" s="31">
        <v>44238</v>
      </c>
      <c r="B949" s="32" t="s">
        <v>5035</v>
      </c>
      <c r="C949" s="33" t="s">
        <v>5070</v>
      </c>
      <c r="D949" s="95" t="s">
        <v>486</v>
      </c>
      <c r="E949" s="33" t="s">
        <v>90</v>
      </c>
      <c r="F949" s="96">
        <v>56180</v>
      </c>
      <c r="G949" s="97">
        <v>66342.12</v>
      </c>
      <c r="H949" s="98">
        <v>56180</v>
      </c>
      <c r="I949" s="98">
        <v>5056.2</v>
      </c>
      <c r="J949" s="98">
        <v>5056.2</v>
      </c>
      <c r="K949" s="99"/>
      <c r="L949" s="99"/>
      <c r="M949" s="99"/>
      <c r="N949" s="98">
        <v>49.72</v>
      </c>
    </row>
    <row r="950" spans="1:14" x14ac:dyDescent="0.25">
      <c r="A950" s="31">
        <v>44238</v>
      </c>
      <c r="B950" s="32" t="s">
        <v>5035</v>
      </c>
      <c r="C950" s="33" t="s">
        <v>5070</v>
      </c>
      <c r="D950" s="95" t="s">
        <v>484</v>
      </c>
      <c r="E950" s="33" t="s">
        <v>90</v>
      </c>
      <c r="F950" s="96">
        <v>60420</v>
      </c>
      <c r="G950" s="97">
        <v>71349.070000000007</v>
      </c>
      <c r="H950" s="98">
        <v>60420</v>
      </c>
      <c r="I950" s="98">
        <v>5437.8</v>
      </c>
      <c r="J950" s="98">
        <v>5437.8</v>
      </c>
      <c r="K950" s="99"/>
      <c r="L950" s="99"/>
      <c r="M950" s="99"/>
      <c r="N950" s="98">
        <v>53.47</v>
      </c>
    </row>
    <row r="951" spans="1:14" x14ac:dyDescent="0.25">
      <c r="A951" s="31">
        <v>44238</v>
      </c>
      <c r="B951" s="32" t="s">
        <v>5035</v>
      </c>
      <c r="C951" s="33" t="s">
        <v>5070</v>
      </c>
      <c r="D951" s="95" t="s">
        <v>488</v>
      </c>
      <c r="E951" s="33" t="s">
        <v>90</v>
      </c>
      <c r="F951" s="96">
        <v>56180</v>
      </c>
      <c r="G951" s="97">
        <v>66342.12</v>
      </c>
      <c r="H951" s="98">
        <v>56180</v>
      </c>
      <c r="I951" s="98">
        <v>5056.2</v>
      </c>
      <c r="J951" s="98">
        <v>5056.2</v>
      </c>
      <c r="K951" s="99"/>
      <c r="L951" s="99"/>
      <c r="M951" s="99"/>
      <c r="N951" s="98">
        <v>49.72</v>
      </c>
    </row>
    <row r="952" spans="1:14" x14ac:dyDescent="0.25">
      <c r="A952" s="31">
        <v>44238</v>
      </c>
      <c r="B952" s="32" t="s">
        <v>5035</v>
      </c>
      <c r="C952" s="33" t="s">
        <v>5070</v>
      </c>
      <c r="D952" s="95" t="s">
        <v>487</v>
      </c>
      <c r="E952" s="33" t="s">
        <v>90</v>
      </c>
      <c r="F952" s="96">
        <v>37075</v>
      </c>
      <c r="G952" s="97">
        <v>43781.31</v>
      </c>
      <c r="H952" s="98">
        <v>37075</v>
      </c>
      <c r="I952" s="98">
        <v>3336.75</v>
      </c>
      <c r="J952" s="98">
        <v>3336.75</v>
      </c>
      <c r="K952" s="99"/>
      <c r="L952" s="99"/>
      <c r="M952" s="99"/>
      <c r="N952" s="98">
        <v>32.81</v>
      </c>
    </row>
    <row r="953" spans="1:14" x14ac:dyDescent="0.25">
      <c r="A953" s="31">
        <v>44238</v>
      </c>
      <c r="B953" s="32" t="s">
        <v>5035</v>
      </c>
      <c r="C953" s="33" t="s">
        <v>5070</v>
      </c>
      <c r="D953" s="95" t="s">
        <v>482</v>
      </c>
      <c r="E953" s="33" t="s">
        <v>90</v>
      </c>
      <c r="F953" s="96">
        <v>36765</v>
      </c>
      <c r="G953" s="97">
        <v>43415.24</v>
      </c>
      <c r="H953" s="98">
        <v>36765</v>
      </c>
      <c r="I953" s="98">
        <v>3308.85</v>
      </c>
      <c r="J953" s="98">
        <v>3308.85</v>
      </c>
      <c r="K953" s="99"/>
      <c r="L953" s="99"/>
      <c r="M953" s="99"/>
      <c r="N953" s="98">
        <v>32.54</v>
      </c>
    </row>
    <row r="954" spans="1:14" x14ac:dyDescent="0.25">
      <c r="A954" s="31">
        <v>44238</v>
      </c>
      <c r="B954" s="32" t="s">
        <v>5035</v>
      </c>
      <c r="C954" s="33" t="s">
        <v>5070</v>
      </c>
      <c r="D954" s="95" t="s">
        <v>498</v>
      </c>
      <c r="E954" s="33" t="s">
        <v>90</v>
      </c>
      <c r="F954" s="96">
        <v>440000</v>
      </c>
      <c r="G954" s="97">
        <v>519589.4</v>
      </c>
      <c r="H954" s="98">
        <v>440000</v>
      </c>
      <c r="I954" s="98">
        <v>39600</v>
      </c>
      <c r="J954" s="98">
        <v>39600</v>
      </c>
      <c r="K954" s="99"/>
      <c r="L954" s="99"/>
      <c r="M954" s="99"/>
      <c r="N954" s="98">
        <v>389.4</v>
      </c>
    </row>
    <row r="955" spans="1:14" x14ac:dyDescent="0.25">
      <c r="A955" s="31">
        <v>44239</v>
      </c>
      <c r="B955" s="32" t="s">
        <v>5051</v>
      </c>
      <c r="C955" s="33" t="s">
        <v>5070</v>
      </c>
      <c r="D955" s="95" t="s">
        <v>602</v>
      </c>
      <c r="E955" s="33" t="s">
        <v>598</v>
      </c>
      <c r="F955" s="96">
        <v>129250</v>
      </c>
      <c r="G955" s="97">
        <v>156645</v>
      </c>
      <c r="H955" s="98">
        <v>129250</v>
      </c>
      <c r="I955" s="98">
        <v>11947.5</v>
      </c>
      <c r="J955" s="98">
        <v>11947.5</v>
      </c>
      <c r="K955" s="99"/>
      <c r="L955" s="98">
        <v>3500</v>
      </c>
      <c r="M955" s="99"/>
      <c r="N955" s="99"/>
    </row>
    <row r="956" spans="1:14" x14ac:dyDescent="0.25">
      <c r="A956" s="31">
        <v>44239</v>
      </c>
      <c r="B956" s="32" t="s">
        <v>5051</v>
      </c>
      <c r="C956" s="33" t="s">
        <v>5070</v>
      </c>
      <c r="D956" s="95" t="s">
        <v>607</v>
      </c>
      <c r="E956" s="33" t="s">
        <v>598</v>
      </c>
      <c r="F956" s="96">
        <v>117500</v>
      </c>
      <c r="G956" s="97">
        <v>142780</v>
      </c>
      <c r="H956" s="98">
        <v>117500</v>
      </c>
      <c r="I956" s="98">
        <v>10890</v>
      </c>
      <c r="J956" s="98">
        <v>10890</v>
      </c>
      <c r="K956" s="99"/>
      <c r="L956" s="98">
        <v>3500</v>
      </c>
      <c r="M956" s="99"/>
      <c r="N956" s="99"/>
    </row>
    <row r="957" spans="1:14" x14ac:dyDescent="0.25">
      <c r="A957" s="31">
        <v>44239</v>
      </c>
      <c r="B957" s="32" t="s">
        <v>5039</v>
      </c>
      <c r="C957" s="33" t="s">
        <v>5070</v>
      </c>
      <c r="D957" s="95" t="s">
        <v>458</v>
      </c>
      <c r="E957" s="33" t="s">
        <v>74</v>
      </c>
      <c r="F957" s="96">
        <v>109760</v>
      </c>
      <c r="G957" s="97">
        <v>129516.8</v>
      </c>
      <c r="H957" s="98">
        <v>109760</v>
      </c>
      <c r="I957" s="98">
        <v>9878.4</v>
      </c>
      <c r="J957" s="98">
        <v>9878.4</v>
      </c>
      <c r="K957" s="99"/>
      <c r="L957" s="99"/>
      <c r="M957" s="99"/>
      <c r="N957" s="99"/>
    </row>
    <row r="958" spans="1:14" x14ac:dyDescent="0.25">
      <c r="A958" s="31">
        <v>44239</v>
      </c>
      <c r="B958" s="32" t="s">
        <v>5039</v>
      </c>
      <c r="C958" s="33" t="s">
        <v>5070</v>
      </c>
      <c r="D958" s="95" t="s">
        <v>459</v>
      </c>
      <c r="E958" s="33" t="s">
        <v>74</v>
      </c>
      <c r="F958" s="96">
        <v>56340</v>
      </c>
      <c r="G958" s="97">
        <v>66481.2</v>
      </c>
      <c r="H958" s="98">
        <v>56340</v>
      </c>
      <c r="I958" s="98">
        <v>5070.6000000000004</v>
      </c>
      <c r="J958" s="98">
        <v>5070.6000000000004</v>
      </c>
      <c r="K958" s="99"/>
      <c r="L958" s="99"/>
      <c r="M958" s="99"/>
      <c r="N958" s="99"/>
    </row>
    <row r="959" spans="1:14" x14ac:dyDescent="0.25">
      <c r="A959" s="31">
        <v>44239</v>
      </c>
      <c r="B959" s="32" t="s">
        <v>5035</v>
      </c>
      <c r="C959" s="33" t="s">
        <v>5070</v>
      </c>
      <c r="D959" s="95" t="s">
        <v>524</v>
      </c>
      <c r="E959" s="33" t="s">
        <v>90</v>
      </c>
      <c r="F959" s="96">
        <v>112360</v>
      </c>
      <c r="G959" s="97">
        <v>132684.24</v>
      </c>
      <c r="H959" s="98">
        <v>112360</v>
      </c>
      <c r="I959" s="98">
        <v>10112.4</v>
      </c>
      <c r="J959" s="98">
        <v>10112.4</v>
      </c>
      <c r="K959" s="99"/>
      <c r="L959" s="99"/>
      <c r="M959" s="99"/>
      <c r="N959" s="98">
        <v>99.44</v>
      </c>
    </row>
    <row r="960" spans="1:14" x14ac:dyDescent="0.25">
      <c r="A960" s="31">
        <v>44239</v>
      </c>
      <c r="B960" s="32" t="s">
        <v>5035</v>
      </c>
      <c r="C960" s="33" t="s">
        <v>5070</v>
      </c>
      <c r="D960" s="95" t="s">
        <v>520</v>
      </c>
      <c r="E960" s="33" t="s">
        <v>90</v>
      </c>
      <c r="F960" s="96">
        <v>74150</v>
      </c>
      <c r="G960" s="97">
        <v>87562.62</v>
      </c>
      <c r="H960" s="98">
        <v>74150</v>
      </c>
      <c r="I960" s="98">
        <v>6673.5</v>
      </c>
      <c r="J960" s="98">
        <v>6673.5</v>
      </c>
      <c r="K960" s="99"/>
      <c r="L960" s="99"/>
      <c r="M960" s="99"/>
      <c r="N960" s="98">
        <v>65.62</v>
      </c>
    </row>
    <row r="961" spans="1:14" x14ac:dyDescent="0.25">
      <c r="A961" s="31">
        <v>44239</v>
      </c>
      <c r="B961" s="32" t="s">
        <v>5035</v>
      </c>
      <c r="C961" s="33" t="s">
        <v>5070</v>
      </c>
      <c r="D961" s="95" t="s">
        <v>519</v>
      </c>
      <c r="E961" s="33" t="s">
        <v>90</v>
      </c>
      <c r="F961" s="96">
        <v>120840</v>
      </c>
      <c r="G961" s="97">
        <v>142698.14000000001</v>
      </c>
      <c r="H961" s="98">
        <v>120840</v>
      </c>
      <c r="I961" s="98">
        <v>10875.6</v>
      </c>
      <c r="J961" s="98">
        <v>10875.6</v>
      </c>
      <c r="K961" s="99"/>
      <c r="L961" s="99"/>
      <c r="M961" s="99"/>
      <c r="N961" s="98">
        <v>106.94</v>
      </c>
    </row>
    <row r="962" spans="1:14" x14ac:dyDescent="0.25">
      <c r="A962" s="31">
        <v>44240</v>
      </c>
      <c r="B962" s="32" t="s">
        <v>5035</v>
      </c>
      <c r="C962" s="33" t="s">
        <v>5070</v>
      </c>
      <c r="D962" s="95" t="s">
        <v>523</v>
      </c>
      <c r="E962" s="33" t="s">
        <v>90</v>
      </c>
      <c r="F962" s="96">
        <v>168540</v>
      </c>
      <c r="G962" s="97">
        <v>199026.36</v>
      </c>
      <c r="H962" s="98">
        <v>168540</v>
      </c>
      <c r="I962" s="98">
        <v>15168.6</v>
      </c>
      <c r="J962" s="98">
        <v>15168.6</v>
      </c>
      <c r="K962" s="99"/>
      <c r="L962" s="99"/>
      <c r="M962" s="99"/>
      <c r="N962" s="98">
        <v>149.16</v>
      </c>
    </row>
    <row r="963" spans="1:14" x14ac:dyDescent="0.25">
      <c r="A963" s="31">
        <v>44240</v>
      </c>
      <c r="B963" s="32" t="s">
        <v>5035</v>
      </c>
      <c r="C963" s="33" t="s">
        <v>5070</v>
      </c>
      <c r="D963" s="95" t="s">
        <v>522</v>
      </c>
      <c r="E963" s="33" t="s">
        <v>90</v>
      </c>
      <c r="F963" s="96">
        <v>60420</v>
      </c>
      <c r="G963" s="97">
        <v>71349.070000000007</v>
      </c>
      <c r="H963" s="98">
        <v>60420</v>
      </c>
      <c r="I963" s="98">
        <v>5437.8</v>
      </c>
      <c r="J963" s="98">
        <v>5437.8</v>
      </c>
      <c r="K963" s="99"/>
      <c r="L963" s="99"/>
      <c r="M963" s="99"/>
      <c r="N963" s="98">
        <v>53.47</v>
      </c>
    </row>
    <row r="964" spans="1:14" x14ac:dyDescent="0.25">
      <c r="A964" s="31">
        <v>44240</v>
      </c>
      <c r="B964" s="32" t="s">
        <v>5035</v>
      </c>
      <c r="C964" s="33" t="s">
        <v>5070</v>
      </c>
      <c r="D964" s="95" t="s">
        <v>525</v>
      </c>
      <c r="E964" s="33" t="s">
        <v>90</v>
      </c>
      <c r="F964" s="96">
        <v>264000</v>
      </c>
      <c r="G964" s="97">
        <v>311753.64</v>
      </c>
      <c r="H964" s="98">
        <v>264000</v>
      </c>
      <c r="I964" s="98">
        <v>23760</v>
      </c>
      <c r="J964" s="98">
        <v>23760</v>
      </c>
      <c r="K964" s="99"/>
      <c r="L964" s="99"/>
      <c r="M964" s="99"/>
      <c r="N964" s="98">
        <v>233.64</v>
      </c>
    </row>
    <row r="965" spans="1:14" x14ac:dyDescent="0.25">
      <c r="A965" s="31">
        <v>44240</v>
      </c>
      <c r="B965" s="32" t="s">
        <v>5035</v>
      </c>
      <c r="C965" s="33" t="s">
        <v>5070</v>
      </c>
      <c r="D965" s="95" t="s">
        <v>527</v>
      </c>
      <c r="E965" s="33" t="s">
        <v>90</v>
      </c>
      <c r="F965" s="96">
        <v>93940</v>
      </c>
      <c r="G965" s="97">
        <v>110932.34</v>
      </c>
      <c r="H965" s="98">
        <v>93940</v>
      </c>
      <c r="I965" s="98">
        <v>8454.6</v>
      </c>
      <c r="J965" s="98">
        <v>8454.6</v>
      </c>
      <c r="K965" s="99"/>
      <c r="L965" s="99"/>
      <c r="M965" s="99"/>
      <c r="N965" s="98">
        <v>83.14</v>
      </c>
    </row>
    <row r="966" spans="1:14" x14ac:dyDescent="0.25">
      <c r="A966" s="31">
        <v>44242</v>
      </c>
      <c r="B966" s="32" t="s">
        <v>5035</v>
      </c>
      <c r="C966" s="33" t="s">
        <v>5070</v>
      </c>
      <c r="D966" s="95" t="s">
        <v>526</v>
      </c>
      <c r="E966" s="33" t="s">
        <v>90</v>
      </c>
      <c r="F966" s="96">
        <v>120840</v>
      </c>
      <c r="G966" s="97">
        <v>142698.14000000001</v>
      </c>
      <c r="H966" s="98">
        <v>120840</v>
      </c>
      <c r="I966" s="98">
        <v>10875.6</v>
      </c>
      <c r="J966" s="98">
        <v>10875.6</v>
      </c>
      <c r="K966" s="99"/>
      <c r="L966" s="99"/>
      <c r="M966" s="99"/>
      <c r="N966" s="98">
        <v>106.94</v>
      </c>
    </row>
    <row r="967" spans="1:14" x14ac:dyDescent="0.25">
      <c r="A967" s="31">
        <v>44242</v>
      </c>
      <c r="B967" s="32" t="s">
        <v>5035</v>
      </c>
      <c r="C967" s="33" t="s">
        <v>5070</v>
      </c>
      <c r="D967" s="95" t="s">
        <v>513</v>
      </c>
      <c r="E967" s="33" t="s">
        <v>90</v>
      </c>
      <c r="F967" s="96">
        <v>60420</v>
      </c>
      <c r="G967" s="97">
        <v>71349.070000000007</v>
      </c>
      <c r="H967" s="98">
        <v>60420</v>
      </c>
      <c r="I967" s="98">
        <v>5437.8</v>
      </c>
      <c r="J967" s="98">
        <v>5437.8</v>
      </c>
      <c r="K967" s="99"/>
      <c r="L967" s="99"/>
      <c r="M967" s="99"/>
      <c r="N967" s="98">
        <v>53.47</v>
      </c>
    </row>
    <row r="968" spans="1:14" x14ac:dyDescent="0.25">
      <c r="A968" s="31">
        <v>44242</v>
      </c>
      <c r="B968" s="32" t="s">
        <v>5035</v>
      </c>
      <c r="C968" s="33" t="s">
        <v>5070</v>
      </c>
      <c r="D968" s="95" t="s">
        <v>512</v>
      </c>
      <c r="E968" s="33" t="s">
        <v>90</v>
      </c>
      <c r="F968" s="96">
        <v>440000</v>
      </c>
      <c r="G968" s="97">
        <v>519589.4</v>
      </c>
      <c r="H968" s="98">
        <v>440000</v>
      </c>
      <c r="I968" s="98">
        <v>39600</v>
      </c>
      <c r="J968" s="98">
        <v>39600</v>
      </c>
      <c r="K968" s="99"/>
      <c r="L968" s="99"/>
      <c r="M968" s="99"/>
      <c r="N968" s="98">
        <v>389.4</v>
      </c>
    </row>
    <row r="969" spans="1:14" x14ac:dyDescent="0.25">
      <c r="A969" s="31">
        <v>44242</v>
      </c>
      <c r="B969" s="32" t="s">
        <v>5051</v>
      </c>
      <c r="C969" s="33" t="s">
        <v>5070</v>
      </c>
      <c r="D969" s="95" t="s">
        <v>609</v>
      </c>
      <c r="E969" s="33" t="s">
        <v>598</v>
      </c>
      <c r="F969" s="96">
        <v>120500</v>
      </c>
      <c r="G969" s="97">
        <v>146320</v>
      </c>
      <c r="H969" s="98">
        <v>120500</v>
      </c>
      <c r="I969" s="98">
        <v>11160</v>
      </c>
      <c r="J969" s="98">
        <v>11160</v>
      </c>
      <c r="K969" s="99"/>
      <c r="L969" s="98">
        <v>3500</v>
      </c>
      <c r="M969" s="99"/>
      <c r="N969" s="99"/>
    </row>
    <row r="970" spans="1:14" x14ac:dyDescent="0.25">
      <c r="A970" s="31">
        <v>44243</v>
      </c>
      <c r="B970" s="32" t="s">
        <v>5053</v>
      </c>
      <c r="C970" s="33" t="s">
        <v>5070</v>
      </c>
      <c r="D970" s="95" t="s">
        <v>473</v>
      </c>
      <c r="E970" s="33" t="s">
        <v>460</v>
      </c>
      <c r="F970" s="96">
        <v>217030</v>
      </c>
      <c r="G970" s="97">
        <v>256095.4</v>
      </c>
      <c r="H970" s="98">
        <v>217030</v>
      </c>
      <c r="I970" s="98">
        <v>19532.7</v>
      </c>
      <c r="J970" s="98">
        <v>19532.7</v>
      </c>
      <c r="K970" s="99"/>
      <c r="L970" s="99"/>
      <c r="M970" s="99"/>
      <c r="N970" s="99"/>
    </row>
    <row r="971" spans="1:14" x14ac:dyDescent="0.25">
      <c r="A971" s="31">
        <v>44243</v>
      </c>
      <c r="B971" s="32" t="s">
        <v>5053</v>
      </c>
      <c r="C971" s="33" t="s">
        <v>5070</v>
      </c>
      <c r="D971" s="95" t="s">
        <v>472</v>
      </c>
      <c r="E971" s="33" t="s">
        <v>460</v>
      </c>
      <c r="F971" s="96">
        <v>173624</v>
      </c>
      <c r="G971" s="97">
        <v>204876.32</v>
      </c>
      <c r="H971" s="98">
        <v>173624</v>
      </c>
      <c r="I971" s="98">
        <v>15626.16</v>
      </c>
      <c r="J971" s="98">
        <v>15626.16</v>
      </c>
      <c r="K971" s="99"/>
      <c r="L971" s="99"/>
      <c r="M971" s="99"/>
      <c r="N971" s="99"/>
    </row>
    <row r="972" spans="1:14" x14ac:dyDescent="0.25">
      <c r="A972" s="31">
        <v>44243</v>
      </c>
      <c r="B972" s="32" t="s">
        <v>5039</v>
      </c>
      <c r="C972" s="33" t="s">
        <v>5070</v>
      </c>
      <c r="D972" s="95" t="s">
        <v>456</v>
      </c>
      <c r="E972" s="33" t="s">
        <v>74</v>
      </c>
      <c r="F972" s="96">
        <v>78500</v>
      </c>
      <c r="G972" s="97">
        <v>92630</v>
      </c>
      <c r="H972" s="98">
        <v>78500</v>
      </c>
      <c r="I972" s="98">
        <v>7065</v>
      </c>
      <c r="J972" s="98">
        <v>7065</v>
      </c>
      <c r="K972" s="99"/>
      <c r="L972" s="99"/>
      <c r="M972" s="99"/>
      <c r="N972" s="99"/>
    </row>
    <row r="973" spans="1:14" x14ac:dyDescent="0.25">
      <c r="A973" s="31">
        <v>44243</v>
      </c>
      <c r="B973" s="32" t="s">
        <v>5035</v>
      </c>
      <c r="C973" s="33" t="s">
        <v>5070</v>
      </c>
      <c r="D973" s="95" t="s">
        <v>510</v>
      </c>
      <c r="E973" s="33" t="s">
        <v>90</v>
      </c>
      <c r="F973" s="96">
        <v>112360</v>
      </c>
      <c r="G973" s="97">
        <v>132684.24</v>
      </c>
      <c r="H973" s="98">
        <v>112360</v>
      </c>
      <c r="I973" s="98">
        <v>10112.4</v>
      </c>
      <c r="J973" s="98">
        <v>10112.4</v>
      </c>
      <c r="K973" s="99"/>
      <c r="L973" s="99"/>
      <c r="M973" s="99"/>
      <c r="N973" s="98">
        <v>99.44</v>
      </c>
    </row>
    <row r="974" spans="1:14" x14ac:dyDescent="0.25">
      <c r="A974" s="31">
        <v>44243</v>
      </c>
      <c r="B974" s="32" t="s">
        <v>5051</v>
      </c>
      <c r="C974" s="33" t="s">
        <v>5070</v>
      </c>
      <c r="D974" s="95" t="s">
        <v>600</v>
      </c>
      <c r="E974" s="33" t="s">
        <v>598</v>
      </c>
      <c r="F974" s="96">
        <v>120500</v>
      </c>
      <c r="G974" s="97">
        <v>146320</v>
      </c>
      <c r="H974" s="98">
        <v>120500</v>
      </c>
      <c r="I974" s="98">
        <v>11160</v>
      </c>
      <c r="J974" s="98">
        <v>11160</v>
      </c>
      <c r="K974" s="99"/>
      <c r="L974" s="98">
        <v>3500</v>
      </c>
      <c r="M974" s="99"/>
      <c r="N974" s="99"/>
    </row>
    <row r="975" spans="1:14" x14ac:dyDescent="0.25">
      <c r="A975" s="31">
        <v>44244</v>
      </c>
      <c r="B975" s="32" t="s">
        <v>5035</v>
      </c>
      <c r="C975" s="33" t="s">
        <v>5070</v>
      </c>
      <c r="D975" s="95" t="s">
        <v>515</v>
      </c>
      <c r="E975" s="33" t="s">
        <v>90</v>
      </c>
      <c r="F975" s="96">
        <v>440000</v>
      </c>
      <c r="G975" s="97">
        <v>519589.4</v>
      </c>
      <c r="H975" s="98">
        <v>440000</v>
      </c>
      <c r="I975" s="98">
        <v>39600</v>
      </c>
      <c r="J975" s="98">
        <v>39600</v>
      </c>
      <c r="K975" s="99"/>
      <c r="L975" s="99"/>
      <c r="M975" s="99"/>
      <c r="N975" s="98">
        <v>389.4</v>
      </c>
    </row>
    <row r="976" spans="1:14" x14ac:dyDescent="0.25">
      <c r="A976" s="31">
        <v>44244</v>
      </c>
      <c r="B976" s="32" t="s">
        <v>5035</v>
      </c>
      <c r="C976" s="33" t="s">
        <v>5070</v>
      </c>
      <c r="D976" s="95" t="s">
        <v>517</v>
      </c>
      <c r="E976" s="33" t="s">
        <v>90</v>
      </c>
      <c r="F976" s="96">
        <v>120840</v>
      </c>
      <c r="G976" s="97">
        <v>142698.14000000001</v>
      </c>
      <c r="H976" s="98">
        <v>120840</v>
      </c>
      <c r="I976" s="98">
        <v>10875.6</v>
      </c>
      <c r="J976" s="98">
        <v>10875.6</v>
      </c>
      <c r="K976" s="99"/>
      <c r="L976" s="99"/>
      <c r="M976" s="99"/>
      <c r="N976" s="98">
        <v>106.94</v>
      </c>
    </row>
    <row r="977" spans="1:14" x14ac:dyDescent="0.25">
      <c r="A977" s="31">
        <v>44244</v>
      </c>
      <c r="B977" s="32" t="s">
        <v>5035</v>
      </c>
      <c r="C977" s="33" t="s">
        <v>5070</v>
      </c>
      <c r="D977" s="95" t="s">
        <v>516</v>
      </c>
      <c r="E977" s="33" t="s">
        <v>90</v>
      </c>
      <c r="F977" s="96">
        <v>60420</v>
      </c>
      <c r="G977" s="97">
        <v>71349.070000000007</v>
      </c>
      <c r="H977" s="98">
        <v>60420</v>
      </c>
      <c r="I977" s="98">
        <v>5437.8</v>
      </c>
      <c r="J977" s="98">
        <v>5437.8</v>
      </c>
      <c r="K977" s="99"/>
      <c r="L977" s="99"/>
      <c r="M977" s="99"/>
      <c r="N977" s="98">
        <v>53.47</v>
      </c>
    </row>
    <row r="978" spans="1:14" x14ac:dyDescent="0.25">
      <c r="A978" s="31">
        <v>44244</v>
      </c>
      <c r="B978" s="32" t="s">
        <v>5035</v>
      </c>
      <c r="C978" s="33" t="s">
        <v>5070</v>
      </c>
      <c r="D978" s="95" t="s">
        <v>554</v>
      </c>
      <c r="E978" s="33" t="s">
        <v>90</v>
      </c>
      <c r="F978" s="96">
        <v>112360</v>
      </c>
      <c r="G978" s="97">
        <v>132684.24</v>
      </c>
      <c r="H978" s="98">
        <v>112360</v>
      </c>
      <c r="I978" s="98">
        <v>10112.4</v>
      </c>
      <c r="J978" s="98">
        <v>10112.4</v>
      </c>
      <c r="K978" s="99"/>
      <c r="L978" s="99"/>
      <c r="M978" s="99"/>
      <c r="N978" s="98">
        <v>99.44</v>
      </c>
    </row>
    <row r="979" spans="1:14" x14ac:dyDescent="0.25">
      <c r="A979" s="31">
        <v>44244</v>
      </c>
      <c r="B979" s="32" t="s">
        <v>5035</v>
      </c>
      <c r="C979" s="33" t="s">
        <v>5070</v>
      </c>
      <c r="D979" s="95" t="s">
        <v>552</v>
      </c>
      <c r="E979" s="33" t="s">
        <v>90</v>
      </c>
      <c r="F979" s="96">
        <v>73530</v>
      </c>
      <c r="G979" s="97">
        <v>86830.47</v>
      </c>
      <c r="H979" s="98">
        <v>73530</v>
      </c>
      <c r="I979" s="98">
        <v>6617.7</v>
      </c>
      <c r="J979" s="98">
        <v>6617.7</v>
      </c>
      <c r="K979" s="99"/>
      <c r="L979" s="99"/>
      <c r="M979" s="99"/>
      <c r="N979" s="98">
        <v>65.069999999999993</v>
      </c>
    </row>
    <row r="980" spans="1:14" x14ac:dyDescent="0.25">
      <c r="A980" s="31">
        <v>44245</v>
      </c>
      <c r="B980" s="32" t="s">
        <v>5053</v>
      </c>
      <c r="C980" s="33" t="s">
        <v>5070</v>
      </c>
      <c r="D980" s="95" t="s">
        <v>475</v>
      </c>
      <c r="E980" s="33" t="s">
        <v>460</v>
      </c>
      <c r="F980" s="96">
        <v>477466</v>
      </c>
      <c r="G980" s="97">
        <v>563409.88</v>
      </c>
      <c r="H980" s="98">
        <v>477466</v>
      </c>
      <c r="I980" s="98">
        <v>42971.94</v>
      </c>
      <c r="J980" s="98">
        <v>42971.94</v>
      </c>
      <c r="K980" s="99"/>
      <c r="L980" s="99"/>
      <c r="M980" s="99"/>
      <c r="N980" s="99"/>
    </row>
    <row r="981" spans="1:14" x14ac:dyDescent="0.25">
      <c r="A981" s="31">
        <v>44245</v>
      </c>
      <c r="B981" s="32" t="s">
        <v>5035</v>
      </c>
      <c r="C981" s="33" t="s">
        <v>5070</v>
      </c>
      <c r="D981" s="95" t="s">
        <v>555</v>
      </c>
      <c r="E981" s="33" t="s">
        <v>90</v>
      </c>
      <c r="F981" s="96">
        <v>120840</v>
      </c>
      <c r="G981" s="97">
        <v>142701.14000000001</v>
      </c>
      <c r="H981" s="98">
        <v>120840</v>
      </c>
      <c r="I981" s="98">
        <v>10875.6</v>
      </c>
      <c r="J981" s="98">
        <v>10875.6</v>
      </c>
      <c r="K981" s="99"/>
      <c r="L981" s="99"/>
      <c r="M981" s="99"/>
      <c r="N981" s="98">
        <v>109.94</v>
      </c>
    </row>
    <row r="982" spans="1:14" x14ac:dyDescent="0.25">
      <c r="A982" s="31">
        <v>44245</v>
      </c>
      <c r="B982" s="32" t="s">
        <v>5035</v>
      </c>
      <c r="C982" s="33" t="s">
        <v>5070</v>
      </c>
      <c r="D982" s="95" t="s">
        <v>550</v>
      </c>
      <c r="E982" s="33" t="s">
        <v>90</v>
      </c>
      <c r="F982" s="96">
        <v>112360</v>
      </c>
      <c r="G982" s="97">
        <v>132684.24</v>
      </c>
      <c r="H982" s="98">
        <v>112360</v>
      </c>
      <c r="I982" s="98">
        <v>10112.4</v>
      </c>
      <c r="J982" s="98">
        <v>10112.4</v>
      </c>
      <c r="K982" s="99"/>
      <c r="L982" s="99"/>
      <c r="M982" s="99"/>
      <c r="N982" s="98">
        <v>99.44</v>
      </c>
    </row>
    <row r="983" spans="1:14" x14ac:dyDescent="0.25">
      <c r="A983" s="31">
        <v>44245</v>
      </c>
      <c r="B983" s="32" t="s">
        <v>5035</v>
      </c>
      <c r="C983" s="33" t="s">
        <v>5070</v>
      </c>
      <c r="D983" s="95" t="s">
        <v>549</v>
      </c>
      <c r="E983" s="33" t="s">
        <v>90</v>
      </c>
      <c r="F983" s="96">
        <v>440000</v>
      </c>
      <c r="G983" s="97">
        <v>519589.4</v>
      </c>
      <c r="H983" s="98">
        <v>440000</v>
      </c>
      <c r="I983" s="98">
        <v>39600</v>
      </c>
      <c r="J983" s="98">
        <v>39600</v>
      </c>
      <c r="K983" s="99"/>
      <c r="L983" s="99"/>
      <c r="M983" s="99"/>
      <c r="N983" s="98">
        <v>389.4</v>
      </c>
    </row>
    <row r="984" spans="1:14" x14ac:dyDescent="0.25">
      <c r="A984" s="31">
        <v>44246</v>
      </c>
      <c r="B984" s="32" t="s">
        <v>5035</v>
      </c>
      <c r="C984" s="33" t="s">
        <v>5070</v>
      </c>
      <c r="D984" s="95" t="s">
        <v>483</v>
      </c>
      <c r="E984" s="33" t="s">
        <v>90</v>
      </c>
      <c r="F984" s="96">
        <v>84270</v>
      </c>
      <c r="G984" s="97">
        <v>99513.18</v>
      </c>
      <c r="H984" s="98">
        <v>84270</v>
      </c>
      <c r="I984" s="98">
        <v>7584.3</v>
      </c>
      <c r="J984" s="98">
        <v>7584.3</v>
      </c>
      <c r="K984" s="99"/>
      <c r="L984" s="99"/>
      <c r="M984" s="99"/>
      <c r="N984" s="98">
        <v>74.58</v>
      </c>
    </row>
    <row r="985" spans="1:14" x14ac:dyDescent="0.25">
      <c r="A985" s="31">
        <v>44246</v>
      </c>
      <c r="B985" s="32" t="s">
        <v>5035</v>
      </c>
      <c r="C985" s="33" t="s">
        <v>5070</v>
      </c>
      <c r="D985" s="95" t="s">
        <v>480</v>
      </c>
      <c r="E985" s="33" t="s">
        <v>90</v>
      </c>
      <c r="F985" s="96">
        <v>74150</v>
      </c>
      <c r="G985" s="97">
        <v>87562.62</v>
      </c>
      <c r="H985" s="98">
        <v>74150</v>
      </c>
      <c r="I985" s="98">
        <v>6673.5</v>
      </c>
      <c r="J985" s="98">
        <v>6673.5</v>
      </c>
      <c r="K985" s="99"/>
      <c r="L985" s="99"/>
      <c r="M985" s="99"/>
      <c r="N985" s="98">
        <v>65.62</v>
      </c>
    </row>
    <row r="986" spans="1:14" x14ac:dyDescent="0.25">
      <c r="A986" s="31">
        <v>44246</v>
      </c>
      <c r="B986" s="32" t="s">
        <v>5035</v>
      </c>
      <c r="C986" s="33" t="s">
        <v>5070</v>
      </c>
      <c r="D986" s="95" t="s">
        <v>479</v>
      </c>
      <c r="E986" s="33" t="s">
        <v>90</v>
      </c>
      <c r="F986" s="96">
        <v>60420</v>
      </c>
      <c r="G986" s="97">
        <v>71349.070000000007</v>
      </c>
      <c r="H986" s="98">
        <v>60420</v>
      </c>
      <c r="I986" s="98">
        <v>5437.8</v>
      </c>
      <c r="J986" s="98">
        <v>5437.8</v>
      </c>
      <c r="K986" s="99"/>
      <c r="L986" s="99"/>
      <c r="M986" s="99"/>
      <c r="N986" s="98">
        <v>53.47</v>
      </c>
    </row>
    <row r="987" spans="1:14" x14ac:dyDescent="0.25">
      <c r="A987" s="31">
        <v>44247</v>
      </c>
      <c r="B987" s="32" t="s">
        <v>5057</v>
      </c>
      <c r="C987" s="33" t="s">
        <v>5070</v>
      </c>
      <c r="D987" s="95" t="s">
        <v>596</v>
      </c>
      <c r="E987" s="33" t="s">
        <v>595</v>
      </c>
      <c r="F987" s="96">
        <v>52200</v>
      </c>
      <c r="G987" s="97">
        <v>61596</v>
      </c>
      <c r="H987" s="98">
        <v>52200</v>
      </c>
      <c r="I987" s="98">
        <v>4698</v>
      </c>
      <c r="J987" s="98">
        <v>4698</v>
      </c>
      <c r="K987" s="99"/>
      <c r="L987" s="99"/>
      <c r="M987" s="99"/>
      <c r="N987" s="99"/>
    </row>
    <row r="988" spans="1:14" x14ac:dyDescent="0.25">
      <c r="A988" s="31">
        <v>44247</v>
      </c>
      <c r="B988" s="32" t="s">
        <v>5035</v>
      </c>
      <c r="C988" s="33" t="s">
        <v>5070</v>
      </c>
      <c r="D988" s="95" t="s">
        <v>481</v>
      </c>
      <c r="E988" s="33" t="s">
        <v>90</v>
      </c>
      <c r="F988" s="96">
        <v>60420</v>
      </c>
      <c r="G988" s="97">
        <v>71349.070000000007</v>
      </c>
      <c r="H988" s="98">
        <v>60420</v>
      </c>
      <c r="I988" s="98">
        <v>5437.8</v>
      </c>
      <c r="J988" s="98">
        <v>5437.8</v>
      </c>
      <c r="K988" s="99"/>
      <c r="L988" s="99"/>
      <c r="M988" s="99"/>
      <c r="N988" s="98">
        <v>53.47</v>
      </c>
    </row>
    <row r="989" spans="1:14" x14ac:dyDescent="0.25">
      <c r="A989" s="31">
        <v>44247</v>
      </c>
      <c r="B989" s="32" t="s">
        <v>5035</v>
      </c>
      <c r="C989" s="33" t="s">
        <v>5070</v>
      </c>
      <c r="D989" s="95" t="s">
        <v>492</v>
      </c>
      <c r="E989" s="33" t="s">
        <v>90</v>
      </c>
      <c r="F989" s="96">
        <v>120840</v>
      </c>
      <c r="G989" s="97">
        <v>142698.14000000001</v>
      </c>
      <c r="H989" s="98">
        <v>120840</v>
      </c>
      <c r="I989" s="98">
        <v>10875.6</v>
      </c>
      <c r="J989" s="98">
        <v>10875.6</v>
      </c>
      <c r="K989" s="99"/>
      <c r="L989" s="99"/>
      <c r="M989" s="99"/>
      <c r="N989" s="98">
        <v>106.94</v>
      </c>
    </row>
    <row r="990" spans="1:14" x14ac:dyDescent="0.25">
      <c r="A990" s="31">
        <v>44247</v>
      </c>
      <c r="B990" s="32" t="s">
        <v>5035</v>
      </c>
      <c r="C990" s="33" t="s">
        <v>5070</v>
      </c>
      <c r="D990" s="95" t="s">
        <v>489</v>
      </c>
      <c r="E990" s="33" t="s">
        <v>90</v>
      </c>
      <c r="F990" s="96">
        <v>74150</v>
      </c>
      <c r="G990" s="97">
        <v>87562.62</v>
      </c>
      <c r="H990" s="98">
        <v>74150</v>
      </c>
      <c r="I990" s="98">
        <v>6673.5</v>
      </c>
      <c r="J990" s="98">
        <v>6673.5</v>
      </c>
      <c r="K990" s="99"/>
      <c r="L990" s="99"/>
      <c r="M990" s="99"/>
      <c r="N990" s="98">
        <v>65.62</v>
      </c>
    </row>
    <row r="991" spans="1:14" x14ac:dyDescent="0.25">
      <c r="A991" s="31">
        <v>44247</v>
      </c>
      <c r="B991" s="32" t="s">
        <v>5035</v>
      </c>
      <c r="C991" s="33" t="s">
        <v>5070</v>
      </c>
      <c r="D991" s="95" t="s">
        <v>496</v>
      </c>
      <c r="E991" s="33" t="s">
        <v>90</v>
      </c>
      <c r="F991" s="96">
        <v>112360</v>
      </c>
      <c r="G991" s="97">
        <v>132684.24</v>
      </c>
      <c r="H991" s="98">
        <v>112360</v>
      </c>
      <c r="I991" s="98">
        <v>10112.4</v>
      </c>
      <c r="J991" s="98">
        <v>10112.4</v>
      </c>
      <c r="K991" s="99"/>
      <c r="L991" s="99"/>
      <c r="M991" s="99"/>
      <c r="N991" s="98">
        <v>99.44</v>
      </c>
    </row>
    <row r="992" spans="1:14" x14ac:dyDescent="0.25">
      <c r="A992" s="31">
        <v>44247</v>
      </c>
      <c r="B992" s="32" t="s">
        <v>5035</v>
      </c>
      <c r="C992" s="33" t="s">
        <v>5070</v>
      </c>
      <c r="D992" s="95" t="s">
        <v>494</v>
      </c>
      <c r="E992" s="33" t="s">
        <v>90</v>
      </c>
      <c r="F992" s="96">
        <v>264000</v>
      </c>
      <c r="G992" s="97">
        <v>311753.64</v>
      </c>
      <c r="H992" s="98">
        <v>264000</v>
      </c>
      <c r="I992" s="98">
        <v>23760</v>
      </c>
      <c r="J992" s="98">
        <v>23760</v>
      </c>
      <c r="K992" s="99"/>
      <c r="L992" s="99"/>
      <c r="M992" s="99"/>
      <c r="N992" s="98">
        <v>233.64</v>
      </c>
    </row>
    <row r="993" spans="1:14" x14ac:dyDescent="0.25">
      <c r="A993" s="31">
        <v>44247</v>
      </c>
      <c r="B993" s="32" t="s">
        <v>5035</v>
      </c>
      <c r="C993" s="33" t="s">
        <v>5070</v>
      </c>
      <c r="D993" s="95" t="s">
        <v>485</v>
      </c>
      <c r="E993" s="33" t="s">
        <v>90</v>
      </c>
      <c r="F993" s="96">
        <v>93940</v>
      </c>
      <c r="G993" s="97">
        <v>110932.34</v>
      </c>
      <c r="H993" s="98">
        <v>93940</v>
      </c>
      <c r="I993" s="98">
        <v>8454.6</v>
      </c>
      <c r="J993" s="98">
        <v>8454.6</v>
      </c>
      <c r="K993" s="99"/>
      <c r="L993" s="99"/>
      <c r="M993" s="99"/>
      <c r="N993" s="98">
        <v>83.14</v>
      </c>
    </row>
    <row r="994" spans="1:14" x14ac:dyDescent="0.25">
      <c r="A994" s="31">
        <v>44247</v>
      </c>
      <c r="B994" s="32" t="s">
        <v>5053</v>
      </c>
      <c r="C994" s="33" t="s">
        <v>5070</v>
      </c>
      <c r="D994" s="95" t="s">
        <v>469</v>
      </c>
      <c r="E994" s="33" t="s">
        <v>460</v>
      </c>
      <c r="F994" s="96">
        <v>434060</v>
      </c>
      <c r="G994" s="97">
        <v>512190.8</v>
      </c>
      <c r="H994" s="98">
        <v>434060</v>
      </c>
      <c r="I994" s="98">
        <v>39065.4</v>
      </c>
      <c r="J994" s="98">
        <v>39065.4</v>
      </c>
      <c r="K994" s="99"/>
      <c r="L994" s="99"/>
      <c r="M994" s="99"/>
      <c r="N994" s="99"/>
    </row>
    <row r="995" spans="1:14" x14ac:dyDescent="0.25">
      <c r="A995" s="31">
        <v>44248</v>
      </c>
      <c r="B995" s="32" t="s">
        <v>5035</v>
      </c>
      <c r="C995" s="33" t="s">
        <v>5070</v>
      </c>
      <c r="D995" s="95" t="s">
        <v>582</v>
      </c>
      <c r="E995" s="33" t="s">
        <v>90</v>
      </c>
      <c r="F995" s="96">
        <v>440000</v>
      </c>
      <c r="G995" s="97">
        <v>519589.4</v>
      </c>
      <c r="H995" s="98">
        <v>440000</v>
      </c>
      <c r="I995" s="98">
        <v>39600</v>
      </c>
      <c r="J995" s="98">
        <v>39600</v>
      </c>
      <c r="K995" s="99"/>
      <c r="L995" s="99"/>
      <c r="M995" s="99"/>
      <c r="N995" s="98">
        <v>389.4</v>
      </c>
    </row>
    <row r="996" spans="1:14" x14ac:dyDescent="0.25">
      <c r="A996" s="31">
        <v>44249</v>
      </c>
      <c r="B996" s="32" t="s">
        <v>5035</v>
      </c>
      <c r="C996" s="33" t="s">
        <v>5070</v>
      </c>
      <c r="D996" s="95" t="s">
        <v>575</v>
      </c>
      <c r="E996" s="33" t="s">
        <v>90</v>
      </c>
      <c r="F996" s="96">
        <v>56180</v>
      </c>
      <c r="G996" s="97">
        <v>66342.12</v>
      </c>
      <c r="H996" s="98">
        <v>56180</v>
      </c>
      <c r="I996" s="98">
        <v>5056.2</v>
      </c>
      <c r="J996" s="98">
        <v>5056.2</v>
      </c>
      <c r="K996" s="99"/>
      <c r="L996" s="99"/>
      <c r="M996" s="99"/>
      <c r="N996" s="98">
        <v>49.72</v>
      </c>
    </row>
    <row r="997" spans="1:14" x14ac:dyDescent="0.25">
      <c r="A997" s="31">
        <v>44249</v>
      </c>
      <c r="B997" s="32" t="s">
        <v>5035</v>
      </c>
      <c r="C997" s="33" t="s">
        <v>5070</v>
      </c>
      <c r="D997" s="95" t="s">
        <v>574</v>
      </c>
      <c r="E997" s="33" t="s">
        <v>90</v>
      </c>
      <c r="F997" s="96">
        <v>112360</v>
      </c>
      <c r="G997" s="97">
        <v>132684.24</v>
      </c>
      <c r="H997" s="98">
        <v>112360</v>
      </c>
      <c r="I997" s="98">
        <v>10112.4</v>
      </c>
      <c r="J997" s="98">
        <v>10112.4</v>
      </c>
      <c r="K997" s="99"/>
      <c r="L997" s="99"/>
      <c r="M997" s="99"/>
      <c r="N997" s="98">
        <v>99.44</v>
      </c>
    </row>
    <row r="998" spans="1:14" x14ac:dyDescent="0.25">
      <c r="A998" s="31">
        <v>44249</v>
      </c>
      <c r="B998" s="32" t="s">
        <v>5035</v>
      </c>
      <c r="C998" s="33" t="s">
        <v>5070</v>
      </c>
      <c r="D998" s="95" t="s">
        <v>577</v>
      </c>
      <c r="E998" s="33" t="s">
        <v>90</v>
      </c>
      <c r="F998" s="96">
        <v>60420</v>
      </c>
      <c r="G998" s="97">
        <v>71349.070000000007</v>
      </c>
      <c r="H998" s="98">
        <v>60420</v>
      </c>
      <c r="I998" s="98">
        <v>5437.8</v>
      </c>
      <c r="J998" s="98">
        <v>5437.8</v>
      </c>
      <c r="K998" s="99"/>
      <c r="L998" s="99"/>
      <c r="M998" s="99"/>
      <c r="N998" s="98">
        <v>53.47</v>
      </c>
    </row>
    <row r="999" spans="1:14" x14ac:dyDescent="0.25">
      <c r="A999" s="31">
        <v>44249</v>
      </c>
      <c r="B999" s="32" t="s">
        <v>5035</v>
      </c>
      <c r="C999" s="33" t="s">
        <v>5070</v>
      </c>
      <c r="D999" s="95" t="s">
        <v>576</v>
      </c>
      <c r="E999" s="33" t="s">
        <v>90</v>
      </c>
      <c r="F999" s="96">
        <v>73530</v>
      </c>
      <c r="G999" s="97">
        <v>86830.47</v>
      </c>
      <c r="H999" s="98">
        <v>73530</v>
      </c>
      <c r="I999" s="98">
        <v>6617.7</v>
      </c>
      <c r="J999" s="98">
        <v>6617.7</v>
      </c>
      <c r="K999" s="99"/>
      <c r="L999" s="99"/>
      <c r="M999" s="99"/>
      <c r="N999" s="98">
        <v>65.069999999999993</v>
      </c>
    </row>
    <row r="1000" spans="1:14" x14ac:dyDescent="0.25">
      <c r="A1000" s="31">
        <v>44249</v>
      </c>
      <c r="B1000" s="32" t="s">
        <v>5035</v>
      </c>
      <c r="C1000" s="33" t="s">
        <v>5070</v>
      </c>
      <c r="D1000" s="95" t="s">
        <v>590</v>
      </c>
      <c r="E1000" s="33" t="s">
        <v>90</v>
      </c>
      <c r="F1000" s="96">
        <v>56180</v>
      </c>
      <c r="G1000" s="97">
        <v>66342.12</v>
      </c>
      <c r="H1000" s="98">
        <v>56180</v>
      </c>
      <c r="I1000" s="98">
        <v>5056.2</v>
      </c>
      <c r="J1000" s="98">
        <v>5056.2</v>
      </c>
      <c r="K1000" s="99"/>
      <c r="L1000" s="99"/>
      <c r="M1000" s="99"/>
      <c r="N1000" s="98">
        <v>49.72</v>
      </c>
    </row>
    <row r="1001" spans="1:14" x14ac:dyDescent="0.25">
      <c r="A1001" s="31">
        <v>44249</v>
      </c>
      <c r="B1001" s="32" t="s">
        <v>5035</v>
      </c>
      <c r="C1001" s="33" t="s">
        <v>5070</v>
      </c>
      <c r="D1001" s="95" t="s">
        <v>589</v>
      </c>
      <c r="E1001" s="33" t="s">
        <v>90</v>
      </c>
      <c r="F1001" s="96">
        <v>74150</v>
      </c>
      <c r="G1001" s="97">
        <v>87562.62</v>
      </c>
      <c r="H1001" s="98">
        <v>74150</v>
      </c>
      <c r="I1001" s="98">
        <v>6673.5</v>
      </c>
      <c r="J1001" s="98">
        <v>6673.5</v>
      </c>
      <c r="K1001" s="99"/>
      <c r="L1001" s="99"/>
      <c r="M1001" s="99"/>
      <c r="N1001" s="98">
        <v>65.62</v>
      </c>
    </row>
    <row r="1002" spans="1:14" x14ac:dyDescent="0.25">
      <c r="A1002" s="31">
        <v>44250</v>
      </c>
      <c r="B1002" s="32" t="s">
        <v>5035</v>
      </c>
      <c r="C1002" s="33" t="s">
        <v>5070</v>
      </c>
      <c r="D1002" s="95" t="s">
        <v>592</v>
      </c>
      <c r="E1002" s="33" t="s">
        <v>90</v>
      </c>
      <c r="F1002" s="96">
        <v>60420</v>
      </c>
      <c r="G1002" s="97">
        <v>71349.070000000007</v>
      </c>
      <c r="H1002" s="98">
        <v>60420</v>
      </c>
      <c r="I1002" s="98">
        <v>5437.8</v>
      </c>
      <c r="J1002" s="98">
        <v>5437.8</v>
      </c>
      <c r="K1002" s="99"/>
      <c r="L1002" s="99"/>
      <c r="M1002" s="99"/>
      <c r="N1002" s="98">
        <v>53.47</v>
      </c>
    </row>
    <row r="1003" spans="1:14" x14ac:dyDescent="0.25">
      <c r="A1003" s="31">
        <v>44250</v>
      </c>
      <c r="B1003" s="32" t="s">
        <v>5035</v>
      </c>
      <c r="C1003" s="33" t="s">
        <v>5070</v>
      </c>
      <c r="D1003" s="95" t="s">
        <v>591</v>
      </c>
      <c r="E1003" s="33" t="s">
        <v>90</v>
      </c>
      <c r="F1003" s="96">
        <v>60420</v>
      </c>
      <c r="G1003" s="97">
        <v>71349.070000000007</v>
      </c>
      <c r="H1003" s="98">
        <v>60420</v>
      </c>
      <c r="I1003" s="98">
        <v>5437.8</v>
      </c>
      <c r="J1003" s="98">
        <v>5437.8</v>
      </c>
      <c r="K1003" s="99"/>
      <c r="L1003" s="99"/>
      <c r="M1003" s="99"/>
      <c r="N1003" s="98">
        <v>53.47</v>
      </c>
    </row>
    <row r="1004" spans="1:14" x14ac:dyDescent="0.25">
      <c r="A1004" s="31">
        <v>44250</v>
      </c>
      <c r="B1004" s="32" t="s">
        <v>5035</v>
      </c>
      <c r="C1004" s="33" t="s">
        <v>5070</v>
      </c>
      <c r="D1004" s="95" t="s">
        <v>561</v>
      </c>
      <c r="E1004" s="33" t="s">
        <v>90</v>
      </c>
      <c r="F1004" s="96">
        <v>73530</v>
      </c>
      <c r="G1004" s="97">
        <v>86830.47</v>
      </c>
      <c r="H1004" s="98">
        <v>73530</v>
      </c>
      <c r="I1004" s="98">
        <v>6617.7</v>
      </c>
      <c r="J1004" s="98">
        <v>6617.7</v>
      </c>
      <c r="K1004" s="99"/>
      <c r="L1004" s="99"/>
      <c r="M1004" s="99"/>
      <c r="N1004" s="98">
        <v>65.069999999999993</v>
      </c>
    </row>
    <row r="1005" spans="1:14" x14ac:dyDescent="0.25">
      <c r="A1005" s="31">
        <v>44250</v>
      </c>
      <c r="B1005" s="32" t="s">
        <v>5053</v>
      </c>
      <c r="C1005" s="33" t="s">
        <v>5070</v>
      </c>
      <c r="D1005" s="95" t="s">
        <v>471</v>
      </c>
      <c r="E1005" s="33" t="s">
        <v>460</v>
      </c>
      <c r="F1005" s="96">
        <v>325545</v>
      </c>
      <c r="G1005" s="97">
        <v>384143.1</v>
      </c>
      <c r="H1005" s="98">
        <v>325545</v>
      </c>
      <c r="I1005" s="98">
        <v>29299.05</v>
      </c>
      <c r="J1005" s="98">
        <v>29299.05</v>
      </c>
      <c r="K1005" s="99"/>
      <c r="L1005" s="99"/>
      <c r="M1005" s="99"/>
      <c r="N1005" s="99"/>
    </row>
    <row r="1006" spans="1:14" x14ac:dyDescent="0.25">
      <c r="A1006" s="31">
        <v>44251</v>
      </c>
      <c r="B1006" s="32" t="s">
        <v>5035</v>
      </c>
      <c r="C1006" s="33" t="s">
        <v>5070</v>
      </c>
      <c r="D1006" s="95" t="s">
        <v>563</v>
      </c>
      <c r="E1006" s="33" t="s">
        <v>90</v>
      </c>
      <c r="F1006" s="96">
        <v>112360</v>
      </c>
      <c r="G1006" s="97">
        <v>132684.24</v>
      </c>
      <c r="H1006" s="98">
        <v>112360</v>
      </c>
      <c r="I1006" s="98">
        <v>10112.4</v>
      </c>
      <c r="J1006" s="98">
        <v>10112.4</v>
      </c>
      <c r="K1006" s="99"/>
      <c r="L1006" s="99"/>
      <c r="M1006" s="99"/>
      <c r="N1006" s="98">
        <v>99.44</v>
      </c>
    </row>
    <row r="1007" spans="1:14" x14ac:dyDescent="0.25">
      <c r="A1007" s="31">
        <v>44251</v>
      </c>
      <c r="B1007" s="32" t="s">
        <v>5035</v>
      </c>
      <c r="C1007" s="33" t="s">
        <v>5070</v>
      </c>
      <c r="D1007" s="95" t="s">
        <v>558</v>
      </c>
      <c r="E1007" s="33" t="s">
        <v>90</v>
      </c>
      <c r="F1007" s="96">
        <v>440000</v>
      </c>
      <c r="G1007" s="97">
        <v>519589.4</v>
      </c>
      <c r="H1007" s="98">
        <v>440000</v>
      </c>
      <c r="I1007" s="98">
        <v>39600</v>
      </c>
      <c r="J1007" s="98">
        <v>39600</v>
      </c>
      <c r="K1007" s="99"/>
      <c r="L1007" s="99"/>
      <c r="M1007" s="99"/>
      <c r="N1007" s="98">
        <v>389.4</v>
      </c>
    </row>
    <row r="1008" spans="1:14" x14ac:dyDescent="0.25">
      <c r="A1008" s="31">
        <v>44251</v>
      </c>
      <c r="B1008" s="32" t="s">
        <v>5035</v>
      </c>
      <c r="C1008" s="33" t="s">
        <v>5070</v>
      </c>
      <c r="D1008" s="95" t="s">
        <v>557</v>
      </c>
      <c r="E1008" s="33" t="s">
        <v>90</v>
      </c>
      <c r="F1008" s="96">
        <v>112360</v>
      </c>
      <c r="G1008" s="97">
        <v>132684.24</v>
      </c>
      <c r="H1008" s="98">
        <v>112360</v>
      </c>
      <c r="I1008" s="98">
        <v>10112.4</v>
      </c>
      <c r="J1008" s="98">
        <v>10112.4</v>
      </c>
      <c r="K1008" s="99"/>
      <c r="L1008" s="99"/>
      <c r="M1008" s="99"/>
      <c r="N1008" s="98">
        <v>99.44</v>
      </c>
    </row>
    <row r="1009" spans="1:14" x14ac:dyDescent="0.25">
      <c r="A1009" s="31">
        <v>44251</v>
      </c>
      <c r="B1009" s="32" t="s">
        <v>5035</v>
      </c>
      <c r="C1009" s="33" t="s">
        <v>5070</v>
      </c>
      <c r="D1009" s="95" t="s">
        <v>560</v>
      </c>
      <c r="E1009" s="33" t="s">
        <v>90</v>
      </c>
      <c r="F1009" s="96">
        <v>120840</v>
      </c>
      <c r="G1009" s="97">
        <v>142698.14000000001</v>
      </c>
      <c r="H1009" s="98">
        <v>120840</v>
      </c>
      <c r="I1009" s="98">
        <v>10875.6</v>
      </c>
      <c r="J1009" s="98">
        <v>10875.6</v>
      </c>
      <c r="K1009" s="99"/>
      <c r="L1009" s="99"/>
      <c r="M1009" s="99"/>
      <c r="N1009" s="98">
        <v>106.94</v>
      </c>
    </row>
    <row r="1010" spans="1:14" x14ac:dyDescent="0.25">
      <c r="A1010" s="31">
        <v>44251</v>
      </c>
      <c r="B1010" s="32" t="s">
        <v>5035</v>
      </c>
      <c r="C1010" s="33" t="s">
        <v>5070</v>
      </c>
      <c r="D1010" s="95" t="s">
        <v>559</v>
      </c>
      <c r="E1010" s="33" t="s">
        <v>90</v>
      </c>
      <c r="F1010" s="96">
        <v>37075</v>
      </c>
      <c r="G1010" s="97">
        <v>43781.31</v>
      </c>
      <c r="H1010" s="98">
        <v>37075</v>
      </c>
      <c r="I1010" s="98">
        <v>3336.75</v>
      </c>
      <c r="J1010" s="98">
        <v>3336.75</v>
      </c>
      <c r="K1010" s="99"/>
      <c r="L1010" s="99"/>
      <c r="M1010" s="99"/>
      <c r="N1010" s="98">
        <v>32.81</v>
      </c>
    </row>
    <row r="1011" spans="1:14" x14ac:dyDescent="0.25">
      <c r="A1011" s="31">
        <v>44252</v>
      </c>
      <c r="B1011" s="32" t="s">
        <v>5046</v>
      </c>
      <c r="C1011" s="33" t="s">
        <v>5070</v>
      </c>
      <c r="D1011" s="95" t="s">
        <v>594</v>
      </c>
      <c r="E1011" s="33" t="s">
        <v>233</v>
      </c>
      <c r="F1011" s="96">
        <v>8000</v>
      </c>
      <c r="G1011" s="97">
        <v>9440</v>
      </c>
      <c r="H1011" s="98">
        <v>8000</v>
      </c>
      <c r="I1011" s="98">
        <v>720</v>
      </c>
      <c r="J1011" s="98">
        <v>720</v>
      </c>
      <c r="K1011" s="99"/>
      <c r="L1011" s="99"/>
      <c r="M1011" s="99"/>
      <c r="N1011" s="99"/>
    </row>
    <row r="1012" spans="1:14" x14ac:dyDescent="0.25">
      <c r="A1012" s="31">
        <v>44252</v>
      </c>
      <c r="B1012" s="32" t="s">
        <v>5051</v>
      </c>
      <c r="C1012" s="33" t="s">
        <v>5070</v>
      </c>
      <c r="D1012" s="95" t="s">
        <v>606</v>
      </c>
      <c r="E1012" s="33" t="s">
        <v>598</v>
      </c>
      <c r="F1012" s="96">
        <v>117500</v>
      </c>
      <c r="G1012" s="97">
        <v>142780</v>
      </c>
      <c r="H1012" s="98">
        <v>117500</v>
      </c>
      <c r="I1012" s="98">
        <v>10890</v>
      </c>
      <c r="J1012" s="98">
        <v>10890</v>
      </c>
      <c r="K1012" s="99"/>
      <c r="L1012" s="98">
        <v>3500</v>
      </c>
      <c r="M1012" s="99"/>
      <c r="N1012" s="99"/>
    </row>
    <row r="1013" spans="1:14" x14ac:dyDescent="0.25">
      <c r="A1013" s="31">
        <v>44252</v>
      </c>
      <c r="B1013" s="32" t="s">
        <v>5051</v>
      </c>
      <c r="C1013" s="33" t="s">
        <v>5070</v>
      </c>
      <c r="D1013" s="95" t="s">
        <v>608</v>
      </c>
      <c r="E1013" s="33" t="s">
        <v>598</v>
      </c>
      <c r="F1013" s="96">
        <v>117500</v>
      </c>
      <c r="G1013" s="97">
        <v>142780</v>
      </c>
      <c r="H1013" s="98">
        <v>117500</v>
      </c>
      <c r="I1013" s="98">
        <v>10890</v>
      </c>
      <c r="J1013" s="98">
        <v>10890</v>
      </c>
      <c r="K1013" s="99"/>
      <c r="L1013" s="98">
        <v>3500</v>
      </c>
      <c r="M1013" s="99"/>
      <c r="N1013" s="99"/>
    </row>
    <row r="1014" spans="1:14" x14ac:dyDescent="0.25">
      <c r="A1014" s="31">
        <v>44252</v>
      </c>
      <c r="B1014" s="32" t="s">
        <v>5035</v>
      </c>
      <c r="C1014" s="33" t="s">
        <v>5070</v>
      </c>
      <c r="D1014" s="95" t="s">
        <v>548</v>
      </c>
      <c r="E1014" s="33" t="s">
        <v>90</v>
      </c>
      <c r="F1014" s="96">
        <v>60420</v>
      </c>
      <c r="G1014" s="97">
        <v>71349.070000000007</v>
      </c>
      <c r="H1014" s="98">
        <v>60420</v>
      </c>
      <c r="I1014" s="98">
        <v>5437.8</v>
      </c>
      <c r="J1014" s="98">
        <v>5437.8</v>
      </c>
      <c r="K1014" s="99"/>
      <c r="L1014" s="99"/>
      <c r="M1014" s="99"/>
      <c r="N1014" s="98">
        <v>53.47</v>
      </c>
    </row>
    <row r="1015" spans="1:14" x14ac:dyDescent="0.25">
      <c r="A1015" s="31">
        <v>44252</v>
      </c>
      <c r="B1015" s="32" t="s">
        <v>5035</v>
      </c>
      <c r="C1015" s="33" t="s">
        <v>5070</v>
      </c>
      <c r="D1015" s="95" t="s">
        <v>547</v>
      </c>
      <c r="E1015" s="33" t="s">
        <v>90</v>
      </c>
      <c r="F1015" s="96">
        <v>74150</v>
      </c>
      <c r="G1015" s="97">
        <v>87562.62</v>
      </c>
      <c r="H1015" s="98">
        <v>74150</v>
      </c>
      <c r="I1015" s="98">
        <v>6673.5</v>
      </c>
      <c r="J1015" s="98">
        <v>6673.5</v>
      </c>
      <c r="K1015" s="99"/>
      <c r="L1015" s="99"/>
      <c r="M1015" s="99"/>
      <c r="N1015" s="98">
        <v>65.62</v>
      </c>
    </row>
    <row r="1016" spans="1:14" x14ac:dyDescent="0.25">
      <c r="A1016" s="31">
        <v>44252</v>
      </c>
      <c r="B1016" s="32" t="s">
        <v>4883</v>
      </c>
      <c r="C1016" s="33" t="s">
        <v>5070</v>
      </c>
      <c r="D1016" s="95" t="s">
        <v>616</v>
      </c>
      <c r="E1016" s="33" t="s">
        <v>243</v>
      </c>
      <c r="F1016" s="96">
        <v>153400</v>
      </c>
      <c r="G1016" s="97">
        <v>181012</v>
      </c>
      <c r="H1016" s="98">
        <v>153400</v>
      </c>
      <c r="I1016" s="99"/>
      <c r="J1016" s="99"/>
      <c r="K1016" s="98">
        <v>27612</v>
      </c>
      <c r="L1016" s="99"/>
      <c r="M1016" s="99"/>
      <c r="N1016" s="99"/>
    </row>
    <row r="1017" spans="1:14" x14ac:dyDescent="0.25">
      <c r="A1017" s="31">
        <v>44252</v>
      </c>
      <c r="B1017" s="32" t="s">
        <v>5051</v>
      </c>
      <c r="C1017" s="33" t="s">
        <v>5070</v>
      </c>
      <c r="D1017" s="95" t="s">
        <v>603</v>
      </c>
      <c r="E1017" s="33" t="s">
        <v>598</v>
      </c>
      <c r="F1017" s="96">
        <v>117500</v>
      </c>
      <c r="G1017" s="97">
        <v>142780</v>
      </c>
      <c r="H1017" s="98">
        <v>117500</v>
      </c>
      <c r="I1017" s="98">
        <v>10890</v>
      </c>
      <c r="J1017" s="98">
        <v>10890</v>
      </c>
      <c r="K1017" s="99"/>
      <c r="L1017" s="98">
        <v>3500</v>
      </c>
      <c r="M1017" s="99"/>
      <c r="N1017" s="99"/>
    </row>
    <row r="1018" spans="1:14" x14ac:dyDescent="0.25">
      <c r="A1018" s="31">
        <v>44252</v>
      </c>
      <c r="B1018" s="32" t="s">
        <v>5051</v>
      </c>
      <c r="C1018" s="33" t="s">
        <v>5070</v>
      </c>
      <c r="D1018" s="95" t="s">
        <v>599</v>
      </c>
      <c r="E1018" s="33" t="s">
        <v>598</v>
      </c>
      <c r="F1018" s="96">
        <v>117500</v>
      </c>
      <c r="G1018" s="97">
        <v>142780</v>
      </c>
      <c r="H1018" s="98">
        <v>117500</v>
      </c>
      <c r="I1018" s="98">
        <v>10890</v>
      </c>
      <c r="J1018" s="98">
        <v>10890</v>
      </c>
      <c r="K1018" s="99"/>
      <c r="L1018" s="98">
        <v>3500</v>
      </c>
      <c r="M1018" s="99"/>
      <c r="N1018" s="99"/>
    </row>
    <row r="1019" spans="1:14" x14ac:dyDescent="0.25">
      <c r="A1019" s="31">
        <v>44253</v>
      </c>
      <c r="B1019" s="32" t="s">
        <v>5053</v>
      </c>
      <c r="C1019" s="33" t="s">
        <v>5070</v>
      </c>
      <c r="D1019" s="95" t="s">
        <v>462</v>
      </c>
      <c r="E1019" s="33" t="s">
        <v>460</v>
      </c>
      <c r="F1019" s="96">
        <v>585981</v>
      </c>
      <c r="G1019" s="97">
        <v>691457.58</v>
      </c>
      <c r="H1019" s="98">
        <v>585981</v>
      </c>
      <c r="I1019" s="98">
        <v>52738.29</v>
      </c>
      <c r="J1019" s="98">
        <v>52738.29</v>
      </c>
      <c r="K1019" s="99"/>
      <c r="L1019" s="99"/>
      <c r="M1019" s="99"/>
      <c r="N1019" s="99"/>
    </row>
    <row r="1020" spans="1:14" x14ac:dyDescent="0.25">
      <c r="A1020" s="31">
        <v>44253</v>
      </c>
      <c r="B1020" s="32" t="s">
        <v>5035</v>
      </c>
      <c r="C1020" s="33" t="s">
        <v>5070</v>
      </c>
      <c r="D1020" s="95" t="s">
        <v>545</v>
      </c>
      <c r="E1020" s="33" t="s">
        <v>90</v>
      </c>
      <c r="F1020" s="96">
        <v>56180</v>
      </c>
      <c r="G1020" s="97">
        <v>66342.12</v>
      </c>
      <c r="H1020" s="98">
        <v>56180</v>
      </c>
      <c r="I1020" s="98">
        <v>5056.2</v>
      </c>
      <c r="J1020" s="98">
        <v>5056.2</v>
      </c>
      <c r="K1020" s="99"/>
      <c r="L1020" s="99"/>
      <c r="M1020" s="99"/>
      <c r="N1020" s="98">
        <v>49.72</v>
      </c>
    </row>
    <row r="1021" spans="1:14" x14ac:dyDescent="0.25">
      <c r="A1021" s="31">
        <v>44253</v>
      </c>
      <c r="B1021" s="32" t="s">
        <v>5035</v>
      </c>
      <c r="C1021" s="33" t="s">
        <v>5070</v>
      </c>
      <c r="D1021" s="95" t="s">
        <v>544</v>
      </c>
      <c r="E1021" s="33" t="s">
        <v>90</v>
      </c>
      <c r="F1021" s="96">
        <v>60420</v>
      </c>
      <c r="G1021" s="97">
        <v>71349.070000000007</v>
      </c>
      <c r="H1021" s="98">
        <v>60420</v>
      </c>
      <c r="I1021" s="98">
        <v>5437.8</v>
      </c>
      <c r="J1021" s="98">
        <v>5437.8</v>
      </c>
      <c r="K1021" s="99"/>
      <c r="L1021" s="99"/>
      <c r="M1021" s="99"/>
      <c r="N1021" s="98">
        <v>53.47</v>
      </c>
    </row>
    <row r="1022" spans="1:14" x14ac:dyDescent="0.25">
      <c r="A1022" s="31">
        <v>44253</v>
      </c>
      <c r="B1022" s="32" t="s">
        <v>5035</v>
      </c>
      <c r="C1022" s="33" t="s">
        <v>5070</v>
      </c>
      <c r="D1022" s="95" t="s">
        <v>553</v>
      </c>
      <c r="E1022" s="33" t="s">
        <v>90</v>
      </c>
      <c r="F1022" s="96">
        <v>74150</v>
      </c>
      <c r="G1022" s="97">
        <v>87562.62</v>
      </c>
      <c r="H1022" s="98">
        <v>74150</v>
      </c>
      <c r="I1022" s="98">
        <v>6673.5</v>
      </c>
      <c r="J1022" s="98">
        <v>6673.5</v>
      </c>
      <c r="K1022" s="99"/>
      <c r="L1022" s="99"/>
      <c r="M1022" s="99"/>
      <c r="N1022" s="98">
        <v>65.62</v>
      </c>
    </row>
    <row r="1023" spans="1:14" x14ac:dyDescent="0.25">
      <c r="A1023" s="31">
        <v>44253</v>
      </c>
      <c r="B1023" s="32" t="s">
        <v>5035</v>
      </c>
      <c r="C1023" s="33" t="s">
        <v>5070</v>
      </c>
      <c r="D1023" s="95" t="s">
        <v>551</v>
      </c>
      <c r="E1023" s="33" t="s">
        <v>90</v>
      </c>
      <c r="F1023" s="96">
        <v>352000</v>
      </c>
      <c r="G1023" s="97">
        <v>415671.52</v>
      </c>
      <c r="H1023" s="98">
        <v>352000</v>
      </c>
      <c r="I1023" s="98">
        <v>31680</v>
      </c>
      <c r="J1023" s="98">
        <v>31680</v>
      </c>
      <c r="K1023" s="99"/>
      <c r="L1023" s="99"/>
      <c r="M1023" s="99"/>
      <c r="N1023" s="98">
        <v>311.52</v>
      </c>
    </row>
    <row r="1024" spans="1:14" x14ac:dyDescent="0.25">
      <c r="A1024" s="31">
        <v>44253</v>
      </c>
      <c r="B1024" s="32" t="s">
        <v>5035</v>
      </c>
      <c r="C1024" s="33" t="s">
        <v>5070</v>
      </c>
      <c r="D1024" s="95" t="s">
        <v>542</v>
      </c>
      <c r="E1024" s="33" t="s">
        <v>90</v>
      </c>
      <c r="F1024" s="96">
        <v>88000</v>
      </c>
      <c r="G1024" s="97">
        <v>103917.88</v>
      </c>
      <c r="H1024" s="98">
        <v>88000</v>
      </c>
      <c r="I1024" s="98">
        <v>7920</v>
      </c>
      <c r="J1024" s="98">
        <v>7920</v>
      </c>
      <c r="K1024" s="99"/>
      <c r="L1024" s="99"/>
      <c r="M1024" s="99"/>
      <c r="N1024" s="98">
        <v>77.88</v>
      </c>
    </row>
    <row r="1025" spans="1:14" x14ac:dyDescent="0.25">
      <c r="A1025" s="31">
        <v>44253</v>
      </c>
      <c r="B1025" s="32" t="s">
        <v>5053</v>
      </c>
      <c r="C1025" s="33" t="s">
        <v>5070</v>
      </c>
      <c r="D1025" s="95" t="s">
        <v>465</v>
      </c>
      <c r="E1025" s="33" t="s">
        <v>460</v>
      </c>
      <c r="F1025" s="96">
        <v>173624</v>
      </c>
      <c r="G1025" s="97">
        <v>204876.32</v>
      </c>
      <c r="H1025" s="98">
        <v>173624</v>
      </c>
      <c r="I1025" s="98">
        <v>15626.16</v>
      </c>
      <c r="J1025" s="98">
        <v>15626.16</v>
      </c>
      <c r="K1025" s="99"/>
      <c r="L1025" s="99"/>
      <c r="M1025" s="99"/>
      <c r="N1025" s="99"/>
    </row>
    <row r="1026" spans="1:14" x14ac:dyDescent="0.25">
      <c r="A1026" s="31">
        <v>44254</v>
      </c>
      <c r="B1026" s="32" t="s">
        <v>5035</v>
      </c>
      <c r="C1026" s="33" t="s">
        <v>5070</v>
      </c>
      <c r="D1026" s="95" t="s">
        <v>531</v>
      </c>
      <c r="E1026" s="33" t="s">
        <v>90</v>
      </c>
      <c r="F1026" s="96">
        <v>168540</v>
      </c>
      <c r="G1026" s="97">
        <v>199026.36</v>
      </c>
      <c r="H1026" s="98">
        <v>168540</v>
      </c>
      <c r="I1026" s="98">
        <v>15168.6</v>
      </c>
      <c r="J1026" s="98">
        <v>15168.6</v>
      </c>
      <c r="K1026" s="99"/>
      <c r="L1026" s="99"/>
      <c r="M1026" s="99"/>
      <c r="N1026" s="98">
        <v>149.16</v>
      </c>
    </row>
    <row r="1027" spans="1:14" x14ac:dyDescent="0.25">
      <c r="A1027" s="31">
        <v>44254</v>
      </c>
      <c r="B1027" s="32" t="s">
        <v>5055</v>
      </c>
      <c r="C1027" s="33" t="s">
        <v>5070</v>
      </c>
      <c r="D1027" s="95" t="s">
        <v>477</v>
      </c>
      <c r="E1027" s="33" t="s">
        <v>85</v>
      </c>
      <c r="F1027" s="96">
        <v>201659</v>
      </c>
      <c r="G1027" s="97">
        <v>237957.62</v>
      </c>
      <c r="H1027" s="98">
        <v>201659</v>
      </c>
      <c r="I1027" s="98">
        <v>18149.310000000001</v>
      </c>
      <c r="J1027" s="98">
        <v>18149.310000000001</v>
      </c>
      <c r="K1027" s="99"/>
      <c r="L1027" s="99"/>
      <c r="M1027" s="99"/>
      <c r="N1027" s="99"/>
    </row>
    <row r="1028" spans="1:14" x14ac:dyDescent="0.25">
      <c r="A1028" s="31">
        <v>44254</v>
      </c>
      <c r="B1028" s="32" t="s">
        <v>5035</v>
      </c>
      <c r="C1028" s="33" t="s">
        <v>5070</v>
      </c>
      <c r="D1028" s="95" t="s">
        <v>534</v>
      </c>
      <c r="E1028" s="33" t="s">
        <v>90</v>
      </c>
      <c r="F1028" s="96">
        <v>440000</v>
      </c>
      <c r="G1028" s="97">
        <v>519589.4</v>
      </c>
      <c r="H1028" s="98">
        <v>440000</v>
      </c>
      <c r="I1028" s="98">
        <v>39600</v>
      </c>
      <c r="J1028" s="98">
        <v>39600</v>
      </c>
      <c r="K1028" s="99"/>
      <c r="L1028" s="99"/>
      <c r="M1028" s="99"/>
      <c r="N1028" s="98">
        <v>389.4</v>
      </c>
    </row>
    <row r="1029" spans="1:14" x14ac:dyDescent="0.25">
      <c r="A1029" s="31">
        <v>44254</v>
      </c>
      <c r="B1029" s="32" t="s">
        <v>5035</v>
      </c>
      <c r="C1029" s="33" t="s">
        <v>5070</v>
      </c>
      <c r="D1029" s="95" t="s">
        <v>528</v>
      </c>
      <c r="E1029" s="33" t="s">
        <v>90</v>
      </c>
      <c r="F1029" s="96">
        <v>181260</v>
      </c>
      <c r="G1029" s="97">
        <v>214047.22</v>
      </c>
      <c r="H1029" s="98">
        <v>181260</v>
      </c>
      <c r="I1029" s="98">
        <v>16313.4</v>
      </c>
      <c r="J1029" s="98">
        <v>16313.4</v>
      </c>
      <c r="K1029" s="99"/>
      <c r="L1029" s="99"/>
      <c r="M1029" s="99"/>
      <c r="N1029" s="98">
        <v>160.41999999999999</v>
      </c>
    </row>
    <row r="1030" spans="1:14" x14ac:dyDescent="0.25">
      <c r="A1030" s="31">
        <v>44254</v>
      </c>
      <c r="B1030" s="32" t="s">
        <v>5054</v>
      </c>
      <c r="C1030" s="33" t="s">
        <v>5070</v>
      </c>
      <c r="D1030" s="95" t="s">
        <v>610</v>
      </c>
      <c r="E1030" s="33" t="s">
        <v>239</v>
      </c>
      <c r="F1030" s="96">
        <v>19886</v>
      </c>
      <c r="G1030" s="97">
        <v>23465.48</v>
      </c>
      <c r="H1030" s="98">
        <v>19886</v>
      </c>
      <c r="I1030" s="99"/>
      <c r="J1030" s="99"/>
      <c r="K1030" s="98">
        <v>3579.48</v>
      </c>
      <c r="L1030" s="99"/>
      <c r="M1030" s="99"/>
      <c r="N1030" s="99"/>
    </row>
    <row r="1031" spans="1:14" x14ac:dyDescent="0.25">
      <c r="A1031" s="31">
        <v>44254</v>
      </c>
      <c r="B1031" s="32" t="s">
        <v>5054</v>
      </c>
      <c r="C1031" s="33" t="s">
        <v>5070</v>
      </c>
      <c r="D1031" s="95" t="s">
        <v>612</v>
      </c>
      <c r="E1031" s="33" t="s">
        <v>239</v>
      </c>
      <c r="F1031" s="96">
        <v>169031</v>
      </c>
      <c r="G1031" s="97">
        <v>209226.98</v>
      </c>
      <c r="H1031" s="98">
        <v>169031</v>
      </c>
      <c r="I1031" s="99"/>
      <c r="J1031" s="99"/>
      <c r="K1031" s="98">
        <v>31915.98</v>
      </c>
      <c r="L1031" s="98">
        <v>8280</v>
      </c>
      <c r="M1031" s="99"/>
      <c r="N1031" s="99"/>
    </row>
    <row r="1032" spans="1:14" x14ac:dyDescent="0.25">
      <c r="A1032" s="31">
        <v>44254</v>
      </c>
      <c r="B1032" s="32" t="s">
        <v>5054</v>
      </c>
      <c r="C1032" s="33" t="s">
        <v>5070</v>
      </c>
      <c r="D1032" s="95" t="s">
        <v>611</v>
      </c>
      <c r="E1032" s="33" t="s">
        <v>239</v>
      </c>
      <c r="F1032" s="96">
        <v>244440</v>
      </c>
      <c r="G1032" s="97">
        <v>288439.2</v>
      </c>
      <c r="H1032" s="98">
        <v>244440</v>
      </c>
      <c r="I1032" s="99"/>
      <c r="J1032" s="99"/>
      <c r="K1032" s="98">
        <v>43999.199999999997</v>
      </c>
      <c r="L1032" s="99"/>
      <c r="M1032" s="99"/>
      <c r="N1032" s="99"/>
    </row>
    <row r="1033" spans="1:14" x14ac:dyDescent="0.25">
      <c r="A1033" s="31">
        <v>44254</v>
      </c>
      <c r="B1033" s="32" t="s">
        <v>5054</v>
      </c>
      <c r="C1033" s="33" t="s">
        <v>5070</v>
      </c>
      <c r="D1033" s="95" t="s">
        <v>614</v>
      </c>
      <c r="E1033" s="33" t="s">
        <v>239</v>
      </c>
      <c r="F1033" s="96">
        <v>39772</v>
      </c>
      <c r="G1033" s="97">
        <v>49644.959999999999</v>
      </c>
      <c r="H1033" s="98">
        <v>39772</v>
      </c>
      <c r="I1033" s="99"/>
      <c r="J1033" s="99"/>
      <c r="K1033" s="98">
        <v>7572.96</v>
      </c>
      <c r="L1033" s="98">
        <v>2300</v>
      </c>
      <c r="M1033" s="99"/>
      <c r="N1033" s="99"/>
    </row>
    <row r="1034" spans="1:14" x14ac:dyDescent="0.25">
      <c r="A1034" s="31">
        <v>44254</v>
      </c>
      <c r="B1034" s="32" t="s">
        <v>5054</v>
      </c>
      <c r="C1034" s="33" t="s">
        <v>5070</v>
      </c>
      <c r="D1034" s="95" t="s">
        <v>613</v>
      </c>
      <c r="E1034" s="33" t="s">
        <v>239</v>
      </c>
      <c r="F1034" s="96">
        <v>30555</v>
      </c>
      <c r="G1034" s="97">
        <v>36054.9</v>
      </c>
      <c r="H1034" s="98">
        <v>30555</v>
      </c>
      <c r="I1034" s="99"/>
      <c r="J1034" s="99"/>
      <c r="K1034" s="98">
        <v>5499.9</v>
      </c>
      <c r="L1034" s="99"/>
      <c r="M1034" s="99"/>
      <c r="N1034" s="99"/>
    </row>
    <row r="1035" spans="1:14" x14ac:dyDescent="0.25">
      <c r="A1035" s="31">
        <v>44256</v>
      </c>
      <c r="B1035" s="32" t="s">
        <v>5035</v>
      </c>
      <c r="C1035" s="33" t="s">
        <v>5070</v>
      </c>
      <c r="D1035" s="95" t="s">
        <v>732</v>
      </c>
      <c r="E1035" s="33" t="s">
        <v>90</v>
      </c>
      <c r="F1035" s="96">
        <v>168540</v>
      </c>
      <c r="G1035" s="97">
        <v>199026.36</v>
      </c>
      <c r="H1035" s="98">
        <v>168540</v>
      </c>
      <c r="I1035" s="98">
        <v>15168.6</v>
      </c>
      <c r="J1035" s="98">
        <v>15168.6</v>
      </c>
      <c r="K1035" s="99"/>
      <c r="L1035" s="99"/>
      <c r="M1035" s="99"/>
      <c r="N1035" s="98">
        <v>149.16</v>
      </c>
    </row>
    <row r="1036" spans="1:14" x14ac:dyDescent="0.25">
      <c r="A1036" s="31">
        <v>44256</v>
      </c>
      <c r="B1036" s="32" t="s">
        <v>5035</v>
      </c>
      <c r="C1036" s="33" t="s">
        <v>5070</v>
      </c>
      <c r="D1036" s="95" t="s">
        <v>720</v>
      </c>
      <c r="E1036" s="33" t="s">
        <v>90</v>
      </c>
      <c r="F1036" s="96">
        <v>148300</v>
      </c>
      <c r="G1036" s="97">
        <v>175125.25</v>
      </c>
      <c r="H1036" s="98">
        <v>148300</v>
      </c>
      <c r="I1036" s="98">
        <v>13347</v>
      </c>
      <c r="J1036" s="98">
        <v>13347</v>
      </c>
      <c r="K1036" s="99"/>
      <c r="L1036" s="99"/>
      <c r="M1036" s="99"/>
      <c r="N1036" s="98">
        <v>131.25</v>
      </c>
    </row>
    <row r="1037" spans="1:14" x14ac:dyDescent="0.25">
      <c r="A1037" s="31">
        <v>44256</v>
      </c>
      <c r="B1037" s="32" t="s">
        <v>5035</v>
      </c>
      <c r="C1037" s="33" t="s">
        <v>5070</v>
      </c>
      <c r="D1037" s="95" t="s">
        <v>718</v>
      </c>
      <c r="E1037" s="33" t="s">
        <v>90</v>
      </c>
      <c r="F1037" s="96">
        <v>440000</v>
      </c>
      <c r="G1037" s="97">
        <v>519589.4</v>
      </c>
      <c r="H1037" s="98">
        <v>440000</v>
      </c>
      <c r="I1037" s="98">
        <v>39600</v>
      </c>
      <c r="J1037" s="98">
        <v>39600</v>
      </c>
      <c r="K1037" s="99"/>
      <c r="L1037" s="99"/>
      <c r="M1037" s="99"/>
      <c r="N1037" s="98">
        <v>389.4</v>
      </c>
    </row>
    <row r="1038" spans="1:14" x14ac:dyDescent="0.25">
      <c r="A1038" s="31">
        <v>44257</v>
      </c>
      <c r="B1038" s="32" t="s">
        <v>5035</v>
      </c>
      <c r="C1038" s="33" t="s">
        <v>5070</v>
      </c>
      <c r="D1038" s="95" t="s">
        <v>724</v>
      </c>
      <c r="E1038" s="33" t="s">
        <v>90</v>
      </c>
      <c r="F1038" s="96">
        <v>120840</v>
      </c>
      <c r="G1038" s="97">
        <v>142698.14000000001</v>
      </c>
      <c r="H1038" s="98">
        <v>120840</v>
      </c>
      <c r="I1038" s="98">
        <v>10875.6</v>
      </c>
      <c r="J1038" s="98">
        <v>10875.6</v>
      </c>
      <c r="K1038" s="99"/>
      <c r="L1038" s="99"/>
      <c r="M1038" s="99"/>
      <c r="N1038" s="98">
        <v>106.94</v>
      </c>
    </row>
    <row r="1039" spans="1:14" x14ac:dyDescent="0.25">
      <c r="A1039" s="31">
        <v>44257</v>
      </c>
      <c r="B1039" s="32" t="s">
        <v>5035</v>
      </c>
      <c r="C1039" s="33" t="s">
        <v>5070</v>
      </c>
      <c r="D1039" s="95" t="s">
        <v>721</v>
      </c>
      <c r="E1039" s="33" t="s">
        <v>90</v>
      </c>
      <c r="F1039" s="96">
        <v>112360</v>
      </c>
      <c r="G1039" s="97">
        <v>132684.24</v>
      </c>
      <c r="H1039" s="98">
        <v>112360</v>
      </c>
      <c r="I1039" s="98">
        <v>10112.4</v>
      </c>
      <c r="J1039" s="98">
        <v>10112.4</v>
      </c>
      <c r="K1039" s="99"/>
      <c r="L1039" s="99"/>
      <c r="M1039" s="99"/>
      <c r="N1039" s="98">
        <v>99.44</v>
      </c>
    </row>
    <row r="1040" spans="1:14" x14ac:dyDescent="0.25">
      <c r="A1040" s="31">
        <v>44257</v>
      </c>
      <c r="B1040" s="32" t="s">
        <v>5035</v>
      </c>
      <c r="C1040" s="33" t="s">
        <v>5070</v>
      </c>
      <c r="D1040" s="95" t="s">
        <v>710</v>
      </c>
      <c r="E1040" s="33" t="s">
        <v>90</v>
      </c>
      <c r="F1040" s="96">
        <v>60420</v>
      </c>
      <c r="G1040" s="97">
        <v>71349.070000000007</v>
      </c>
      <c r="H1040" s="98">
        <v>60420</v>
      </c>
      <c r="I1040" s="98">
        <v>5437.8</v>
      </c>
      <c r="J1040" s="98">
        <v>5437.8</v>
      </c>
      <c r="K1040" s="99"/>
      <c r="L1040" s="99"/>
      <c r="M1040" s="99"/>
      <c r="N1040" s="98">
        <v>53.47</v>
      </c>
    </row>
    <row r="1041" spans="1:14" x14ac:dyDescent="0.25">
      <c r="A1041" s="31">
        <v>44257</v>
      </c>
      <c r="B1041" s="32" t="s">
        <v>5035</v>
      </c>
      <c r="C1041" s="33" t="s">
        <v>5070</v>
      </c>
      <c r="D1041" s="95" t="s">
        <v>707</v>
      </c>
      <c r="E1041" s="33" t="s">
        <v>90</v>
      </c>
      <c r="F1041" s="96">
        <v>29292</v>
      </c>
      <c r="G1041" s="97">
        <v>34590.480000000003</v>
      </c>
      <c r="H1041" s="98">
        <v>29292</v>
      </c>
      <c r="I1041" s="98">
        <v>2636.28</v>
      </c>
      <c r="J1041" s="98">
        <v>2636.28</v>
      </c>
      <c r="K1041" s="99"/>
      <c r="L1041" s="99"/>
      <c r="M1041" s="99"/>
      <c r="N1041" s="98">
        <v>25.92</v>
      </c>
    </row>
    <row r="1042" spans="1:14" x14ac:dyDescent="0.25">
      <c r="A1042" s="31">
        <v>44257</v>
      </c>
      <c r="B1042" s="32" t="s">
        <v>5035</v>
      </c>
      <c r="C1042" s="33" t="s">
        <v>5070</v>
      </c>
      <c r="D1042" s="95" t="s">
        <v>715</v>
      </c>
      <c r="E1042" s="33" t="s">
        <v>90</v>
      </c>
      <c r="F1042" s="96">
        <v>74150</v>
      </c>
      <c r="G1042" s="97">
        <v>87562.62</v>
      </c>
      <c r="H1042" s="98">
        <v>74150</v>
      </c>
      <c r="I1042" s="98">
        <v>6673.5</v>
      </c>
      <c r="J1042" s="98">
        <v>6673.5</v>
      </c>
      <c r="K1042" s="99"/>
      <c r="L1042" s="99"/>
      <c r="M1042" s="99"/>
      <c r="N1042" s="98">
        <v>65.62</v>
      </c>
    </row>
    <row r="1043" spans="1:14" x14ac:dyDescent="0.25">
      <c r="A1043" s="31">
        <v>44258</v>
      </c>
      <c r="B1043" s="32" t="s">
        <v>5035</v>
      </c>
      <c r="C1043" s="33" t="s">
        <v>5070</v>
      </c>
      <c r="D1043" s="95" t="s">
        <v>712</v>
      </c>
      <c r="E1043" s="33" t="s">
        <v>90</v>
      </c>
      <c r="F1043" s="96">
        <v>60420</v>
      </c>
      <c r="G1043" s="97">
        <v>71349.070000000007</v>
      </c>
      <c r="H1043" s="98">
        <v>60420</v>
      </c>
      <c r="I1043" s="98">
        <v>5437.8</v>
      </c>
      <c r="J1043" s="98">
        <v>5437.8</v>
      </c>
      <c r="K1043" s="99"/>
      <c r="L1043" s="99"/>
      <c r="M1043" s="99"/>
      <c r="N1043" s="98">
        <v>53.47</v>
      </c>
    </row>
    <row r="1044" spans="1:14" x14ac:dyDescent="0.25">
      <c r="A1044" s="31">
        <v>44258</v>
      </c>
      <c r="B1044" s="32" t="s">
        <v>5035</v>
      </c>
      <c r="C1044" s="33" t="s">
        <v>5070</v>
      </c>
      <c r="D1044" s="95" t="s">
        <v>701</v>
      </c>
      <c r="E1044" s="33" t="s">
        <v>90</v>
      </c>
      <c r="F1044" s="96">
        <v>440000</v>
      </c>
      <c r="G1044" s="97">
        <v>519589.4</v>
      </c>
      <c r="H1044" s="98">
        <v>440000</v>
      </c>
      <c r="I1044" s="98">
        <v>39600</v>
      </c>
      <c r="J1044" s="98">
        <v>39600</v>
      </c>
      <c r="K1044" s="99"/>
      <c r="L1044" s="99"/>
      <c r="M1044" s="99"/>
      <c r="N1044" s="98">
        <v>389.4</v>
      </c>
    </row>
    <row r="1045" spans="1:14" x14ac:dyDescent="0.25">
      <c r="A1045" s="31">
        <v>44258</v>
      </c>
      <c r="B1045" s="32" t="s">
        <v>5035</v>
      </c>
      <c r="C1045" s="33" t="s">
        <v>5070</v>
      </c>
      <c r="D1045" s="95" t="s">
        <v>705</v>
      </c>
      <c r="E1045" s="33" t="s">
        <v>90</v>
      </c>
      <c r="F1045" s="96">
        <v>74150</v>
      </c>
      <c r="G1045" s="97">
        <v>87562.62</v>
      </c>
      <c r="H1045" s="98">
        <v>74150</v>
      </c>
      <c r="I1045" s="98">
        <v>6673.5</v>
      </c>
      <c r="J1045" s="98">
        <v>6673.5</v>
      </c>
      <c r="K1045" s="99"/>
      <c r="L1045" s="99"/>
      <c r="M1045" s="99"/>
      <c r="N1045" s="98">
        <v>65.62</v>
      </c>
    </row>
    <row r="1046" spans="1:14" x14ac:dyDescent="0.25">
      <c r="A1046" s="31">
        <v>44258</v>
      </c>
      <c r="B1046" s="32" t="s">
        <v>5035</v>
      </c>
      <c r="C1046" s="33" t="s">
        <v>5070</v>
      </c>
      <c r="D1046" s="95" t="s">
        <v>704</v>
      </c>
      <c r="E1046" s="33" t="s">
        <v>90</v>
      </c>
      <c r="F1046" s="96">
        <v>84270</v>
      </c>
      <c r="G1046" s="97">
        <v>99513.18</v>
      </c>
      <c r="H1046" s="98">
        <v>84270</v>
      </c>
      <c r="I1046" s="98">
        <v>7584.3</v>
      </c>
      <c r="J1046" s="98">
        <v>7584.3</v>
      </c>
      <c r="K1046" s="99"/>
      <c r="L1046" s="99"/>
      <c r="M1046" s="99"/>
      <c r="N1046" s="98">
        <v>74.58</v>
      </c>
    </row>
    <row r="1047" spans="1:14" x14ac:dyDescent="0.25">
      <c r="A1047" s="31">
        <v>44259</v>
      </c>
      <c r="B1047" s="32" t="s">
        <v>5035</v>
      </c>
      <c r="C1047" s="33" t="s">
        <v>5070</v>
      </c>
      <c r="D1047" s="95" t="s">
        <v>687</v>
      </c>
      <c r="E1047" s="33" t="s">
        <v>90</v>
      </c>
      <c r="F1047" s="96">
        <v>112360</v>
      </c>
      <c r="G1047" s="97">
        <v>132684.24</v>
      </c>
      <c r="H1047" s="98">
        <v>112360</v>
      </c>
      <c r="I1047" s="98">
        <v>10112.4</v>
      </c>
      <c r="J1047" s="98">
        <v>10112.4</v>
      </c>
      <c r="K1047" s="99"/>
      <c r="L1047" s="99"/>
      <c r="M1047" s="99"/>
      <c r="N1047" s="98">
        <v>99.44</v>
      </c>
    </row>
    <row r="1048" spans="1:14" x14ac:dyDescent="0.25">
      <c r="A1048" s="31">
        <v>44259</v>
      </c>
      <c r="B1048" s="32" t="s">
        <v>5035</v>
      </c>
      <c r="C1048" s="33" t="s">
        <v>5070</v>
      </c>
      <c r="D1048" s="95" t="s">
        <v>686</v>
      </c>
      <c r="E1048" s="33" t="s">
        <v>90</v>
      </c>
      <c r="F1048" s="96">
        <v>60420</v>
      </c>
      <c r="G1048" s="97">
        <v>71349.070000000007</v>
      </c>
      <c r="H1048" s="98">
        <v>60420</v>
      </c>
      <c r="I1048" s="98">
        <v>5437.8</v>
      </c>
      <c r="J1048" s="98">
        <v>5437.8</v>
      </c>
      <c r="K1048" s="99"/>
      <c r="L1048" s="99"/>
      <c r="M1048" s="99"/>
      <c r="N1048" s="98">
        <v>53.47</v>
      </c>
    </row>
    <row r="1049" spans="1:14" x14ac:dyDescent="0.25">
      <c r="A1049" s="31">
        <v>44259</v>
      </c>
      <c r="B1049" s="32" t="s">
        <v>5035</v>
      </c>
      <c r="C1049" s="33" t="s">
        <v>5070</v>
      </c>
      <c r="D1049" s="95" t="s">
        <v>690</v>
      </c>
      <c r="E1049" s="33" t="s">
        <v>90</v>
      </c>
      <c r="F1049" s="96">
        <v>60420</v>
      </c>
      <c r="G1049" s="97">
        <v>71349.070000000007</v>
      </c>
      <c r="H1049" s="98">
        <v>60420</v>
      </c>
      <c r="I1049" s="98">
        <v>5437.8</v>
      </c>
      <c r="J1049" s="98">
        <v>5437.8</v>
      </c>
      <c r="K1049" s="99"/>
      <c r="L1049" s="99"/>
      <c r="M1049" s="99"/>
      <c r="N1049" s="98">
        <v>53.47</v>
      </c>
    </row>
    <row r="1050" spans="1:14" x14ac:dyDescent="0.25">
      <c r="A1050" s="31">
        <v>44259</v>
      </c>
      <c r="B1050" s="32" t="s">
        <v>5035</v>
      </c>
      <c r="C1050" s="33" t="s">
        <v>5070</v>
      </c>
      <c r="D1050" s="95" t="s">
        <v>689</v>
      </c>
      <c r="E1050" s="33" t="s">
        <v>90</v>
      </c>
      <c r="F1050" s="96">
        <v>440000</v>
      </c>
      <c r="G1050" s="97">
        <v>519589.4</v>
      </c>
      <c r="H1050" s="98">
        <v>440000</v>
      </c>
      <c r="I1050" s="98">
        <v>39600</v>
      </c>
      <c r="J1050" s="98">
        <v>39600</v>
      </c>
      <c r="K1050" s="99"/>
      <c r="L1050" s="99"/>
      <c r="M1050" s="99"/>
      <c r="N1050" s="98">
        <v>389.4</v>
      </c>
    </row>
    <row r="1051" spans="1:14" x14ac:dyDescent="0.25">
      <c r="A1051" s="31">
        <v>44260</v>
      </c>
      <c r="B1051" s="32" t="s">
        <v>5035</v>
      </c>
      <c r="C1051" s="33" t="s">
        <v>5070</v>
      </c>
      <c r="D1051" s="95" t="s">
        <v>679</v>
      </c>
      <c r="E1051" s="33" t="s">
        <v>90</v>
      </c>
      <c r="F1051" s="96">
        <v>60420</v>
      </c>
      <c r="G1051" s="97">
        <v>71349.070000000007</v>
      </c>
      <c r="H1051" s="98">
        <v>60420</v>
      </c>
      <c r="I1051" s="98">
        <v>5437.8</v>
      </c>
      <c r="J1051" s="98">
        <v>5437.8</v>
      </c>
      <c r="K1051" s="99"/>
      <c r="L1051" s="99"/>
      <c r="M1051" s="99"/>
      <c r="N1051" s="98">
        <v>53.47</v>
      </c>
    </row>
    <row r="1052" spans="1:14" x14ac:dyDescent="0.25">
      <c r="A1052" s="31">
        <v>44260</v>
      </c>
      <c r="B1052" s="32" t="s">
        <v>5035</v>
      </c>
      <c r="C1052" s="33" t="s">
        <v>5070</v>
      </c>
      <c r="D1052" s="95" t="s">
        <v>676</v>
      </c>
      <c r="E1052" s="33" t="s">
        <v>90</v>
      </c>
      <c r="F1052" s="96">
        <v>120840</v>
      </c>
      <c r="G1052" s="97">
        <v>142698.14000000001</v>
      </c>
      <c r="H1052" s="98">
        <v>120840</v>
      </c>
      <c r="I1052" s="98">
        <v>10875.6</v>
      </c>
      <c r="J1052" s="98">
        <v>10875.6</v>
      </c>
      <c r="K1052" s="99"/>
      <c r="L1052" s="99"/>
      <c r="M1052" s="99"/>
      <c r="N1052" s="98">
        <v>106.94</v>
      </c>
    </row>
    <row r="1053" spans="1:14" x14ac:dyDescent="0.25">
      <c r="A1053" s="31">
        <v>44260</v>
      </c>
      <c r="B1053" s="32" t="s">
        <v>5035</v>
      </c>
      <c r="C1053" s="33" t="s">
        <v>5070</v>
      </c>
      <c r="D1053" s="95" t="s">
        <v>683</v>
      </c>
      <c r="E1053" s="33" t="s">
        <v>90</v>
      </c>
      <c r="F1053" s="96">
        <v>112360</v>
      </c>
      <c r="G1053" s="97">
        <v>132684.24</v>
      </c>
      <c r="H1053" s="98">
        <v>112360</v>
      </c>
      <c r="I1053" s="98">
        <v>10112.4</v>
      </c>
      <c r="J1053" s="98">
        <v>10112.4</v>
      </c>
      <c r="K1053" s="99"/>
      <c r="L1053" s="99"/>
      <c r="M1053" s="99"/>
      <c r="N1053" s="98">
        <v>99.44</v>
      </c>
    </row>
    <row r="1054" spans="1:14" x14ac:dyDescent="0.25">
      <c r="A1054" s="31">
        <v>44260</v>
      </c>
      <c r="B1054" s="32" t="s">
        <v>5035</v>
      </c>
      <c r="C1054" s="33" t="s">
        <v>5070</v>
      </c>
      <c r="D1054" s="95" t="s">
        <v>671</v>
      </c>
      <c r="E1054" s="33" t="s">
        <v>90</v>
      </c>
      <c r="F1054" s="96">
        <v>74150</v>
      </c>
      <c r="G1054" s="97">
        <v>87562.62</v>
      </c>
      <c r="H1054" s="98">
        <v>74150</v>
      </c>
      <c r="I1054" s="98">
        <v>6673.5</v>
      </c>
      <c r="J1054" s="98">
        <v>6673.5</v>
      </c>
      <c r="K1054" s="99"/>
      <c r="L1054" s="99"/>
      <c r="M1054" s="99"/>
      <c r="N1054" s="98">
        <v>65.62</v>
      </c>
    </row>
    <row r="1055" spans="1:14" x14ac:dyDescent="0.25">
      <c r="A1055" s="31">
        <v>44260</v>
      </c>
      <c r="B1055" s="32" t="s">
        <v>5035</v>
      </c>
      <c r="C1055" s="33" t="s">
        <v>5070</v>
      </c>
      <c r="D1055" s="95" t="s">
        <v>670</v>
      </c>
      <c r="E1055" s="33" t="s">
        <v>90</v>
      </c>
      <c r="F1055" s="96">
        <v>440000</v>
      </c>
      <c r="G1055" s="97">
        <v>519589.4</v>
      </c>
      <c r="H1055" s="98">
        <v>440000</v>
      </c>
      <c r="I1055" s="98">
        <v>39600</v>
      </c>
      <c r="J1055" s="98">
        <v>39600</v>
      </c>
      <c r="K1055" s="99"/>
      <c r="L1055" s="99"/>
      <c r="M1055" s="99"/>
      <c r="N1055" s="98">
        <v>389.4</v>
      </c>
    </row>
    <row r="1056" spans="1:14" x14ac:dyDescent="0.25">
      <c r="A1056" s="31">
        <v>44261</v>
      </c>
      <c r="B1056" s="32" t="s">
        <v>5035</v>
      </c>
      <c r="C1056" s="33" t="s">
        <v>5070</v>
      </c>
      <c r="D1056" s="95" t="s">
        <v>675</v>
      </c>
      <c r="E1056" s="33" t="s">
        <v>90</v>
      </c>
      <c r="F1056" s="96">
        <v>60420</v>
      </c>
      <c r="G1056" s="97">
        <v>71349.070000000007</v>
      </c>
      <c r="H1056" s="98">
        <v>60420</v>
      </c>
      <c r="I1056" s="98">
        <v>5437.8</v>
      </c>
      <c r="J1056" s="98">
        <v>5437.8</v>
      </c>
      <c r="K1056" s="99"/>
      <c r="L1056" s="99"/>
      <c r="M1056" s="99"/>
      <c r="N1056" s="98">
        <v>53.47</v>
      </c>
    </row>
    <row r="1057" spans="1:14" x14ac:dyDescent="0.25">
      <c r="A1057" s="31">
        <v>44261</v>
      </c>
      <c r="B1057" s="32" t="s">
        <v>5035</v>
      </c>
      <c r="C1057" s="33" t="s">
        <v>5070</v>
      </c>
      <c r="D1057" s="95" t="s">
        <v>672</v>
      </c>
      <c r="E1057" s="33" t="s">
        <v>90</v>
      </c>
      <c r="F1057" s="96">
        <v>148300</v>
      </c>
      <c r="G1057" s="97">
        <v>175125.25</v>
      </c>
      <c r="H1057" s="98">
        <v>148300</v>
      </c>
      <c r="I1057" s="98">
        <v>13347</v>
      </c>
      <c r="J1057" s="98">
        <v>13347</v>
      </c>
      <c r="K1057" s="99"/>
      <c r="L1057" s="99"/>
      <c r="M1057" s="99"/>
      <c r="N1057" s="98">
        <v>131.25</v>
      </c>
    </row>
    <row r="1058" spans="1:14" x14ac:dyDescent="0.25">
      <c r="A1058" s="31">
        <v>44261</v>
      </c>
      <c r="B1058" s="32" t="s">
        <v>5035</v>
      </c>
      <c r="C1058" s="33" t="s">
        <v>5070</v>
      </c>
      <c r="D1058" s="95" t="s">
        <v>658</v>
      </c>
      <c r="E1058" s="33" t="s">
        <v>90</v>
      </c>
      <c r="F1058" s="96">
        <v>316800</v>
      </c>
      <c r="G1058" s="97">
        <v>374104.37</v>
      </c>
      <c r="H1058" s="98">
        <v>316800</v>
      </c>
      <c r="I1058" s="98">
        <v>28512</v>
      </c>
      <c r="J1058" s="98">
        <v>28512</v>
      </c>
      <c r="K1058" s="99"/>
      <c r="L1058" s="99"/>
      <c r="M1058" s="99"/>
      <c r="N1058" s="98">
        <v>280.37</v>
      </c>
    </row>
    <row r="1059" spans="1:14" x14ac:dyDescent="0.25">
      <c r="A1059" s="31">
        <v>44261</v>
      </c>
      <c r="B1059" s="32" t="s">
        <v>5035</v>
      </c>
      <c r="C1059" s="33" t="s">
        <v>5070</v>
      </c>
      <c r="D1059" s="95" t="s">
        <v>655</v>
      </c>
      <c r="E1059" s="33" t="s">
        <v>90</v>
      </c>
      <c r="F1059" s="96">
        <v>112728</v>
      </c>
      <c r="G1059" s="97">
        <v>133118.79999999999</v>
      </c>
      <c r="H1059" s="98">
        <v>112728</v>
      </c>
      <c r="I1059" s="98">
        <v>10145.52</v>
      </c>
      <c r="J1059" s="98">
        <v>10145.52</v>
      </c>
      <c r="K1059" s="99"/>
      <c r="L1059" s="99"/>
      <c r="M1059" s="99"/>
      <c r="N1059" s="98">
        <v>99.76</v>
      </c>
    </row>
    <row r="1060" spans="1:14" x14ac:dyDescent="0.25">
      <c r="A1060" s="31">
        <v>44263</v>
      </c>
      <c r="B1060" s="32" t="s">
        <v>5035</v>
      </c>
      <c r="C1060" s="33" t="s">
        <v>5070</v>
      </c>
      <c r="D1060" s="95" t="s">
        <v>662</v>
      </c>
      <c r="E1060" s="33" t="s">
        <v>90</v>
      </c>
      <c r="F1060" s="96">
        <v>56180</v>
      </c>
      <c r="G1060" s="97">
        <v>66342.12</v>
      </c>
      <c r="H1060" s="98">
        <v>56180</v>
      </c>
      <c r="I1060" s="98">
        <v>5056.2</v>
      </c>
      <c r="J1060" s="98">
        <v>5056.2</v>
      </c>
      <c r="K1060" s="99"/>
      <c r="L1060" s="99"/>
      <c r="M1060" s="99"/>
      <c r="N1060" s="98">
        <v>49.72</v>
      </c>
    </row>
    <row r="1061" spans="1:14" x14ac:dyDescent="0.25">
      <c r="A1061" s="31">
        <v>44263</v>
      </c>
      <c r="B1061" s="32" t="s">
        <v>5035</v>
      </c>
      <c r="C1061" s="33" t="s">
        <v>5070</v>
      </c>
      <c r="D1061" s="95" t="s">
        <v>660</v>
      </c>
      <c r="E1061" s="33" t="s">
        <v>90</v>
      </c>
      <c r="F1061" s="96">
        <v>148300</v>
      </c>
      <c r="G1061" s="97">
        <v>175125.25</v>
      </c>
      <c r="H1061" s="98">
        <v>148300</v>
      </c>
      <c r="I1061" s="98">
        <v>13347</v>
      </c>
      <c r="J1061" s="98">
        <v>13347</v>
      </c>
      <c r="K1061" s="99"/>
      <c r="L1061" s="99"/>
      <c r="M1061" s="99"/>
      <c r="N1061" s="98">
        <v>131.25</v>
      </c>
    </row>
    <row r="1062" spans="1:14" x14ac:dyDescent="0.25">
      <c r="A1062" s="31">
        <v>44263</v>
      </c>
      <c r="B1062" s="32" t="s">
        <v>5035</v>
      </c>
      <c r="C1062" s="33" t="s">
        <v>5070</v>
      </c>
      <c r="D1062" s="95" t="s">
        <v>649</v>
      </c>
      <c r="E1062" s="33" t="s">
        <v>90</v>
      </c>
      <c r="F1062" s="96">
        <v>60420</v>
      </c>
      <c r="G1062" s="97">
        <v>71349.070000000007</v>
      </c>
      <c r="H1062" s="98">
        <v>60420</v>
      </c>
      <c r="I1062" s="98">
        <v>5437.8</v>
      </c>
      <c r="J1062" s="98">
        <v>5437.8</v>
      </c>
      <c r="K1062" s="99"/>
      <c r="L1062" s="99"/>
      <c r="M1062" s="99"/>
      <c r="N1062" s="98">
        <v>53.47</v>
      </c>
    </row>
    <row r="1063" spans="1:14" x14ac:dyDescent="0.25">
      <c r="A1063" s="31">
        <v>44263</v>
      </c>
      <c r="B1063" s="32" t="s">
        <v>5035</v>
      </c>
      <c r="C1063" s="33" t="s">
        <v>5070</v>
      </c>
      <c r="D1063" s="95" t="s">
        <v>646</v>
      </c>
      <c r="E1063" s="33" t="s">
        <v>90</v>
      </c>
      <c r="F1063" s="96">
        <v>440000</v>
      </c>
      <c r="G1063" s="97">
        <v>519589.4</v>
      </c>
      <c r="H1063" s="98">
        <v>440000</v>
      </c>
      <c r="I1063" s="98">
        <v>39600</v>
      </c>
      <c r="J1063" s="98">
        <v>39600</v>
      </c>
      <c r="K1063" s="99"/>
      <c r="L1063" s="99"/>
      <c r="M1063" s="99"/>
      <c r="N1063" s="98">
        <v>389.4</v>
      </c>
    </row>
    <row r="1064" spans="1:14" x14ac:dyDescent="0.25">
      <c r="A1064" s="31">
        <v>44263</v>
      </c>
      <c r="B1064" s="32" t="s">
        <v>5035</v>
      </c>
      <c r="C1064" s="33" t="s">
        <v>5070</v>
      </c>
      <c r="D1064" s="95" t="s">
        <v>645</v>
      </c>
      <c r="E1064" s="33" t="s">
        <v>90</v>
      </c>
      <c r="F1064" s="96">
        <v>88000</v>
      </c>
      <c r="G1064" s="97">
        <v>103917.88</v>
      </c>
      <c r="H1064" s="98">
        <v>88000</v>
      </c>
      <c r="I1064" s="98">
        <v>7920</v>
      </c>
      <c r="J1064" s="98">
        <v>7920</v>
      </c>
      <c r="K1064" s="99"/>
      <c r="L1064" s="99"/>
      <c r="M1064" s="99"/>
      <c r="N1064" s="98">
        <v>77.88</v>
      </c>
    </row>
    <row r="1065" spans="1:14" x14ac:dyDescent="0.25">
      <c r="A1065" s="31">
        <v>44263</v>
      </c>
      <c r="B1065" s="32" t="s">
        <v>5058</v>
      </c>
      <c r="C1065" s="33" t="s">
        <v>5070</v>
      </c>
      <c r="D1065" s="95" t="s">
        <v>620</v>
      </c>
      <c r="E1065" s="33" t="s">
        <v>266</v>
      </c>
      <c r="F1065" s="96">
        <v>600809</v>
      </c>
      <c r="G1065" s="97">
        <v>821054.62</v>
      </c>
      <c r="H1065" s="98">
        <v>600809</v>
      </c>
      <c r="I1065" s="99"/>
      <c r="J1065" s="99"/>
      <c r="K1065" s="98">
        <v>125245.62</v>
      </c>
      <c r="L1065" s="98">
        <v>95000</v>
      </c>
      <c r="M1065" s="99"/>
      <c r="N1065" s="99"/>
    </row>
    <row r="1066" spans="1:14" x14ac:dyDescent="0.25">
      <c r="A1066" s="31">
        <v>44264</v>
      </c>
      <c r="B1066" s="32" t="s">
        <v>5035</v>
      </c>
      <c r="C1066" s="33" t="s">
        <v>5070</v>
      </c>
      <c r="D1066" s="95" t="s">
        <v>642</v>
      </c>
      <c r="E1066" s="33" t="s">
        <v>90</v>
      </c>
      <c r="F1066" s="96">
        <v>36535</v>
      </c>
      <c r="G1066" s="97">
        <v>43143.63</v>
      </c>
      <c r="H1066" s="98">
        <v>36535</v>
      </c>
      <c r="I1066" s="98">
        <v>3288.15</v>
      </c>
      <c r="J1066" s="98">
        <v>3288.15</v>
      </c>
      <c r="K1066" s="99"/>
      <c r="L1066" s="99"/>
      <c r="M1066" s="99"/>
      <c r="N1066" s="98">
        <v>32.33</v>
      </c>
    </row>
    <row r="1067" spans="1:14" x14ac:dyDescent="0.25">
      <c r="A1067" s="31">
        <v>44264</v>
      </c>
      <c r="B1067" s="32" t="s">
        <v>5035</v>
      </c>
      <c r="C1067" s="33" t="s">
        <v>5070</v>
      </c>
      <c r="D1067" s="95" t="s">
        <v>644</v>
      </c>
      <c r="E1067" s="33" t="s">
        <v>90</v>
      </c>
      <c r="F1067" s="96">
        <v>60420</v>
      </c>
      <c r="G1067" s="97">
        <v>71349.070000000007</v>
      </c>
      <c r="H1067" s="98">
        <v>60420</v>
      </c>
      <c r="I1067" s="98">
        <v>5437.8</v>
      </c>
      <c r="J1067" s="98">
        <v>5437.8</v>
      </c>
      <c r="K1067" s="99"/>
      <c r="L1067" s="99"/>
      <c r="M1067" s="99"/>
      <c r="N1067" s="98">
        <v>53.47</v>
      </c>
    </row>
    <row r="1068" spans="1:14" x14ac:dyDescent="0.25">
      <c r="A1068" s="31">
        <v>44264</v>
      </c>
      <c r="B1068" s="32" t="s">
        <v>5035</v>
      </c>
      <c r="C1068" s="33" t="s">
        <v>5070</v>
      </c>
      <c r="D1068" s="95" t="s">
        <v>643</v>
      </c>
      <c r="E1068" s="33" t="s">
        <v>90</v>
      </c>
      <c r="F1068" s="96">
        <v>34840</v>
      </c>
      <c r="G1068" s="97">
        <v>41142.03</v>
      </c>
      <c r="H1068" s="98">
        <v>34840</v>
      </c>
      <c r="I1068" s="98">
        <v>3135.6</v>
      </c>
      <c r="J1068" s="98">
        <v>3135.6</v>
      </c>
      <c r="K1068" s="99"/>
      <c r="L1068" s="99"/>
      <c r="M1068" s="99"/>
      <c r="N1068" s="98">
        <v>30.83</v>
      </c>
    </row>
    <row r="1069" spans="1:14" x14ac:dyDescent="0.25">
      <c r="A1069" s="31">
        <v>44264</v>
      </c>
      <c r="B1069" s="32" t="s">
        <v>5035</v>
      </c>
      <c r="C1069" s="33" t="s">
        <v>5070</v>
      </c>
      <c r="D1069" s="95" t="s">
        <v>634</v>
      </c>
      <c r="E1069" s="33" t="s">
        <v>90</v>
      </c>
      <c r="F1069" s="96">
        <v>475200</v>
      </c>
      <c r="G1069" s="97">
        <v>561156.55000000005</v>
      </c>
      <c r="H1069" s="98">
        <v>475200</v>
      </c>
      <c r="I1069" s="98">
        <v>42768</v>
      </c>
      <c r="J1069" s="98">
        <v>42768</v>
      </c>
      <c r="K1069" s="99"/>
      <c r="L1069" s="99"/>
      <c r="M1069" s="99"/>
      <c r="N1069" s="98">
        <v>420.55</v>
      </c>
    </row>
    <row r="1070" spans="1:14" x14ac:dyDescent="0.25">
      <c r="A1070" s="31">
        <v>44265</v>
      </c>
      <c r="B1070" s="32" t="s">
        <v>5035</v>
      </c>
      <c r="C1070" s="33" t="s">
        <v>5070</v>
      </c>
      <c r="D1070" s="95" t="s">
        <v>632</v>
      </c>
      <c r="E1070" s="33" t="s">
        <v>90</v>
      </c>
      <c r="F1070" s="96">
        <v>112360</v>
      </c>
      <c r="G1070" s="97">
        <v>132684.24</v>
      </c>
      <c r="H1070" s="98">
        <v>112360</v>
      </c>
      <c r="I1070" s="98">
        <v>10112.4</v>
      </c>
      <c r="J1070" s="98">
        <v>10112.4</v>
      </c>
      <c r="K1070" s="99"/>
      <c r="L1070" s="99"/>
      <c r="M1070" s="99"/>
      <c r="N1070" s="98">
        <v>99.44</v>
      </c>
    </row>
    <row r="1071" spans="1:14" x14ac:dyDescent="0.25">
      <c r="A1071" s="31">
        <v>44265</v>
      </c>
      <c r="B1071" s="32" t="s">
        <v>5039</v>
      </c>
      <c r="C1071" s="33" t="s">
        <v>5070</v>
      </c>
      <c r="D1071" s="95" t="s">
        <v>626</v>
      </c>
      <c r="E1071" s="33" t="s">
        <v>74</v>
      </c>
      <c r="F1071" s="96">
        <v>80600</v>
      </c>
      <c r="G1071" s="97">
        <v>95108</v>
      </c>
      <c r="H1071" s="98">
        <v>80600</v>
      </c>
      <c r="I1071" s="98">
        <v>7254</v>
      </c>
      <c r="J1071" s="98">
        <v>7254</v>
      </c>
      <c r="K1071" s="99"/>
      <c r="L1071" s="99"/>
      <c r="M1071" s="99"/>
      <c r="N1071" s="99"/>
    </row>
    <row r="1072" spans="1:14" x14ac:dyDescent="0.25">
      <c r="A1072" s="31">
        <v>44265</v>
      </c>
      <c r="B1072" s="32" t="s">
        <v>5039</v>
      </c>
      <c r="C1072" s="33" t="s">
        <v>5070</v>
      </c>
      <c r="D1072" s="95" t="s">
        <v>625</v>
      </c>
      <c r="E1072" s="33" t="s">
        <v>74</v>
      </c>
      <c r="F1072" s="96">
        <v>61670</v>
      </c>
      <c r="G1072" s="97">
        <v>72770.600000000006</v>
      </c>
      <c r="H1072" s="98">
        <v>61670</v>
      </c>
      <c r="I1072" s="98">
        <v>5550.3</v>
      </c>
      <c r="J1072" s="98">
        <v>5550.3</v>
      </c>
      <c r="K1072" s="99"/>
      <c r="L1072" s="99"/>
      <c r="M1072" s="99"/>
      <c r="N1072" s="99"/>
    </row>
    <row r="1073" spans="1:14" x14ac:dyDescent="0.25">
      <c r="A1073" s="31">
        <v>44266</v>
      </c>
      <c r="B1073" s="32" t="s">
        <v>5035</v>
      </c>
      <c r="C1073" s="33" t="s">
        <v>5070</v>
      </c>
      <c r="D1073" s="95" t="s">
        <v>736</v>
      </c>
      <c r="E1073" s="33" t="s">
        <v>90</v>
      </c>
      <c r="F1073" s="96">
        <v>36535</v>
      </c>
      <c r="G1073" s="97">
        <v>43143.63</v>
      </c>
      <c r="H1073" s="98">
        <v>36535</v>
      </c>
      <c r="I1073" s="98">
        <v>3288.15</v>
      </c>
      <c r="J1073" s="98">
        <v>3288.15</v>
      </c>
      <c r="K1073" s="99"/>
      <c r="L1073" s="99"/>
      <c r="M1073" s="99"/>
      <c r="N1073" s="98">
        <v>32.33</v>
      </c>
    </row>
    <row r="1074" spans="1:14" x14ac:dyDescent="0.25">
      <c r="A1074" s="31">
        <v>44266</v>
      </c>
      <c r="B1074" s="32" t="s">
        <v>5035</v>
      </c>
      <c r="C1074" s="33" t="s">
        <v>5070</v>
      </c>
      <c r="D1074" s="95" t="s">
        <v>735</v>
      </c>
      <c r="E1074" s="33" t="s">
        <v>90</v>
      </c>
      <c r="F1074" s="96">
        <v>56180</v>
      </c>
      <c r="G1074" s="97">
        <v>66342.12</v>
      </c>
      <c r="H1074" s="98">
        <v>56180</v>
      </c>
      <c r="I1074" s="98">
        <v>5056.2</v>
      </c>
      <c r="J1074" s="98">
        <v>5056.2</v>
      </c>
      <c r="K1074" s="99"/>
      <c r="L1074" s="99"/>
      <c r="M1074" s="99"/>
      <c r="N1074" s="98">
        <v>49.72</v>
      </c>
    </row>
    <row r="1075" spans="1:14" x14ac:dyDescent="0.25">
      <c r="A1075" s="31">
        <v>44266</v>
      </c>
      <c r="B1075" s="32" t="s">
        <v>5035</v>
      </c>
      <c r="C1075" s="33" t="s">
        <v>5070</v>
      </c>
      <c r="D1075" s="95" t="s">
        <v>731</v>
      </c>
      <c r="E1075" s="33" t="s">
        <v>90</v>
      </c>
      <c r="F1075" s="96">
        <v>120840</v>
      </c>
      <c r="G1075" s="97">
        <v>142698.14000000001</v>
      </c>
      <c r="H1075" s="98">
        <v>120840</v>
      </c>
      <c r="I1075" s="98">
        <v>10875.6</v>
      </c>
      <c r="J1075" s="98">
        <v>10875.6</v>
      </c>
      <c r="K1075" s="99"/>
      <c r="L1075" s="99"/>
      <c r="M1075" s="99"/>
      <c r="N1075" s="98">
        <v>106.94</v>
      </c>
    </row>
    <row r="1076" spans="1:14" x14ac:dyDescent="0.25">
      <c r="A1076" s="31">
        <v>44266</v>
      </c>
      <c r="B1076" s="32" t="s">
        <v>5039</v>
      </c>
      <c r="C1076" s="33" t="s">
        <v>5070</v>
      </c>
      <c r="D1076" s="95" t="s">
        <v>624</v>
      </c>
      <c r="E1076" s="33" t="s">
        <v>74</v>
      </c>
      <c r="F1076" s="96">
        <v>66800</v>
      </c>
      <c r="G1076" s="97">
        <v>78824</v>
      </c>
      <c r="H1076" s="98">
        <v>66800</v>
      </c>
      <c r="I1076" s="98">
        <v>6012</v>
      </c>
      <c r="J1076" s="98">
        <v>6012</v>
      </c>
      <c r="K1076" s="99"/>
      <c r="L1076" s="99"/>
      <c r="M1076" s="99"/>
      <c r="N1076" s="99"/>
    </row>
    <row r="1077" spans="1:14" x14ac:dyDescent="0.25">
      <c r="A1077" s="31">
        <v>44266</v>
      </c>
      <c r="B1077" s="32" t="s">
        <v>5035</v>
      </c>
      <c r="C1077" s="33" t="s">
        <v>5070</v>
      </c>
      <c r="D1077" s="95" t="s">
        <v>730</v>
      </c>
      <c r="E1077" s="33" t="s">
        <v>90</v>
      </c>
      <c r="F1077" s="96">
        <v>528000</v>
      </c>
      <c r="G1077" s="97">
        <v>623507.28</v>
      </c>
      <c r="H1077" s="98">
        <v>528000</v>
      </c>
      <c r="I1077" s="98">
        <v>47520</v>
      </c>
      <c r="J1077" s="98">
        <v>47520</v>
      </c>
      <c r="K1077" s="99"/>
      <c r="L1077" s="99"/>
      <c r="M1077" s="99"/>
      <c r="N1077" s="98">
        <v>467.28</v>
      </c>
    </row>
    <row r="1078" spans="1:14" x14ac:dyDescent="0.25">
      <c r="A1078" s="31">
        <v>44267</v>
      </c>
      <c r="B1078" s="32" t="s">
        <v>5035</v>
      </c>
      <c r="C1078" s="33" t="s">
        <v>5070</v>
      </c>
      <c r="D1078" s="95" t="s">
        <v>734</v>
      </c>
      <c r="E1078" s="33" t="s">
        <v>90</v>
      </c>
      <c r="F1078" s="96">
        <v>120840</v>
      </c>
      <c r="G1078" s="97">
        <v>142698.14000000001</v>
      </c>
      <c r="H1078" s="98">
        <v>120840</v>
      </c>
      <c r="I1078" s="98">
        <v>10875.6</v>
      </c>
      <c r="J1078" s="98">
        <v>10875.6</v>
      </c>
      <c r="K1078" s="99"/>
      <c r="L1078" s="99"/>
      <c r="M1078" s="99"/>
      <c r="N1078" s="98">
        <v>106.94</v>
      </c>
    </row>
    <row r="1079" spans="1:14" x14ac:dyDescent="0.25">
      <c r="A1079" s="31">
        <v>44267</v>
      </c>
      <c r="B1079" s="32" t="s">
        <v>5035</v>
      </c>
      <c r="C1079" s="33" t="s">
        <v>5070</v>
      </c>
      <c r="D1079" s="95" t="s">
        <v>733</v>
      </c>
      <c r="E1079" s="33" t="s">
        <v>90</v>
      </c>
      <c r="F1079" s="96">
        <v>56180</v>
      </c>
      <c r="G1079" s="97">
        <v>66342.12</v>
      </c>
      <c r="H1079" s="98">
        <v>56180</v>
      </c>
      <c r="I1079" s="98">
        <v>5056.2</v>
      </c>
      <c r="J1079" s="98">
        <v>5056.2</v>
      </c>
      <c r="K1079" s="99"/>
      <c r="L1079" s="99"/>
      <c r="M1079" s="99"/>
      <c r="N1079" s="98">
        <v>49.72</v>
      </c>
    </row>
    <row r="1080" spans="1:14" x14ac:dyDescent="0.25">
      <c r="A1080" s="31">
        <v>44267</v>
      </c>
      <c r="B1080" s="32" t="s">
        <v>5058</v>
      </c>
      <c r="C1080" s="33" t="s">
        <v>5070</v>
      </c>
      <c r="D1080" s="95" t="s">
        <v>618</v>
      </c>
      <c r="E1080" s="33" t="s">
        <v>266</v>
      </c>
      <c r="F1080" s="96">
        <v>28040</v>
      </c>
      <c r="G1080" s="97">
        <v>33087.199999999997</v>
      </c>
      <c r="H1080" s="98">
        <v>28040</v>
      </c>
      <c r="I1080" s="99"/>
      <c r="J1080" s="99"/>
      <c r="K1080" s="98">
        <v>5047.2</v>
      </c>
      <c r="L1080" s="99"/>
      <c r="M1080" s="99"/>
      <c r="N1080" s="99"/>
    </row>
    <row r="1081" spans="1:14" x14ac:dyDescent="0.25">
      <c r="A1081" s="31">
        <v>44268</v>
      </c>
      <c r="B1081" s="32" t="s">
        <v>5046</v>
      </c>
      <c r="C1081" s="33" t="s">
        <v>5070</v>
      </c>
      <c r="D1081" s="95" t="s">
        <v>737</v>
      </c>
      <c r="E1081" s="33" t="s">
        <v>233</v>
      </c>
      <c r="F1081" s="96">
        <v>151500</v>
      </c>
      <c r="G1081" s="97">
        <v>178770</v>
      </c>
      <c r="H1081" s="98">
        <v>151500</v>
      </c>
      <c r="I1081" s="98">
        <v>13635</v>
      </c>
      <c r="J1081" s="98">
        <v>13635</v>
      </c>
      <c r="K1081" s="99"/>
      <c r="L1081" s="99"/>
      <c r="M1081" s="99"/>
      <c r="N1081" s="99"/>
    </row>
    <row r="1082" spans="1:14" x14ac:dyDescent="0.25">
      <c r="A1082" s="31">
        <v>44268</v>
      </c>
      <c r="B1082" s="32" t="s">
        <v>5035</v>
      </c>
      <c r="C1082" s="33" t="s">
        <v>5070</v>
      </c>
      <c r="D1082" s="95" t="s">
        <v>725</v>
      </c>
      <c r="E1082" s="33" t="s">
        <v>90</v>
      </c>
      <c r="F1082" s="96">
        <v>112360</v>
      </c>
      <c r="G1082" s="97">
        <v>132684.24</v>
      </c>
      <c r="H1082" s="98">
        <v>112360</v>
      </c>
      <c r="I1082" s="98">
        <v>10112.4</v>
      </c>
      <c r="J1082" s="98">
        <v>10112.4</v>
      </c>
      <c r="K1082" s="99"/>
      <c r="L1082" s="99"/>
      <c r="M1082" s="99"/>
      <c r="N1082" s="98">
        <v>99.44</v>
      </c>
    </row>
    <row r="1083" spans="1:14" x14ac:dyDescent="0.25">
      <c r="A1083" s="31">
        <v>44268</v>
      </c>
      <c r="B1083" s="32" t="s">
        <v>5035</v>
      </c>
      <c r="C1083" s="33" t="s">
        <v>5070</v>
      </c>
      <c r="D1083" s="95" t="s">
        <v>722</v>
      </c>
      <c r="E1083" s="33" t="s">
        <v>90</v>
      </c>
      <c r="F1083" s="96">
        <v>60420</v>
      </c>
      <c r="G1083" s="97">
        <v>71349.070000000007</v>
      </c>
      <c r="H1083" s="98">
        <v>60420</v>
      </c>
      <c r="I1083" s="98">
        <v>5437.8</v>
      </c>
      <c r="J1083" s="98">
        <v>5437.8</v>
      </c>
      <c r="K1083" s="99"/>
      <c r="L1083" s="99"/>
      <c r="M1083" s="99"/>
      <c r="N1083" s="98">
        <v>53.47</v>
      </c>
    </row>
    <row r="1084" spans="1:14" x14ac:dyDescent="0.25">
      <c r="A1084" s="31">
        <v>44268</v>
      </c>
      <c r="B1084" s="32" t="s">
        <v>5054</v>
      </c>
      <c r="C1084" s="33" t="s">
        <v>5070</v>
      </c>
      <c r="D1084" s="95" t="s">
        <v>742</v>
      </c>
      <c r="E1084" s="33" t="s">
        <v>239</v>
      </c>
      <c r="F1084" s="96">
        <v>78780</v>
      </c>
      <c r="G1084" s="97">
        <v>95674.4</v>
      </c>
      <c r="H1084" s="98">
        <v>78780</v>
      </c>
      <c r="I1084" s="99"/>
      <c r="J1084" s="99"/>
      <c r="K1084" s="98">
        <v>14594.4</v>
      </c>
      <c r="L1084" s="98">
        <v>2300</v>
      </c>
      <c r="M1084" s="99"/>
      <c r="N1084" s="99"/>
    </row>
    <row r="1085" spans="1:14" x14ac:dyDescent="0.25">
      <c r="A1085" s="31">
        <v>44268</v>
      </c>
      <c r="B1085" s="32" t="s">
        <v>5054</v>
      </c>
      <c r="C1085" s="33" t="s">
        <v>5070</v>
      </c>
      <c r="D1085" s="95" t="s">
        <v>741</v>
      </c>
      <c r="E1085" s="33" t="s">
        <v>239</v>
      </c>
      <c r="F1085" s="96">
        <v>245266</v>
      </c>
      <c r="G1085" s="97">
        <v>297013.08</v>
      </c>
      <c r="H1085" s="98">
        <v>245266</v>
      </c>
      <c r="I1085" s="99"/>
      <c r="J1085" s="99"/>
      <c r="K1085" s="98">
        <v>45307.08</v>
      </c>
      <c r="L1085" s="98">
        <v>6440</v>
      </c>
      <c r="M1085" s="99"/>
      <c r="N1085" s="99"/>
    </row>
    <row r="1086" spans="1:14" x14ac:dyDescent="0.25">
      <c r="A1086" s="31">
        <v>44268</v>
      </c>
      <c r="B1086" s="32" t="s">
        <v>5054</v>
      </c>
      <c r="C1086" s="33" t="s">
        <v>5070</v>
      </c>
      <c r="D1086" s="95" t="s">
        <v>743</v>
      </c>
      <c r="E1086" s="33" t="s">
        <v>239</v>
      </c>
      <c r="F1086" s="96">
        <v>73130</v>
      </c>
      <c r="G1086" s="97">
        <v>89007.4</v>
      </c>
      <c r="H1086" s="98">
        <v>73130</v>
      </c>
      <c r="I1086" s="99"/>
      <c r="J1086" s="99"/>
      <c r="K1086" s="98">
        <v>13577.4</v>
      </c>
      <c r="L1086" s="98">
        <v>2300</v>
      </c>
      <c r="M1086" s="99"/>
      <c r="N1086" s="99"/>
    </row>
    <row r="1087" spans="1:14" x14ac:dyDescent="0.25">
      <c r="A1087" s="31">
        <v>44268</v>
      </c>
      <c r="B1087" s="32" t="s">
        <v>5035</v>
      </c>
      <c r="C1087" s="33" t="s">
        <v>5070</v>
      </c>
      <c r="D1087" s="95" t="s">
        <v>682</v>
      </c>
      <c r="E1087" s="33" t="s">
        <v>90</v>
      </c>
      <c r="F1087" s="96">
        <v>264000</v>
      </c>
      <c r="G1087" s="97">
        <v>311753.64</v>
      </c>
      <c r="H1087" s="98">
        <v>264000</v>
      </c>
      <c r="I1087" s="98">
        <v>23760</v>
      </c>
      <c r="J1087" s="98">
        <v>23760</v>
      </c>
      <c r="K1087" s="99"/>
      <c r="L1087" s="99"/>
      <c r="M1087" s="99"/>
      <c r="N1087" s="98">
        <v>233.64</v>
      </c>
    </row>
    <row r="1088" spans="1:14" x14ac:dyDescent="0.25">
      <c r="A1088" s="31">
        <v>44270</v>
      </c>
      <c r="B1088" s="32" t="s">
        <v>5035</v>
      </c>
      <c r="C1088" s="33" t="s">
        <v>5070</v>
      </c>
      <c r="D1088" s="95" t="s">
        <v>697</v>
      </c>
      <c r="E1088" s="33" t="s">
        <v>90</v>
      </c>
      <c r="F1088" s="96">
        <v>120840</v>
      </c>
      <c r="G1088" s="97">
        <v>142698.14000000001</v>
      </c>
      <c r="H1088" s="98">
        <v>120840</v>
      </c>
      <c r="I1088" s="98">
        <v>10875.6</v>
      </c>
      <c r="J1088" s="98">
        <v>10875.6</v>
      </c>
      <c r="K1088" s="99"/>
      <c r="L1088" s="99"/>
      <c r="M1088" s="99"/>
      <c r="N1088" s="98">
        <v>106.94</v>
      </c>
    </row>
    <row r="1089" spans="1:14" x14ac:dyDescent="0.25">
      <c r="A1089" s="31">
        <v>44270</v>
      </c>
      <c r="B1089" s="32" t="s">
        <v>5035</v>
      </c>
      <c r="C1089" s="33" t="s">
        <v>5070</v>
      </c>
      <c r="D1089" s="95" t="s">
        <v>695</v>
      </c>
      <c r="E1089" s="33" t="s">
        <v>90</v>
      </c>
      <c r="F1089" s="96">
        <v>112360</v>
      </c>
      <c r="G1089" s="97">
        <v>132684.24</v>
      </c>
      <c r="H1089" s="98">
        <v>112360</v>
      </c>
      <c r="I1089" s="98">
        <v>10112.4</v>
      </c>
      <c r="J1089" s="98">
        <v>10112.4</v>
      </c>
      <c r="K1089" s="99"/>
      <c r="L1089" s="99"/>
      <c r="M1089" s="99"/>
      <c r="N1089" s="98">
        <v>99.44</v>
      </c>
    </row>
    <row r="1090" spans="1:14" x14ac:dyDescent="0.25">
      <c r="A1090" s="31">
        <v>44270</v>
      </c>
      <c r="B1090" s="32" t="s">
        <v>5035</v>
      </c>
      <c r="C1090" s="33" t="s">
        <v>5070</v>
      </c>
      <c r="D1090" s="95" t="s">
        <v>699</v>
      </c>
      <c r="E1090" s="33" t="s">
        <v>90</v>
      </c>
      <c r="F1090" s="96">
        <v>34840</v>
      </c>
      <c r="G1090" s="97">
        <v>41142.03</v>
      </c>
      <c r="H1090" s="98">
        <v>34840</v>
      </c>
      <c r="I1090" s="98">
        <v>3135.6</v>
      </c>
      <c r="J1090" s="98">
        <v>3135.6</v>
      </c>
      <c r="K1090" s="99"/>
      <c r="L1090" s="99"/>
      <c r="M1090" s="99"/>
      <c r="N1090" s="98">
        <v>30.83</v>
      </c>
    </row>
    <row r="1091" spans="1:14" x14ac:dyDescent="0.25">
      <c r="A1091" s="31">
        <v>44270</v>
      </c>
      <c r="B1091" s="32" t="s">
        <v>5035</v>
      </c>
      <c r="C1091" s="33" t="s">
        <v>5070</v>
      </c>
      <c r="D1091" s="95" t="s">
        <v>698</v>
      </c>
      <c r="E1091" s="33" t="s">
        <v>90</v>
      </c>
      <c r="F1091" s="96">
        <v>176000</v>
      </c>
      <c r="G1091" s="97">
        <v>207835.76</v>
      </c>
      <c r="H1091" s="98">
        <v>176000</v>
      </c>
      <c r="I1091" s="98">
        <v>15840</v>
      </c>
      <c r="J1091" s="98">
        <v>15840</v>
      </c>
      <c r="K1091" s="99"/>
      <c r="L1091" s="99"/>
      <c r="M1091" s="99"/>
      <c r="N1091" s="98">
        <v>155.76</v>
      </c>
    </row>
    <row r="1092" spans="1:14" x14ac:dyDescent="0.25">
      <c r="A1092" s="31">
        <v>44270</v>
      </c>
      <c r="B1092" s="32" t="s">
        <v>5035</v>
      </c>
      <c r="C1092" s="33" t="s">
        <v>5070</v>
      </c>
      <c r="D1092" s="95" t="s">
        <v>694</v>
      </c>
      <c r="E1092" s="33" t="s">
        <v>90</v>
      </c>
      <c r="F1092" s="96">
        <v>112728</v>
      </c>
      <c r="G1092" s="97">
        <v>133118.79999999999</v>
      </c>
      <c r="H1092" s="98">
        <v>112728</v>
      </c>
      <c r="I1092" s="98">
        <v>10145.52</v>
      </c>
      <c r="J1092" s="98">
        <v>10145.52</v>
      </c>
      <c r="K1092" s="99"/>
      <c r="L1092" s="99"/>
      <c r="M1092" s="99"/>
      <c r="N1092" s="98">
        <v>99.76</v>
      </c>
    </row>
    <row r="1093" spans="1:14" x14ac:dyDescent="0.25">
      <c r="A1093" s="31">
        <v>44270</v>
      </c>
      <c r="B1093" s="32" t="s">
        <v>5035</v>
      </c>
      <c r="C1093" s="33" t="s">
        <v>5070</v>
      </c>
      <c r="D1093" s="95" t="s">
        <v>693</v>
      </c>
      <c r="E1093" s="33" t="s">
        <v>90</v>
      </c>
      <c r="F1093" s="96">
        <v>316800</v>
      </c>
      <c r="G1093" s="97">
        <v>374104.37</v>
      </c>
      <c r="H1093" s="98">
        <v>316800</v>
      </c>
      <c r="I1093" s="98">
        <v>28512</v>
      </c>
      <c r="J1093" s="98">
        <v>28512</v>
      </c>
      <c r="K1093" s="99"/>
      <c r="L1093" s="99"/>
      <c r="M1093" s="99"/>
      <c r="N1093" s="98">
        <v>280.37</v>
      </c>
    </row>
    <row r="1094" spans="1:14" x14ac:dyDescent="0.25">
      <c r="A1094" s="31">
        <v>44271</v>
      </c>
      <c r="B1094" s="32" t="s">
        <v>5035</v>
      </c>
      <c r="C1094" s="33" t="s">
        <v>5070</v>
      </c>
      <c r="D1094" s="95" t="s">
        <v>661</v>
      </c>
      <c r="E1094" s="33" t="s">
        <v>90</v>
      </c>
      <c r="F1094" s="96">
        <v>36535</v>
      </c>
      <c r="G1094" s="97">
        <v>43143.63</v>
      </c>
      <c r="H1094" s="98">
        <v>36535</v>
      </c>
      <c r="I1094" s="98">
        <v>3288.15</v>
      </c>
      <c r="J1094" s="98">
        <v>3288.15</v>
      </c>
      <c r="K1094" s="99"/>
      <c r="L1094" s="99"/>
      <c r="M1094" s="99"/>
      <c r="N1094" s="98">
        <v>32.33</v>
      </c>
    </row>
    <row r="1095" spans="1:14" x14ac:dyDescent="0.25">
      <c r="A1095" s="31">
        <v>44271</v>
      </c>
      <c r="B1095" s="32" t="s">
        <v>5035</v>
      </c>
      <c r="C1095" s="33" t="s">
        <v>5070</v>
      </c>
      <c r="D1095" s="95" t="s">
        <v>650</v>
      </c>
      <c r="E1095" s="33" t="s">
        <v>90</v>
      </c>
      <c r="F1095" s="96">
        <v>56180</v>
      </c>
      <c r="G1095" s="97">
        <v>66343.839999999997</v>
      </c>
      <c r="H1095" s="98">
        <v>56180</v>
      </c>
      <c r="I1095" s="98">
        <v>5056.2</v>
      </c>
      <c r="J1095" s="98">
        <v>5056.2</v>
      </c>
      <c r="K1095" s="99"/>
      <c r="L1095" s="99"/>
      <c r="M1095" s="99"/>
      <c r="N1095" s="98">
        <v>51.44</v>
      </c>
    </row>
    <row r="1096" spans="1:14" x14ac:dyDescent="0.25">
      <c r="A1096" s="31">
        <v>44271</v>
      </c>
      <c r="B1096" s="32" t="s">
        <v>5035</v>
      </c>
      <c r="C1096" s="33" t="s">
        <v>5070</v>
      </c>
      <c r="D1096" s="95" t="s">
        <v>648</v>
      </c>
      <c r="E1096" s="33" t="s">
        <v>90</v>
      </c>
      <c r="F1096" s="96">
        <v>60420</v>
      </c>
      <c r="G1096" s="97">
        <v>71349.070000000007</v>
      </c>
      <c r="H1096" s="98">
        <v>60420</v>
      </c>
      <c r="I1096" s="98">
        <v>5437.8</v>
      </c>
      <c r="J1096" s="98">
        <v>5437.8</v>
      </c>
      <c r="K1096" s="99"/>
      <c r="L1096" s="99"/>
      <c r="M1096" s="99"/>
      <c r="N1096" s="98">
        <v>53.47</v>
      </c>
    </row>
    <row r="1097" spans="1:14" x14ac:dyDescent="0.25">
      <c r="A1097" s="31">
        <v>44272</v>
      </c>
      <c r="B1097" s="32" t="s">
        <v>5035</v>
      </c>
      <c r="C1097" s="33" t="s">
        <v>5070</v>
      </c>
      <c r="D1097" s="95" t="s">
        <v>653</v>
      </c>
      <c r="E1097" s="33" t="s">
        <v>90</v>
      </c>
      <c r="F1097" s="96">
        <v>112360</v>
      </c>
      <c r="G1097" s="97">
        <v>132684.24</v>
      </c>
      <c r="H1097" s="98">
        <v>112360</v>
      </c>
      <c r="I1097" s="98">
        <v>10112.4</v>
      </c>
      <c r="J1097" s="98">
        <v>10112.4</v>
      </c>
      <c r="K1097" s="99"/>
      <c r="L1097" s="99"/>
      <c r="M1097" s="99"/>
      <c r="N1097" s="98">
        <v>99.44</v>
      </c>
    </row>
    <row r="1098" spans="1:14" x14ac:dyDescent="0.25">
      <c r="A1098" s="31">
        <v>44272</v>
      </c>
      <c r="B1098" s="32" t="s">
        <v>5035</v>
      </c>
      <c r="C1098" s="33" t="s">
        <v>5070</v>
      </c>
      <c r="D1098" s="95" t="s">
        <v>652</v>
      </c>
      <c r="E1098" s="33" t="s">
        <v>90</v>
      </c>
      <c r="F1098" s="96">
        <v>120840</v>
      </c>
      <c r="G1098" s="97">
        <v>142698.14000000001</v>
      </c>
      <c r="H1098" s="98">
        <v>120840</v>
      </c>
      <c r="I1098" s="98">
        <v>10875.6</v>
      </c>
      <c r="J1098" s="98">
        <v>10875.6</v>
      </c>
      <c r="K1098" s="99"/>
      <c r="L1098" s="99"/>
      <c r="M1098" s="99"/>
      <c r="N1098" s="98">
        <v>106.94</v>
      </c>
    </row>
    <row r="1099" spans="1:14" x14ac:dyDescent="0.25">
      <c r="A1099" s="31">
        <v>44272</v>
      </c>
      <c r="B1099" s="32" t="s">
        <v>5035</v>
      </c>
      <c r="C1099" s="33" t="s">
        <v>5070</v>
      </c>
      <c r="D1099" s="95" t="s">
        <v>667</v>
      </c>
      <c r="E1099" s="33" t="s">
        <v>90</v>
      </c>
      <c r="F1099" s="96">
        <v>440000</v>
      </c>
      <c r="G1099" s="97">
        <v>519589.4</v>
      </c>
      <c r="H1099" s="98">
        <v>440000</v>
      </c>
      <c r="I1099" s="98">
        <v>39600</v>
      </c>
      <c r="J1099" s="98">
        <v>39600</v>
      </c>
      <c r="K1099" s="99"/>
      <c r="L1099" s="99"/>
      <c r="M1099" s="99"/>
      <c r="N1099" s="98">
        <v>389.4</v>
      </c>
    </row>
    <row r="1100" spans="1:14" x14ac:dyDescent="0.25">
      <c r="A1100" s="31">
        <v>44273</v>
      </c>
      <c r="B1100" s="32" t="s">
        <v>5035</v>
      </c>
      <c r="C1100" s="33" t="s">
        <v>5070</v>
      </c>
      <c r="D1100" s="95" t="s">
        <v>666</v>
      </c>
      <c r="E1100" s="33" t="s">
        <v>90</v>
      </c>
      <c r="F1100" s="96">
        <v>56180</v>
      </c>
      <c r="G1100" s="97">
        <v>66342.12</v>
      </c>
      <c r="H1100" s="98">
        <v>56180</v>
      </c>
      <c r="I1100" s="98">
        <v>5056.2</v>
      </c>
      <c r="J1100" s="98">
        <v>5056.2</v>
      </c>
      <c r="K1100" s="99"/>
      <c r="L1100" s="99"/>
      <c r="M1100" s="99"/>
      <c r="N1100" s="98">
        <v>49.72</v>
      </c>
    </row>
    <row r="1101" spans="1:14" x14ac:dyDescent="0.25">
      <c r="A1101" s="31">
        <v>44273</v>
      </c>
      <c r="B1101" s="32" t="s">
        <v>5035</v>
      </c>
      <c r="C1101" s="33" t="s">
        <v>5070</v>
      </c>
      <c r="D1101" s="95" t="s">
        <v>668</v>
      </c>
      <c r="E1101" s="33" t="s">
        <v>90</v>
      </c>
      <c r="F1101" s="96">
        <v>120840</v>
      </c>
      <c r="G1101" s="97">
        <v>142698.14000000001</v>
      </c>
      <c r="H1101" s="98">
        <v>120840</v>
      </c>
      <c r="I1101" s="98">
        <v>10875.6</v>
      </c>
      <c r="J1101" s="98">
        <v>10875.6</v>
      </c>
      <c r="K1101" s="99"/>
      <c r="L1101" s="99"/>
      <c r="M1101" s="99"/>
      <c r="N1101" s="98">
        <v>106.94</v>
      </c>
    </row>
    <row r="1102" spans="1:14" x14ac:dyDescent="0.25">
      <c r="A1102" s="31">
        <v>44274</v>
      </c>
      <c r="B1102" s="32" t="s">
        <v>5046</v>
      </c>
      <c r="C1102" s="33" t="s">
        <v>5070</v>
      </c>
      <c r="D1102" s="95" t="s">
        <v>739</v>
      </c>
      <c r="E1102" s="33" t="s">
        <v>233</v>
      </c>
      <c r="F1102" s="96">
        <v>249765</v>
      </c>
      <c r="G1102" s="97">
        <v>294722.7</v>
      </c>
      <c r="H1102" s="98">
        <v>249765</v>
      </c>
      <c r="I1102" s="98">
        <v>22478.85</v>
      </c>
      <c r="J1102" s="98">
        <v>22478.85</v>
      </c>
      <c r="K1102" s="99"/>
      <c r="L1102" s="99"/>
      <c r="M1102" s="99"/>
      <c r="N1102" s="99"/>
    </row>
    <row r="1103" spans="1:14" x14ac:dyDescent="0.25">
      <c r="A1103" s="31">
        <v>44274</v>
      </c>
      <c r="B1103" s="32" t="s">
        <v>5035</v>
      </c>
      <c r="C1103" s="33" t="s">
        <v>5070</v>
      </c>
      <c r="D1103" s="95" t="s">
        <v>664</v>
      </c>
      <c r="E1103" s="33" t="s">
        <v>90</v>
      </c>
      <c r="F1103" s="96">
        <v>440000</v>
      </c>
      <c r="G1103" s="97">
        <v>519589.4</v>
      </c>
      <c r="H1103" s="98">
        <v>440000</v>
      </c>
      <c r="I1103" s="98">
        <v>39600</v>
      </c>
      <c r="J1103" s="98">
        <v>39600</v>
      </c>
      <c r="K1103" s="99"/>
      <c r="L1103" s="99"/>
      <c r="M1103" s="99"/>
      <c r="N1103" s="98">
        <v>389.4</v>
      </c>
    </row>
    <row r="1104" spans="1:14" x14ac:dyDescent="0.25">
      <c r="A1104" s="31">
        <v>44274</v>
      </c>
      <c r="B1104" s="32" t="s">
        <v>5035</v>
      </c>
      <c r="C1104" s="33" t="s">
        <v>5070</v>
      </c>
      <c r="D1104" s="95" t="s">
        <v>637</v>
      </c>
      <c r="E1104" s="33" t="s">
        <v>90</v>
      </c>
      <c r="F1104" s="96">
        <v>140450</v>
      </c>
      <c r="G1104" s="97">
        <v>165855.29999999999</v>
      </c>
      <c r="H1104" s="98">
        <v>140450</v>
      </c>
      <c r="I1104" s="98">
        <v>12640.5</v>
      </c>
      <c r="J1104" s="98">
        <v>12640.5</v>
      </c>
      <c r="K1104" s="99"/>
      <c r="L1104" s="99"/>
      <c r="M1104" s="99"/>
      <c r="N1104" s="98">
        <v>124.3</v>
      </c>
    </row>
    <row r="1105" spans="1:14" x14ac:dyDescent="0.25">
      <c r="A1105" s="31">
        <v>44274</v>
      </c>
      <c r="B1105" s="32" t="s">
        <v>5035</v>
      </c>
      <c r="C1105" s="33" t="s">
        <v>5070</v>
      </c>
      <c r="D1105" s="95" t="s">
        <v>636</v>
      </c>
      <c r="E1105" s="33" t="s">
        <v>90</v>
      </c>
      <c r="F1105" s="96">
        <v>69680</v>
      </c>
      <c r="G1105" s="97">
        <v>82284.070000000007</v>
      </c>
      <c r="H1105" s="98">
        <v>69680</v>
      </c>
      <c r="I1105" s="98">
        <v>6271.2</v>
      </c>
      <c r="J1105" s="98">
        <v>6271.2</v>
      </c>
      <c r="K1105" s="99"/>
      <c r="L1105" s="99"/>
      <c r="M1105" s="99"/>
      <c r="N1105" s="98">
        <v>61.67</v>
      </c>
    </row>
    <row r="1106" spans="1:14" x14ac:dyDescent="0.25">
      <c r="A1106" s="31">
        <v>44275</v>
      </c>
      <c r="B1106" s="32" t="s">
        <v>5035</v>
      </c>
      <c r="C1106" s="33" t="s">
        <v>5070</v>
      </c>
      <c r="D1106" s="95" t="s">
        <v>628</v>
      </c>
      <c r="E1106" s="33" t="s">
        <v>90</v>
      </c>
      <c r="F1106" s="96">
        <v>84270</v>
      </c>
      <c r="G1106" s="97">
        <v>99513.18</v>
      </c>
      <c r="H1106" s="98">
        <v>84270</v>
      </c>
      <c r="I1106" s="98">
        <v>7584.3</v>
      </c>
      <c r="J1106" s="98">
        <v>7584.3</v>
      </c>
      <c r="K1106" s="99"/>
      <c r="L1106" s="99"/>
      <c r="M1106" s="99"/>
      <c r="N1106" s="98">
        <v>74.58</v>
      </c>
    </row>
    <row r="1107" spans="1:14" x14ac:dyDescent="0.25">
      <c r="A1107" s="31">
        <v>44275</v>
      </c>
      <c r="B1107" s="32" t="s">
        <v>5035</v>
      </c>
      <c r="C1107" s="33" t="s">
        <v>5070</v>
      </c>
      <c r="D1107" s="95" t="s">
        <v>627</v>
      </c>
      <c r="E1107" s="33" t="s">
        <v>90</v>
      </c>
      <c r="F1107" s="96">
        <v>60420</v>
      </c>
      <c r="G1107" s="97">
        <v>71349.070000000007</v>
      </c>
      <c r="H1107" s="98">
        <v>60420</v>
      </c>
      <c r="I1107" s="98">
        <v>5437.8</v>
      </c>
      <c r="J1107" s="98">
        <v>5437.8</v>
      </c>
      <c r="K1107" s="99"/>
      <c r="L1107" s="99"/>
      <c r="M1107" s="99"/>
      <c r="N1107" s="98">
        <v>53.47</v>
      </c>
    </row>
    <row r="1108" spans="1:14" x14ac:dyDescent="0.25">
      <c r="A1108" s="31">
        <v>44275</v>
      </c>
      <c r="B1108" s="32" t="s">
        <v>5035</v>
      </c>
      <c r="C1108" s="33" t="s">
        <v>5070</v>
      </c>
      <c r="D1108" s="95" t="s">
        <v>631</v>
      </c>
      <c r="E1108" s="33" t="s">
        <v>90</v>
      </c>
      <c r="F1108" s="96">
        <v>440000</v>
      </c>
      <c r="G1108" s="97">
        <v>519589.4</v>
      </c>
      <c r="H1108" s="98">
        <v>440000</v>
      </c>
      <c r="I1108" s="98">
        <v>39600</v>
      </c>
      <c r="J1108" s="98">
        <v>39600</v>
      </c>
      <c r="K1108" s="99"/>
      <c r="L1108" s="99"/>
      <c r="M1108" s="99"/>
      <c r="N1108" s="98">
        <v>389.4</v>
      </c>
    </row>
    <row r="1109" spans="1:14" x14ac:dyDescent="0.25">
      <c r="A1109" s="31">
        <v>44277</v>
      </c>
      <c r="B1109" s="32" t="s">
        <v>5035</v>
      </c>
      <c r="C1109" s="33" t="s">
        <v>5070</v>
      </c>
      <c r="D1109" s="95" t="s">
        <v>630</v>
      </c>
      <c r="E1109" s="33" t="s">
        <v>90</v>
      </c>
      <c r="F1109" s="96">
        <v>36535</v>
      </c>
      <c r="G1109" s="97">
        <v>43143.63</v>
      </c>
      <c r="H1109" s="98">
        <v>36535</v>
      </c>
      <c r="I1109" s="98">
        <v>3288.15</v>
      </c>
      <c r="J1109" s="98">
        <v>3288.15</v>
      </c>
      <c r="K1109" s="99"/>
      <c r="L1109" s="99"/>
      <c r="M1109" s="99"/>
      <c r="N1109" s="98">
        <v>32.33</v>
      </c>
    </row>
    <row r="1110" spans="1:14" x14ac:dyDescent="0.25">
      <c r="A1110" s="31">
        <v>44277</v>
      </c>
      <c r="B1110" s="32" t="s">
        <v>5035</v>
      </c>
      <c r="C1110" s="33" t="s">
        <v>5070</v>
      </c>
      <c r="D1110" s="95" t="s">
        <v>639</v>
      </c>
      <c r="E1110" s="33" t="s">
        <v>90</v>
      </c>
      <c r="F1110" s="96">
        <v>112360</v>
      </c>
      <c r="G1110" s="97">
        <v>132684.24</v>
      </c>
      <c r="H1110" s="98">
        <v>112360</v>
      </c>
      <c r="I1110" s="98">
        <v>10112.4</v>
      </c>
      <c r="J1110" s="98">
        <v>10112.4</v>
      </c>
      <c r="K1110" s="99"/>
      <c r="L1110" s="99"/>
      <c r="M1110" s="99"/>
      <c r="N1110" s="98">
        <v>99.44</v>
      </c>
    </row>
    <row r="1111" spans="1:14" x14ac:dyDescent="0.25">
      <c r="A1111" s="31">
        <v>44277</v>
      </c>
      <c r="B1111" s="32" t="s">
        <v>5035</v>
      </c>
      <c r="C1111" s="33" t="s">
        <v>5070</v>
      </c>
      <c r="D1111" s="95" t="s">
        <v>638</v>
      </c>
      <c r="E1111" s="33" t="s">
        <v>90</v>
      </c>
      <c r="F1111" s="96">
        <v>60420</v>
      </c>
      <c r="G1111" s="97">
        <v>71349.070000000007</v>
      </c>
      <c r="H1111" s="98">
        <v>60420</v>
      </c>
      <c r="I1111" s="98">
        <v>5437.8</v>
      </c>
      <c r="J1111" s="98">
        <v>5437.8</v>
      </c>
      <c r="K1111" s="99"/>
      <c r="L1111" s="99"/>
      <c r="M1111" s="99"/>
      <c r="N1111" s="98">
        <v>53.47</v>
      </c>
    </row>
    <row r="1112" spans="1:14" x14ac:dyDescent="0.25">
      <c r="A1112" s="31">
        <v>44277</v>
      </c>
      <c r="B1112" s="32" t="s">
        <v>5035</v>
      </c>
      <c r="C1112" s="33" t="s">
        <v>5070</v>
      </c>
      <c r="D1112" s="95" t="s">
        <v>641</v>
      </c>
      <c r="E1112" s="33" t="s">
        <v>90</v>
      </c>
      <c r="F1112" s="96">
        <v>34840</v>
      </c>
      <c r="G1112" s="97">
        <v>41142.03</v>
      </c>
      <c r="H1112" s="98">
        <v>34840</v>
      </c>
      <c r="I1112" s="98">
        <v>3135.6</v>
      </c>
      <c r="J1112" s="98">
        <v>3135.6</v>
      </c>
      <c r="K1112" s="99"/>
      <c r="L1112" s="99"/>
      <c r="M1112" s="99"/>
      <c r="N1112" s="98">
        <v>30.83</v>
      </c>
    </row>
    <row r="1113" spans="1:14" x14ac:dyDescent="0.25">
      <c r="A1113" s="31">
        <v>44277</v>
      </c>
      <c r="B1113" s="32" t="s">
        <v>5035</v>
      </c>
      <c r="C1113" s="33" t="s">
        <v>5070</v>
      </c>
      <c r="D1113" s="95" t="s">
        <v>640</v>
      </c>
      <c r="E1113" s="33" t="s">
        <v>90</v>
      </c>
      <c r="F1113" s="96">
        <v>34840</v>
      </c>
      <c r="G1113" s="97">
        <v>41142.03</v>
      </c>
      <c r="H1113" s="98">
        <v>34840</v>
      </c>
      <c r="I1113" s="98">
        <v>3135.6</v>
      </c>
      <c r="J1113" s="98">
        <v>3135.6</v>
      </c>
      <c r="K1113" s="99"/>
      <c r="L1113" s="99"/>
      <c r="M1113" s="99"/>
      <c r="N1113" s="98">
        <v>30.83</v>
      </c>
    </row>
    <row r="1114" spans="1:14" x14ac:dyDescent="0.25">
      <c r="A1114" s="31">
        <v>44278</v>
      </c>
      <c r="B1114" s="32" t="s">
        <v>5035</v>
      </c>
      <c r="C1114" s="33" t="s">
        <v>5070</v>
      </c>
      <c r="D1114" s="95" t="s">
        <v>719</v>
      </c>
      <c r="E1114" s="33" t="s">
        <v>90</v>
      </c>
      <c r="F1114" s="96">
        <v>56180</v>
      </c>
      <c r="G1114" s="97">
        <v>66342.12</v>
      </c>
      <c r="H1114" s="98">
        <v>56180</v>
      </c>
      <c r="I1114" s="98">
        <v>5056.2</v>
      </c>
      <c r="J1114" s="98">
        <v>5056.2</v>
      </c>
      <c r="K1114" s="99"/>
      <c r="L1114" s="99"/>
      <c r="M1114" s="99"/>
      <c r="N1114" s="98">
        <v>49.72</v>
      </c>
    </row>
    <row r="1115" spans="1:14" x14ac:dyDescent="0.25">
      <c r="A1115" s="31">
        <v>44278</v>
      </c>
      <c r="B1115" s="32" t="s">
        <v>5035</v>
      </c>
      <c r="C1115" s="33" t="s">
        <v>5070</v>
      </c>
      <c r="D1115" s="95" t="s">
        <v>726</v>
      </c>
      <c r="E1115" s="33" t="s">
        <v>90</v>
      </c>
      <c r="F1115" s="96">
        <v>60420</v>
      </c>
      <c r="G1115" s="97">
        <v>71349.070000000007</v>
      </c>
      <c r="H1115" s="98">
        <v>60420</v>
      </c>
      <c r="I1115" s="98">
        <v>5437.8</v>
      </c>
      <c r="J1115" s="98">
        <v>5437.8</v>
      </c>
      <c r="K1115" s="99"/>
      <c r="L1115" s="99"/>
      <c r="M1115" s="99"/>
      <c r="N1115" s="98">
        <v>53.47</v>
      </c>
    </row>
    <row r="1116" spans="1:14" x14ac:dyDescent="0.25">
      <c r="A1116" s="31">
        <v>44278</v>
      </c>
      <c r="B1116" s="32" t="s">
        <v>5035</v>
      </c>
      <c r="C1116" s="33" t="s">
        <v>5070</v>
      </c>
      <c r="D1116" s="95" t="s">
        <v>723</v>
      </c>
      <c r="E1116" s="33" t="s">
        <v>90</v>
      </c>
      <c r="F1116" s="96">
        <v>34840</v>
      </c>
      <c r="G1116" s="97">
        <v>41142.03</v>
      </c>
      <c r="H1116" s="98">
        <v>34840</v>
      </c>
      <c r="I1116" s="98">
        <v>3135.6</v>
      </c>
      <c r="J1116" s="98">
        <v>3135.6</v>
      </c>
      <c r="K1116" s="99"/>
      <c r="L1116" s="99"/>
      <c r="M1116" s="99"/>
      <c r="N1116" s="98">
        <v>30.83</v>
      </c>
    </row>
    <row r="1117" spans="1:14" x14ac:dyDescent="0.25">
      <c r="A1117" s="31">
        <v>44278</v>
      </c>
      <c r="B1117" s="32" t="s">
        <v>5035</v>
      </c>
      <c r="C1117" s="33" t="s">
        <v>5070</v>
      </c>
      <c r="D1117" s="95" t="s">
        <v>711</v>
      </c>
      <c r="E1117" s="33" t="s">
        <v>90</v>
      </c>
      <c r="F1117" s="96">
        <v>34840</v>
      </c>
      <c r="G1117" s="97">
        <v>41142.03</v>
      </c>
      <c r="H1117" s="98">
        <v>34840</v>
      </c>
      <c r="I1117" s="98">
        <v>3135.6</v>
      </c>
      <c r="J1117" s="98">
        <v>3135.6</v>
      </c>
      <c r="K1117" s="99"/>
      <c r="L1117" s="99"/>
      <c r="M1117" s="99"/>
      <c r="N1117" s="98">
        <v>30.83</v>
      </c>
    </row>
    <row r="1118" spans="1:14" x14ac:dyDescent="0.25">
      <c r="A1118" s="31">
        <v>44278</v>
      </c>
      <c r="B1118" s="32" t="s">
        <v>5035</v>
      </c>
      <c r="C1118" s="33" t="s">
        <v>5070</v>
      </c>
      <c r="D1118" s="95" t="s">
        <v>709</v>
      </c>
      <c r="E1118" s="33" t="s">
        <v>90</v>
      </c>
      <c r="F1118" s="96">
        <v>440000</v>
      </c>
      <c r="G1118" s="97">
        <v>519589.4</v>
      </c>
      <c r="H1118" s="98">
        <v>440000</v>
      </c>
      <c r="I1118" s="98">
        <v>39600</v>
      </c>
      <c r="J1118" s="98">
        <v>39600</v>
      </c>
      <c r="K1118" s="99"/>
      <c r="L1118" s="99"/>
      <c r="M1118" s="99"/>
      <c r="N1118" s="98">
        <v>389.4</v>
      </c>
    </row>
    <row r="1119" spans="1:14" x14ac:dyDescent="0.25">
      <c r="A1119" s="31">
        <v>44279</v>
      </c>
      <c r="B1119" s="32" t="s">
        <v>5035</v>
      </c>
      <c r="C1119" s="33" t="s">
        <v>5070</v>
      </c>
      <c r="D1119" s="95" t="s">
        <v>716</v>
      </c>
      <c r="E1119" s="33" t="s">
        <v>90</v>
      </c>
      <c r="F1119" s="96">
        <v>56180</v>
      </c>
      <c r="G1119" s="97">
        <v>66342.12</v>
      </c>
      <c r="H1119" s="98">
        <v>56180</v>
      </c>
      <c r="I1119" s="98">
        <v>5056.2</v>
      </c>
      <c r="J1119" s="98">
        <v>5056.2</v>
      </c>
      <c r="K1119" s="99"/>
      <c r="L1119" s="99"/>
      <c r="M1119" s="99"/>
      <c r="N1119" s="98">
        <v>49.72</v>
      </c>
    </row>
    <row r="1120" spans="1:14" x14ac:dyDescent="0.25">
      <c r="A1120" s="31">
        <v>44279</v>
      </c>
      <c r="B1120" s="32" t="s">
        <v>5035</v>
      </c>
      <c r="C1120" s="33" t="s">
        <v>5070</v>
      </c>
      <c r="D1120" s="95" t="s">
        <v>714</v>
      </c>
      <c r="E1120" s="33" t="s">
        <v>90</v>
      </c>
      <c r="F1120" s="96">
        <v>60420</v>
      </c>
      <c r="G1120" s="97">
        <v>71349.070000000007</v>
      </c>
      <c r="H1120" s="98">
        <v>60420</v>
      </c>
      <c r="I1120" s="98">
        <v>5437.8</v>
      </c>
      <c r="J1120" s="98">
        <v>5437.8</v>
      </c>
      <c r="K1120" s="99"/>
      <c r="L1120" s="99"/>
      <c r="M1120" s="99"/>
      <c r="N1120" s="98">
        <v>53.47</v>
      </c>
    </row>
    <row r="1121" spans="1:14" x14ac:dyDescent="0.25">
      <c r="A1121" s="31">
        <v>44280</v>
      </c>
      <c r="B1121" s="32" t="s">
        <v>5035</v>
      </c>
      <c r="C1121" s="33" t="s">
        <v>5070</v>
      </c>
      <c r="D1121" s="95" t="s">
        <v>728</v>
      </c>
      <c r="E1121" s="33" t="s">
        <v>90</v>
      </c>
      <c r="F1121" s="96">
        <v>34840</v>
      </c>
      <c r="G1121" s="97">
        <v>41142.03</v>
      </c>
      <c r="H1121" s="98">
        <v>34840</v>
      </c>
      <c r="I1121" s="98">
        <v>3135.6</v>
      </c>
      <c r="J1121" s="98">
        <v>3135.6</v>
      </c>
      <c r="K1121" s="99"/>
      <c r="L1121" s="99"/>
      <c r="M1121" s="99"/>
      <c r="N1121" s="98">
        <v>30.83</v>
      </c>
    </row>
    <row r="1122" spans="1:14" x14ac:dyDescent="0.25">
      <c r="A1122" s="31">
        <v>44280</v>
      </c>
      <c r="B1122" s="32" t="s">
        <v>5035</v>
      </c>
      <c r="C1122" s="33" t="s">
        <v>5070</v>
      </c>
      <c r="D1122" s="95" t="s">
        <v>727</v>
      </c>
      <c r="E1122" s="33" t="s">
        <v>90</v>
      </c>
      <c r="F1122" s="96">
        <v>34840</v>
      </c>
      <c r="G1122" s="97">
        <v>41142.03</v>
      </c>
      <c r="H1122" s="98">
        <v>34840</v>
      </c>
      <c r="I1122" s="98">
        <v>3135.6</v>
      </c>
      <c r="J1122" s="98">
        <v>3135.6</v>
      </c>
      <c r="K1122" s="99"/>
      <c r="L1122" s="99"/>
      <c r="M1122" s="99"/>
      <c r="N1122" s="98">
        <v>30.83</v>
      </c>
    </row>
    <row r="1123" spans="1:14" x14ac:dyDescent="0.25">
      <c r="A1123" s="31">
        <v>44280</v>
      </c>
      <c r="B1123" s="32" t="s">
        <v>5035</v>
      </c>
      <c r="C1123" s="33" t="s">
        <v>5070</v>
      </c>
      <c r="D1123" s="95" t="s">
        <v>729</v>
      </c>
      <c r="E1123" s="33" t="s">
        <v>90</v>
      </c>
      <c r="F1123" s="96">
        <v>36535</v>
      </c>
      <c r="G1123" s="97">
        <v>43143.63</v>
      </c>
      <c r="H1123" s="98">
        <v>36535</v>
      </c>
      <c r="I1123" s="98">
        <v>3288.15</v>
      </c>
      <c r="J1123" s="98">
        <v>3288.15</v>
      </c>
      <c r="K1123" s="99"/>
      <c r="L1123" s="99"/>
      <c r="M1123" s="99"/>
      <c r="N1123" s="98">
        <v>32.33</v>
      </c>
    </row>
    <row r="1124" spans="1:14" x14ac:dyDescent="0.25">
      <c r="A1124" s="31">
        <v>44280</v>
      </c>
      <c r="B1124" s="32" t="s">
        <v>5035</v>
      </c>
      <c r="C1124" s="33" t="s">
        <v>5070</v>
      </c>
      <c r="D1124" s="95" t="s">
        <v>688</v>
      </c>
      <c r="E1124" s="33" t="s">
        <v>90</v>
      </c>
      <c r="F1124" s="96">
        <v>28090</v>
      </c>
      <c r="G1124" s="97">
        <v>33171.06</v>
      </c>
      <c r="H1124" s="98">
        <v>28090</v>
      </c>
      <c r="I1124" s="98">
        <v>2528.1</v>
      </c>
      <c r="J1124" s="98">
        <v>2528.1</v>
      </c>
      <c r="K1124" s="99"/>
      <c r="L1124" s="99"/>
      <c r="M1124" s="99"/>
      <c r="N1124" s="98">
        <v>24.86</v>
      </c>
    </row>
    <row r="1125" spans="1:14" x14ac:dyDescent="0.25">
      <c r="A1125" s="31">
        <v>44280</v>
      </c>
      <c r="B1125" s="32" t="s">
        <v>5059</v>
      </c>
      <c r="C1125" s="33" t="s">
        <v>5070</v>
      </c>
      <c r="D1125" s="95" t="s">
        <v>622</v>
      </c>
      <c r="E1125" s="33" t="s">
        <v>323</v>
      </c>
      <c r="F1125" s="96">
        <v>10000</v>
      </c>
      <c r="G1125" s="97">
        <v>11800</v>
      </c>
      <c r="H1125" s="98">
        <v>10000</v>
      </c>
      <c r="I1125" s="98">
        <v>900</v>
      </c>
      <c r="J1125" s="98">
        <v>900</v>
      </c>
      <c r="K1125" s="99"/>
      <c r="L1125" s="99"/>
      <c r="M1125" s="99"/>
      <c r="N1125" s="99"/>
    </row>
    <row r="1126" spans="1:14" x14ac:dyDescent="0.25">
      <c r="A1126" s="31">
        <v>44280</v>
      </c>
      <c r="B1126" s="32" t="s">
        <v>5035</v>
      </c>
      <c r="C1126" s="33" t="s">
        <v>5070</v>
      </c>
      <c r="D1126" s="95" t="s">
        <v>691</v>
      </c>
      <c r="E1126" s="33" t="s">
        <v>90</v>
      </c>
      <c r="F1126" s="96">
        <v>440000</v>
      </c>
      <c r="G1126" s="97">
        <v>519589.4</v>
      </c>
      <c r="H1126" s="98">
        <v>440000</v>
      </c>
      <c r="I1126" s="98">
        <v>39600</v>
      </c>
      <c r="J1126" s="98">
        <v>39600</v>
      </c>
      <c r="K1126" s="99"/>
      <c r="L1126" s="99"/>
      <c r="M1126" s="99"/>
      <c r="N1126" s="98">
        <v>389.4</v>
      </c>
    </row>
    <row r="1127" spans="1:14" x14ac:dyDescent="0.25">
      <c r="A1127" s="31">
        <v>44281</v>
      </c>
      <c r="B1127" s="32" t="s">
        <v>5046</v>
      </c>
      <c r="C1127" s="33" t="s">
        <v>5070</v>
      </c>
      <c r="D1127" s="95" t="s">
        <v>738</v>
      </c>
      <c r="E1127" s="33" t="s">
        <v>233</v>
      </c>
      <c r="F1127" s="96">
        <v>249765</v>
      </c>
      <c r="G1127" s="97">
        <v>294722.7</v>
      </c>
      <c r="H1127" s="98">
        <v>249765</v>
      </c>
      <c r="I1127" s="98">
        <v>22478.85</v>
      </c>
      <c r="J1127" s="98">
        <v>22478.85</v>
      </c>
      <c r="K1127" s="99"/>
      <c r="L1127" s="99"/>
      <c r="M1127" s="99"/>
      <c r="N1127" s="99"/>
    </row>
    <row r="1128" spans="1:14" x14ac:dyDescent="0.25">
      <c r="A1128" s="31">
        <v>44281</v>
      </c>
      <c r="B1128" s="32" t="s">
        <v>5035</v>
      </c>
      <c r="C1128" s="33" t="s">
        <v>5070</v>
      </c>
      <c r="D1128" s="95" t="s">
        <v>680</v>
      </c>
      <c r="E1128" s="33" t="s">
        <v>90</v>
      </c>
      <c r="F1128" s="96">
        <v>120840</v>
      </c>
      <c r="G1128" s="97">
        <v>142698.14000000001</v>
      </c>
      <c r="H1128" s="98">
        <v>120840</v>
      </c>
      <c r="I1128" s="98">
        <v>10875.6</v>
      </c>
      <c r="J1128" s="98">
        <v>10875.6</v>
      </c>
      <c r="K1128" s="99"/>
      <c r="L1128" s="99"/>
      <c r="M1128" s="99"/>
      <c r="N1128" s="98">
        <v>106.94</v>
      </c>
    </row>
    <row r="1129" spans="1:14" x14ac:dyDescent="0.25">
      <c r="A1129" s="31">
        <v>44281</v>
      </c>
      <c r="B1129" s="32" t="s">
        <v>5035</v>
      </c>
      <c r="C1129" s="33" t="s">
        <v>5070</v>
      </c>
      <c r="D1129" s="95" t="s">
        <v>678</v>
      </c>
      <c r="E1129" s="33" t="s">
        <v>90</v>
      </c>
      <c r="F1129" s="96">
        <v>34840</v>
      </c>
      <c r="G1129" s="97">
        <v>41142.03</v>
      </c>
      <c r="H1129" s="98">
        <v>34840</v>
      </c>
      <c r="I1129" s="98">
        <v>3135.6</v>
      </c>
      <c r="J1129" s="98">
        <v>3135.6</v>
      </c>
      <c r="K1129" s="99"/>
      <c r="L1129" s="99"/>
      <c r="M1129" s="99"/>
      <c r="N1129" s="98">
        <v>30.83</v>
      </c>
    </row>
    <row r="1130" spans="1:14" x14ac:dyDescent="0.25">
      <c r="A1130" s="31">
        <v>44281</v>
      </c>
      <c r="B1130" s="32" t="s">
        <v>5035</v>
      </c>
      <c r="C1130" s="33" t="s">
        <v>5070</v>
      </c>
      <c r="D1130" s="95" t="s">
        <v>684</v>
      </c>
      <c r="E1130" s="33" t="s">
        <v>90</v>
      </c>
      <c r="F1130" s="96">
        <v>69680</v>
      </c>
      <c r="G1130" s="97">
        <v>82284.070000000007</v>
      </c>
      <c r="H1130" s="98">
        <v>69680</v>
      </c>
      <c r="I1130" s="98">
        <v>6271.2</v>
      </c>
      <c r="J1130" s="98">
        <v>6271.2</v>
      </c>
      <c r="K1130" s="99"/>
      <c r="L1130" s="99"/>
      <c r="M1130" s="99"/>
      <c r="N1130" s="98">
        <v>61.67</v>
      </c>
    </row>
    <row r="1131" spans="1:14" x14ac:dyDescent="0.25">
      <c r="A1131" s="31">
        <v>44282</v>
      </c>
      <c r="B1131" s="32" t="s">
        <v>4883</v>
      </c>
      <c r="C1131" s="33" t="s">
        <v>5070</v>
      </c>
      <c r="D1131" s="95" t="s">
        <v>744</v>
      </c>
      <c r="E1131" s="33" t="s">
        <v>243</v>
      </c>
      <c r="F1131" s="96">
        <v>171524</v>
      </c>
      <c r="G1131" s="97">
        <v>202398.32</v>
      </c>
      <c r="H1131" s="98">
        <v>171524</v>
      </c>
      <c r="I1131" s="99"/>
      <c r="J1131" s="99"/>
      <c r="K1131" s="98">
        <v>30874.32</v>
      </c>
      <c r="L1131" s="99"/>
      <c r="M1131" s="99"/>
      <c r="N1131" s="99"/>
    </row>
    <row r="1132" spans="1:14" x14ac:dyDescent="0.25">
      <c r="A1132" s="31">
        <v>44282</v>
      </c>
      <c r="B1132" s="32" t="s">
        <v>4883</v>
      </c>
      <c r="C1132" s="33" t="s">
        <v>5070</v>
      </c>
      <c r="D1132" s="95" t="s">
        <v>745</v>
      </c>
      <c r="E1132" s="33" t="s">
        <v>243</v>
      </c>
      <c r="F1132" s="96">
        <v>138346</v>
      </c>
      <c r="G1132" s="97">
        <v>163248.28</v>
      </c>
      <c r="H1132" s="98">
        <v>138346</v>
      </c>
      <c r="I1132" s="99"/>
      <c r="J1132" s="99"/>
      <c r="K1132" s="98">
        <v>24902.28</v>
      </c>
      <c r="L1132" s="99"/>
      <c r="M1132" s="99"/>
      <c r="N1132" s="99"/>
    </row>
    <row r="1133" spans="1:14" x14ac:dyDescent="0.25">
      <c r="A1133" s="31">
        <v>44282</v>
      </c>
      <c r="B1133" s="32" t="s">
        <v>5035</v>
      </c>
      <c r="C1133" s="33" t="s">
        <v>5070</v>
      </c>
      <c r="D1133" s="95" t="s">
        <v>696</v>
      </c>
      <c r="E1133" s="33" t="s">
        <v>90</v>
      </c>
      <c r="F1133" s="96">
        <v>120840</v>
      </c>
      <c r="G1133" s="97">
        <v>142698.14000000001</v>
      </c>
      <c r="H1133" s="98">
        <v>120840</v>
      </c>
      <c r="I1133" s="98">
        <v>10875.6</v>
      </c>
      <c r="J1133" s="98">
        <v>10875.6</v>
      </c>
      <c r="K1133" s="99"/>
      <c r="L1133" s="99"/>
      <c r="M1133" s="99"/>
      <c r="N1133" s="98">
        <v>106.94</v>
      </c>
    </row>
    <row r="1134" spans="1:14" x14ac:dyDescent="0.25">
      <c r="A1134" s="31">
        <v>44282</v>
      </c>
      <c r="B1134" s="32" t="s">
        <v>5035</v>
      </c>
      <c r="C1134" s="33" t="s">
        <v>5070</v>
      </c>
      <c r="D1134" s="95" t="s">
        <v>674</v>
      </c>
      <c r="E1134" s="33" t="s">
        <v>90</v>
      </c>
      <c r="F1134" s="96">
        <v>112360</v>
      </c>
      <c r="G1134" s="97">
        <v>132684.24</v>
      </c>
      <c r="H1134" s="98">
        <v>112360</v>
      </c>
      <c r="I1134" s="98">
        <v>10112.4</v>
      </c>
      <c r="J1134" s="98">
        <v>10112.4</v>
      </c>
      <c r="K1134" s="99"/>
      <c r="L1134" s="99"/>
      <c r="M1134" s="99"/>
      <c r="N1134" s="98">
        <v>99.44</v>
      </c>
    </row>
    <row r="1135" spans="1:14" x14ac:dyDescent="0.25">
      <c r="A1135" s="31">
        <v>44284</v>
      </c>
      <c r="B1135" s="32" t="s">
        <v>5035</v>
      </c>
      <c r="C1135" s="33" t="s">
        <v>5070</v>
      </c>
      <c r="D1135" s="95" t="s">
        <v>659</v>
      </c>
      <c r="E1135" s="33" t="s">
        <v>90</v>
      </c>
      <c r="F1135" s="96">
        <v>440000</v>
      </c>
      <c r="G1135" s="97">
        <v>519589.4</v>
      </c>
      <c r="H1135" s="98">
        <v>440000</v>
      </c>
      <c r="I1135" s="98">
        <v>39600</v>
      </c>
      <c r="J1135" s="98">
        <v>39600</v>
      </c>
      <c r="K1135" s="99"/>
      <c r="L1135" s="99"/>
      <c r="M1135" s="99"/>
      <c r="N1135" s="98">
        <v>389.4</v>
      </c>
    </row>
    <row r="1136" spans="1:14" x14ac:dyDescent="0.25">
      <c r="A1136" s="31">
        <v>44284</v>
      </c>
      <c r="B1136" s="32" t="s">
        <v>5035</v>
      </c>
      <c r="C1136" s="33" t="s">
        <v>5070</v>
      </c>
      <c r="D1136" s="95" t="s">
        <v>657</v>
      </c>
      <c r="E1136" s="33" t="s">
        <v>90</v>
      </c>
      <c r="F1136" s="96">
        <v>440000</v>
      </c>
      <c r="G1136" s="97">
        <v>519589.4</v>
      </c>
      <c r="H1136" s="98">
        <v>440000</v>
      </c>
      <c r="I1136" s="98">
        <v>39600</v>
      </c>
      <c r="J1136" s="98">
        <v>39600</v>
      </c>
      <c r="K1136" s="99"/>
      <c r="L1136" s="99"/>
      <c r="M1136" s="99"/>
      <c r="N1136" s="98">
        <v>389.4</v>
      </c>
    </row>
    <row r="1137" spans="1:14" x14ac:dyDescent="0.25">
      <c r="A1137" s="31">
        <v>44284</v>
      </c>
      <c r="B1137" s="32" t="s">
        <v>5035</v>
      </c>
      <c r="C1137" s="33" t="s">
        <v>5070</v>
      </c>
      <c r="D1137" s="95" t="s">
        <v>663</v>
      </c>
      <c r="E1137" s="33" t="s">
        <v>90</v>
      </c>
      <c r="F1137" s="96">
        <v>112360</v>
      </c>
      <c r="G1137" s="97">
        <v>132684.24</v>
      </c>
      <c r="H1137" s="98">
        <v>112360</v>
      </c>
      <c r="I1137" s="98">
        <v>10112.4</v>
      </c>
      <c r="J1137" s="98">
        <v>10112.4</v>
      </c>
      <c r="K1137" s="99"/>
      <c r="L1137" s="99"/>
      <c r="M1137" s="99"/>
      <c r="N1137" s="98">
        <v>99.44</v>
      </c>
    </row>
    <row r="1138" spans="1:14" x14ac:dyDescent="0.25">
      <c r="A1138" s="31">
        <v>44285</v>
      </c>
      <c r="B1138" s="32" t="s">
        <v>5057</v>
      </c>
      <c r="C1138" s="33" t="s">
        <v>5070</v>
      </c>
      <c r="D1138" s="95" t="s">
        <v>740</v>
      </c>
      <c r="E1138" s="33" t="s">
        <v>595</v>
      </c>
      <c r="F1138" s="96">
        <v>58000</v>
      </c>
      <c r="G1138" s="97">
        <v>68440</v>
      </c>
      <c r="H1138" s="98">
        <v>58000</v>
      </c>
      <c r="I1138" s="98">
        <v>5220</v>
      </c>
      <c r="J1138" s="98">
        <v>5220</v>
      </c>
      <c r="K1138" s="99"/>
      <c r="L1138" s="99"/>
      <c r="M1138" s="99"/>
      <c r="N1138" s="99"/>
    </row>
    <row r="1139" spans="1:14" x14ac:dyDescent="0.25">
      <c r="H1139" s="78">
        <f>SUM(H2:H1138)</f>
        <v>150768785.63999999</v>
      </c>
      <c r="I1139" s="78">
        <f t="shared" ref="I1139:N1139" si="0">SUM(I2:I1138)</f>
        <v>12726926.719999997</v>
      </c>
      <c r="J1139" s="78">
        <f t="shared" si="0"/>
        <v>12726926.719999997</v>
      </c>
      <c r="K1139" s="78">
        <f t="shared" si="0"/>
        <v>1762658.82</v>
      </c>
      <c r="L1139" s="78">
        <f t="shared" si="0"/>
        <v>434060</v>
      </c>
      <c r="M1139" s="78">
        <f t="shared" si="0"/>
        <v>1.9</v>
      </c>
      <c r="N1139" s="78">
        <f t="shared" si="0"/>
        <v>62711.430000000422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7F2A-412E-40C2-8EC7-40937B77DE50}">
  <dimension ref="A1:K6"/>
  <sheetViews>
    <sheetView workbookViewId="0">
      <selection activeCell="F2" sqref="F2:K5"/>
    </sheetView>
  </sheetViews>
  <sheetFormatPr defaultRowHeight="15" x14ac:dyDescent="0.25"/>
  <cols>
    <col min="1" max="1" width="9.28515625" bestFit="1" customWidth="1"/>
    <col min="2" max="2" width="33.5703125" bestFit="1" customWidth="1"/>
    <col min="3" max="3" width="12.5703125" bestFit="1" customWidth="1"/>
    <col min="4" max="4" width="16.7109375" bestFit="1" customWidth="1"/>
    <col min="5" max="5" width="17.28515625" bestFit="1" customWidth="1"/>
    <col min="6" max="6" width="5.42578125" bestFit="1" customWidth="1"/>
    <col min="7" max="7" width="12" bestFit="1" customWidth="1"/>
    <col min="8" max="8" width="8.85546875" bestFit="1" customWidth="1"/>
    <col min="9" max="9" width="10.85546875" bestFit="1" customWidth="1"/>
    <col min="10" max="11" width="9.85546875" bestFit="1" customWidth="1"/>
  </cols>
  <sheetData>
    <row r="1" spans="1:11" ht="36" x14ac:dyDescent="0.25">
      <c r="A1" s="26" t="s">
        <v>4813</v>
      </c>
      <c r="B1" s="27" t="s">
        <v>4814</v>
      </c>
      <c r="C1" s="26" t="s">
        <v>5065</v>
      </c>
      <c r="D1" s="26" t="s">
        <v>5031</v>
      </c>
      <c r="E1" s="26" t="s">
        <v>4815</v>
      </c>
      <c r="F1" s="26" t="s">
        <v>5066</v>
      </c>
      <c r="G1" s="26" t="s">
        <v>5067</v>
      </c>
      <c r="H1" s="26" t="s">
        <v>5073</v>
      </c>
      <c r="I1" s="26" t="s">
        <v>5074</v>
      </c>
      <c r="J1" s="26" t="s">
        <v>5032</v>
      </c>
      <c r="K1" s="26" t="s">
        <v>5033</v>
      </c>
    </row>
    <row r="2" spans="1:11" x14ac:dyDescent="0.25">
      <c r="A2" s="31">
        <v>44035</v>
      </c>
      <c r="B2" s="32" t="s">
        <v>4819</v>
      </c>
      <c r="C2" s="33" t="s">
        <v>5075</v>
      </c>
      <c r="D2" s="95" t="s">
        <v>1300</v>
      </c>
      <c r="E2" s="33" t="s">
        <v>1299</v>
      </c>
      <c r="F2" s="101"/>
      <c r="G2" s="97">
        <v>62519.53</v>
      </c>
      <c r="H2" s="99"/>
      <c r="I2" s="98">
        <v>52982.65</v>
      </c>
      <c r="J2" s="98">
        <v>4768.4399999999996</v>
      </c>
      <c r="K2" s="98">
        <v>4768.4399999999996</v>
      </c>
    </row>
    <row r="3" spans="1:11" x14ac:dyDescent="0.25">
      <c r="A3" s="31">
        <v>44054</v>
      </c>
      <c r="B3" s="32" t="s">
        <v>4819</v>
      </c>
      <c r="C3" s="33" t="s">
        <v>5075</v>
      </c>
      <c r="D3" s="95" t="s">
        <v>1547</v>
      </c>
      <c r="E3" s="33" t="s">
        <v>1299</v>
      </c>
      <c r="F3" s="101"/>
      <c r="G3" s="97">
        <v>19647</v>
      </c>
      <c r="H3" s="99"/>
      <c r="I3" s="98">
        <v>16650</v>
      </c>
      <c r="J3" s="98">
        <v>1498.5</v>
      </c>
      <c r="K3" s="98">
        <v>1498.5</v>
      </c>
    </row>
    <row r="4" spans="1:11" x14ac:dyDescent="0.25">
      <c r="A4" s="31">
        <v>44091</v>
      </c>
      <c r="B4" s="32" t="s">
        <v>4819</v>
      </c>
      <c r="C4" s="33" t="s">
        <v>5075</v>
      </c>
      <c r="D4" s="95" t="s">
        <v>1818</v>
      </c>
      <c r="E4" s="33" t="s">
        <v>1299</v>
      </c>
      <c r="F4" s="101"/>
      <c r="G4" s="97">
        <v>21405.200000000001</v>
      </c>
      <c r="H4" s="99"/>
      <c r="I4" s="98">
        <v>18140</v>
      </c>
      <c r="J4" s="98">
        <v>1632.6</v>
      </c>
      <c r="K4" s="98">
        <v>1632.6</v>
      </c>
    </row>
    <row r="5" spans="1:11" x14ac:dyDescent="0.25">
      <c r="A5" s="31">
        <v>44126</v>
      </c>
      <c r="B5" s="32" t="s">
        <v>4819</v>
      </c>
      <c r="C5" s="33" t="s">
        <v>5075</v>
      </c>
      <c r="D5" s="95" t="s">
        <v>2021</v>
      </c>
      <c r="E5" s="33" t="s">
        <v>1299</v>
      </c>
      <c r="F5" s="101"/>
      <c r="G5" s="97">
        <v>9623.31</v>
      </c>
      <c r="H5" s="99"/>
      <c r="I5" s="98">
        <v>8155.35</v>
      </c>
      <c r="J5" s="98">
        <v>733.98</v>
      </c>
      <c r="K5" s="98">
        <v>733.98</v>
      </c>
    </row>
    <row r="6" spans="1:11" x14ac:dyDescent="0.25">
      <c r="G6" s="78">
        <f>SUM(G2:G5)</f>
        <v>113195.04</v>
      </c>
      <c r="I6" s="78">
        <f>SUM(I2:I5)</f>
        <v>95928</v>
      </c>
      <c r="J6" s="78">
        <f t="shared" ref="J6:K6" si="0">SUM(J2:J5)</f>
        <v>8633.5199999999986</v>
      </c>
      <c r="K6" s="78">
        <f t="shared" si="0"/>
        <v>8633.5199999999986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2810-08AA-417A-96FE-65EF3FA4DD64}">
  <dimension ref="A3:R53"/>
  <sheetViews>
    <sheetView tabSelected="1" topLeftCell="A32" zoomScale="85" zoomScaleNormal="85" workbookViewId="0">
      <selection activeCell="B34" sqref="B34"/>
    </sheetView>
  </sheetViews>
  <sheetFormatPr defaultRowHeight="15" x14ac:dyDescent="0.25"/>
  <cols>
    <col min="1" max="1" width="17.28515625" bestFit="1" customWidth="1"/>
    <col min="2" max="2" width="20.28515625" bestFit="1" customWidth="1"/>
    <col min="3" max="3" width="15.42578125" bestFit="1" customWidth="1"/>
    <col min="4" max="4" width="12.140625" bestFit="1" customWidth="1"/>
    <col min="5" max="5" width="12" bestFit="1" customWidth="1"/>
    <col min="6" max="6" width="11.7109375" bestFit="1" customWidth="1"/>
    <col min="7" max="7" width="11.28515625" bestFit="1" customWidth="1"/>
    <col min="8" max="8" width="20.28515625" bestFit="1" customWidth="1"/>
    <col min="9" max="9" width="11.5703125" bestFit="1" customWidth="1"/>
    <col min="10" max="10" width="12.140625" bestFit="1" customWidth="1"/>
    <col min="11" max="11" width="12" bestFit="1" customWidth="1"/>
    <col min="12" max="12" width="11.7109375" bestFit="1" customWidth="1"/>
    <col min="13" max="13" width="11.28515625" bestFit="1" customWidth="1"/>
    <col min="14" max="14" width="20.28515625" bestFit="1" customWidth="1"/>
    <col min="15" max="15" width="11.5703125" bestFit="1" customWidth="1"/>
    <col min="16" max="16" width="12.140625" bestFit="1" customWidth="1"/>
    <col min="17" max="17" width="12" bestFit="1" customWidth="1"/>
    <col min="18" max="18" width="11.7109375" bestFit="1" customWidth="1"/>
  </cols>
  <sheetData>
    <row r="3" spans="1:6" x14ac:dyDescent="0.25">
      <c r="A3" s="3" t="s">
        <v>2740</v>
      </c>
      <c r="B3" t="s">
        <v>2743</v>
      </c>
      <c r="C3" t="s">
        <v>2744</v>
      </c>
      <c r="D3" t="s">
        <v>2745</v>
      </c>
      <c r="E3" t="s">
        <v>2746</v>
      </c>
      <c r="F3" t="s">
        <v>2747</v>
      </c>
    </row>
    <row r="4" spans="1:6" x14ac:dyDescent="0.25">
      <c r="A4" s="4" t="s">
        <v>3</v>
      </c>
      <c r="B4" s="6">
        <v>17495576</v>
      </c>
      <c r="C4" s="6">
        <v>311834.15999999997</v>
      </c>
      <c r="D4" s="6">
        <v>1418684.7699999998</v>
      </c>
      <c r="E4" s="6">
        <v>1418684.7699999998</v>
      </c>
      <c r="F4" s="6">
        <v>0</v>
      </c>
    </row>
    <row r="5" spans="1:6" x14ac:dyDescent="0.25">
      <c r="A5" s="4" t="s">
        <v>7</v>
      </c>
      <c r="B5" s="6">
        <v>18868495</v>
      </c>
      <c r="C5" s="6">
        <v>139086.72</v>
      </c>
      <c r="D5" s="6">
        <v>1628621.19</v>
      </c>
      <c r="E5" s="6">
        <v>1628621.19</v>
      </c>
      <c r="F5" s="6">
        <v>0</v>
      </c>
    </row>
    <row r="6" spans="1:6" x14ac:dyDescent="0.25">
      <c r="A6" s="4" t="s">
        <v>9</v>
      </c>
      <c r="B6" s="6">
        <v>15333398</v>
      </c>
      <c r="C6" s="6">
        <v>259548.3</v>
      </c>
      <c r="D6" s="6">
        <v>1250231.6700000006</v>
      </c>
      <c r="E6" s="6">
        <v>1250231.6700000006</v>
      </c>
      <c r="F6" s="6">
        <v>0</v>
      </c>
    </row>
    <row r="7" spans="1:6" x14ac:dyDescent="0.25">
      <c r="A7" s="4" t="s">
        <v>15</v>
      </c>
      <c r="B7" s="6">
        <v>8135710</v>
      </c>
      <c r="C7" s="6">
        <v>40320</v>
      </c>
      <c r="D7" s="6">
        <v>712053.9</v>
      </c>
      <c r="E7" s="6">
        <v>712053.9</v>
      </c>
      <c r="F7" s="6">
        <v>0</v>
      </c>
    </row>
    <row r="8" spans="1:6" x14ac:dyDescent="0.25">
      <c r="A8" s="4" t="s">
        <v>18</v>
      </c>
      <c r="B8" s="6">
        <v>13506889</v>
      </c>
      <c r="C8" s="6">
        <v>27360</v>
      </c>
      <c r="D8" s="6">
        <v>1201940.01</v>
      </c>
      <c r="E8" s="6">
        <v>1201940.01</v>
      </c>
      <c r="F8" s="6">
        <v>0</v>
      </c>
    </row>
    <row r="9" spans="1:6" x14ac:dyDescent="0.25">
      <c r="A9" s="4" t="s">
        <v>21</v>
      </c>
      <c r="B9" s="6">
        <v>12618870.98</v>
      </c>
      <c r="C9" s="6"/>
      <c r="D9" s="6">
        <v>1135698.3899999997</v>
      </c>
      <c r="E9" s="6">
        <v>1135698.3899999997</v>
      </c>
      <c r="F9" s="6">
        <v>0</v>
      </c>
    </row>
    <row r="10" spans="1:6" x14ac:dyDescent="0.25">
      <c r="A10" s="4" t="s">
        <v>25</v>
      </c>
      <c r="B10" s="6">
        <v>12018660</v>
      </c>
      <c r="C10" s="6">
        <v>46580.4</v>
      </c>
      <c r="D10" s="6">
        <v>1058389.2000000002</v>
      </c>
      <c r="E10" s="6">
        <v>1058389.2000000002</v>
      </c>
      <c r="F10" s="6">
        <v>0</v>
      </c>
    </row>
    <row r="11" spans="1:6" x14ac:dyDescent="0.25">
      <c r="A11" s="4" t="s">
        <v>28</v>
      </c>
      <c r="B11" s="6">
        <v>11795111.310000001</v>
      </c>
      <c r="C11" s="6">
        <v>85810.5</v>
      </c>
      <c r="D11" s="6">
        <v>1018654.77</v>
      </c>
      <c r="E11" s="6">
        <v>1018654.77</v>
      </c>
      <c r="F11" s="6">
        <v>0</v>
      </c>
    </row>
    <row r="12" spans="1:6" x14ac:dyDescent="0.25">
      <c r="A12" s="4" t="s">
        <v>32</v>
      </c>
      <c r="B12" s="6">
        <v>14281782.35</v>
      </c>
      <c r="C12" s="6">
        <v>656376.12000000011</v>
      </c>
      <c r="D12" s="6">
        <v>957172.35</v>
      </c>
      <c r="E12" s="6">
        <v>957172.35</v>
      </c>
      <c r="F12" s="6">
        <v>0</v>
      </c>
    </row>
    <row r="13" spans="1:6" x14ac:dyDescent="0.25">
      <c r="A13" s="4" t="s">
        <v>34</v>
      </c>
      <c r="B13" s="6">
        <v>11287105</v>
      </c>
      <c r="C13" s="6">
        <v>77830.2</v>
      </c>
      <c r="D13" s="6">
        <v>976924.35000000033</v>
      </c>
      <c r="E13" s="6">
        <v>976924.35000000033</v>
      </c>
      <c r="F13" s="6">
        <v>0</v>
      </c>
    </row>
    <row r="14" spans="1:6" x14ac:dyDescent="0.25">
      <c r="A14" s="4" t="s">
        <v>38</v>
      </c>
      <c r="B14" s="6">
        <v>15976041</v>
      </c>
      <c r="C14" s="6">
        <v>119802.42</v>
      </c>
      <c r="D14" s="6">
        <v>1377942.4800000007</v>
      </c>
      <c r="E14" s="6">
        <v>1377942.4800000007</v>
      </c>
      <c r="F14" s="6">
        <v>0</v>
      </c>
    </row>
    <row r="15" spans="1:6" x14ac:dyDescent="0.25">
      <c r="A15" s="4" t="s">
        <v>2741</v>
      </c>
      <c r="B15" s="5"/>
      <c r="C15" s="5"/>
      <c r="D15" s="5"/>
      <c r="E15" s="5"/>
      <c r="F15" s="5"/>
    </row>
    <row r="16" spans="1:6" x14ac:dyDescent="0.25">
      <c r="A16" s="4" t="s">
        <v>2742</v>
      </c>
      <c r="B16" s="6">
        <v>151317638.63999999</v>
      </c>
      <c r="C16" s="6">
        <v>1764548.82</v>
      </c>
      <c r="D16" s="6">
        <v>12736313.08</v>
      </c>
      <c r="E16" s="6">
        <v>12736313.08</v>
      </c>
      <c r="F16" s="6">
        <v>0</v>
      </c>
    </row>
    <row r="17" spans="1:18" ht="15.75" thickBot="1" x14ac:dyDescent="0.3"/>
    <row r="18" spans="1:18" ht="15.75" thickBot="1" x14ac:dyDescent="0.3">
      <c r="A18" s="79" t="s">
        <v>4</v>
      </c>
      <c r="B18" s="80"/>
      <c r="C18" s="80"/>
      <c r="D18" s="80"/>
      <c r="E18" s="80"/>
      <c r="F18" s="81"/>
      <c r="G18" s="79" t="s">
        <v>42</v>
      </c>
      <c r="H18" s="80"/>
      <c r="I18" s="80"/>
      <c r="J18" s="80"/>
      <c r="K18" s="80"/>
      <c r="L18" s="81"/>
      <c r="M18" s="79" t="s">
        <v>4909</v>
      </c>
      <c r="N18" s="80"/>
      <c r="O18" s="80"/>
      <c r="P18" s="80"/>
      <c r="Q18" s="80"/>
      <c r="R18" s="81"/>
    </row>
    <row r="19" spans="1:18" ht="15.75" thickBot="1" x14ac:dyDescent="0.3">
      <c r="A19" s="13" t="s">
        <v>2737</v>
      </c>
      <c r="B19" s="19" t="s">
        <v>2743</v>
      </c>
      <c r="C19" s="19" t="s">
        <v>2744</v>
      </c>
      <c r="D19" s="19" t="s">
        <v>2745</v>
      </c>
      <c r="E19" s="19" t="s">
        <v>2746</v>
      </c>
      <c r="F19" s="20" t="s">
        <v>2747</v>
      </c>
      <c r="G19" s="13" t="s">
        <v>2737</v>
      </c>
      <c r="H19" s="19" t="s">
        <v>2743</v>
      </c>
      <c r="I19" s="19" t="s">
        <v>2744</v>
      </c>
      <c r="J19" s="19" t="s">
        <v>2745</v>
      </c>
      <c r="K19" s="19" t="s">
        <v>2746</v>
      </c>
      <c r="L19" s="20" t="s">
        <v>2747</v>
      </c>
      <c r="M19" s="13" t="s">
        <v>2737</v>
      </c>
      <c r="N19" s="19" t="s">
        <v>2743</v>
      </c>
      <c r="O19" s="19" t="s">
        <v>2744</v>
      </c>
      <c r="P19" s="19" t="s">
        <v>2745</v>
      </c>
      <c r="Q19" s="19" t="s">
        <v>2746</v>
      </c>
      <c r="R19" s="20" t="s">
        <v>2747</v>
      </c>
    </row>
    <row r="20" spans="1:18" x14ac:dyDescent="0.25">
      <c r="A20" s="16" t="s">
        <v>3</v>
      </c>
      <c r="B20" s="17">
        <v>17495576</v>
      </c>
      <c r="C20" s="17">
        <v>311834.15999999997</v>
      </c>
      <c r="D20" s="17">
        <v>1418684.7699999998</v>
      </c>
      <c r="E20" s="17">
        <v>1418684.7699999998</v>
      </c>
      <c r="F20" s="18">
        <v>0</v>
      </c>
      <c r="G20" s="16" t="s">
        <v>3</v>
      </c>
      <c r="H20" s="17">
        <f>SUMIF(GSTR3B!B:B,Analysis!G20,GSTR3B!E:E)</f>
        <v>17495576</v>
      </c>
      <c r="I20" s="17">
        <f>SUMIF(GSTR3B!B:B,Analysis!G20,GSTR3B!F:F)</f>
        <v>311834.15999999997</v>
      </c>
      <c r="J20" s="17">
        <f>SUMIF(GSTR3B!B:B,Analysis!G20,GSTR3B!G:G)</f>
        <v>1418684.77</v>
      </c>
      <c r="K20" s="17">
        <f>SUMIF(GSTR3B!B:B,Analysis!G20,GSTR3B!H:H)</f>
        <v>1418684.77</v>
      </c>
      <c r="L20" s="18">
        <f>SUMIF(GSTR3B!B:B,Analysis!G20,GSTR3B!I:I)</f>
        <v>0</v>
      </c>
      <c r="M20" s="16" t="s">
        <v>3</v>
      </c>
      <c r="N20" s="17">
        <f>SUMIF('CONSO -Sales'!$A:$A,Analysis!$M20,'CONSO -Sales'!I:I)</f>
        <v>17448901</v>
      </c>
      <c r="O20" s="17">
        <f>SUMIF('CONSO -Sales'!$A:$A,Analysis!$M20,'CONSO -Sales'!L:L)</f>
        <v>311834.15999999997</v>
      </c>
      <c r="P20" s="17">
        <f>SUMIF('CONSO -Sales'!$A:$A,Analysis!$M20,'CONSO -Sales'!J:J)</f>
        <v>1416545.0300000003</v>
      </c>
      <c r="Q20" s="17">
        <f>SUMIF('CONSO -Sales'!$A:$A,Analysis!$M20,'CONSO -Sales'!K:K)</f>
        <v>1416545.0300000003</v>
      </c>
      <c r="R20" s="17">
        <f>SUMIF('CONSO -Sales'!$A:$A,Analysis!$M20,'CONSO -Sales'!P:P)</f>
        <v>0</v>
      </c>
    </row>
    <row r="21" spans="1:18" x14ac:dyDescent="0.25">
      <c r="A21" s="7" t="s">
        <v>7</v>
      </c>
      <c r="B21" s="8">
        <v>18868495</v>
      </c>
      <c r="C21" s="8">
        <v>139086.72</v>
      </c>
      <c r="D21" s="8">
        <v>1628621.19</v>
      </c>
      <c r="E21" s="8">
        <v>1628621.19</v>
      </c>
      <c r="F21" s="9">
        <v>0</v>
      </c>
      <c r="G21" s="7" t="s">
        <v>7</v>
      </c>
      <c r="H21" s="17">
        <f>SUMIF(GSTR3B!B:B,Analysis!G21,GSTR3B!E:E)</f>
        <v>18868495</v>
      </c>
      <c r="I21" s="17">
        <f>SUMIF(GSTR3B!B:B,Analysis!G21,GSTR3B!F:F)</f>
        <v>139086.72</v>
      </c>
      <c r="J21" s="17">
        <f>SUMIF(GSTR3B!B:B,Analysis!G21,GSTR3B!G:G)</f>
        <v>1628621.19</v>
      </c>
      <c r="K21" s="17">
        <f>SUMIF(GSTR3B!B:B,Analysis!G21,GSTR3B!H:H)</f>
        <v>1628621.19</v>
      </c>
      <c r="L21" s="18">
        <f>SUMIF(GSTR3B!B:B,Analysis!G21,GSTR3B!I:I)</f>
        <v>0</v>
      </c>
      <c r="M21" s="7" t="s">
        <v>7</v>
      </c>
      <c r="N21" s="17">
        <f>SUMIF('CONSO -Sales'!$A:$A,Analysis!$M21,'CONSO -Sales'!I:I)</f>
        <v>18816465</v>
      </c>
      <c r="O21" s="17">
        <f>SUMIF('CONSO -Sales'!$A:$A,Analysis!$M21,'CONSO -Sales'!L:L)</f>
        <v>139086.72</v>
      </c>
      <c r="P21" s="17">
        <f>SUMIF('CONSO -Sales'!$A:$A,Analysis!$M21,'CONSO -Sales'!J:J)</f>
        <v>1628355.69</v>
      </c>
      <c r="Q21" s="17">
        <f>SUMIF('CONSO -Sales'!$A:$A,Analysis!$M21,'CONSO -Sales'!K:K)</f>
        <v>1628355.69</v>
      </c>
      <c r="R21" s="17">
        <f>SUMIF('CONSO -Sales'!$A:$A,Analysis!$M21,'CONSO -Sales'!P:P)</f>
        <v>0</v>
      </c>
    </row>
    <row r="22" spans="1:18" x14ac:dyDescent="0.25">
      <c r="A22" s="7" t="s">
        <v>9</v>
      </c>
      <c r="B22" s="8">
        <v>15333398</v>
      </c>
      <c r="C22" s="8">
        <v>259548.3</v>
      </c>
      <c r="D22" s="8">
        <v>1250231.6700000006</v>
      </c>
      <c r="E22" s="8">
        <v>1250231.6700000006</v>
      </c>
      <c r="F22" s="9">
        <v>0</v>
      </c>
      <c r="G22" s="7" t="s">
        <v>9</v>
      </c>
      <c r="H22" s="17">
        <f>SUMIF(GSTR3B!B:B,Analysis!G22,GSTR3B!E:E)</f>
        <v>15333398</v>
      </c>
      <c r="I22" s="17">
        <f>SUMIF(GSTR3B!B:B,Analysis!G22,GSTR3B!F:F)</f>
        <v>259548.3</v>
      </c>
      <c r="J22" s="17">
        <f>SUMIF(GSTR3B!B:B,Analysis!G22,GSTR3B!G:G)</f>
        <v>1250231.67</v>
      </c>
      <c r="K22" s="17">
        <f>SUMIF(GSTR3B!B:B,Analysis!G22,GSTR3B!H:H)</f>
        <v>1250231.67</v>
      </c>
      <c r="L22" s="18">
        <f>SUMIF(GSTR3B!B:B,Analysis!G22,GSTR3B!I:I)</f>
        <v>0</v>
      </c>
      <c r="M22" s="7" t="s">
        <v>9</v>
      </c>
      <c r="N22" s="17">
        <f>SUMIF('CONSO -Sales'!$A:$A,Analysis!$M22,'CONSO -Sales'!I:I)</f>
        <v>15222408</v>
      </c>
      <c r="O22" s="17">
        <f>SUMIF('CONSO -Sales'!$A:$A,Analysis!$M22,'CONSO -Sales'!L:L)</f>
        <v>259548.3</v>
      </c>
      <c r="P22" s="17">
        <f>SUMIF('CONSO -Sales'!$A:$A,Analysis!$M22,'CONSO -Sales'!J:J)</f>
        <v>1249786.1700000002</v>
      </c>
      <c r="Q22" s="17">
        <f>SUMIF('CONSO -Sales'!$A:$A,Analysis!$M22,'CONSO -Sales'!K:K)</f>
        <v>1249786.1700000002</v>
      </c>
      <c r="R22" s="17">
        <f>SUMIF('CONSO -Sales'!$A:$A,Analysis!$M22,'CONSO -Sales'!P:P)</f>
        <v>0</v>
      </c>
    </row>
    <row r="23" spans="1:18" x14ac:dyDescent="0.25">
      <c r="A23" s="7" t="s">
        <v>11</v>
      </c>
      <c r="B23" s="8">
        <v>0</v>
      </c>
      <c r="C23" s="8">
        <v>0</v>
      </c>
      <c r="D23" s="8">
        <v>0</v>
      </c>
      <c r="E23" s="8">
        <v>0</v>
      </c>
      <c r="F23" s="9">
        <v>0</v>
      </c>
      <c r="G23" s="7" t="s">
        <v>11</v>
      </c>
      <c r="H23" s="17">
        <f>SUMIF(GSTR3B!B:B,Analysis!G23,GSTR3B!E:E)</f>
        <v>0</v>
      </c>
      <c r="I23" s="17">
        <f>SUMIF(GSTR3B!B:B,Analysis!G23,GSTR3B!F:F)</f>
        <v>0</v>
      </c>
      <c r="J23" s="17">
        <f>SUMIF(GSTR3B!B:B,Analysis!G23,GSTR3B!G:G)</f>
        <v>0</v>
      </c>
      <c r="K23" s="17">
        <f>SUMIF(GSTR3B!B:B,Analysis!G23,GSTR3B!H:H)</f>
        <v>0</v>
      </c>
      <c r="L23" s="18">
        <f>SUMIF(GSTR3B!B:B,Analysis!G23,GSTR3B!I:I)</f>
        <v>0</v>
      </c>
      <c r="M23" s="7" t="s">
        <v>11</v>
      </c>
      <c r="N23" s="17">
        <f>SUMIF('CONSO -Sales'!$A:$A,Analysis!$M23,'CONSO -Sales'!I:I)</f>
        <v>0</v>
      </c>
      <c r="O23" s="17">
        <f>SUMIF('CONSO -Sales'!$A:$A,Analysis!$M23,'CONSO -Sales'!L:L)</f>
        <v>0</v>
      </c>
      <c r="P23" s="17">
        <f>SUMIF('CONSO -Sales'!$A:$A,Analysis!$M23,'CONSO -Sales'!J:J)</f>
        <v>0</v>
      </c>
      <c r="Q23" s="17">
        <f>SUMIF('CONSO -Sales'!$A:$A,Analysis!$M23,'CONSO -Sales'!K:K)</f>
        <v>0</v>
      </c>
      <c r="R23" s="17">
        <f>SUMIF('CONSO -Sales'!$A:$A,Analysis!$M23,'CONSO -Sales'!P:P)</f>
        <v>0</v>
      </c>
    </row>
    <row r="24" spans="1:18" x14ac:dyDescent="0.25">
      <c r="A24" s="7" t="s">
        <v>15</v>
      </c>
      <c r="B24" s="8">
        <v>8135710</v>
      </c>
      <c r="C24" s="8">
        <v>40320</v>
      </c>
      <c r="D24" s="8">
        <v>712053.9</v>
      </c>
      <c r="E24" s="8">
        <v>712053.9</v>
      </c>
      <c r="F24" s="9">
        <v>0</v>
      </c>
      <c r="G24" s="7" t="s">
        <v>15</v>
      </c>
      <c r="H24" s="17">
        <f>SUMIF(GSTR3B!B:B,Analysis!G24,GSTR3B!E:E)</f>
        <v>8135710</v>
      </c>
      <c r="I24" s="17">
        <f>SUMIF(GSTR3B!B:B,Analysis!G24,GSTR3B!F:F)</f>
        <v>40320</v>
      </c>
      <c r="J24" s="17">
        <f>SUMIF(GSTR3B!B:B,Analysis!G24,GSTR3B!G:G)</f>
        <v>712053.9</v>
      </c>
      <c r="K24" s="17">
        <f>SUMIF(GSTR3B!B:B,Analysis!G24,GSTR3B!H:H)</f>
        <v>712053.9</v>
      </c>
      <c r="L24" s="18">
        <f>SUMIF(GSTR3B!B:B,Analysis!G24,GSTR3B!I:I)</f>
        <v>0</v>
      </c>
      <c r="M24" s="7" t="s">
        <v>15</v>
      </c>
      <c r="N24" s="17">
        <f>SUMIF('CONSO -Sales'!$A:$A,Analysis!$M24,'CONSO -Sales'!I:I)</f>
        <v>8131710</v>
      </c>
      <c r="O24" s="17">
        <f>SUMIF('CONSO -Sales'!$A:$A,Analysis!$M24,'CONSO -Sales'!L:L)</f>
        <v>40320</v>
      </c>
      <c r="P24" s="17">
        <f>SUMIF('CONSO -Sales'!$A:$A,Analysis!$M24,'CONSO -Sales'!J:J)</f>
        <v>712053.90000000014</v>
      </c>
      <c r="Q24" s="17">
        <f>SUMIF('CONSO -Sales'!$A:$A,Analysis!$M24,'CONSO -Sales'!K:K)</f>
        <v>712053.90000000014</v>
      </c>
      <c r="R24" s="17">
        <f>SUMIF('CONSO -Sales'!$A:$A,Analysis!$M24,'CONSO -Sales'!P:P)</f>
        <v>0</v>
      </c>
    </row>
    <row r="25" spans="1:18" x14ac:dyDescent="0.25">
      <c r="A25" s="7" t="s">
        <v>18</v>
      </c>
      <c r="B25" s="8">
        <v>13506889</v>
      </c>
      <c r="C25" s="8">
        <v>27360</v>
      </c>
      <c r="D25" s="8">
        <v>1201940.01</v>
      </c>
      <c r="E25" s="8">
        <v>1201940.01</v>
      </c>
      <c r="F25" s="9">
        <v>0</v>
      </c>
      <c r="G25" s="7" t="s">
        <v>18</v>
      </c>
      <c r="H25" s="17">
        <f>SUMIF(GSTR3B!B:B,Analysis!G25,GSTR3B!E:E)</f>
        <v>13506889</v>
      </c>
      <c r="I25" s="17">
        <f>SUMIF(GSTR3B!B:B,Analysis!G25,GSTR3B!F:F)</f>
        <v>27360</v>
      </c>
      <c r="J25" s="17">
        <f>SUMIF(GSTR3B!B:B,Analysis!G25,GSTR3B!G:G)</f>
        <v>1201940.01</v>
      </c>
      <c r="K25" s="17">
        <f>SUMIF(GSTR3B!B:B,Analysis!G25,GSTR3B!H:H)</f>
        <v>1201940.01</v>
      </c>
      <c r="L25" s="18">
        <f>SUMIF(GSTR3B!B:B,Analysis!G25,GSTR3B!I:I)</f>
        <v>0</v>
      </c>
      <c r="M25" s="7" t="s">
        <v>18</v>
      </c>
      <c r="N25" s="17">
        <f>SUMIF('CONSO -Sales'!$A:$A,Analysis!$M25,'CONSO -Sales'!I:I)</f>
        <v>13506889</v>
      </c>
      <c r="O25" s="17">
        <f>SUMIF('CONSO -Sales'!$A:$A,Analysis!$M25,'CONSO -Sales'!L:L)</f>
        <v>27360</v>
      </c>
      <c r="P25" s="17">
        <f>SUMIF('CONSO -Sales'!$A:$A,Analysis!$M25,'CONSO -Sales'!J:J)</f>
        <v>1201940.01</v>
      </c>
      <c r="Q25" s="17">
        <f>SUMIF('CONSO -Sales'!$A:$A,Analysis!$M25,'CONSO -Sales'!K:K)</f>
        <v>1201940.01</v>
      </c>
      <c r="R25" s="17">
        <f>SUMIF('CONSO -Sales'!$A:$A,Analysis!$M25,'CONSO -Sales'!P:P)</f>
        <v>0</v>
      </c>
    </row>
    <row r="26" spans="1:18" x14ac:dyDescent="0.25">
      <c r="A26" s="7" t="s">
        <v>21</v>
      </c>
      <c r="B26" s="8">
        <v>12618870.98</v>
      </c>
      <c r="C26" s="8"/>
      <c r="D26" s="8">
        <v>1135698.3899999997</v>
      </c>
      <c r="E26" s="8">
        <v>1135698.3899999997</v>
      </c>
      <c r="F26" s="9">
        <v>0</v>
      </c>
      <c r="G26" s="7" t="s">
        <v>21</v>
      </c>
      <c r="H26" s="17">
        <f>SUMIF(GSTR3B!B:B,Analysis!G26,GSTR3B!E:E)</f>
        <v>12618870.98</v>
      </c>
      <c r="I26" s="17">
        <f>SUMIF(GSTR3B!B:B,Analysis!G26,GSTR3B!F:F)</f>
        <v>0</v>
      </c>
      <c r="J26" s="17">
        <f>SUMIF(GSTR3B!B:B,Analysis!G26,GSTR3B!G:G)</f>
        <v>1135698.3899999999</v>
      </c>
      <c r="K26" s="17">
        <f>SUMIF(GSTR3B!B:B,Analysis!G26,GSTR3B!H:H)</f>
        <v>1135698.3899999999</v>
      </c>
      <c r="L26" s="18">
        <f>SUMIF(GSTR3B!B:B,Analysis!G26,GSTR3B!I:I)</f>
        <v>0</v>
      </c>
      <c r="M26" s="7" t="s">
        <v>21</v>
      </c>
      <c r="N26" s="17">
        <f>SUMIF('CONSO -Sales'!$A:$A,Analysis!$M26,'CONSO -Sales'!I:I)</f>
        <v>12618870.98</v>
      </c>
      <c r="O26" s="17">
        <f>SUMIF('CONSO -Sales'!$A:$A,Analysis!$M26,'CONSO -Sales'!L:L)</f>
        <v>0</v>
      </c>
      <c r="P26" s="17">
        <f>SUMIF('CONSO -Sales'!$A:$A,Analysis!$M26,'CONSO -Sales'!J:J)</f>
        <v>1135698.3900000004</v>
      </c>
      <c r="Q26" s="17">
        <f>SUMIF('CONSO -Sales'!$A:$A,Analysis!$M26,'CONSO -Sales'!K:K)</f>
        <v>1135698.3900000004</v>
      </c>
      <c r="R26" s="17">
        <f>SUMIF('CONSO -Sales'!$A:$A,Analysis!$M26,'CONSO -Sales'!P:P)</f>
        <v>0</v>
      </c>
    </row>
    <row r="27" spans="1:18" x14ac:dyDescent="0.25">
      <c r="A27" s="7" t="s">
        <v>25</v>
      </c>
      <c r="B27" s="8">
        <v>12018660</v>
      </c>
      <c r="C27" s="8">
        <v>46580.4</v>
      </c>
      <c r="D27" s="8">
        <v>1058389.2000000002</v>
      </c>
      <c r="E27" s="8">
        <v>1058389.2000000002</v>
      </c>
      <c r="F27" s="9">
        <v>0</v>
      </c>
      <c r="G27" s="7" t="s">
        <v>25</v>
      </c>
      <c r="H27" s="17">
        <f>SUMIF(GSTR3B!B:B,Analysis!G27,GSTR3B!E:E)</f>
        <v>12041160</v>
      </c>
      <c r="I27" s="17">
        <f>SUMIF(GSTR3B!B:B,Analysis!G27,GSTR3B!F:F)</f>
        <v>46580.4</v>
      </c>
      <c r="J27" s="17">
        <f>SUMIF(GSTR3B!B:B,Analysis!G27,GSTR3B!G:G)</f>
        <v>1060414.2</v>
      </c>
      <c r="K27" s="17">
        <f>SUMIF(GSTR3B!B:B,Analysis!G27,GSTR3B!H:H)</f>
        <v>1060414.2</v>
      </c>
      <c r="L27" s="18">
        <f>SUMIF(GSTR3B!B:B,Analysis!G27,GSTR3B!I:I)</f>
        <v>0</v>
      </c>
      <c r="M27" s="7" t="s">
        <v>25</v>
      </c>
      <c r="N27" s="17">
        <f>SUMIF('CONSO -Sales'!$A:$A,Analysis!$M27,'CONSO -Sales'!I:I)</f>
        <v>11870160</v>
      </c>
      <c r="O27" s="17">
        <f>SUMIF('CONSO -Sales'!$A:$A,Analysis!$M27,'CONSO -Sales'!L:L)</f>
        <v>46580.4</v>
      </c>
      <c r="P27" s="17">
        <f>SUMIF('CONSO -Sales'!$A:$A,Analysis!$M27,'CONSO -Sales'!J:J)</f>
        <v>1060414.2000000004</v>
      </c>
      <c r="Q27" s="17">
        <f>SUMIF('CONSO -Sales'!$A:$A,Analysis!$M27,'CONSO -Sales'!K:K)</f>
        <v>1060414.2000000004</v>
      </c>
      <c r="R27" s="17">
        <f>SUMIF('CONSO -Sales'!$A:$A,Analysis!$M27,'CONSO -Sales'!P:P)</f>
        <v>0</v>
      </c>
    </row>
    <row r="28" spans="1:18" x14ac:dyDescent="0.25">
      <c r="A28" s="7" t="s">
        <v>28</v>
      </c>
      <c r="B28" s="8">
        <v>11795111.310000001</v>
      </c>
      <c r="C28" s="8">
        <v>85810.5</v>
      </c>
      <c r="D28" s="8">
        <v>1018654.77</v>
      </c>
      <c r="E28" s="8">
        <v>1018654.77</v>
      </c>
      <c r="F28" s="9">
        <v>0</v>
      </c>
      <c r="G28" s="7" t="s">
        <v>28</v>
      </c>
      <c r="H28" s="17">
        <f>SUMIF(GSTR3B!B:B,Analysis!G28,GSTR3B!E:E)</f>
        <v>11795111.33</v>
      </c>
      <c r="I28" s="17">
        <f>SUMIF(GSTR3B!B:B,Analysis!G28,GSTR3B!F:F)</f>
        <v>85811</v>
      </c>
      <c r="J28" s="17">
        <f>SUMIF(GSTR3B!B:B,Analysis!G28,GSTR3B!G:G)</f>
        <v>1018655</v>
      </c>
      <c r="K28" s="17">
        <f>SUMIF(GSTR3B!B:B,Analysis!G28,GSTR3B!H:H)</f>
        <v>1018655</v>
      </c>
      <c r="L28" s="18">
        <f>SUMIF(GSTR3B!B:B,Analysis!G28,GSTR3B!I:I)</f>
        <v>0</v>
      </c>
      <c r="M28" s="7" t="s">
        <v>28</v>
      </c>
      <c r="N28" s="17">
        <f>SUMIF('CONSO -Sales'!$A:$A,Analysis!$M28,'CONSO -Sales'!I:I)</f>
        <v>11777611.309999999</v>
      </c>
      <c r="O28" s="17">
        <f>SUMIF('CONSO -Sales'!$A:$A,Analysis!$M28,'CONSO -Sales'!L:L)</f>
        <v>85180.5</v>
      </c>
      <c r="P28" s="17">
        <f>SUMIF('CONSO -Sales'!$A:$A,Analysis!$M28,'CONSO -Sales'!J:J)</f>
        <v>1018654.77</v>
      </c>
      <c r="Q28" s="17">
        <f>SUMIF('CONSO -Sales'!$A:$A,Analysis!$M28,'CONSO -Sales'!K:K)</f>
        <v>1018654.77</v>
      </c>
      <c r="R28" s="17">
        <f>SUMIF('CONSO -Sales'!$A:$A,Analysis!$M28,'CONSO -Sales'!P:P)</f>
        <v>0</v>
      </c>
    </row>
    <row r="29" spans="1:18" x14ac:dyDescent="0.25">
      <c r="A29" s="7" t="s">
        <v>32</v>
      </c>
      <c r="B29" s="8">
        <v>14281782.35</v>
      </c>
      <c r="C29" s="8">
        <v>656376.12000000011</v>
      </c>
      <c r="D29" s="8">
        <v>957172.35</v>
      </c>
      <c r="E29" s="8">
        <v>957172.35</v>
      </c>
      <c r="F29" s="9">
        <v>0</v>
      </c>
      <c r="G29" s="7" t="s">
        <v>32</v>
      </c>
      <c r="H29" s="17">
        <f>SUMIF(GSTR3B!B:B,Analysis!G29,GSTR3B!E:E)</f>
        <v>14282593</v>
      </c>
      <c r="I29" s="17">
        <f>SUMIF(GSTR3B!B:B,Analysis!G29,GSTR3B!F:F)</f>
        <v>656376</v>
      </c>
      <c r="J29" s="17">
        <f>SUMIF(GSTR3B!B:B,Analysis!G29,GSTR3B!G:G)</f>
        <v>957245</v>
      </c>
      <c r="K29" s="17">
        <f>SUMIF(GSTR3B!B:B,Analysis!G29,GSTR3B!H:H)</f>
        <v>957245</v>
      </c>
      <c r="L29" s="18">
        <f>SUMIF(GSTR3B!B:B,Analysis!G29,GSTR3B!I:I)</f>
        <v>0</v>
      </c>
      <c r="M29" s="7" t="s">
        <v>32</v>
      </c>
      <c r="N29" s="17">
        <f>SUMIF('CONSO -Sales'!$A:$A,Analysis!$M29,'CONSO -Sales'!I:I)</f>
        <v>14229092.35</v>
      </c>
      <c r="O29" s="17">
        <f>SUMIF('CONSO -Sales'!$A:$A,Analysis!$M29,'CONSO -Sales'!L:L)</f>
        <v>655116.12000000011</v>
      </c>
      <c r="P29" s="17">
        <f>SUMIF('CONSO -Sales'!$A:$A,Analysis!$M29,'CONSO -Sales'!J:J)</f>
        <v>957245.25000000023</v>
      </c>
      <c r="Q29" s="17">
        <f>SUMIF('CONSO -Sales'!$A:$A,Analysis!$M29,'CONSO -Sales'!K:K)</f>
        <v>957245.25000000023</v>
      </c>
      <c r="R29" s="17">
        <f>SUMIF('CONSO -Sales'!$A:$A,Analysis!$M29,'CONSO -Sales'!P:P)</f>
        <v>0</v>
      </c>
    </row>
    <row r="30" spans="1:18" x14ac:dyDescent="0.25">
      <c r="A30" s="7" t="s">
        <v>34</v>
      </c>
      <c r="B30" s="8">
        <v>11287105</v>
      </c>
      <c r="C30" s="8">
        <v>77830.2</v>
      </c>
      <c r="D30" s="8">
        <v>976924.35000000033</v>
      </c>
      <c r="E30" s="8">
        <v>976924.35000000033</v>
      </c>
      <c r="F30" s="9">
        <v>0</v>
      </c>
      <c r="G30" s="7" t="s">
        <v>34</v>
      </c>
      <c r="H30" s="17">
        <f>SUMIF(GSTR3B!B:B,Analysis!G30,GSTR3B!E:E)</f>
        <v>11287105</v>
      </c>
      <c r="I30" s="17">
        <f>SUMIF(GSTR3B!B:B,Analysis!G30,GSTR3B!F:F)</f>
        <v>77830.2</v>
      </c>
      <c r="J30" s="17">
        <f>SUMIF(GSTR3B!B:B,Analysis!G30,GSTR3B!G:G)</f>
        <v>976924.35</v>
      </c>
      <c r="K30" s="17">
        <f>SUMIF(GSTR3B!B:B,Analysis!G30,GSTR3B!H:H)</f>
        <v>976924.35</v>
      </c>
      <c r="L30" s="18">
        <f>SUMIF(GSTR3B!B:B,Analysis!G30,GSTR3B!I:I)</f>
        <v>0</v>
      </c>
      <c r="M30" s="7" t="s">
        <v>34</v>
      </c>
      <c r="N30" s="17">
        <f>SUMIF('CONSO -Sales'!$A:$A,Analysis!$M30,'CONSO -Sales'!I:I)</f>
        <v>11273765</v>
      </c>
      <c r="O30" s="17">
        <f>SUMIF('CONSO -Sales'!$A:$A,Analysis!$M30,'CONSO -Sales'!L:L)</f>
        <v>77830.2</v>
      </c>
      <c r="P30" s="17">
        <f>SUMIF('CONSO -Sales'!$A:$A,Analysis!$M30,'CONSO -Sales'!J:J)</f>
        <v>976924.35</v>
      </c>
      <c r="Q30" s="17">
        <f>SUMIF('CONSO -Sales'!$A:$A,Analysis!$M30,'CONSO -Sales'!K:K)</f>
        <v>976924.35</v>
      </c>
      <c r="R30" s="17">
        <f>SUMIF('CONSO -Sales'!$A:$A,Analysis!$M30,'CONSO -Sales'!P:P)</f>
        <v>0</v>
      </c>
    </row>
    <row r="31" spans="1:18" ht="15.75" thickBot="1" x14ac:dyDescent="0.3">
      <c r="A31" s="10" t="s">
        <v>38</v>
      </c>
      <c r="B31" s="11">
        <v>15976041</v>
      </c>
      <c r="C31" s="11">
        <v>119802.42</v>
      </c>
      <c r="D31" s="11">
        <v>1377942.4800000007</v>
      </c>
      <c r="E31" s="11">
        <v>1377942.4800000007</v>
      </c>
      <c r="F31" s="12">
        <v>0</v>
      </c>
      <c r="G31" s="10" t="s">
        <v>38</v>
      </c>
      <c r="H31" s="17">
        <f>SUMIF(GSTR3B!B:B,Analysis!G31,GSTR3B!E:E)</f>
        <v>15976041</v>
      </c>
      <c r="I31" s="17">
        <f>SUMIF(GSTR3B!B:B,Analysis!G31,GSTR3B!F:F)</f>
        <v>119802.42</v>
      </c>
      <c r="J31" s="17">
        <f>SUMIF(GSTR3B!B:B,Analysis!G31,GSTR3B!G:G)</f>
        <v>1377942.48</v>
      </c>
      <c r="K31" s="17">
        <f>SUMIF(GSTR3B!B:B,Analysis!G31,GSTR3B!H:H)</f>
        <v>1377942.48</v>
      </c>
      <c r="L31" s="18">
        <f>SUMIF(GSTR3B!B:B,Analysis!G31,GSTR3B!I:I)</f>
        <v>0</v>
      </c>
      <c r="M31" s="10" t="s">
        <v>38</v>
      </c>
      <c r="N31" s="17">
        <f>SUMIF('CONSO -Sales'!$A:$A,Analysis!$M31,'CONSO -Sales'!I:I)</f>
        <v>15968841</v>
      </c>
      <c r="O31" s="17">
        <f>SUMIF('CONSO -Sales'!$A:$A,Analysis!$M31,'CONSO -Sales'!L:L)</f>
        <v>119802.42</v>
      </c>
      <c r="P31" s="17">
        <f>SUMIF('CONSO -Sales'!$A:$A,Analysis!$M31,'CONSO -Sales'!J:J)</f>
        <v>1377942.4800000002</v>
      </c>
      <c r="Q31" s="17">
        <f>SUMIF('CONSO -Sales'!$A:$A,Analysis!$M31,'CONSO -Sales'!K:K)</f>
        <v>1377942.4800000002</v>
      </c>
      <c r="R31" s="17">
        <f>SUMIF('CONSO -Sales'!$A:$A,Analysis!$M31,'CONSO -Sales'!P:P)</f>
        <v>0</v>
      </c>
    </row>
    <row r="32" spans="1:18" ht="15.75" thickBot="1" x14ac:dyDescent="0.3">
      <c r="A32" s="13" t="s">
        <v>2742</v>
      </c>
      <c r="B32" s="14">
        <v>151317638.63999999</v>
      </c>
      <c r="C32" s="14">
        <v>1764548.82</v>
      </c>
      <c r="D32" s="14">
        <v>12736313.08</v>
      </c>
      <c r="E32" s="14">
        <v>12736313.08</v>
      </c>
      <c r="F32" s="15">
        <v>0</v>
      </c>
      <c r="G32" s="13" t="s">
        <v>2742</v>
      </c>
      <c r="H32" s="14">
        <f>SUM(H20:H31)</f>
        <v>151340949.31</v>
      </c>
      <c r="I32" s="14">
        <f t="shared" ref="I32:L32" si="0">SUM(I20:I31)</f>
        <v>1764549.2</v>
      </c>
      <c r="J32" s="14">
        <f t="shared" si="0"/>
        <v>12738410.959999999</v>
      </c>
      <c r="K32" s="14">
        <f t="shared" si="0"/>
        <v>12738410.959999999</v>
      </c>
      <c r="L32" s="15">
        <f t="shared" si="0"/>
        <v>0</v>
      </c>
      <c r="M32" s="13" t="s">
        <v>2742</v>
      </c>
      <c r="N32" s="14">
        <f>SUM(N20:N31)</f>
        <v>150864713.63999999</v>
      </c>
      <c r="O32" s="14">
        <f t="shared" ref="O32:R32" si="1">SUM(O20:O31)</f>
        <v>1762658.82</v>
      </c>
      <c r="P32" s="14">
        <f t="shared" si="1"/>
        <v>12735560.240000002</v>
      </c>
      <c r="Q32" s="14">
        <f t="shared" si="1"/>
        <v>12735560.240000002</v>
      </c>
      <c r="R32" s="15">
        <f t="shared" si="1"/>
        <v>0</v>
      </c>
    </row>
    <row r="36" spans="1:9" ht="15.75" thickBot="1" x14ac:dyDescent="0.3"/>
    <row r="37" spans="1:9" ht="15.75" thickBot="1" x14ac:dyDescent="0.3">
      <c r="A37" s="70"/>
      <c r="B37" s="116" t="s">
        <v>5064</v>
      </c>
      <c r="C37" s="71" t="s">
        <v>68</v>
      </c>
      <c r="D37" s="71" t="s">
        <v>69</v>
      </c>
      <c r="E37" s="71" t="s">
        <v>70</v>
      </c>
      <c r="F37" s="71" t="s">
        <v>71</v>
      </c>
    </row>
    <row r="38" spans="1:9" x14ac:dyDescent="0.25">
      <c r="A38" s="72" t="s">
        <v>4</v>
      </c>
      <c r="B38" s="75">
        <f>B32</f>
        <v>151317638.63999999</v>
      </c>
      <c r="C38" s="73">
        <f>C32</f>
        <v>1764548.82</v>
      </c>
      <c r="D38" s="73">
        <f>D32</f>
        <v>12736313.08</v>
      </c>
      <c r="E38" s="73">
        <f>E32</f>
        <v>12736313.08</v>
      </c>
      <c r="F38" s="73">
        <f>F32</f>
        <v>0</v>
      </c>
    </row>
    <row r="39" spans="1:9" x14ac:dyDescent="0.25">
      <c r="A39" s="72" t="s">
        <v>42</v>
      </c>
      <c r="B39" s="75">
        <f>H32</f>
        <v>151340949.31</v>
      </c>
      <c r="C39" s="73">
        <f>I32</f>
        <v>1764549.2</v>
      </c>
      <c r="D39" s="73">
        <f>J32</f>
        <v>12738410.959999999</v>
      </c>
      <c r="E39" s="73">
        <f>K32</f>
        <v>12738410.959999999</v>
      </c>
      <c r="F39" s="73">
        <f>L32</f>
        <v>0</v>
      </c>
    </row>
    <row r="40" spans="1:9" x14ac:dyDescent="0.25">
      <c r="A40" s="72" t="s">
        <v>4909</v>
      </c>
      <c r="B40" s="75">
        <f>N32</f>
        <v>150864713.63999999</v>
      </c>
      <c r="C40" s="73">
        <f>O32</f>
        <v>1762658.82</v>
      </c>
      <c r="D40" s="73">
        <f>P32</f>
        <v>12735560.240000002</v>
      </c>
      <c r="E40" s="73">
        <f>Q32</f>
        <v>12735560.240000002</v>
      </c>
      <c r="F40" s="73">
        <f>R32</f>
        <v>0</v>
      </c>
      <c r="I40" s="6"/>
    </row>
    <row r="41" spans="1:9" ht="15.75" thickBot="1" x14ac:dyDescent="0.3"/>
    <row r="42" spans="1:9" ht="15.75" thickBot="1" x14ac:dyDescent="0.3">
      <c r="A42" s="72"/>
      <c r="B42" s="116" t="s">
        <v>5064</v>
      </c>
      <c r="C42" s="71" t="s">
        <v>68</v>
      </c>
      <c r="D42" s="71" t="s">
        <v>69</v>
      </c>
      <c r="E42" s="71" t="s">
        <v>70</v>
      </c>
      <c r="F42" s="71" t="s">
        <v>71</v>
      </c>
    </row>
    <row r="43" spans="1:9" x14ac:dyDescent="0.25">
      <c r="A43" s="72" t="s">
        <v>5060</v>
      </c>
      <c r="B43" s="75">
        <f>B39-B38</f>
        <v>23310.670000016689</v>
      </c>
      <c r="C43" s="75">
        <f t="shared" ref="C43:F43" si="2">C39-C38</f>
        <v>0.37999999988824129</v>
      </c>
      <c r="D43" s="75">
        <f t="shared" si="2"/>
        <v>2097.8799999989569</v>
      </c>
      <c r="E43" s="75">
        <f t="shared" si="2"/>
        <v>2097.8799999989569</v>
      </c>
      <c r="F43" s="75">
        <f t="shared" si="2"/>
        <v>0</v>
      </c>
    </row>
    <row r="44" spans="1:9" x14ac:dyDescent="0.25">
      <c r="A44" s="72" t="s">
        <v>5061</v>
      </c>
      <c r="B44" s="75">
        <f>B38-B40</f>
        <v>452925</v>
      </c>
      <c r="C44" s="75">
        <f t="shared" ref="C44:F44" si="3">C38-C40</f>
        <v>1890</v>
      </c>
      <c r="D44" s="75">
        <f t="shared" si="3"/>
        <v>752.83999999798834</v>
      </c>
      <c r="E44" s="75">
        <f t="shared" si="3"/>
        <v>752.83999999798834</v>
      </c>
      <c r="F44" s="75">
        <f t="shared" si="3"/>
        <v>0</v>
      </c>
    </row>
    <row r="45" spans="1:9" x14ac:dyDescent="0.25">
      <c r="A45" s="72" t="s">
        <v>5062</v>
      </c>
      <c r="B45" s="75">
        <f>B39-B40</f>
        <v>476235.67000001669</v>
      </c>
      <c r="C45" s="75">
        <f t="shared" ref="C45:F45" si="4">C39-C40</f>
        <v>1890.3799999998882</v>
      </c>
      <c r="D45" s="75">
        <f t="shared" si="4"/>
        <v>2850.7199999969453</v>
      </c>
      <c r="E45" s="75">
        <f t="shared" si="4"/>
        <v>2850.7199999969453</v>
      </c>
      <c r="F45" s="75">
        <f t="shared" si="4"/>
        <v>0</v>
      </c>
    </row>
    <row r="48" spans="1:9" ht="15.75" thickBot="1" x14ac:dyDescent="0.3"/>
    <row r="49" spans="1:4" ht="15.75" thickBot="1" x14ac:dyDescent="0.3">
      <c r="A49" s="105"/>
      <c r="B49" s="114" t="s">
        <v>5076</v>
      </c>
      <c r="C49" s="115" t="s">
        <v>5080</v>
      </c>
    </row>
    <row r="50" spans="1:4" x14ac:dyDescent="0.25">
      <c r="A50" s="102" t="s">
        <v>5077</v>
      </c>
      <c r="B50" s="106">
        <v>150864714</v>
      </c>
      <c r="C50" s="110">
        <f>B40</f>
        <v>150864713.63999999</v>
      </c>
    </row>
    <row r="51" spans="1:4" x14ac:dyDescent="0.25">
      <c r="A51" s="103" t="s">
        <v>5078</v>
      </c>
      <c r="B51" s="107">
        <v>479735</v>
      </c>
      <c r="C51" s="111">
        <v>479735</v>
      </c>
      <c r="D51" s="22" t="s">
        <v>5081</v>
      </c>
    </row>
    <row r="52" spans="1:4" x14ac:dyDescent="0.25">
      <c r="A52" s="7"/>
      <c r="B52" s="108"/>
      <c r="C52" s="109"/>
    </row>
    <row r="53" spans="1:4" ht="15.75" thickBot="1" x14ac:dyDescent="0.3">
      <c r="A53" s="104" t="s">
        <v>5079</v>
      </c>
      <c r="B53" s="112">
        <f>SUM(B50:B52)</f>
        <v>151344449</v>
      </c>
      <c r="C53" s="113">
        <f>SUM(C50:C52)</f>
        <v>151344448.63999999</v>
      </c>
    </row>
  </sheetData>
  <mergeCells count="3">
    <mergeCell ref="A18:F18"/>
    <mergeCell ref="G18:L18"/>
    <mergeCell ref="M18:R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E7BD-CB08-48BE-AB12-B04EFBCB0013}">
  <dimension ref="A1:Q1151"/>
  <sheetViews>
    <sheetView topLeftCell="A1147" workbookViewId="0">
      <selection activeCell="A1151" sqref="A1151"/>
    </sheetView>
  </sheetViews>
  <sheetFormatPr defaultRowHeight="15" x14ac:dyDescent="0.25"/>
  <cols>
    <col min="3" max="3" width="18.7109375" bestFit="1" customWidth="1"/>
    <col min="4" max="4" width="18.140625" bestFit="1" customWidth="1"/>
    <col min="5" max="6" width="14.5703125" bestFit="1" customWidth="1"/>
    <col min="7" max="7" width="14.42578125" style="2" bestFit="1" customWidth="1"/>
    <col min="8" max="8" width="14.7109375" bestFit="1" customWidth="1"/>
    <col min="9" max="9" width="17" bestFit="1" customWidth="1"/>
    <col min="10" max="10" width="5" bestFit="1" customWidth="1"/>
    <col min="11" max="11" width="13.5703125" bestFit="1" customWidth="1"/>
    <col min="12" max="12" width="11" bestFit="1" customWidth="1"/>
    <col min="13" max="14" width="9" bestFit="1" customWidth="1"/>
    <col min="15" max="15" width="5.140625" bestFit="1" customWidth="1"/>
    <col min="16" max="16" width="17.7109375" bestFit="1" customWidth="1"/>
    <col min="17" max="17" width="12.140625" bestFit="1" customWidth="1"/>
  </cols>
  <sheetData>
    <row r="1" spans="1:17" x14ac:dyDescent="0.25">
      <c r="A1" t="s">
        <v>2737</v>
      </c>
      <c r="B1" t="s">
        <v>2736</v>
      </c>
      <c r="C1" t="s">
        <v>59</v>
      </c>
      <c r="D1" t="s">
        <v>60</v>
      </c>
      <c r="E1" t="s">
        <v>61</v>
      </c>
      <c r="F1" t="s">
        <v>62</v>
      </c>
      <c r="G1" s="2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</row>
    <row r="2" spans="1:17" x14ac:dyDescent="0.25">
      <c r="A2" t="str">
        <f>TEXT(G2,"MMYYYY")</f>
        <v>012021</v>
      </c>
      <c r="B2" t="s">
        <v>2738</v>
      </c>
      <c r="C2" t="s">
        <v>74</v>
      </c>
      <c r="D2">
        <v>111510</v>
      </c>
      <c r="E2" t="s">
        <v>75</v>
      </c>
      <c r="F2" t="s">
        <v>76</v>
      </c>
      <c r="G2" s="2">
        <v>44224</v>
      </c>
      <c r="H2" t="s">
        <v>78</v>
      </c>
      <c r="I2" t="s">
        <v>79</v>
      </c>
      <c r="J2">
        <v>18</v>
      </c>
      <c r="K2">
        <v>94500</v>
      </c>
      <c r="M2">
        <v>8505</v>
      </c>
      <c r="N2">
        <v>8505</v>
      </c>
      <c r="O2">
        <v>0</v>
      </c>
      <c r="P2" t="s">
        <v>2</v>
      </c>
      <c r="Q2" t="s">
        <v>3</v>
      </c>
    </row>
    <row r="3" spans="1:17" x14ac:dyDescent="0.25">
      <c r="A3" t="str">
        <f t="shared" ref="A3:A66" si="0">TEXT(G3,"MMYYYY")</f>
        <v>012021</v>
      </c>
      <c r="B3" t="s">
        <v>2738</v>
      </c>
      <c r="C3" t="s">
        <v>74</v>
      </c>
      <c r="D3">
        <v>164079</v>
      </c>
      <c r="E3" t="s">
        <v>75</v>
      </c>
      <c r="F3" t="s">
        <v>76</v>
      </c>
      <c r="G3" s="2">
        <v>44201</v>
      </c>
      <c r="H3" t="s">
        <v>78</v>
      </c>
      <c r="I3" t="s">
        <v>81</v>
      </c>
      <c r="J3">
        <v>18</v>
      </c>
      <c r="K3">
        <v>139050</v>
      </c>
      <c r="M3">
        <v>12514.5</v>
      </c>
      <c r="N3">
        <v>12514.5</v>
      </c>
      <c r="O3">
        <v>0</v>
      </c>
      <c r="P3" t="s">
        <v>2</v>
      </c>
      <c r="Q3" t="s">
        <v>3</v>
      </c>
    </row>
    <row r="4" spans="1:17" x14ac:dyDescent="0.25">
      <c r="A4" t="str">
        <f t="shared" si="0"/>
        <v>012021</v>
      </c>
      <c r="B4" t="s">
        <v>2738</v>
      </c>
      <c r="C4" t="s">
        <v>82</v>
      </c>
      <c r="D4">
        <v>99408.52</v>
      </c>
      <c r="E4" t="s">
        <v>75</v>
      </c>
      <c r="F4" t="s">
        <v>76</v>
      </c>
      <c r="G4" s="2">
        <v>44204</v>
      </c>
      <c r="H4" t="s">
        <v>78</v>
      </c>
      <c r="I4" t="s">
        <v>84</v>
      </c>
      <c r="J4">
        <v>18</v>
      </c>
      <c r="K4">
        <v>84244.5</v>
      </c>
      <c r="M4">
        <v>7582.01</v>
      </c>
      <c r="N4">
        <v>7582.01</v>
      </c>
      <c r="O4">
        <v>0</v>
      </c>
      <c r="P4" t="s">
        <v>2</v>
      </c>
      <c r="Q4" t="s">
        <v>3</v>
      </c>
    </row>
    <row r="5" spans="1:17" x14ac:dyDescent="0.25">
      <c r="A5" t="str">
        <f t="shared" si="0"/>
        <v>012021</v>
      </c>
      <c r="B5" t="s">
        <v>2738</v>
      </c>
      <c r="C5" t="s">
        <v>85</v>
      </c>
      <c r="D5">
        <v>65936.06</v>
      </c>
      <c r="E5" t="s">
        <v>75</v>
      </c>
      <c r="F5" t="s">
        <v>76</v>
      </c>
      <c r="G5" s="2">
        <v>44200</v>
      </c>
      <c r="H5" t="s">
        <v>78</v>
      </c>
      <c r="I5" t="s">
        <v>87</v>
      </c>
      <c r="J5">
        <v>18</v>
      </c>
      <c r="K5">
        <v>55878</v>
      </c>
      <c r="M5">
        <v>5029.0200000000004</v>
      </c>
      <c r="N5">
        <v>5029.0200000000004</v>
      </c>
      <c r="O5">
        <v>0</v>
      </c>
      <c r="P5" t="s">
        <v>2</v>
      </c>
      <c r="Q5" t="s">
        <v>3</v>
      </c>
    </row>
    <row r="6" spans="1:17" x14ac:dyDescent="0.25">
      <c r="A6" t="str">
        <f t="shared" si="0"/>
        <v>012021</v>
      </c>
      <c r="B6" t="s">
        <v>2738</v>
      </c>
      <c r="C6" t="s">
        <v>85</v>
      </c>
      <c r="D6">
        <v>248826.02</v>
      </c>
      <c r="E6" t="s">
        <v>75</v>
      </c>
      <c r="F6" t="s">
        <v>76</v>
      </c>
      <c r="G6" s="2">
        <v>44226</v>
      </c>
      <c r="H6" t="s">
        <v>78</v>
      </c>
      <c r="I6" t="s">
        <v>89</v>
      </c>
      <c r="J6">
        <v>18</v>
      </c>
      <c r="K6">
        <v>210869.5</v>
      </c>
      <c r="M6">
        <v>18978.259999999998</v>
      </c>
      <c r="N6">
        <v>18978.259999999998</v>
      </c>
      <c r="O6">
        <v>0</v>
      </c>
      <c r="P6" t="s">
        <v>2</v>
      </c>
      <c r="Q6" t="s">
        <v>3</v>
      </c>
    </row>
    <row r="7" spans="1:17" x14ac:dyDescent="0.25">
      <c r="A7" t="str">
        <f t="shared" si="0"/>
        <v>012021</v>
      </c>
      <c r="B7" t="s">
        <v>2738</v>
      </c>
      <c r="C7" t="s">
        <v>90</v>
      </c>
      <c r="D7">
        <v>71349.070000000007</v>
      </c>
      <c r="E7" t="s">
        <v>75</v>
      </c>
      <c r="F7" t="s">
        <v>76</v>
      </c>
      <c r="G7" s="2">
        <v>44213</v>
      </c>
      <c r="H7" t="s">
        <v>78</v>
      </c>
      <c r="I7" t="s">
        <v>92</v>
      </c>
      <c r="J7">
        <v>18</v>
      </c>
      <c r="K7">
        <v>60420</v>
      </c>
      <c r="M7">
        <v>5437.8</v>
      </c>
      <c r="N7">
        <v>5437.8</v>
      </c>
      <c r="O7">
        <v>0</v>
      </c>
      <c r="P7" t="s">
        <v>2</v>
      </c>
      <c r="Q7" t="s">
        <v>3</v>
      </c>
    </row>
    <row r="8" spans="1:17" x14ac:dyDescent="0.25">
      <c r="A8" t="str">
        <f t="shared" si="0"/>
        <v>012021</v>
      </c>
      <c r="B8" t="s">
        <v>2738</v>
      </c>
      <c r="C8" t="s">
        <v>90</v>
      </c>
      <c r="D8">
        <v>71349.070000000007</v>
      </c>
      <c r="E8" t="s">
        <v>75</v>
      </c>
      <c r="F8" t="s">
        <v>76</v>
      </c>
      <c r="G8" s="2">
        <v>44213</v>
      </c>
      <c r="H8" t="s">
        <v>78</v>
      </c>
      <c r="I8" t="s">
        <v>93</v>
      </c>
      <c r="J8">
        <v>18</v>
      </c>
      <c r="K8">
        <v>60420</v>
      </c>
      <c r="M8">
        <v>5437.8</v>
      </c>
      <c r="N8">
        <v>5437.8</v>
      </c>
      <c r="O8">
        <v>0</v>
      </c>
      <c r="P8" t="s">
        <v>2</v>
      </c>
      <c r="Q8" t="s">
        <v>3</v>
      </c>
    </row>
    <row r="9" spans="1:17" x14ac:dyDescent="0.25">
      <c r="A9" t="str">
        <f t="shared" si="0"/>
        <v>012021</v>
      </c>
      <c r="B9" t="s">
        <v>2738</v>
      </c>
      <c r="C9" t="s">
        <v>90</v>
      </c>
      <c r="D9">
        <v>82284.070000000007</v>
      </c>
      <c r="E9" t="s">
        <v>75</v>
      </c>
      <c r="F9" t="s">
        <v>76</v>
      </c>
      <c r="G9" s="2">
        <v>44209</v>
      </c>
      <c r="H9" t="s">
        <v>78</v>
      </c>
      <c r="I9" t="s">
        <v>95</v>
      </c>
      <c r="J9">
        <v>18</v>
      </c>
      <c r="K9">
        <v>69680</v>
      </c>
      <c r="M9">
        <v>6271.2</v>
      </c>
      <c r="N9">
        <v>6271.2</v>
      </c>
      <c r="O9">
        <v>0</v>
      </c>
      <c r="P9" t="s">
        <v>2</v>
      </c>
      <c r="Q9" t="s">
        <v>3</v>
      </c>
    </row>
    <row r="10" spans="1:17" x14ac:dyDescent="0.25">
      <c r="A10" t="str">
        <f t="shared" si="0"/>
        <v>012021</v>
      </c>
      <c r="B10" t="s">
        <v>2738</v>
      </c>
      <c r="C10" t="s">
        <v>90</v>
      </c>
      <c r="D10">
        <v>82284.070000000007</v>
      </c>
      <c r="E10" t="s">
        <v>75</v>
      </c>
      <c r="F10" t="s">
        <v>76</v>
      </c>
      <c r="G10" s="2">
        <v>44209</v>
      </c>
      <c r="H10" t="s">
        <v>78</v>
      </c>
      <c r="I10" t="s">
        <v>96</v>
      </c>
      <c r="J10">
        <v>18</v>
      </c>
      <c r="K10">
        <v>69680</v>
      </c>
      <c r="M10">
        <v>6271.2</v>
      </c>
      <c r="N10">
        <v>6271.2</v>
      </c>
      <c r="O10">
        <v>0</v>
      </c>
      <c r="P10" t="s">
        <v>2</v>
      </c>
      <c r="Q10" t="s">
        <v>3</v>
      </c>
    </row>
    <row r="11" spans="1:17" x14ac:dyDescent="0.25">
      <c r="A11" t="str">
        <f t="shared" si="0"/>
        <v>012021</v>
      </c>
      <c r="B11" t="s">
        <v>2738</v>
      </c>
      <c r="C11" t="s">
        <v>90</v>
      </c>
      <c r="D11">
        <v>86830.47</v>
      </c>
      <c r="E11" t="s">
        <v>75</v>
      </c>
      <c r="F11" t="s">
        <v>76</v>
      </c>
      <c r="G11" s="2">
        <v>44209</v>
      </c>
      <c r="H11" t="s">
        <v>78</v>
      </c>
      <c r="I11" t="s">
        <v>97</v>
      </c>
      <c r="J11">
        <v>18</v>
      </c>
      <c r="K11">
        <v>73530</v>
      </c>
      <c r="M11">
        <v>6617.7</v>
      </c>
      <c r="N11">
        <v>6617.7</v>
      </c>
      <c r="O11">
        <v>0</v>
      </c>
      <c r="P11" t="s">
        <v>2</v>
      </c>
      <c r="Q11" t="s">
        <v>3</v>
      </c>
    </row>
    <row r="12" spans="1:17" x14ac:dyDescent="0.25">
      <c r="A12" t="str">
        <f t="shared" si="0"/>
        <v>012021</v>
      </c>
      <c r="B12" t="s">
        <v>2738</v>
      </c>
      <c r="C12" t="s">
        <v>90</v>
      </c>
      <c r="D12">
        <v>43143.63</v>
      </c>
      <c r="E12" t="s">
        <v>75</v>
      </c>
      <c r="F12" t="s">
        <v>76</v>
      </c>
      <c r="G12" s="2">
        <v>44209</v>
      </c>
      <c r="H12" t="s">
        <v>78</v>
      </c>
      <c r="I12" t="s">
        <v>98</v>
      </c>
      <c r="J12">
        <v>18</v>
      </c>
      <c r="K12">
        <v>36535</v>
      </c>
      <c r="M12">
        <v>3288.15</v>
      </c>
      <c r="N12">
        <v>3288.15</v>
      </c>
      <c r="O12">
        <v>0</v>
      </c>
      <c r="P12" t="s">
        <v>2</v>
      </c>
      <c r="Q12" t="s">
        <v>3</v>
      </c>
    </row>
    <row r="13" spans="1:17" x14ac:dyDescent="0.25">
      <c r="A13" t="str">
        <f t="shared" si="0"/>
        <v>012021</v>
      </c>
      <c r="B13" t="s">
        <v>2738</v>
      </c>
      <c r="C13" t="s">
        <v>90</v>
      </c>
      <c r="D13">
        <v>132684.24</v>
      </c>
      <c r="E13" t="s">
        <v>75</v>
      </c>
      <c r="F13" t="s">
        <v>76</v>
      </c>
      <c r="G13" s="2">
        <v>44209</v>
      </c>
      <c r="H13" t="s">
        <v>78</v>
      </c>
      <c r="I13" t="s">
        <v>99</v>
      </c>
      <c r="J13">
        <v>18</v>
      </c>
      <c r="K13">
        <v>112360</v>
      </c>
      <c r="M13">
        <v>10112.4</v>
      </c>
      <c r="N13">
        <v>10112.4</v>
      </c>
      <c r="O13">
        <v>0</v>
      </c>
      <c r="P13" t="s">
        <v>2</v>
      </c>
      <c r="Q13" t="s">
        <v>3</v>
      </c>
    </row>
    <row r="14" spans="1:17" x14ac:dyDescent="0.25">
      <c r="A14" t="str">
        <f t="shared" si="0"/>
        <v>012021</v>
      </c>
      <c r="B14" t="s">
        <v>2738</v>
      </c>
      <c r="C14" t="s">
        <v>90</v>
      </c>
      <c r="D14">
        <v>519589.4</v>
      </c>
      <c r="E14" t="s">
        <v>75</v>
      </c>
      <c r="F14" t="s">
        <v>76</v>
      </c>
      <c r="G14" s="2">
        <v>44208</v>
      </c>
      <c r="H14" t="s">
        <v>78</v>
      </c>
      <c r="I14" t="s">
        <v>100</v>
      </c>
      <c r="J14">
        <v>18</v>
      </c>
      <c r="K14">
        <v>440000</v>
      </c>
      <c r="M14">
        <v>39600</v>
      </c>
      <c r="N14">
        <v>39600</v>
      </c>
      <c r="O14">
        <v>0</v>
      </c>
      <c r="P14" t="s">
        <v>2</v>
      </c>
      <c r="Q14" t="s">
        <v>3</v>
      </c>
    </row>
    <row r="15" spans="1:17" x14ac:dyDescent="0.25">
      <c r="A15" t="str">
        <f t="shared" si="0"/>
        <v>012021</v>
      </c>
      <c r="B15" t="s">
        <v>2738</v>
      </c>
      <c r="C15" t="s">
        <v>90</v>
      </c>
      <c r="D15">
        <v>71349.070000000007</v>
      </c>
      <c r="E15" t="s">
        <v>75</v>
      </c>
      <c r="F15" t="s">
        <v>76</v>
      </c>
      <c r="G15" s="2">
        <v>44209</v>
      </c>
      <c r="H15" t="s">
        <v>78</v>
      </c>
      <c r="I15" t="s">
        <v>101</v>
      </c>
      <c r="J15">
        <v>18</v>
      </c>
      <c r="K15">
        <v>60420</v>
      </c>
      <c r="M15">
        <v>5437.8</v>
      </c>
      <c r="N15">
        <v>5437.8</v>
      </c>
      <c r="O15">
        <v>0</v>
      </c>
      <c r="P15" t="s">
        <v>2</v>
      </c>
      <c r="Q15" t="s">
        <v>3</v>
      </c>
    </row>
    <row r="16" spans="1:17" x14ac:dyDescent="0.25">
      <c r="A16" t="str">
        <f t="shared" si="0"/>
        <v>012021</v>
      </c>
      <c r="B16" t="s">
        <v>2738</v>
      </c>
      <c r="C16" t="s">
        <v>90</v>
      </c>
      <c r="D16">
        <v>142698.14000000001</v>
      </c>
      <c r="E16" t="s">
        <v>75</v>
      </c>
      <c r="F16" t="s">
        <v>76</v>
      </c>
      <c r="G16" s="2">
        <v>44209</v>
      </c>
      <c r="H16" t="s">
        <v>78</v>
      </c>
      <c r="I16" t="s">
        <v>102</v>
      </c>
      <c r="J16">
        <v>18</v>
      </c>
      <c r="K16">
        <v>120840</v>
      </c>
      <c r="M16">
        <v>10875.6</v>
      </c>
      <c r="N16">
        <v>10875.6</v>
      </c>
      <c r="O16">
        <v>0</v>
      </c>
      <c r="P16" t="s">
        <v>2</v>
      </c>
      <c r="Q16" t="s">
        <v>3</v>
      </c>
    </row>
    <row r="17" spans="1:17" x14ac:dyDescent="0.25">
      <c r="A17" t="str">
        <f t="shared" si="0"/>
        <v>012021</v>
      </c>
      <c r="B17" t="s">
        <v>2738</v>
      </c>
      <c r="C17" t="s">
        <v>90</v>
      </c>
      <c r="D17">
        <v>66342.12</v>
      </c>
      <c r="E17" t="s">
        <v>75</v>
      </c>
      <c r="F17" t="s">
        <v>76</v>
      </c>
      <c r="G17" s="2">
        <v>44213</v>
      </c>
      <c r="H17" t="s">
        <v>78</v>
      </c>
      <c r="I17" t="s">
        <v>103</v>
      </c>
      <c r="J17">
        <v>18</v>
      </c>
      <c r="K17">
        <v>56180</v>
      </c>
      <c r="M17">
        <v>5056.2</v>
      </c>
      <c r="N17">
        <v>5056.2</v>
      </c>
      <c r="O17">
        <v>0</v>
      </c>
      <c r="P17" t="s">
        <v>2</v>
      </c>
      <c r="Q17" t="s">
        <v>3</v>
      </c>
    </row>
    <row r="18" spans="1:17" x14ac:dyDescent="0.25">
      <c r="A18" t="str">
        <f t="shared" si="0"/>
        <v>012021</v>
      </c>
      <c r="B18" t="s">
        <v>2738</v>
      </c>
      <c r="C18" t="s">
        <v>90</v>
      </c>
      <c r="D18">
        <v>43143.63</v>
      </c>
      <c r="E18" t="s">
        <v>75</v>
      </c>
      <c r="F18" t="s">
        <v>76</v>
      </c>
      <c r="G18" s="2">
        <v>44208</v>
      </c>
      <c r="H18" t="s">
        <v>78</v>
      </c>
      <c r="I18" t="s">
        <v>104</v>
      </c>
      <c r="J18">
        <v>18</v>
      </c>
      <c r="K18">
        <v>36535</v>
      </c>
      <c r="M18">
        <v>3288.15</v>
      </c>
      <c r="N18">
        <v>3288.15</v>
      </c>
      <c r="O18">
        <v>0</v>
      </c>
      <c r="P18" t="s">
        <v>2</v>
      </c>
      <c r="Q18" t="s">
        <v>3</v>
      </c>
    </row>
    <row r="19" spans="1:17" x14ac:dyDescent="0.25">
      <c r="A19" t="str">
        <f t="shared" si="0"/>
        <v>012021</v>
      </c>
      <c r="B19" t="s">
        <v>2738</v>
      </c>
      <c r="C19" t="s">
        <v>90</v>
      </c>
      <c r="D19">
        <v>41142.03</v>
      </c>
      <c r="E19" t="s">
        <v>75</v>
      </c>
      <c r="F19" t="s">
        <v>76</v>
      </c>
      <c r="G19" s="2">
        <v>44208</v>
      </c>
      <c r="H19" t="s">
        <v>78</v>
      </c>
      <c r="I19" t="s">
        <v>105</v>
      </c>
      <c r="J19">
        <v>18</v>
      </c>
      <c r="K19">
        <v>34840</v>
      </c>
      <c r="M19">
        <v>3135.6</v>
      </c>
      <c r="N19">
        <v>3135.6</v>
      </c>
      <c r="O19">
        <v>0</v>
      </c>
      <c r="P19" t="s">
        <v>2</v>
      </c>
      <c r="Q19" t="s">
        <v>3</v>
      </c>
    </row>
    <row r="20" spans="1:17" x14ac:dyDescent="0.25">
      <c r="A20" t="str">
        <f t="shared" si="0"/>
        <v>012021</v>
      </c>
      <c r="B20" t="s">
        <v>2738</v>
      </c>
      <c r="C20" t="s">
        <v>90</v>
      </c>
      <c r="D20">
        <v>43238.1</v>
      </c>
      <c r="E20" t="s">
        <v>75</v>
      </c>
      <c r="F20" t="s">
        <v>76</v>
      </c>
      <c r="G20" s="2">
        <v>44208</v>
      </c>
      <c r="H20" t="s">
        <v>78</v>
      </c>
      <c r="I20" t="s">
        <v>106</v>
      </c>
      <c r="J20">
        <v>18</v>
      </c>
      <c r="K20">
        <v>36615</v>
      </c>
      <c r="M20">
        <v>3295.35</v>
      </c>
      <c r="N20">
        <v>3295.35</v>
      </c>
      <c r="O20">
        <v>0</v>
      </c>
      <c r="P20" t="s">
        <v>2</v>
      </c>
      <c r="Q20" t="s">
        <v>3</v>
      </c>
    </row>
    <row r="21" spans="1:17" x14ac:dyDescent="0.25">
      <c r="A21" t="str">
        <f t="shared" si="0"/>
        <v>012021</v>
      </c>
      <c r="B21" t="s">
        <v>2738</v>
      </c>
      <c r="C21" t="s">
        <v>90</v>
      </c>
      <c r="D21">
        <v>71349.070000000007</v>
      </c>
      <c r="E21" t="s">
        <v>75</v>
      </c>
      <c r="F21" t="s">
        <v>76</v>
      </c>
      <c r="G21" s="2">
        <v>44208</v>
      </c>
      <c r="H21" t="s">
        <v>78</v>
      </c>
      <c r="I21" t="s">
        <v>107</v>
      </c>
      <c r="J21">
        <v>18</v>
      </c>
      <c r="K21">
        <v>60420</v>
      </c>
      <c r="M21">
        <v>5437.8</v>
      </c>
      <c r="N21">
        <v>5437.8</v>
      </c>
      <c r="O21">
        <v>0</v>
      </c>
      <c r="P21" t="s">
        <v>2</v>
      </c>
      <c r="Q21" t="s">
        <v>3</v>
      </c>
    </row>
    <row r="22" spans="1:17" x14ac:dyDescent="0.25">
      <c r="A22" t="str">
        <f t="shared" si="0"/>
        <v>012021</v>
      </c>
      <c r="B22" t="s">
        <v>2738</v>
      </c>
      <c r="C22" t="s">
        <v>90</v>
      </c>
      <c r="D22">
        <v>43238.1</v>
      </c>
      <c r="E22" t="s">
        <v>75</v>
      </c>
      <c r="F22" t="s">
        <v>76</v>
      </c>
      <c r="G22" s="2">
        <v>44207</v>
      </c>
      <c r="H22" t="s">
        <v>78</v>
      </c>
      <c r="I22" t="s">
        <v>108</v>
      </c>
      <c r="J22">
        <v>18</v>
      </c>
      <c r="K22">
        <v>36615</v>
      </c>
      <c r="M22">
        <v>3295.35</v>
      </c>
      <c r="N22">
        <v>3295.35</v>
      </c>
      <c r="O22">
        <v>0</v>
      </c>
      <c r="P22" t="s">
        <v>2</v>
      </c>
      <c r="Q22" t="s">
        <v>3</v>
      </c>
    </row>
    <row r="23" spans="1:17" x14ac:dyDescent="0.25">
      <c r="A23" t="str">
        <f t="shared" si="0"/>
        <v>012021</v>
      </c>
      <c r="B23" t="s">
        <v>2738</v>
      </c>
      <c r="C23" t="s">
        <v>90</v>
      </c>
      <c r="D23">
        <v>41142.03</v>
      </c>
      <c r="E23" t="s">
        <v>75</v>
      </c>
      <c r="F23" t="s">
        <v>76</v>
      </c>
      <c r="G23" s="2">
        <v>44208</v>
      </c>
      <c r="H23" t="s">
        <v>78</v>
      </c>
      <c r="I23" t="s">
        <v>109</v>
      </c>
      <c r="J23">
        <v>18</v>
      </c>
      <c r="K23">
        <v>34840</v>
      </c>
      <c r="M23">
        <v>3135.6</v>
      </c>
      <c r="N23">
        <v>3135.6</v>
      </c>
      <c r="O23">
        <v>0</v>
      </c>
      <c r="P23" t="s">
        <v>2</v>
      </c>
      <c r="Q23" t="s">
        <v>3</v>
      </c>
    </row>
    <row r="24" spans="1:17" x14ac:dyDescent="0.25">
      <c r="A24" t="str">
        <f t="shared" si="0"/>
        <v>012021</v>
      </c>
      <c r="B24" t="s">
        <v>2738</v>
      </c>
      <c r="C24" t="s">
        <v>90</v>
      </c>
      <c r="D24">
        <v>35674.54</v>
      </c>
      <c r="E24" t="s">
        <v>75</v>
      </c>
      <c r="F24" t="s">
        <v>76</v>
      </c>
      <c r="G24" s="2">
        <v>44208</v>
      </c>
      <c r="H24" t="s">
        <v>78</v>
      </c>
      <c r="I24" t="s">
        <v>110</v>
      </c>
      <c r="J24">
        <v>18</v>
      </c>
      <c r="K24">
        <v>30210</v>
      </c>
      <c r="M24">
        <v>2718.9</v>
      </c>
      <c r="N24">
        <v>2718.9</v>
      </c>
      <c r="O24">
        <v>0</v>
      </c>
      <c r="P24" t="s">
        <v>2</v>
      </c>
      <c r="Q24" t="s">
        <v>3</v>
      </c>
    </row>
    <row r="25" spans="1:17" x14ac:dyDescent="0.25">
      <c r="A25" t="str">
        <f t="shared" si="0"/>
        <v>012021</v>
      </c>
      <c r="B25" t="s">
        <v>2738</v>
      </c>
      <c r="C25" t="s">
        <v>90</v>
      </c>
      <c r="D25">
        <v>66342.12</v>
      </c>
      <c r="E25" t="s">
        <v>75</v>
      </c>
      <c r="F25" t="s">
        <v>76</v>
      </c>
      <c r="G25" s="2">
        <v>44203</v>
      </c>
      <c r="H25" t="s">
        <v>78</v>
      </c>
      <c r="I25" t="s">
        <v>112</v>
      </c>
      <c r="J25">
        <v>18</v>
      </c>
      <c r="K25">
        <v>56180</v>
      </c>
      <c r="M25">
        <v>5056.2</v>
      </c>
      <c r="N25">
        <v>5056.2</v>
      </c>
      <c r="O25">
        <v>0</v>
      </c>
      <c r="P25" t="s">
        <v>2</v>
      </c>
      <c r="Q25" t="s">
        <v>3</v>
      </c>
    </row>
    <row r="26" spans="1:17" x14ac:dyDescent="0.25">
      <c r="A26" t="str">
        <f t="shared" si="0"/>
        <v>012021</v>
      </c>
      <c r="B26" t="s">
        <v>2738</v>
      </c>
      <c r="C26" t="s">
        <v>90</v>
      </c>
      <c r="D26">
        <v>33171.06</v>
      </c>
      <c r="E26" t="s">
        <v>75</v>
      </c>
      <c r="F26" t="s">
        <v>76</v>
      </c>
      <c r="G26" s="2">
        <v>44207</v>
      </c>
      <c r="H26" t="s">
        <v>78</v>
      </c>
      <c r="I26" t="s">
        <v>113</v>
      </c>
      <c r="J26">
        <v>18</v>
      </c>
      <c r="K26">
        <v>28090</v>
      </c>
      <c r="M26">
        <v>2528.1</v>
      </c>
      <c r="N26">
        <v>2528.1</v>
      </c>
      <c r="O26">
        <v>0</v>
      </c>
      <c r="P26" t="s">
        <v>2</v>
      </c>
      <c r="Q26" t="s">
        <v>3</v>
      </c>
    </row>
    <row r="27" spans="1:17" x14ac:dyDescent="0.25">
      <c r="A27" t="str">
        <f t="shared" si="0"/>
        <v>012021</v>
      </c>
      <c r="B27" t="s">
        <v>2738</v>
      </c>
      <c r="C27" t="s">
        <v>90</v>
      </c>
      <c r="D27">
        <v>82284.070000000007</v>
      </c>
      <c r="E27" t="s">
        <v>75</v>
      </c>
      <c r="F27" t="s">
        <v>76</v>
      </c>
      <c r="G27" s="2">
        <v>44202</v>
      </c>
      <c r="H27" t="s">
        <v>78</v>
      </c>
      <c r="I27" t="s">
        <v>115</v>
      </c>
      <c r="J27">
        <v>18</v>
      </c>
      <c r="K27">
        <v>69680</v>
      </c>
      <c r="M27">
        <v>6271.2</v>
      </c>
      <c r="N27">
        <v>6271.2</v>
      </c>
      <c r="O27">
        <v>0</v>
      </c>
      <c r="P27" t="s">
        <v>2</v>
      </c>
      <c r="Q27" t="s">
        <v>3</v>
      </c>
    </row>
    <row r="28" spans="1:17" x14ac:dyDescent="0.25">
      <c r="A28" t="str">
        <f t="shared" si="0"/>
        <v>012021</v>
      </c>
      <c r="B28" t="s">
        <v>2738</v>
      </c>
      <c r="C28" t="s">
        <v>90</v>
      </c>
      <c r="D28">
        <v>87562.62</v>
      </c>
      <c r="E28" t="s">
        <v>75</v>
      </c>
      <c r="F28" t="s">
        <v>76</v>
      </c>
      <c r="G28" s="2">
        <v>44207</v>
      </c>
      <c r="H28" t="s">
        <v>78</v>
      </c>
      <c r="I28" t="s">
        <v>116</v>
      </c>
      <c r="J28">
        <v>18</v>
      </c>
      <c r="K28">
        <v>74150</v>
      </c>
      <c r="M28">
        <v>6673.5</v>
      </c>
      <c r="N28">
        <v>6673.5</v>
      </c>
      <c r="O28">
        <v>0</v>
      </c>
      <c r="P28" t="s">
        <v>2</v>
      </c>
      <c r="Q28" t="s">
        <v>3</v>
      </c>
    </row>
    <row r="29" spans="1:17" x14ac:dyDescent="0.25">
      <c r="A29" t="str">
        <f t="shared" si="0"/>
        <v>012021</v>
      </c>
      <c r="B29" t="s">
        <v>2738</v>
      </c>
      <c r="C29" t="s">
        <v>90</v>
      </c>
      <c r="D29">
        <v>199026.36</v>
      </c>
      <c r="E29" t="s">
        <v>75</v>
      </c>
      <c r="F29" t="s">
        <v>76</v>
      </c>
      <c r="G29" s="2">
        <v>44207</v>
      </c>
      <c r="H29" t="s">
        <v>78</v>
      </c>
      <c r="I29" t="s">
        <v>117</v>
      </c>
      <c r="J29">
        <v>18</v>
      </c>
      <c r="K29">
        <v>168540</v>
      </c>
      <c r="M29">
        <v>15168.6</v>
      </c>
      <c r="N29">
        <v>15168.6</v>
      </c>
      <c r="O29">
        <v>0</v>
      </c>
      <c r="P29" t="s">
        <v>2</v>
      </c>
      <c r="Q29" t="s">
        <v>3</v>
      </c>
    </row>
    <row r="30" spans="1:17" x14ac:dyDescent="0.25">
      <c r="A30" t="str">
        <f t="shared" si="0"/>
        <v>012021</v>
      </c>
      <c r="B30" t="s">
        <v>2738</v>
      </c>
      <c r="C30" t="s">
        <v>90</v>
      </c>
      <c r="D30">
        <v>519589.4</v>
      </c>
      <c r="E30" t="s">
        <v>75</v>
      </c>
      <c r="F30" t="s">
        <v>76</v>
      </c>
      <c r="G30" s="2">
        <v>44225</v>
      </c>
      <c r="H30" t="s">
        <v>78</v>
      </c>
      <c r="I30" t="s">
        <v>119</v>
      </c>
      <c r="J30">
        <v>18</v>
      </c>
      <c r="K30">
        <v>440000</v>
      </c>
      <c r="M30">
        <v>39600</v>
      </c>
      <c r="N30">
        <v>39600</v>
      </c>
      <c r="O30">
        <v>0</v>
      </c>
      <c r="P30" t="s">
        <v>2</v>
      </c>
      <c r="Q30" t="s">
        <v>3</v>
      </c>
    </row>
    <row r="31" spans="1:17" x14ac:dyDescent="0.25">
      <c r="A31" t="str">
        <f t="shared" si="0"/>
        <v>012021</v>
      </c>
      <c r="B31" t="s">
        <v>2738</v>
      </c>
      <c r="C31" t="s">
        <v>90</v>
      </c>
      <c r="D31">
        <v>175125.25</v>
      </c>
      <c r="E31" t="s">
        <v>75</v>
      </c>
      <c r="F31" t="s">
        <v>76</v>
      </c>
      <c r="G31" s="2">
        <v>44225</v>
      </c>
      <c r="H31" t="s">
        <v>78</v>
      </c>
      <c r="I31" t="s">
        <v>120</v>
      </c>
      <c r="J31">
        <v>18</v>
      </c>
      <c r="K31">
        <v>148300</v>
      </c>
      <c r="M31">
        <v>13347</v>
      </c>
      <c r="N31">
        <v>13347</v>
      </c>
      <c r="O31">
        <v>0</v>
      </c>
      <c r="P31" t="s">
        <v>2</v>
      </c>
      <c r="Q31" t="s">
        <v>3</v>
      </c>
    </row>
    <row r="32" spans="1:17" x14ac:dyDescent="0.25">
      <c r="A32" t="str">
        <f t="shared" si="0"/>
        <v>012021</v>
      </c>
      <c r="B32" t="s">
        <v>2738</v>
      </c>
      <c r="C32" t="s">
        <v>90</v>
      </c>
      <c r="D32">
        <v>199026.36</v>
      </c>
      <c r="E32" t="s">
        <v>75</v>
      </c>
      <c r="F32" t="s">
        <v>76</v>
      </c>
      <c r="G32" s="2">
        <v>44225</v>
      </c>
      <c r="H32" t="s">
        <v>78</v>
      </c>
      <c r="I32" t="s">
        <v>121</v>
      </c>
      <c r="J32">
        <v>18</v>
      </c>
      <c r="K32">
        <v>168540</v>
      </c>
      <c r="M32">
        <v>15168.6</v>
      </c>
      <c r="N32">
        <v>15168.6</v>
      </c>
      <c r="O32">
        <v>0</v>
      </c>
      <c r="P32" t="s">
        <v>2</v>
      </c>
      <c r="Q32" t="s">
        <v>3</v>
      </c>
    </row>
    <row r="33" spans="1:17" x14ac:dyDescent="0.25">
      <c r="A33" t="str">
        <f t="shared" si="0"/>
        <v>012021</v>
      </c>
      <c r="B33" t="s">
        <v>2738</v>
      </c>
      <c r="C33" t="s">
        <v>90</v>
      </c>
      <c r="D33">
        <v>71349.070000000007</v>
      </c>
      <c r="E33" t="s">
        <v>75</v>
      </c>
      <c r="F33" t="s">
        <v>76</v>
      </c>
      <c r="G33" s="2">
        <v>44225</v>
      </c>
      <c r="H33" t="s">
        <v>78</v>
      </c>
      <c r="I33" t="s">
        <v>122</v>
      </c>
      <c r="J33">
        <v>18</v>
      </c>
      <c r="K33">
        <v>60420</v>
      </c>
      <c r="M33">
        <v>5437.8</v>
      </c>
      <c r="N33">
        <v>5437.8</v>
      </c>
      <c r="O33">
        <v>0</v>
      </c>
      <c r="P33" t="s">
        <v>2</v>
      </c>
      <c r="Q33" t="s">
        <v>3</v>
      </c>
    </row>
    <row r="34" spans="1:17" x14ac:dyDescent="0.25">
      <c r="A34" t="str">
        <f t="shared" si="0"/>
        <v>012021</v>
      </c>
      <c r="B34" t="s">
        <v>2738</v>
      </c>
      <c r="C34" t="s">
        <v>90</v>
      </c>
      <c r="D34">
        <v>43781.31</v>
      </c>
      <c r="E34" t="s">
        <v>75</v>
      </c>
      <c r="F34" t="s">
        <v>76</v>
      </c>
      <c r="G34" s="2">
        <v>44217</v>
      </c>
      <c r="H34" t="s">
        <v>78</v>
      </c>
      <c r="I34" t="s">
        <v>124</v>
      </c>
      <c r="J34">
        <v>18</v>
      </c>
      <c r="K34">
        <v>37075</v>
      </c>
      <c r="M34">
        <v>3336.75</v>
      </c>
      <c r="N34">
        <v>3336.75</v>
      </c>
      <c r="O34">
        <v>0</v>
      </c>
      <c r="P34" t="s">
        <v>2</v>
      </c>
      <c r="Q34" t="s">
        <v>3</v>
      </c>
    </row>
    <row r="35" spans="1:17" x14ac:dyDescent="0.25">
      <c r="A35" t="str">
        <f t="shared" si="0"/>
        <v>012021</v>
      </c>
      <c r="B35" t="s">
        <v>2738</v>
      </c>
      <c r="C35" t="s">
        <v>90</v>
      </c>
      <c r="D35">
        <v>71349.070000000007</v>
      </c>
      <c r="E35" t="s">
        <v>75</v>
      </c>
      <c r="F35" t="s">
        <v>76</v>
      </c>
      <c r="G35" s="2">
        <v>44224</v>
      </c>
      <c r="H35" t="s">
        <v>78</v>
      </c>
      <c r="I35" t="s">
        <v>125</v>
      </c>
      <c r="J35">
        <v>18</v>
      </c>
      <c r="K35">
        <v>60420</v>
      </c>
      <c r="M35">
        <v>5437.8</v>
      </c>
      <c r="N35">
        <v>5437.8</v>
      </c>
      <c r="O35">
        <v>0</v>
      </c>
      <c r="P35" t="s">
        <v>2</v>
      </c>
      <c r="Q35" t="s">
        <v>3</v>
      </c>
    </row>
    <row r="36" spans="1:17" x14ac:dyDescent="0.25">
      <c r="A36" t="str">
        <f t="shared" si="0"/>
        <v>012021</v>
      </c>
      <c r="B36" t="s">
        <v>2738</v>
      </c>
      <c r="C36" t="s">
        <v>90</v>
      </c>
      <c r="D36">
        <v>41142.03</v>
      </c>
      <c r="E36" t="s">
        <v>75</v>
      </c>
      <c r="F36" t="s">
        <v>76</v>
      </c>
      <c r="G36" s="2">
        <v>44216</v>
      </c>
      <c r="H36" t="s">
        <v>78</v>
      </c>
      <c r="I36" t="s">
        <v>127</v>
      </c>
      <c r="J36">
        <v>18</v>
      </c>
      <c r="K36">
        <v>34840</v>
      </c>
      <c r="M36">
        <v>3135.6</v>
      </c>
      <c r="N36">
        <v>3135.6</v>
      </c>
      <c r="O36">
        <v>0</v>
      </c>
      <c r="P36" t="s">
        <v>2</v>
      </c>
      <c r="Q36" t="s">
        <v>3</v>
      </c>
    </row>
    <row r="37" spans="1:17" x14ac:dyDescent="0.25">
      <c r="A37" t="str">
        <f t="shared" si="0"/>
        <v>012021</v>
      </c>
      <c r="B37" t="s">
        <v>2738</v>
      </c>
      <c r="C37" t="s">
        <v>90</v>
      </c>
      <c r="D37">
        <v>142698.14000000001</v>
      </c>
      <c r="E37" t="s">
        <v>75</v>
      </c>
      <c r="F37" t="s">
        <v>76</v>
      </c>
      <c r="G37" s="2">
        <v>44217</v>
      </c>
      <c r="H37" t="s">
        <v>78</v>
      </c>
      <c r="I37" t="s">
        <v>128</v>
      </c>
      <c r="J37">
        <v>18</v>
      </c>
      <c r="K37">
        <v>120840</v>
      </c>
      <c r="M37">
        <v>10875.6</v>
      </c>
      <c r="N37">
        <v>10875.6</v>
      </c>
      <c r="O37">
        <v>0</v>
      </c>
      <c r="P37" t="s">
        <v>2</v>
      </c>
      <c r="Q37" t="s">
        <v>3</v>
      </c>
    </row>
    <row r="38" spans="1:17" x14ac:dyDescent="0.25">
      <c r="A38" t="str">
        <f t="shared" si="0"/>
        <v>012021</v>
      </c>
      <c r="B38" t="s">
        <v>2738</v>
      </c>
      <c r="C38" t="s">
        <v>90</v>
      </c>
      <c r="D38">
        <v>519589.4</v>
      </c>
      <c r="E38" t="s">
        <v>75</v>
      </c>
      <c r="F38" t="s">
        <v>76</v>
      </c>
      <c r="G38" s="2">
        <v>44224</v>
      </c>
      <c r="H38" t="s">
        <v>78</v>
      </c>
      <c r="I38" t="s">
        <v>129</v>
      </c>
      <c r="J38">
        <v>18</v>
      </c>
      <c r="K38">
        <v>440000</v>
      </c>
      <c r="M38">
        <v>39600</v>
      </c>
      <c r="N38">
        <v>39600</v>
      </c>
      <c r="O38">
        <v>0</v>
      </c>
      <c r="P38" t="s">
        <v>2</v>
      </c>
      <c r="Q38" t="s">
        <v>3</v>
      </c>
    </row>
    <row r="39" spans="1:17" x14ac:dyDescent="0.25">
      <c r="A39" t="str">
        <f t="shared" si="0"/>
        <v>012021</v>
      </c>
      <c r="B39" t="s">
        <v>2738</v>
      </c>
      <c r="C39" t="s">
        <v>90</v>
      </c>
      <c r="D39">
        <v>199026.36</v>
      </c>
      <c r="E39" t="s">
        <v>75</v>
      </c>
      <c r="F39" t="s">
        <v>76</v>
      </c>
      <c r="G39" s="2">
        <v>44217</v>
      </c>
      <c r="H39" t="s">
        <v>78</v>
      </c>
      <c r="I39" t="s">
        <v>130</v>
      </c>
      <c r="J39">
        <v>18</v>
      </c>
      <c r="K39">
        <v>168540</v>
      </c>
      <c r="M39">
        <v>15168.6</v>
      </c>
      <c r="N39">
        <v>15168.6</v>
      </c>
      <c r="O39">
        <v>0</v>
      </c>
      <c r="P39" t="s">
        <v>2</v>
      </c>
      <c r="Q39" t="s">
        <v>3</v>
      </c>
    </row>
    <row r="40" spans="1:17" x14ac:dyDescent="0.25">
      <c r="A40" t="str">
        <f t="shared" si="0"/>
        <v>012021</v>
      </c>
      <c r="B40" t="s">
        <v>2738</v>
      </c>
      <c r="C40" t="s">
        <v>90</v>
      </c>
      <c r="D40">
        <v>142698.14000000001</v>
      </c>
      <c r="E40" t="s">
        <v>75</v>
      </c>
      <c r="F40" t="s">
        <v>76</v>
      </c>
      <c r="G40" s="2">
        <v>44224</v>
      </c>
      <c r="H40" t="s">
        <v>78</v>
      </c>
      <c r="I40" t="s">
        <v>131</v>
      </c>
      <c r="J40">
        <v>18</v>
      </c>
      <c r="K40">
        <v>120840</v>
      </c>
      <c r="M40">
        <v>10875.6</v>
      </c>
      <c r="N40">
        <v>10875.6</v>
      </c>
      <c r="O40">
        <v>0</v>
      </c>
      <c r="P40" t="s">
        <v>2</v>
      </c>
      <c r="Q40" t="s">
        <v>3</v>
      </c>
    </row>
    <row r="41" spans="1:17" x14ac:dyDescent="0.25">
      <c r="A41" t="str">
        <f t="shared" si="0"/>
        <v>012021</v>
      </c>
      <c r="B41" t="s">
        <v>2738</v>
      </c>
      <c r="C41" t="s">
        <v>90</v>
      </c>
      <c r="D41">
        <v>41142.03</v>
      </c>
      <c r="E41" t="s">
        <v>75</v>
      </c>
      <c r="F41" t="s">
        <v>76</v>
      </c>
      <c r="G41" s="2">
        <v>44216</v>
      </c>
      <c r="H41" t="s">
        <v>78</v>
      </c>
      <c r="I41" t="s">
        <v>132</v>
      </c>
      <c r="J41">
        <v>18</v>
      </c>
      <c r="K41">
        <v>34840</v>
      </c>
      <c r="M41">
        <v>3135.6</v>
      </c>
      <c r="N41">
        <v>3135.6</v>
      </c>
      <c r="O41">
        <v>0</v>
      </c>
      <c r="P41" t="s">
        <v>2</v>
      </c>
      <c r="Q41" t="s">
        <v>3</v>
      </c>
    </row>
    <row r="42" spans="1:17" x14ac:dyDescent="0.25">
      <c r="A42" t="str">
        <f t="shared" si="0"/>
        <v>012021</v>
      </c>
      <c r="B42" t="s">
        <v>2738</v>
      </c>
      <c r="C42" t="s">
        <v>90</v>
      </c>
      <c r="D42">
        <v>71349.070000000007</v>
      </c>
      <c r="E42" t="s">
        <v>75</v>
      </c>
      <c r="F42" t="s">
        <v>76</v>
      </c>
      <c r="G42" s="2">
        <v>44216</v>
      </c>
      <c r="H42" t="s">
        <v>78</v>
      </c>
      <c r="I42" t="s">
        <v>133</v>
      </c>
      <c r="J42">
        <v>18</v>
      </c>
      <c r="K42">
        <v>60420</v>
      </c>
      <c r="M42">
        <v>5437.8</v>
      </c>
      <c r="N42">
        <v>5437.8</v>
      </c>
      <c r="O42">
        <v>0</v>
      </c>
      <c r="P42" t="s">
        <v>2</v>
      </c>
      <c r="Q42" t="s">
        <v>3</v>
      </c>
    </row>
    <row r="43" spans="1:17" x14ac:dyDescent="0.25">
      <c r="A43" t="str">
        <f t="shared" si="0"/>
        <v>012021</v>
      </c>
      <c r="B43" t="s">
        <v>2738</v>
      </c>
      <c r="C43" t="s">
        <v>90</v>
      </c>
      <c r="D43">
        <v>41142.03</v>
      </c>
      <c r="E43" t="s">
        <v>75</v>
      </c>
      <c r="F43" t="s">
        <v>76</v>
      </c>
      <c r="G43" s="2">
        <v>44216</v>
      </c>
      <c r="H43" t="s">
        <v>78</v>
      </c>
      <c r="I43" t="s">
        <v>134</v>
      </c>
      <c r="J43">
        <v>18</v>
      </c>
      <c r="K43">
        <v>34840</v>
      </c>
      <c r="M43">
        <v>3135.6</v>
      </c>
      <c r="N43">
        <v>3135.6</v>
      </c>
      <c r="O43">
        <v>0</v>
      </c>
      <c r="P43" t="s">
        <v>2</v>
      </c>
      <c r="Q43" t="s">
        <v>3</v>
      </c>
    </row>
    <row r="44" spans="1:17" x14ac:dyDescent="0.25">
      <c r="A44" t="str">
        <f t="shared" si="0"/>
        <v>012021</v>
      </c>
      <c r="B44" t="s">
        <v>2738</v>
      </c>
      <c r="C44" t="s">
        <v>90</v>
      </c>
      <c r="D44">
        <v>41142.03</v>
      </c>
      <c r="E44" t="s">
        <v>75</v>
      </c>
      <c r="F44" t="s">
        <v>76</v>
      </c>
      <c r="G44" s="2">
        <v>44216</v>
      </c>
      <c r="H44" t="s">
        <v>78</v>
      </c>
      <c r="I44" t="s">
        <v>135</v>
      </c>
      <c r="J44">
        <v>18</v>
      </c>
      <c r="K44">
        <v>34840</v>
      </c>
      <c r="M44">
        <v>3135.6</v>
      </c>
      <c r="N44">
        <v>3135.6</v>
      </c>
      <c r="O44">
        <v>0</v>
      </c>
      <c r="P44" t="s">
        <v>2</v>
      </c>
      <c r="Q44" t="s">
        <v>3</v>
      </c>
    </row>
    <row r="45" spans="1:17" x14ac:dyDescent="0.25">
      <c r="A45" t="str">
        <f t="shared" si="0"/>
        <v>012021</v>
      </c>
      <c r="B45" t="s">
        <v>2738</v>
      </c>
      <c r="C45" t="s">
        <v>90</v>
      </c>
      <c r="D45">
        <v>87562.62</v>
      </c>
      <c r="E45" t="s">
        <v>75</v>
      </c>
      <c r="F45" t="s">
        <v>76</v>
      </c>
      <c r="G45" s="2">
        <v>44218</v>
      </c>
      <c r="H45" t="s">
        <v>78</v>
      </c>
      <c r="I45" t="s">
        <v>137</v>
      </c>
      <c r="J45">
        <v>18</v>
      </c>
      <c r="K45">
        <v>74150</v>
      </c>
      <c r="M45">
        <v>6673.5</v>
      </c>
      <c r="N45">
        <v>6673.5</v>
      </c>
      <c r="O45">
        <v>0</v>
      </c>
      <c r="P45" t="s">
        <v>2</v>
      </c>
      <c r="Q45" t="s">
        <v>3</v>
      </c>
    </row>
    <row r="46" spans="1:17" x14ac:dyDescent="0.25">
      <c r="A46" t="str">
        <f t="shared" si="0"/>
        <v>012021</v>
      </c>
      <c r="B46" t="s">
        <v>2738</v>
      </c>
      <c r="C46" t="s">
        <v>90</v>
      </c>
      <c r="D46">
        <v>86287.27</v>
      </c>
      <c r="E46" t="s">
        <v>75</v>
      </c>
      <c r="F46" t="s">
        <v>76</v>
      </c>
      <c r="G46" s="2">
        <v>44218</v>
      </c>
      <c r="H46" t="s">
        <v>78</v>
      </c>
      <c r="I46" t="s">
        <v>138</v>
      </c>
      <c r="J46">
        <v>18</v>
      </c>
      <c r="K46">
        <v>73070</v>
      </c>
      <c r="M46">
        <v>6576.3</v>
      </c>
      <c r="N46">
        <v>6576.3</v>
      </c>
      <c r="O46">
        <v>0</v>
      </c>
      <c r="P46" t="s">
        <v>2</v>
      </c>
      <c r="Q46" t="s">
        <v>3</v>
      </c>
    </row>
    <row r="47" spans="1:17" x14ac:dyDescent="0.25">
      <c r="A47" t="str">
        <f t="shared" si="0"/>
        <v>012021</v>
      </c>
      <c r="B47" t="s">
        <v>2738</v>
      </c>
      <c r="C47" t="s">
        <v>90</v>
      </c>
      <c r="D47">
        <v>14087.96</v>
      </c>
      <c r="E47" t="s">
        <v>75</v>
      </c>
      <c r="F47" t="s">
        <v>76</v>
      </c>
      <c r="G47" s="2">
        <v>44198</v>
      </c>
      <c r="H47" t="s">
        <v>78</v>
      </c>
      <c r="I47" t="s">
        <v>140</v>
      </c>
      <c r="J47">
        <v>18</v>
      </c>
      <c r="K47">
        <v>11930</v>
      </c>
      <c r="M47">
        <v>1073.7</v>
      </c>
      <c r="N47">
        <v>1073.7</v>
      </c>
      <c r="O47">
        <v>0</v>
      </c>
      <c r="P47" t="s">
        <v>2</v>
      </c>
      <c r="Q47" t="s">
        <v>3</v>
      </c>
    </row>
    <row r="48" spans="1:17" x14ac:dyDescent="0.25">
      <c r="A48" t="str">
        <f t="shared" si="0"/>
        <v>012021</v>
      </c>
      <c r="B48" t="s">
        <v>2738</v>
      </c>
      <c r="C48" t="s">
        <v>90</v>
      </c>
      <c r="D48">
        <v>13987.58</v>
      </c>
      <c r="E48" t="s">
        <v>75</v>
      </c>
      <c r="F48" t="s">
        <v>76</v>
      </c>
      <c r="G48" s="2">
        <v>44226</v>
      </c>
      <c r="H48" t="s">
        <v>78</v>
      </c>
      <c r="I48" t="s">
        <v>141</v>
      </c>
      <c r="J48">
        <v>18</v>
      </c>
      <c r="K48">
        <v>11845</v>
      </c>
      <c r="M48">
        <v>1066.05</v>
      </c>
      <c r="N48">
        <v>1066.05</v>
      </c>
      <c r="O48">
        <v>0</v>
      </c>
      <c r="P48" t="s">
        <v>2</v>
      </c>
      <c r="Q48" t="s">
        <v>3</v>
      </c>
    </row>
    <row r="49" spans="1:17" x14ac:dyDescent="0.25">
      <c r="A49" t="str">
        <f t="shared" si="0"/>
        <v>012021</v>
      </c>
      <c r="B49" t="s">
        <v>2738</v>
      </c>
      <c r="C49" t="s">
        <v>90</v>
      </c>
      <c r="D49">
        <v>214047.22</v>
      </c>
      <c r="E49" t="s">
        <v>75</v>
      </c>
      <c r="F49" t="s">
        <v>76</v>
      </c>
      <c r="G49" s="2">
        <v>44216</v>
      </c>
      <c r="H49" t="s">
        <v>78</v>
      </c>
      <c r="I49" t="s">
        <v>142</v>
      </c>
      <c r="J49">
        <v>18</v>
      </c>
      <c r="K49">
        <v>181260</v>
      </c>
      <c r="M49">
        <v>16313.4</v>
      </c>
      <c r="N49">
        <v>16313.4</v>
      </c>
      <c r="O49">
        <v>0</v>
      </c>
      <c r="P49" t="s">
        <v>2</v>
      </c>
      <c r="Q49" t="s">
        <v>3</v>
      </c>
    </row>
    <row r="50" spans="1:17" x14ac:dyDescent="0.25">
      <c r="A50" t="str">
        <f t="shared" si="0"/>
        <v>012021</v>
      </c>
      <c r="B50" t="s">
        <v>2738</v>
      </c>
      <c r="C50" t="s">
        <v>90</v>
      </c>
      <c r="D50">
        <v>66342.12</v>
      </c>
      <c r="E50" t="s">
        <v>75</v>
      </c>
      <c r="F50" t="s">
        <v>76</v>
      </c>
      <c r="G50" s="2">
        <v>44215</v>
      </c>
      <c r="H50" t="s">
        <v>78</v>
      </c>
      <c r="I50" t="s">
        <v>144</v>
      </c>
      <c r="J50">
        <v>18</v>
      </c>
      <c r="K50">
        <v>56180</v>
      </c>
      <c r="M50">
        <v>5056.2</v>
      </c>
      <c r="N50">
        <v>5056.2</v>
      </c>
      <c r="O50">
        <v>0</v>
      </c>
      <c r="P50" t="s">
        <v>2</v>
      </c>
      <c r="Q50" t="s">
        <v>3</v>
      </c>
    </row>
    <row r="51" spans="1:17" x14ac:dyDescent="0.25">
      <c r="A51" t="str">
        <f t="shared" si="0"/>
        <v>012021</v>
      </c>
      <c r="B51" t="s">
        <v>2738</v>
      </c>
      <c r="C51" t="s">
        <v>90</v>
      </c>
      <c r="D51">
        <v>71349.070000000007</v>
      </c>
      <c r="E51" t="s">
        <v>75</v>
      </c>
      <c r="F51" t="s">
        <v>76</v>
      </c>
      <c r="G51" s="2">
        <v>44215</v>
      </c>
      <c r="H51" t="s">
        <v>78</v>
      </c>
      <c r="I51" t="s">
        <v>145</v>
      </c>
      <c r="J51">
        <v>18</v>
      </c>
      <c r="K51">
        <v>60420</v>
      </c>
      <c r="M51">
        <v>5437.8</v>
      </c>
      <c r="N51">
        <v>5437.8</v>
      </c>
      <c r="O51">
        <v>0</v>
      </c>
      <c r="P51" t="s">
        <v>2</v>
      </c>
      <c r="Q51" t="s">
        <v>3</v>
      </c>
    </row>
    <row r="52" spans="1:17" x14ac:dyDescent="0.25">
      <c r="A52" t="str">
        <f t="shared" si="0"/>
        <v>012021</v>
      </c>
      <c r="B52" t="s">
        <v>2738</v>
      </c>
      <c r="C52" t="s">
        <v>90</v>
      </c>
      <c r="D52">
        <v>270186.49</v>
      </c>
      <c r="E52" t="s">
        <v>75</v>
      </c>
      <c r="F52" t="s">
        <v>76</v>
      </c>
      <c r="G52" s="2">
        <v>44215</v>
      </c>
      <c r="H52" t="s">
        <v>78</v>
      </c>
      <c r="I52" t="s">
        <v>146</v>
      </c>
      <c r="J52">
        <v>18</v>
      </c>
      <c r="K52">
        <v>228800</v>
      </c>
      <c r="M52">
        <v>20592</v>
      </c>
      <c r="N52">
        <v>20592</v>
      </c>
      <c r="O52">
        <v>0</v>
      </c>
      <c r="P52" t="s">
        <v>2</v>
      </c>
      <c r="Q52" t="s">
        <v>3</v>
      </c>
    </row>
    <row r="53" spans="1:17" x14ac:dyDescent="0.25">
      <c r="A53" t="str">
        <f t="shared" si="0"/>
        <v>012021</v>
      </c>
      <c r="B53" t="s">
        <v>2738</v>
      </c>
      <c r="C53" t="s">
        <v>90</v>
      </c>
      <c r="D53">
        <v>249402.91</v>
      </c>
      <c r="E53" t="s">
        <v>75</v>
      </c>
      <c r="F53" t="s">
        <v>76</v>
      </c>
      <c r="G53" s="2">
        <v>44215</v>
      </c>
      <c r="H53" t="s">
        <v>78</v>
      </c>
      <c r="I53" t="s">
        <v>147</v>
      </c>
      <c r="J53">
        <v>18</v>
      </c>
      <c r="K53">
        <v>211200</v>
      </c>
      <c r="M53">
        <v>19008</v>
      </c>
      <c r="N53">
        <v>19008</v>
      </c>
      <c r="O53">
        <v>0</v>
      </c>
      <c r="P53" t="s">
        <v>2</v>
      </c>
      <c r="Q53" t="s">
        <v>3</v>
      </c>
    </row>
    <row r="54" spans="1:17" x14ac:dyDescent="0.25">
      <c r="A54" t="str">
        <f t="shared" si="0"/>
        <v>012021</v>
      </c>
      <c r="B54" t="s">
        <v>2738</v>
      </c>
      <c r="C54" t="s">
        <v>90</v>
      </c>
      <c r="D54">
        <v>87562.62</v>
      </c>
      <c r="E54" t="s">
        <v>75</v>
      </c>
      <c r="F54" t="s">
        <v>76</v>
      </c>
      <c r="G54" s="2">
        <v>44213</v>
      </c>
      <c r="H54" t="s">
        <v>78</v>
      </c>
      <c r="I54" t="s">
        <v>148</v>
      </c>
      <c r="J54">
        <v>18</v>
      </c>
      <c r="K54">
        <v>74150</v>
      </c>
      <c r="M54">
        <v>6673.5</v>
      </c>
      <c r="N54">
        <v>6673.5</v>
      </c>
      <c r="O54">
        <v>0</v>
      </c>
      <c r="P54" t="s">
        <v>2</v>
      </c>
      <c r="Q54" t="s">
        <v>3</v>
      </c>
    </row>
    <row r="55" spans="1:17" x14ac:dyDescent="0.25">
      <c r="A55" t="str">
        <f t="shared" si="0"/>
        <v>012021</v>
      </c>
      <c r="B55" t="s">
        <v>2738</v>
      </c>
      <c r="C55" t="s">
        <v>90</v>
      </c>
      <c r="D55">
        <v>87562.62</v>
      </c>
      <c r="E55" t="s">
        <v>75</v>
      </c>
      <c r="F55" t="s">
        <v>76</v>
      </c>
      <c r="G55" s="2">
        <v>44213</v>
      </c>
      <c r="H55" t="s">
        <v>78</v>
      </c>
      <c r="I55" t="s">
        <v>149</v>
      </c>
      <c r="J55">
        <v>18</v>
      </c>
      <c r="K55">
        <v>74150</v>
      </c>
      <c r="M55">
        <v>6673.5</v>
      </c>
      <c r="N55">
        <v>6673.5</v>
      </c>
      <c r="O55">
        <v>0</v>
      </c>
      <c r="P55" t="s">
        <v>2</v>
      </c>
      <c r="Q55" t="s">
        <v>3</v>
      </c>
    </row>
    <row r="56" spans="1:17" x14ac:dyDescent="0.25">
      <c r="A56" t="str">
        <f t="shared" si="0"/>
        <v>012021</v>
      </c>
      <c r="B56" t="s">
        <v>2738</v>
      </c>
      <c r="C56" t="s">
        <v>90</v>
      </c>
      <c r="D56">
        <v>86287.27</v>
      </c>
      <c r="E56" t="s">
        <v>75</v>
      </c>
      <c r="F56" t="s">
        <v>76</v>
      </c>
      <c r="G56" s="2">
        <v>44214</v>
      </c>
      <c r="H56" t="s">
        <v>78</v>
      </c>
      <c r="I56" t="s">
        <v>151</v>
      </c>
      <c r="J56">
        <v>18</v>
      </c>
      <c r="K56">
        <v>73070</v>
      </c>
      <c r="M56">
        <v>6576.3</v>
      </c>
      <c r="N56">
        <v>6576.3</v>
      </c>
      <c r="O56">
        <v>0</v>
      </c>
      <c r="P56" t="s">
        <v>2</v>
      </c>
      <c r="Q56" t="s">
        <v>3</v>
      </c>
    </row>
    <row r="57" spans="1:17" x14ac:dyDescent="0.25">
      <c r="A57" t="str">
        <f t="shared" si="0"/>
        <v>012021</v>
      </c>
      <c r="B57" t="s">
        <v>2738</v>
      </c>
      <c r="C57" t="s">
        <v>90</v>
      </c>
      <c r="D57">
        <v>71349.070000000007</v>
      </c>
      <c r="E57" t="s">
        <v>75</v>
      </c>
      <c r="F57" t="s">
        <v>76</v>
      </c>
      <c r="G57" s="2">
        <v>44216</v>
      </c>
      <c r="H57" t="s">
        <v>78</v>
      </c>
      <c r="I57" t="s">
        <v>152</v>
      </c>
      <c r="J57">
        <v>18</v>
      </c>
      <c r="K57">
        <v>60420</v>
      </c>
      <c r="M57">
        <v>5437.8</v>
      </c>
      <c r="N57">
        <v>5437.8</v>
      </c>
      <c r="O57">
        <v>0</v>
      </c>
      <c r="P57" t="s">
        <v>2</v>
      </c>
      <c r="Q57" t="s">
        <v>3</v>
      </c>
    </row>
    <row r="58" spans="1:17" x14ac:dyDescent="0.25">
      <c r="A58" t="str">
        <f t="shared" si="0"/>
        <v>012021</v>
      </c>
      <c r="B58" t="s">
        <v>2738</v>
      </c>
      <c r="C58" t="s">
        <v>90</v>
      </c>
      <c r="D58">
        <v>132684.24</v>
      </c>
      <c r="E58" t="s">
        <v>75</v>
      </c>
      <c r="F58" t="s">
        <v>76</v>
      </c>
      <c r="G58" s="2">
        <v>44216</v>
      </c>
      <c r="H58" t="s">
        <v>78</v>
      </c>
      <c r="I58" t="s">
        <v>153</v>
      </c>
      <c r="J58">
        <v>18</v>
      </c>
      <c r="K58">
        <v>112360</v>
      </c>
      <c r="M58">
        <v>10112.4</v>
      </c>
      <c r="N58">
        <v>10112.4</v>
      </c>
      <c r="O58">
        <v>0</v>
      </c>
      <c r="P58" t="s">
        <v>2</v>
      </c>
      <c r="Q58" t="s">
        <v>3</v>
      </c>
    </row>
    <row r="59" spans="1:17" x14ac:dyDescent="0.25">
      <c r="A59" t="str">
        <f t="shared" si="0"/>
        <v>012021</v>
      </c>
      <c r="B59" t="s">
        <v>2738</v>
      </c>
      <c r="C59" t="s">
        <v>90</v>
      </c>
      <c r="D59">
        <v>71349.070000000007</v>
      </c>
      <c r="E59" t="s">
        <v>75</v>
      </c>
      <c r="F59" t="s">
        <v>76</v>
      </c>
      <c r="G59" s="2">
        <v>44204</v>
      </c>
      <c r="H59" t="s">
        <v>78</v>
      </c>
      <c r="I59" t="s">
        <v>154</v>
      </c>
      <c r="J59">
        <v>18</v>
      </c>
      <c r="K59">
        <v>60420</v>
      </c>
      <c r="M59">
        <v>5437.8</v>
      </c>
      <c r="N59">
        <v>5437.8</v>
      </c>
      <c r="O59">
        <v>0</v>
      </c>
      <c r="P59" t="s">
        <v>2</v>
      </c>
      <c r="Q59" t="s">
        <v>3</v>
      </c>
    </row>
    <row r="60" spans="1:17" x14ac:dyDescent="0.25">
      <c r="A60" t="str">
        <f t="shared" si="0"/>
        <v>012021</v>
      </c>
      <c r="B60" t="s">
        <v>2738</v>
      </c>
      <c r="C60" t="s">
        <v>90</v>
      </c>
      <c r="D60">
        <v>41142.03</v>
      </c>
      <c r="E60" t="s">
        <v>75</v>
      </c>
      <c r="F60" t="s">
        <v>76</v>
      </c>
      <c r="G60" s="2">
        <v>44203</v>
      </c>
      <c r="H60" t="s">
        <v>78</v>
      </c>
      <c r="I60" t="s">
        <v>155</v>
      </c>
      <c r="J60">
        <v>18</v>
      </c>
      <c r="K60">
        <v>34840</v>
      </c>
      <c r="M60">
        <v>3135.6</v>
      </c>
      <c r="N60">
        <v>3135.6</v>
      </c>
      <c r="O60">
        <v>0</v>
      </c>
      <c r="P60" t="s">
        <v>2</v>
      </c>
      <c r="Q60" t="s">
        <v>3</v>
      </c>
    </row>
    <row r="61" spans="1:17" x14ac:dyDescent="0.25">
      <c r="A61" t="str">
        <f t="shared" si="0"/>
        <v>012021</v>
      </c>
      <c r="B61" t="s">
        <v>2738</v>
      </c>
      <c r="C61" t="s">
        <v>90</v>
      </c>
      <c r="D61">
        <v>82284.070000000007</v>
      </c>
      <c r="E61" t="s">
        <v>75</v>
      </c>
      <c r="F61" t="s">
        <v>76</v>
      </c>
      <c r="G61" s="2">
        <v>44203</v>
      </c>
      <c r="H61" t="s">
        <v>78</v>
      </c>
      <c r="I61" t="s">
        <v>156</v>
      </c>
      <c r="J61">
        <v>18</v>
      </c>
      <c r="K61">
        <v>69680</v>
      </c>
      <c r="M61">
        <v>6271.2</v>
      </c>
      <c r="N61">
        <v>6271.2</v>
      </c>
      <c r="O61">
        <v>0</v>
      </c>
      <c r="P61" t="s">
        <v>2</v>
      </c>
      <c r="Q61" t="s">
        <v>3</v>
      </c>
    </row>
    <row r="62" spans="1:17" x14ac:dyDescent="0.25">
      <c r="A62" t="str">
        <f t="shared" si="0"/>
        <v>012021</v>
      </c>
      <c r="B62" t="s">
        <v>2738</v>
      </c>
      <c r="C62" t="s">
        <v>90</v>
      </c>
      <c r="D62">
        <v>99513.18</v>
      </c>
      <c r="E62" t="s">
        <v>75</v>
      </c>
      <c r="F62" t="s">
        <v>76</v>
      </c>
      <c r="G62" s="2">
        <v>44204</v>
      </c>
      <c r="H62" t="s">
        <v>78</v>
      </c>
      <c r="I62" t="s">
        <v>157</v>
      </c>
      <c r="J62">
        <v>18</v>
      </c>
      <c r="K62">
        <v>84270</v>
      </c>
      <c r="M62">
        <v>7584.3</v>
      </c>
      <c r="N62">
        <v>7584.3</v>
      </c>
      <c r="O62">
        <v>0</v>
      </c>
      <c r="P62" t="s">
        <v>2</v>
      </c>
      <c r="Q62" t="s">
        <v>3</v>
      </c>
    </row>
    <row r="63" spans="1:17" x14ac:dyDescent="0.25">
      <c r="A63" t="str">
        <f t="shared" si="0"/>
        <v>012021</v>
      </c>
      <c r="B63" t="s">
        <v>2738</v>
      </c>
      <c r="C63" t="s">
        <v>90</v>
      </c>
      <c r="D63">
        <v>43238.1</v>
      </c>
      <c r="E63" t="s">
        <v>75</v>
      </c>
      <c r="F63" t="s">
        <v>76</v>
      </c>
      <c r="G63" s="2">
        <v>44203</v>
      </c>
      <c r="H63" t="s">
        <v>78</v>
      </c>
      <c r="I63" t="s">
        <v>158</v>
      </c>
      <c r="J63">
        <v>18</v>
      </c>
      <c r="K63">
        <v>36615</v>
      </c>
      <c r="M63">
        <v>3295.35</v>
      </c>
      <c r="N63">
        <v>3295.35</v>
      </c>
      <c r="O63">
        <v>0</v>
      </c>
      <c r="P63" t="s">
        <v>2</v>
      </c>
      <c r="Q63" t="s">
        <v>3</v>
      </c>
    </row>
    <row r="64" spans="1:17" x14ac:dyDescent="0.25">
      <c r="A64" t="str">
        <f t="shared" si="0"/>
        <v>012021</v>
      </c>
      <c r="B64" t="s">
        <v>2738</v>
      </c>
      <c r="C64" t="s">
        <v>90</v>
      </c>
      <c r="D64">
        <v>142698.14000000001</v>
      </c>
      <c r="E64" t="s">
        <v>75</v>
      </c>
      <c r="F64" t="s">
        <v>76</v>
      </c>
      <c r="G64" s="2">
        <v>44203</v>
      </c>
      <c r="H64" t="s">
        <v>78</v>
      </c>
      <c r="I64" t="s">
        <v>159</v>
      </c>
      <c r="J64">
        <v>18</v>
      </c>
      <c r="K64">
        <v>120840</v>
      </c>
      <c r="M64">
        <v>10875.6</v>
      </c>
      <c r="N64">
        <v>10875.6</v>
      </c>
      <c r="O64">
        <v>0</v>
      </c>
      <c r="P64" t="s">
        <v>2</v>
      </c>
      <c r="Q64" t="s">
        <v>3</v>
      </c>
    </row>
    <row r="65" spans="1:17" x14ac:dyDescent="0.25">
      <c r="A65" t="str">
        <f t="shared" si="0"/>
        <v>012021</v>
      </c>
      <c r="B65" t="s">
        <v>2738</v>
      </c>
      <c r="C65" t="s">
        <v>90</v>
      </c>
      <c r="D65">
        <v>33279.699999999997</v>
      </c>
      <c r="E65" t="s">
        <v>75</v>
      </c>
      <c r="F65" t="s">
        <v>76</v>
      </c>
      <c r="G65" s="2">
        <v>44219</v>
      </c>
      <c r="H65" t="s">
        <v>78</v>
      </c>
      <c r="I65" t="s">
        <v>161</v>
      </c>
      <c r="J65">
        <v>18</v>
      </c>
      <c r="K65">
        <v>28182</v>
      </c>
      <c r="M65">
        <v>2536.38</v>
      </c>
      <c r="N65">
        <v>2536.38</v>
      </c>
      <c r="O65">
        <v>0</v>
      </c>
      <c r="P65" t="s">
        <v>2</v>
      </c>
      <c r="Q65" t="s">
        <v>3</v>
      </c>
    </row>
    <row r="66" spans="1:17" x14ac:dyDescent="0.25">
      <c r="A66" t="str">
        <f t="shared" si="0"/>
        <v>012021</v>
      </c>
      <c r="B66" t="s">
        <v>2738</v>
      </c>
      <c r="C66" t="s">
        <v>90</v>
      </c>
      <c r="D66">
        <v>66342.12</v>
      </c>
      <c r="E66" t="s">
        <v>75</v>
      </c>
      <c r="F66" t="s">
        <v>76</v>
      </c>
      <c r="G66" s="2">
        <v>44203</v>
      </c>
      <c r="H66" t="s">
        <v>78</v>
      </c>
      <c r="I66" t="s">
        <v>162</v>
      </c>
      <c r="J66">
        <v>18</v>
      </c>
      <c r="K66">
        <v>56180</v>
      </c>
      <c r="M66">
        <v>5056.2</v>
      </c>
      <c r="N66">
        <v>5056.2</v>
      </c>
      <c r="O66">
        <v>0</v>
      </c>
      <c r="P66" t="s">
        <v>2</v>
      </c>
      <c r="Q66" t="s">
        <v>3</v>
      </c>
    </row>
    <row r="67" spans="1:17" x14ac:dyDescent="0.25">
      <c r="A67" t="str">
        <f t="shared" ref="A67:A130" si="1">TEXT(G67,"MMYYYY")</f>
        <v>012021</v>
      </c>
      <c r="B67" t="s">
        <v>2738</v>
      </c>
      <c r="C67" t="s">
        <v>90</v>
      </c>
      <c r="D67">
        <v>519589.4</v>
      </c>
      <c r="E67" t="s">
        <v>75</v>
      </c>
      <c r="F67" t="s">
        <v>76</v>
      </c>
      <c r="G67" s="2">
        <v>44219</v>
      </c>
      <c r="H67" t="s">
        <v>78</v>
      </c>
      <c r="I67" t="s">
        <v>163</v>
      </c>
      <c r="J67">
        <v>18</v>
      </c>
      <c r="K67">
        <v>440000</v>
      </c>
      <c r="M67">
        <v>39600</v>
      </c>
      <c r="N67">
        <v>39600</v>
      </c>
      <c r="O67">
        <v>0</v>
      </c>
      <c r="P67" t="s">
        <v>2</v>
      </c>
      <c r="Q67" t="s">
        <v>3</v>
      </c>
    </row>
    <row r="68" spans="1:17" x14ac:dyDescent="0.25">
      <c r="A68" t="str">
        <f t="shared" si="1"/>
        <v>012021</v>
      </c>
      <c r="B68" t="s">
        <v>2738</v>
      </c>
      <c r="C68" t="s">
        <v>90</v>
      </c>
      <c r="D68">
        <v>175125.25</v>
      </c>
      <c r="E68" t="s">
        <v>75</v>
      </c>
      <c r="F68" t="s">
        <v>76</v>
      </c>
      <c r="G68" s="2">
        <v>44203</v>
      </c>
      <c r="H68" t="s">
        <v>78</v>
      </c>
      <c r="I68" t="s">
        <v>164</v>
      </c>
      <c r="J68">
        <v>18</v>
      </c>
      <c r="K68">
        <v>148300</v>
      </c>
      <c r="M68">
        <v>13347</v>
      </c>
      <c r="N68">
        <v>13347</v>
      </c>
      <c r="O68">
        <v>0</v>
      </c>
      <c r="P68" t="s">
        <v>2</v>
      </c>
      <c r="Q68" t="s">
        <v>3</v>
      </c>
    </row>
    <row r="69" spans="1:17" x14ac:dyDescent="0.25">
      <c r="A69" t="str">
        <f t="shared" si="1"/>
        <v>012021</v>
      </c>
      <c r="B69" t="s">
        <v>2738</v>
      </c>
      <c r="C69" t="s">
        <v>90</v>
      </c>
      <c r="D69">
        <v>71349.070000000007</v>
      </c>
      <c r="E69" t="s">
        <v>75</v>
      </c>
      <c r="F69" t="s">
        <v>76</v>
      </c>
      <c r="G69" s="2">
        <v>44203</v>
      </c>
      <c r="H69" t="s">
        <v>78</v>
      </c>
      <c r="I69" t="s">
        <v>165</v>
      </c>
      <c r="J69">
        <v>18</v>
      </c>
      <c r="K69">
        <v>60420</v>
      </c>
      <c r="M69">
        <v>5437.8</v>
      </c>
      <c r="N69">
        <v>5437.8</v>
      </c>
      <c r="O69">
        <v>0</v>
      </c>
      <c r="P69" t="s">
        <v>2</v>
      </c>
      <c r="Q69" t="s">
        <v>3</v>
      </c>
    </row>
    <row r="70" spans="1:17" x14ac:dyDescent="0.25">
      <c r="A70" t="str">
        <f t="shared" si="1"/>
        <v>012021</v>
      </c>
      <c r="B70" t="s">
        <v>2738</v>
      </c>
      <c r="C70" t="s">
        <v>90</v>
      </c>
      <c r="D70">
        <v>132684.24</v>
      </c>
      <c r="E70" t="s">
        <v>75</v>
      </c>
      <c r="F70" t="s">
        <v>76</v>
      </c>
      <c r="G70" s="2">
        <v>44219</v>
      </c>
      <c r="H70" t="s">
        <v>78</v>
      </c>
      <c r="I70" t="s">
        <v>166</v>
      </c>
      <c r="J70">
        <v>18</v>
      </c>
      <c r="K70">
        <v>112360</v>
      </c>
      <c r="M70">
        <v>10112.4</v>
      </c>
      <c r="N70">
        <v>10112.4</v>
      </c>
      <c r="O70">
        <v>0</v>
      </c>
      <c r="P70" t="s">
        <v>2</v>
      </c>
      <c r="Q70" t="s">
        <v>3</v>
      </c>
    </row>
    <row r="71" spans="1:17" x14ac:dyDescent="0.25">
      <c r="A71" t="str">
        <f t="shared" si="1"/>
        <v>012021</v>
      </c>
      <c r="B71" t="s">
        <v>2738</v>
      </c>
      <c r="C71" t="s">
        <v>90</v>
      </c>
      <c r="D71">
        <v>142698.14000000001</v>
      </c>
      <c r="E71" t="s">
        <v>75</v>
      </c>
      <c r="F71" t="s">
        <v>76</v>
      </c>
      <c r="G71" s="2">
        <v>44219</v>
      </c>
      <c r="H71" t="s">
        <v>78</v>
      </c>
      <c r="I71" t="s">
        <v>167</v>
      </c>
      <c r="J71">
        <v>18</v>
      </c>
      <c r="K71">
        <v>120840</v>
      </c>
      <c r="M71">
        <v>10875.6</v>
      </c>
      <c r="N71">
        <v>10875.6</v>
      </c>
      <c r="O71">
        <v>0</v>
      </c>
      <c r="P71" t="s">
        <v>2</v>
      </c>
      <c r="Q71" t="s">
        <v>3</v>
      </c>
    </row>
    <row r="72" spans="1:17" x14ac:dyDescent="0.25">
      <c r="A72" t="str">
        <f t="shared" si="1"/>
        <v>012021</v>
      </c>
      <c r="B72" t="s">
        <v>2738</v>
      </c>
      <c r="C72" t="s">
        <v>90</v>
      </c>
      <c r="D72">
        <v>87562.62</v>
      </c>
      <c r="E72" t="s">
        <v>75</v>
      </c>
      <c r="F72" t="s">
        <v>76</v>
      </c>
      <c r="G72" s="2">
        <v>44219</v>
      </c>
      <c r="H72" t="s">
        <v>78</v>
      </c>
      <c r="I72" t="s">
        <v>168</v>
      </c>
      <c r="J72">
        <v>18</v>
      </c>
      <c r="K72">
        <v>74150</v>
      </c>
      <c r="M72">
        <v>6673.5</v>
      </c>
      <c r="N72">
        <v>6673.5</v>
      </c>
      <c r="O72">
        <v>0</v>
      </c>
      <c r="P72" t="s">
        <v>2</v>
      </c>
      <c r="Q72" t="s">
        <v>3</v>
      </c>
    </row>
    <row r="73" spans="1:17" x14ac:dyDescent="0.25">
      <c r="A73" t="str">
        <f t="shared" si="1"/>
        <v>012021</v>
      </c>
      <c r="B73" t="s">
        <v>2738</v>
      </c>
      <c r="C73" t="s">
        <v>90</v>
      </c>
      <c r="D73">
        <v>86287.27</v>
      </c>
      <c r="E73" t="s">
        <v>75</v>
      </c>
      <c r="F73" t="s">
        <v>76</v>
      </c>
      <c r="G73" s="2">
        <v>44219</v>
      </c>
      <c r="H73" t="s">
        <v>78</v>
      </c>
      <c r="I73" t="s">
        <v>169</v>
      </c>
      <c r="J73">
        <v>18</v>
      </c>
      <c r="K73">
        <v>73070</v>
      </c>
      <c r="M73">
        <v>6576.3</v>
      </c>
      <c r="N73">
        <v>6576.3</v>
      </c>
      <c r="O73">
        <v>0</v>
      </c>
      <c r="P73" t="s">
        <v>2</v>
      </c>
      <c r="Q73" t="s">
        <v>3</v>
      </c>
    </row>
    <row r="74" spans="1:17" x14ac:dyDescent="0.25">
      <c r="A74" t="str">
        <f t="shared" si="1"/>
        <v>012021</v>
      </c>
      <c r="B74" t="s">
        <v>2738</v>
      </c>
      <c r="C74" t="s">
        <v>90</v>
      </c>
      <c r="D74">
        <v>142698.14000000001</v>
      </c>
      <c r="E74" t="s">
        <v>75</v>
      </c>
      <c r="F74" t="s">
        <v>76</v>
      </c>
      <c r="G74" s="2">
        <v>44221</v>
      </c>
      <c r="H74" t="s">
        <v>78</v>
      </c>
      <c r="I74" t="s">
        <v>171</v>
      </c>
      <c r="J74">
        <v>18</v>
      </c>
      <c r="K74">
        <v>120840</v>
      </c>
      <c r="M74">
        <v>10875.6</v>
      </c>
      <c r="N74">
        <v>10875.6</v>
      </c>
      <c r="O74">
        <v>0</v>
      </c>
      <c r="P74" t="s">
        <v>2</v>
      </c>
      <c r="Q74" t="s">
        <v>3</v>
      </c>
    </row>
    <row r="75" spans="1:17" x14ac:dyDescent="0.25">
      <c r="A75" t="str">
        <f t="shared" si="1"/>
        <v>012021</v>
      </c>
      <c r="B75" t="s">
        <v>2738</v>
      </c>
      <c r="C75" t="s">
        <v>90</v>
      </c>
      <c r="D75">
        <v>87562.62</v>
      </c>
      <c r="E75" t="s">
        <v>75</v>
      </c>
      <c r="F75" t="s">
        <v>76</v>
      </c>
      <c r="G75" s="2">
        <v>44221</v>
      </c>
      <c r="H75" t="s">
        <v>78</v>
      </c>
      <c r="I75" t="s">
        <v>172</v>
      </c>
      <c r="J75">
        <v>18</v>
      </c>
      <c r="K75">
        <v>74150</v>
      </c>
      <c r="M75">
        <v>6673.5</v>
      </c>
      <c r="N75">
        <v>6673.5</v>
      </c>
      <c r="O75">
        <v>0</v>
      </c>
      <c r="P75" t="s">
        <v>2</v>
      </c>
      <c r="Q75" t="s">
        <v>3</v>
      </c>
    </row>
    <row r="76" spans="1:17" x14ac:dyDescent="0.25">
      <c r="A76" t="str">
        <f t="shared" si="1"/>
        <v>012021</v>
      </c>
      <c r="B76" t="s">
        <v>2738</v>
      </c>
      <c r="C76" t="s">
        <v>90</v>
      </c>
      <c r="D76">
        <v>519589.4</v>
      </c>
      <c r="E76" t="s">
        <v>75</v>
      </c>
      <c r="F76" t="s">
        <v>76</v>
      </c>
      <c r="G76" s="2">
        <v>44198</v>
      </c>
      <c r="H76" t="s">
        <v>78</v>
      </c>
      <c r="I76" t="s">
        <v>173</v>
      </c>
      <c r="J76">
        <v>18</v>
      </c>
      <c r="K76">
        <v>440000</v>
      </c>
      <c r="M76">
        <v>39600</v>
      </c>
      <c r="N76">
        <v>39600</v>
      </c>
      <c r="O76">
        <v>0</v>
      </c>
      <c r="P76" t="s">
        <v>2</v>
      </c>
      <c r="Q76" t="s">
        <v>3</v>
      </c>
    </row>
    <row r="77" spans="1:17" x14ac:dyDescent="0.25">
      <c r="A77" t="str">
        <f t="shared" si="1"/>
        <v>012021</v>
      </c>
      <c r="B77" t="s">
        <v>2738</v>
      </c>
      <c r="C77" t="s">
        <v>90</v>
      </c>
      <c r="D77">
        <v>175125.25</v>
      </c>
      <c r="E77" t="s">
        <v>75</v>
      </c>
      <c r="F77" t="s">
        <v>76</v>
      </c>
      <c r="G77" s="2">
        <v>44223</v>
      </c>
      <c r="H77" t="s">
        <v>78</v>
      </c>
      <c r="I77" t="s">
        <v>175</v>
      </c>
      <c r="J77">
        <v>18</v>
      </c>
      <c r="K77">
        <v>148300</v>
      </c>
      <c r="M77">
        <v>13347</v>
      </c>
      <c r="N77">
        <v>13347</v>
      </c>
      <c r="O77">
        <v>0</v>
      </c>
      <c r="P77" t="s">
        <v>2</v>
      </c>
      <c r="Q77" t="s">
        <v>3</v>
      </c>
    </row>
    <row r="78" spans="1:17" x14ac:dyDescent="0.25">
      <c r="A78" t="str">
        <f t="shared" si="1"/>
        <v>012021</v>
      </c>
      <c r="B78" t="s">
        <v>2738</v>
      </c>
      <c r="C78" t="s">
        <v>90</v>
      </c>
      <c r="D78">
        <v>519589.4</v>
      </c>
      <c r="E78" t="s">
        <v>75</v>
      </c>
      <c r="F78" t="s">
        <v>76</v>
      </c>
      <c r="G78" s="2">
        <v>44198</v>
      </c>
      <c r="H78" t="s">
        <v>78</v>
      </c>
      <c r="I78" t="s">
        <v>176</v>
      </c>
      <c r="J78">
        <v>18</v>
      </c>
      <c r="K78">
        <v>440000</v>
      </c>
      <c r="M78">
        <v>39600</v>
      </c>
      <c r="N78">
        <v>39600</v>
      </c>
      <c r="O78">
        <v>0</v>
      </c>
      <c r="P78" t="s">
        <v>2</v>
      </c>
      <c r="Q78" t="s">
        <v>3</v>
      </c>
    </row>
    <row r="79" spans="1:17" x14ac:dyDescent="0.25">
      <c r="A79" t="str">
        <f t="shared" si="1"/>
        <v>012021</v>
      </c>
      <c r="B79" t="s">
        <v>2738</v>
      </c>
      <c r="C79" t="s">
        <v>90</v>
      </c>
      <c r="D79">
        <v>71349.070000000007</v>
      </c>
      <c r="E79" t="s">
        <v>75</v>
      </c>
      <c r="F79" t="s">
        <v>76</v>
      </c>
      <c r="G79" s="2">
        <v>44223</v>
      </c>
      <c r="H79" t="s">
        <v>78</v>
      </c>
      <c r="I79" t="s">
        <v>177</v>
      </c>
      <c r="J79">
        <v>18</v>
      </c>
      <c r="K79">
        <v>60420</v>
      </c>
      <c r="M79">
        <v>5437.8</v>
      </c>
      <c r="N79">
        <v>5437.8</v>
      </c>
      <c r="O79">
        <v>0</v>
      </c>
      <c r="P79" t="s">
        <v>2</v>
      </c>
      <c r="Q79" t="s">
        <v>3</v>
      </c>
    </row>
    <row r="80" spans="1:17" x14ac:dyDescent="0.25">
      <c r="A80" t="str">
        <f t="shared" si="1"/>
        <v>012021</v>
      </c>
      <c r="B80" t="s">
        <v>2738</v>
      </c>
      <c r="C80" t="s">
        <v>90</v>
      </c>
      <c r="D80">
        <v>132684.24</v>
      </c>
      <c r="E80" t="s">
        <v>75</v>
      </c>
      <c r="F80" t="s">
        <v>76</v>
      </c>
      <c r="G80" s="2">
        <v>44220</v>
      </c>
      <c r="H80" t="s">
        <v>78</v>
      </c>
      <c r="I80" t="s">
        <v>179</v>
      </c>
      <c r="J80">
        <v>18</v>
      </c>
      <c r="K80">
        <v>112360</v>
      </c>
      <c r="M80">
        <v>10112.4</v>
      </c>
      <c r="N80">
        <v>10112.4</v>
      </c>
      <c r="O80">
        <v>0</v>
      </c>
      <c r="P80" t="s">
        <v>2</v>
      </c>
      <c r="Q80" t="s">
        <v>3</v>
      </c>
    </row>
    <row r="81" spans="1:17" x14ac:dyDescent="0.25">
      <c r="A81" t="str">
        <f t="shared" si="1"/>
        <v>012021</v>
      </c>
      <c r="B81" t="s">
        <v>2738</v>
      </c>
      <c r="C81" t="s">
        <v>90</v>
      </c>
      <c r="D81">
        <v>71349.070000000007</v>
      </c>
      <c r="E81" t="s">
        <v>75</v>
      </c>
      <c r="F81" t="s">
        <v>76</v>
      </c>
      <c r="G81" s="2">
        <v>44226</v>
      </c>
      <c r="H81" t="s">
        <v>78</v>
      </c>
      <c r="I81" t="s">
        <v>180</v>
      </c>
      <c r="J81">
        <v>18</v>
      </c>
      <c r="K81">
        <v>60420</v>
      </c>
      <c r="M81">
        <v>5437.8</v>
      </c>
      <c r="N81">
        <v>5437.8</v>
      </c>
      <c r="O81">
        <v>0</v>
      </c>
      <c r="P81" t="s">
        <v>2</v>
      </c>
      <c r="Q81" t="s">
        <v>3</v>
      </c>
    </row>
    <row r="82" spans="1:17" x14ac:dyDescent="0.25">
      <c r="A82" t="str">
        <f t="shared" si="1"/>
        <v>012021</v>
      </c>
      <c r="B82" t="s">
        <v>2738</v>
      </c>
      <c r="C82" t="s">
        <v>90</v>
      </c>
      <c r="D82">
        <v>71349.070000000007</v>
      </c>
      <c r="E82" t="s">
        <v>75</v>
      </c>
      <c r="F82" t="s">
        <v>76</v>
      </c>
      <c r="G82" s="2">
        <v>44226</v>
      </c>
      <c r="H82" t="s">
        <v>78</v>
      </c>
      <c r="I82" t="s">
        <v>181</v>
      </c>
      <c r="J82">
        <v>18</v>
      </c>
      <c r="K82">
        <v>60420</v>
      </c>
      <c r="M82">
        <v>5437.8</v>
      </c>
      <c r="N82">
        <v>5437.8</v>
      </c>
      <c r="O82">
        <v>0</v>
      </c>
      <c r="P82" t="s">
        <v>2</v>
      </c>
      <c r="Q82" t="s">
        <v>3</v>
      </c>
    </row>
    <row r="83" spans="1:17" x14ac:dyDescent="0.25">
      <c r="A83" t="str">
        <f t="shared" si="1"/>
        <v>012021</v>
      </c>
      <c r="B83" t="s">
        <v>2738</v>
      </c>
      <c r="C83" t="s">
        <v>90</v>
      </c>
      <c r="D83">
        <v>87562.62</v>
      </c>
      <c r="E83" t="s">
        <v>75</v>
      </c>
      <c r="F83" t="s">
        <v>76</v>
      </c>
      <c r="G83" s="2">
        <v>44226</v>
      </c>
      <c r="H83" t="s">
        <v>78</v>
      </c>
      <c r="I83" t="s">
        <v>182</v>
      </c>
      <c r="J83">
        <v>18</v>
      </c>
      <c r="K83">
        <v>74150</v>
      </c>
      <c r="M83">
        <v>6673.5</v>
      </c>
      <c r="N83">
        <v>6673.5</v>
      </c>
      <c r="O83">
        <v>0</v>
      </c>
      <c r="P83" t="s">
        <v>2</v>
      </c>
      <c r="Q83" t="s">
        <v>3</v>
      </c>
    </row>
    <row r="84" spans="1:17" x14ac:dyDescent="0.25">
      <c r="A84" t="str">
        <f t="shared" si="1"/>
        <v>012021</v>
      </c>
      <c r="B84" t="s">
        <v>2738</v>
      </c>
      <c r="C84" t="s">
        <v>90</v>
      </c>
      <c r="D84">
        <v>374104.37</v>
      </c>
      <c r="E84" t="s">
        <v>75</v>
      </c>
      <c r="F84" t="s">
        <v>76</v>
      </c>
      <c r="G84" s="2">
        <v>44218</v>
      </c>
      <c r="H84" t="s">
        <v>78</v>
      </c>
      <c r="I84" t="s">
        <v>183</v>
      </c>
      <c r="J84">
        <v>18</v>
      </c>
      <c r="K84">
        <v>316800</v>
      </c>
      <c r="M84">
        <v>28512</v>
      </c>
      <c r="N84">
        <v>28512</v>
      </c>
      <c r="O84">
        <v>0</v>
      </c>
      <c r="P84" t="s">
        <v>2</v>
      </c>
      <c r="Q84" t="s">
        <v>3</v>
      </c>
    </row>
    <row r="85" spans="1:17" x14ac:dyDescent="0.25">
      <c r="A85" t="str">
        <f t="shared" si="1"/>
        <v>012021</v>
      </c>
      <c r="B85" t="s">
        <v>2738</v>
      </c>
      <c r="C85" t="s">
        <v>90</v>
      </c>
      <c r="D85">
        <v>519589.4</v>
      </c>
      <c r="E85" t="s">
        <v>75</v>
      </c>
      <c r="F85" t="s">
        <v>76</v>
      </c>
      <c r="G85" s="2">
        <v>44226</v>
      </c>
      <c r="H85" t="s">
        <v>78</v>
      </c>
      <c r="I85" t="s">
        <v>184</v>
      </c>
      <c r="J85">
        <v>18</v>
      </c>
      <c r="K85">
        <v>440000</v>
      </c>
      <c r="M85">
        <v>39600</v>
      </c>
      <c r="N85">
        <v>39600</v>
      </c>
      <c r="O85">
        <v>0</v>
      </c>
      <c r="P85" t="s">
        <v>2</v>
      </c>
      <c r="Q85" t="s">
        <v>3</v>
      </c>
    </row>
    <row r="86" spans="1:17" x14ac:dyDescent="0.25">
      <c r="A86" t="str">
        <f t="shared" si="1"/>
        <v>012021</v>
      </c>
      <c r="B86" t="s">
        <v>2738</v>
      </c>
      <c r="C86" t="s">
        <v>90</v>
      </c>
      <c r="D86">
        <v>145485.03</v>
      </c>
      <c r="E86" t="s">
        <v>75</v>
      </c>
      <c r="F86" t="s">
        <v>76</v>
      </c>
      <c r="G86" s="2">
        <v>44218</v>
      </c>
      <c r="H86" t="s">
        <v>78</v>
      </c>
      <c r="I86" t="s">
        <v>185</v>
      </c>
      <c r="J86">
        <v>18</v>
      </c>
      <c r="K86">
        <v>123200</v>
      </c>
      <c r="M86">
        <v>11088</v>
      </c>
      <c r="N86">
        <v>11088</v>
      </c>
      <c r="O86">
        <v>0</v>
      </c>
      <c r="P86" t="s">
        <v>2</v>
      </c>
      <c r="Q86" t="s">
        <v>3</v>
      </c>
    </row>
    <row r="87" spans="1:17" x14ac:dyDescent="0.25">
      <c r="A87" t="str">
        <f t="shared" si="1"/>
        <v>012021</v>
      </c>
      <c r="B87" t="s">
        <v>2738</v>
      </c>
      <c r="C87" t="s">
        <v>90</v>
      </c>
      <c r="D87">
        <v>519589.4</v>
      </c>
      <c r="E87" t="s">
        <v>75</v>
      </c>
      <c r="F87" t="s">
        <v>76</v>
      </c>
      <c r="G87" s="2">
        <v>44226</v>
      </c>
      <c r="H87" t="s">
        <v>78</v>
      </c>
      <c r="I87" t="s">
        <v>186</v>
      </c>
      <c r="J87">
        <v>18</v>
      </c>
      <c r="K87">
        <v>440000</v>
      </c>
      <c r="M87">
        <v>39600</v>
      </c>
      <c r="N87">
        <v>39600</v>
      </c>
      <c r="O87">
        <v>0</v>
      </c>
      <c r="P87" t="s">
        <v>2</v>
      </c>
      <c r="Q87" t="s">
        <v>3</v>
      </c>
    </row>
    <row r="88" spans="1:17" x14ac:dyDescent="0.25">
      <c r="A88" t="str">
        <f t="shared" si="1"/>
        <v>012021</v>
      </c>
      <c r="B88" t="s">
        <v>2738</v>
      </c>
      <c r="C88" t="s">
        <v>90</v>
      </c>
      <c r="D88">
        <v>132684.24</v>
      </c>
      <c r="E88" t="s">
        <v>75</v>
      </c>
      <c r="F88" t="s">
        <v>76</v>
      </c>
      <c r="G88" s="2">
        <v>44226</v>
      </c>
      <c r="H88" t="s">
        <v>78</v>
      </c>
      <c r="I88" t="s">
        <v>187</v>
      </c>
      <c r="J88">
        <v>18</v>
      </c>
      <c r="K88">
        <v>112360</v>
      </c>
      <c r="M88">
        <v>10112.4</v>
      </c>
      <c r="N88">
        <v>10112.4</v>
      </c>
      <c r="O88">
        <v>0</v>
      </c>
      <c r="P88" t="s">
        <v>2</v>
      </c>
      <c r="Q88" t="s">
        <v>3</v>
      </c>
    </row>
    <row r="89" spans="1:17" x14ac:dyDescent="0.25">
      <c r="A89" t="str">
        <f t="shared" si="1"/>
        <v>012021</v>
      </c>
      <c r="B89" t="s">
        <v>2738</v>
      </c>
      <c r="C89" t="s">
        <v>90</v>
      </c>
      <c r="D89">
        <v>43238.1</v>
      </c>
      <c r="E89" t="s">
        <v>75</v>
      </c>
      <c r="F89" t="s">
        <v>76</v>
      </c>
      <c r="G89" s="2">
        <v>44218</v>
      </c>
      <c r="H89" t="s">
        <v>78</v>
      </c>
      <c r="I89" t="s">
        <v>188</v>
      </c>
      <c r="J89">
        <v>18</v>
      </c>
      <c r="K89">
        <v>36615</v>
      </c>
      <c r="M89">
        <v>3295.35</v>
      </c>
      <c r="N89">
        <v>3295.35</v>
      </c>
      <c r="O89">
        <v>0</v>
      </c>
      <c r="P89" t="s">
        <v>2</v>
      </c>
      <c r="Q89" t="s">
        <v>3</v>
      </c>
    </row>
    <row r="90" spans="1:17" x14ac:dyDescent="0.25">
      <c r="A90" t="str">
        <f t="shared" si="1"/>
        <v>012021</v>
      </c>
      <c r="B90" t="s">
        <v>2738</v>
      </c>
      <c r="C90" t="s">
        <v>90</v>
      </c>
      <c r="D90">
        <v>199026.36</v>
      </c>
      <c r="E90" t="s">
        <v>75</v>
      </c>
      <c r="F90" t="s">
        <v>76</v>
      </c>
      <c r="G90" s="2">
        <v>44218</v>
      </c>
      <c r="H90" t="s">
        <v>78</v>
      </c>
      <c r="I90" t="s">
        <v>189</v>
      </c>
      <c r="J90">
        <v>18</v>
      </c>
      <c r="K90">
        <v>168540</v>
      </c>
      <c r="M90">
        <v>15168.6</v>
      </c>
      <c r="N90">
        <v>15168.6</v>
      </c>
      <c r="O90">
        <v>0</v>
      </c>
      <c r="P90" t="s">
        <v>2</v>
      </c>
      <c r="Q90" t="s">
        <v>3</v>
      </c>
    </row>
    <row r="91" spans="1:17" x14ac:dyDescent="0.25">
      <c r="A91" t="str">
        <f t="shared" si="1"/>
        <v>012021</v>
      </c>
      <c r="B91" t="s">
        <v>2738</v>
      </c>
      <c r="C91" t="s">
        <v>90</v>
      </c>
      <c r="D91">
        <v>103917.88</v>
      </c>
      <c r="E91" t="s">
        <v>75</v>
      </c>
      <c r="F91" t="s">
        <v>76</v>
      </c>
      <c r="G91" s="2">
        <v>44218</v>
      </c>
      <c r="H91" t="s">
        <v>78</v>
      </c>
      <c r="I91" t="s">
        <v>190</v>
      </c>
      <c r="J91">
        <v>18</v>
      </c>
      <c r="K91">
        <v>88000</v>
      </c>
      <c r="M91">
        <v>7920</v>
      </c>
      <c r="N91">
        <v>7920</v>
      </c>
      <c r="O91">
        <v>0</v>
      </c>
      <c r="P91" t="s">
        <v>2</v>
      </c>
      <c r="Q91" t="s">
        <v>3</v>
      </c>
    </row>
    <row r="92" spans="1:17" x14ac:dyDescent="0.25">
      <c r="A92" t="str">
        <f t="shared" si="1"/>
        <v>012021</v>
      </c>
      <c r="B92" t="s">
        <v>2738</v>
      </c>
      <c r="C92" t="s">
        <v>90</v>
      </c>
      <c r="D92">
        <v>142698.14000000001</v>
      </c>
      <c r="E92" t="s">
        <v>75</v>
      </c>
      <c r="F92" t="s">
        <v>76</v>
      </c>
      <c r="G92" s="2">
        <v>44218</v>
      </c>
      <c r="H92" t="s">
        <v>78</v>
      </c>
      <c r="I92" t="s">
        <v>191</v>
      </c>
      <c r="J92">
        <v>18</v>
      </c>
      <c r="K92">
        <v>120840</v>
      </c>
      <c r="M92">
        <v>10875.6</v>
      </c>
      <c r="N92">
        <v>10875.6</v>
      </c>
      <c r="O92">
        <v>0</v>
      </c>
      <c r="P92" t="s">
        <v>2</v>
      </c>
      <c r="Q92" t="s">
        <v>3</v>
      </c>
    </row>
    <row r="93" spans="1:17" x14ac:dyDescent="0.25">
      <c r="A93" t="str">
        <f t="shared" si="1"/>
        <v>012021</v>
      </c>
      <c r="B93" t="s">
        <v>2738</v>
      </c>
      <c r="C93" t="s">
        <v>90</v>
      </c>
      <c r="D93">
        <v>71349.070000000007</v>
      </c>
      <c r="E93" t="s">
        <v>75</v>
      </c>
      <c r="F93" t="s">
        <v>76</v>
      </c>
      <c r="G93" s="2">
        <v>44219</v>
      </c>
      <c r="H93" t="s">
        <v>78</v>
      </c>
      <c r="I93" t="s">
        <v>192</v>
      </c>
      <c r="J93">
        <v>18</v>
      </c>
      <c r="K93">
        <v>60420</v>
      </c>
      <c r="M93">
        <v>5437.8</v>
      </c>
      <c r="N93">
        <v>5437.8</v>
      </c>
      <c r="O93">
        <v>0</v>
      </c>
      <c r="P93" t="s">
        <v>2</v>
      </c>
      <c r="Q93" t="s">
        <v>3</v>
      </c>
    </row>
    <row r="94" spans="1:17" x14ac:dyDescent="0.25">
      <c r="A94" t="str">
        <f t="shared" si="1"/>
        <v>012021</v>
      </c>
      <c r="B94" t="s">
        <v>2738</v>
      </c>
      <c r="C94" t="s">
        <v>90</v>
      </c>
      <c r="D94">
        <v>71349.070000000007</v>
      </c>
      <c r="E94" t="s">
        <v>75</v>
      </c>
      <c r="F94" t="s">
        <v>76</v>
      </c>
      <c r="G94" s="2">
        <v>44207</v>
      </c>
      <c r="H94" t="s">
        <v>78</v>
      </c>
      <c r="I94" t="s">
        <v>193</v>
      </c>
      <c r="J94">
        <v>18</v>
      </c>
      <c r="K94">
        <v>60420</v>
      </c>
      <c r="M94">
        <v>5437.8</v>
      </c>
      <c r="N94">
        <v>5437.8</v>
      </c>
      <c r="O94">
        <v>0</v>
      </c>
      <c r="P94" t="s">
        <v>2</v>
      </c>
      <c r="Q94" t="s">
        <v>3</v>
      </c>
    </row>
    <row r="95" spans="1:17" x14ac:dyDescent="0.25">
      <c r="A95" t="str">
        <f t="shared" si="1"/>
        <v>012021</v>
      </c>
      <c r="B95" t="s">
        <v>2738</v>
      </c>
      <c r="C95" t="s">
        <v>90</v>
      </c>
      <c r="D95">
        <v>41142.03</v>
      </c>
      <c r="E95" t="s">
        <v>75</v>
      </c>
      <c r="F95" t="s">
        <v>76</v>
      </c>
      <c r="G95" s="2">
        <v>44201</v>
      </c>
      <c r="H95" t="s">
        <v>78</v>
      </c>
      <c r="I95" t="s">
        <v>194</v>
      </c>
      <c r="J95">
        <v>18</v>
      </c>
      <c r="K95">
        <v>34840</v>
      </c>
      <c r="M95">
        <v>3135.6</v>
      </c>
      <c r="N95">
        <v>3135.6</v>
      </c>
      <c r="O95">
        <v>0</v>
      </c>
      <c r="P95" t="s">
        <v>2</v>
      </c>
      <c r="Q95" t="s">
        <v>3</v>
      </c>
    </row>
    <row r="96" spans="1:17" x14ac:dyDescent="0.25">
      <c r="A96" t="str">
        <f t="shared" si="1"/>
        <v>012021</v>
      </c>
      <c r="B96" t="s">
        <v>2738</v>
      </c>
      <c r="C96" t="s">
        <v>90</v>
      </c>
      <c r="D96">
        <v>66342.12</v>
      </c>
      <c r="E96" t="s">
        <v>75</v>
      </c>
      <c r="F96" t="s">
        <v>76</v>
      </c>
      <c r="G96" s="2">
        <v>44207</v>
      </c>
      <c r="H96" t="s">
        <v>78</v>
      </c>
      <c r="I96" t="s">
        <v>195</v>
      </c>
      <c r="J96">
        <v>18</v>
      </c>
      <c r="K96">
        <v>56180</v>
      </c>
      <c r="M96">
        <v>5056.2</v>
      </c>
      <c r="N96">
        <v>5056.2</v>
      </c>
      <c r="O96">
        <v>0</v>
      </c>
      <c r="P96" t="s">
        <v>2</v>
      </c>
      <c r="Q96" t="s">
        <v>3</v>
      </c>
    </row>
    <row r="97" spans="1:17" x14ac:dyDescent="0.25">
      <c r="A97" t="str">
        <f t="shared" si="1"/>
        <v>012021</v>
      </c>
      <c r="B97" t="s">
        <v>2738</v>
      </c>
      <c r="C97" t="s">
        <v>90</v>
      </c>
      <c r="D97">
        <v>71349.070000000007</v>
      </c>
      <c r="E97" t="s">
        <v>75</v>
      </c>
      <c r="F97" t="s">
        <v>76</v>
      </c>
      <c r="G97" s="2">
        <v>44207</v>
      </c>
      <c r="H97" t="s">
        <v>78</v>
      </c>
      <c r="I97" t="s">
        <v>196</v>
      </c>
      <c r="J97">
        <v>18</v>
      </c>
      <c r="K97">
        <v>60420</v>
      </c>
      <c r="M97">
        <v>5437.8</v>
      </c>
      <c r="N97">
        <v>5437.8</v>
      </c>
      <c r="O97">
        <v>0</v>
      </c>
      <c r="P97" t="s">
        <v>2</v>
      </c>
      <c r="Q97" t="s">
        <v>3</v>
      </c>
    </row>
    <row r="98" spans="1:17" x14ac:dyDescent="0.25">
      <c r="A98" t="str">
        <f t="shared" si="1"/>
        <v>012021</v>
      </c>
      <c r="B98" t="s">
        <v>2738</v>
      </c>
      <c r="C98" t="s">
        <v>90</v>
      </c>
      <c r="D98">
        <v>142698.14000000001</v>
      </c>
      <c r="E98" t="s">
        <v>75</v>
      </c>
      <c r="F98" t="s">
        <v>76</v>
      </c>
      <c r="G98" s="2">
        <v>44201</v>
      </c>
      <c r="H98" t="s">
        <v>78</v>
      </c>
      <c r="I98" t="s">
        <v>197</v>
      </c>
      <c r="J98">
        <v>18</v>
      </c>
      <c r="K98">
        <v>120840</v>
      </c>
      <c r="M98">
        <v>10875.6</v>
      </c>
      <c r="N98">
        <v>10875.6</v>
      </c>
      <c r="O98">
        <v>0</v>
      </c>
      <c r="P98" t="s">
        <v>2</v>
      </c>
      <c r="Q98" t="s">
        <v>3</v>
      </c>
    </row>
    <row r="99" spans="1:17" x14ac:dyDescent="0.25">
      <c r="A99" t="str">
        <f t="shared" si="1"/>
        <v>012021</v>
      </c>
      <c r="B99" t="s">
        <v>2738</v>
      </c>
      <c r="C99" t="s">
        <v>90</v>
      </c>
      <c r="D99">
        <v>87562.62</v>
      </c>
      <c r="E99" t="s">
        <v>75</v>
      </c>
      <c r="F99" t="s">
        <v>76</v>
      </c>
      <c r="G99" s="2">
        <v>44201</v>
      </c>
      <c r="H99" t="s">
        <v>78</v>
      </c>
      <c r="I99" t="s">
        <v>198</v>
      </c>
      <c r="J99">
        <v>18</v>
      </c>
      <c r="K99">
        <v>74150</v>
      </c>
      <c r="M99">
        <v>6673.5</v>
      </c>
      <c r="N99">
        <v>6673.5</v>
      </c>
      <c r="O99">
        <v>0</v>
      </c>
      <c r="P99" t="s">
        <v>2</v>
      </c>
      <c r="Q99" t="s">
        <v>3</v>
      </c>
    </row>
    <row r="100" spans="1:17" x14ac:dyDescent="0.25">
      <c r="A100" t="str">
        <f t="shared" si="1"/>
        <v>012021</v>
      </c>
      <c r="B100" t="s">
        <v>2738</v>
      </c>
      <c r="C100" t="s">
        <v>90</v>
      </c>
      <c r="D100">
        <v>41142.03</v>
      </c>
      <c r="E100" t="s">
        <v>75</v>
      </c>
      <c r="F100" t="s">
        <v>76</v>
      </c>
      <c r="G100" s="2">
        <v>44201</v>
      </c>
      <c r="H100" t="s">
        <v>78</v>
      </c>
      <c r="I100" t="s">
        <v>199</v>
      </c>
      <c r="J100">
        <v>18</v>
      </c>
      <c r="K100">
        <v>34840</v>
      </c>
      <c r="M100">
        <v>3135.6</v>
      </c>
      <c r="N100">
        <v>3135.6</v>
      </c>
      <c r="O100">
        <v>0</v>
      </c>
      <c r="P100" t="s">
        <v>2</v>
      </c>
      <c r="Q100" t="s">
        <v>3</v>
      </c>
    </row>
    <row r="101" spans="1:17" x14ac:dyDescent="0.25">
      <c r="A101" t="str">
        <f t="shared" si="1"/>
        <v>012021</v>
      </c>
      <c r="B101" t="s">
        <v>2738</v>
      </c>
      <c r="C101" t="s">
        <v>90</v>
      </c>
      <c r="D101">
        <v>99513.18</v>
      </c>
      <c r="E101" t="s">
        <v>75</v>
      </c>
      <c r="F101" t="s">
        <v>76</v>
      </c>
      <c r="G101" s="2">
        <v>44206</v>
      </c>
      <c r="H101" t="s">
        <v>78</v>
      </c>
      <c r="I101" t="s">
        <v>201</v>
      </c>
      <c r="J101">
        <v>18</v>
      </c>
      <c r="K101">
        <v>84270</v>
      </c>
      <c r="M101">
        <v>7584.3</v>
      </c>
      <c r="N101">
        <v>7584.3</v>
      </c>
      <c r="O101">
        <v>0</v>
      </c>
      <c r="P101" t="s">
        <v>2</v>
      </c>
      <c r="Q101" t="s">
        <v>3</v>
      </c>
    </row>
    <row r="102" spans="1:17" x14ac:dyDescent="0.25">
      <c r="A102" t="str">
        <f t="shared" si="1"/>
        <v>012021</v>
      </c>
      <c r="B102" t="s">
        <v>2738</v>
      </c>
      <c r="C102" t="s">
        <v>90</v>
      </c>
      <c r="D102">
        <v>43238.1</v>
      </c>
      <c r="E102" t="s">
        <v>75</v>
      </c>
      <c r="F102" t="s">
        <v>76</v>
      </c>
      <c r="G102" s="2">
        <v>44201</v>
      </c>
      <c r="H102" t="s">
        <v>78</v>
      </c>
      <c r="I102" t="s">
        <v>202</v>
      </c>
      <c r="J102">
        <v>18</v>
      </c>
      <c r="K102">
        <v>36615</v>
      </c>
      <c r="M102">
        <v>3295.35</v>
      </c>
      <c r="N102">
        <v>3295.35</v>
      </c>
      <c r="O102">
        <v>0</v>
      </c>
      <c r="P102" t="s">
        <v>2</v>
      </c>
      <c r="Q102" t="s">
        <v>3</v>
      </c>
    </row>
    <row r="103" spans="1:17" x14ac:dyDescent="0.25">
      <c r="A103" t="str">
        <f t="shared" si="1"/>
        <v>012021</v>
      </c>
      <c r="B103" t="s">
        <v>2738</v>
      </c>
      <c r="C103" t="s">
        <v>90</v>
      </c>
      <c r="D103">
        <v>82284.070000000007</v>
      </c>
      <c r="E103" t="s">
        <v>75</v>
      </c>
      <c r="F103" t="s">
        <v>76</v>
      </c>
      <c r="G103" s="2">
        <v>44205</v>
      </c>
      <c r="H103" t="s">
        <v>78</v>
      </c>
      <c r="I103" t="s">
        <v>204</v>
      </c>
      <c r="J103">
        <v>18</v>
      </c>
      <c r="K103">
        <v>69680</v>
      </c>
      <c r="M103">
        <v>6271.2</v>
      </c>
      <c r="N103">
        <v>6271.2</v>
      </c>
      <c r="O103">
        <v>0</v>
      </c>
      <c r="P103" t="s">
        <v>2</v>
      </c>
      <c r="Q103" t="s">
        <v>3</v>
      </c>
    </row>
    <row r="104" spans="1:17" x14ac:dyDescent="0.25">
      <c r="A104" t="str">
        <f t="shared" si="1"/>
        <v>012021</v>
      </c>
      <c r="B104" t="s">
        <v>2738</v>
      </c>
      <c r="C104" t="s">
        <v>90</v>
      </c>
      <c r="D104">
        <v>142698.14000000001</v>
      </c>
      <c r="E104" t="s">
        <v>75</v>
      </c>
      <c r="F104" t="s">
        <v>76</v>
      </c>
      <c r="G104" s="2">
        <v>44202</v>
      </c>
      <c r="H104" t="s">
        <v>78</v>
      </c>
      <c r="I104" t="s">
        <v>205</v>
      </c>
      <c r="J104">
        <v>18</v>
      </c>
      <c r="K104">
        <v>120840</v>
      </c>
      <c r="M104">
        <v>10875.6</v>
      </c>
      <c r="N104">
        <v>10875.6</v>
      </c>
      <c r="O104">
        <v>0</v>
      </c>
      <c r="P104" t="s">
        <v>2</v>
      </c>
      <c r="Q104" t="s">
        <v>3</v>
      </c>
    </row>
    <row r="105" spans="1:17" x14ac:dyDescent="0.25">
      <c r="A105" t="str">
        <f t="shared" si="1"/>
        <v>012021</v>
      </c>
      <c r="B105" t="s">
        <v>2738</v>
      </c>
      <c r="C105" t="s">
        <v>90</v>
      </c>
      <c r="D105">
        <v>132684.24</v>
      </c>
      <c r="E105" t="s">
        <v>75</v>
      </c>
      <c r="F105" t="s">
        <v>76</v>
      </c>
      <c r="G105" s="2">
        <v>44202</v>
      </c>
      <c r="H105" t="s">
        <v>78</v>
      </c>
      <c r="I105" t="s">
        <v>206</v>
      </c>
      <c r="J105">
        <v>18</v>
      </c>
      <c r="K105">
        <v>112360</v>
      </c>
      <c r="M105">
        <v>10112.4</v>
      </c>
      <c r="N105">
        <v>10112.4</v>
      </c>
      <c r="O105">
        <v>0</v>
      </c>
      <c r="P105" t="s">
        <v>2</v>
      </c>
      <c r="Q105" t="s">
        <v>3</v>
      </c>
    </row>
    <row r="106" spans="1:17" x14ac:dyDescent="0.25">
      <c r="A106" t="str">
        <f t="shared" si="1"/>
        <v>012021</v>
      </c>
      <c r="B106" t="s">
        <v>2738</v>
      </c>
      <c r="C106" t="s">
        <v>90</v>
      </c>
      <c r="D106">
        <v>519589.4</v>
      </c>
      <c r="E106" t="s">
        <v>75</v>
      </c>
      <c r="F106" t="s">
        <v>76</v>
      </c>
      <c r="G106" s="2">
        <v>44202</v>
      </c>
      <c r="H106" t="s">
        <v>78</v>
      </c>
      <c r="I106" t="s">
        <v>207</v>
      </c>
      <c r="J106">
        <v>18</v>
      </c>
      <c r="K106">
        <v>440000</v>
      </c>
      <c r="M106">
        <v>39600</v>
      </c>
      <c r="N106">
        <v>39600</v>
      </c>
      <c r="O106">
        <v>0</v>
      </c>
      <c r="P106" t="s">
        <v>2</v>
      </c>
      <c r="Q106" t="s">
        <v>3</v>
      </c>
    </row>
    <row r="107" spans="1:17" x14ac:dyDescent="0.25">
      <c r="A107" t="str">
        <f t="shared" si="1"/>
        <v>012021</v>
      </c>
      <c r="B107" t="s">
        <v>2738</v>
      </c>
      <c r="C107" t="s">
        <v>90</v>
      </c>
      <c r="D107">
        <v>87562.62</v>
      </c>
      <c r="E107" t="s">
        <v>75</v>
      </c>
      <c r="F107" t="s">
        <v>76</v>
      </c>
      <c r="G107" s="2">
        <v>44202</v>
      </c>
      <c r="H107" t="s">
        <v>78</v>
      </c>
      <c r="I107" t="s">
        <v>208</v>
      </c>
      <c r="J107">
        <v>18</v>
      </c>
      <c r="K107">
        <v>74150</v>
      </c>
      <c r="M107">
        <v>6673.5</v>
      </c>
      <c r="N107">
        <v>6673.5</v>
      </c>
      <c r="O107">
        <v>0</v>
      </c>
      <c r="P107" t="s">
        <v>2</v>
      </c>
      <c r="Q107" t="s">
        <v>3</v>
      </c>
    </row>
    <row r="108" spans="1:17" x14ac:dyDescent="0.25">
      <c r="A108" t="str">
        <f t="shared" si="1"/>
        <v>012021</v>
      </c>
      <c r="B108" t="s">
        <v>2738</v>
      </c>
      <c r="C108" t="s">
        <v>90</v>
      </c>
      <c r="D108">
        <v>87562.62</v>
      </c>
      <c r="E108" t="s">
        <v>75</v>
      </c>
      <c r="F108" t="s">
        <v>76</v>
      </c>
      <c r="G108" s="2">
        <v>44201</v>
      </c>
      <c r="H108" t="s">
        <v>78</v>
      </c>
      <c r="I108" t="s">
        <v>209</v>
      </c>
      <c r="J108">
        <v>18</v>
      </c>
      <c r="K108">
        <v>74150</v>
      </c>
      <c r="M108">
        <v>6673.5</v>
      </c>
      <c r="N108">
        <v>6673.5</v>
      </c>
      <c r="O108">
        <v>0</v>
      </c>
      <c r="P108" t="s">
        <v>2</v>
      </c>
      <c r="Q108" t="s">
        <v>3</v>
      </c>
    </row>
    <row r="109" spans="1:17" x14ac:dyDescent="0.25">
      <c r="A109" t="str">
        <f t="shared" si="1"/>
        <v>012021</v>
      </c>
      <c r="B109" t="s">
        <v>2738</v>
      </c>
      <c r="C109" t="s">
        <v>90</v>
      </c>
      <c r="D109">
        <v>43238.1</v>
      </c>
      <c r="E109" t="s">
        <v>75</v>
      </c>
      <c r="F109" t="s">
        <v>76</v>
      </c>
      <c r="G109" s="2">
        <v>44205</v>
      </c>
      <c r="H109" t="s">
        <v>78</v>
      </c>
      <c r="I109" t="s">
        <v>210</v>
      </c>
      <c r="J109">
        <v>18</v>
      </c>
      <c r="K109">
        <v>36615</v>
      </c>
      <c r="M109">
        <v>3295.35</v>
      </c>
      <c r="N109">
        <v>3295.35</v>
      </c>
      <c r="O109">
        <v>0</v>
      </c>
      <c r="P109" t="s">
        <v>2</v>
      </c>
      <c r="Q109" t="s">
        <v>3</v>
      </c>
    </row>
    <row r="110" spans="1:17" x14ac:dyDescent="0.25">
      <c r="A110" t="str">
        <f t="shared" si="1"/>
        <v>012021</v>
      </c>
      <c r="B110" t="s">
        <v>2738</v>
      </c>
      <c r="C110" t="s">
        <v>90</v>
      </c>
      <c r="D110">
        <v>175125.25</v>
      </c>
      <c r="E110" t="s">
        <v>75</v>
      </c>
      <c r="F110" t="s">
        <v>76</v>
      </c>
      <c r="G110" s="2">
        <v>44205</v>
      </c>
      <c r="H110" t="s">
        <v>78</v>
      </c>
      <c r="I110" t="s">
        <v>211</v>
      </c>
      <c r="J110">
        <v>18</v>
      </c>
      <c r="K110">
        <v>148300</v>
      </c>
      <c r="M110">
        <v>13347</v>
      </c>
      <c r="N110">
        <v>13347</v>
      </c>
      <c r="O110">
        <v>0</v>
      </c>
      <c r="P110" t="s">
        <v>2</v>
      </c>
      <c r="Q110" t="s">
        <v>3</v>
      </c>
    </row>
    <row r="111" spans="1:17" x14ac:dyDescent="0.25">
      <c r="A111" t="str">
        <f t="shared" si="1"/>
        <v>012021</v>
      </c>
      <c r="B111" t="s">
        <v>2738</v>
      </c>
      <c r="C111" t="s">
        <v>90</v>
      </c>
      <c r="D111">
        <v>82284.070000000007</v>
      </c>
      <c r="E111" t="s">
        <v>75</v>
      </c>
      <c r="F111" t="s">
        <v>76</v>
      </c>
      <c r="G111" s="2">
        <v>44205</v>
      </c>
      <c r="H111" t="s">
        <v>78</v>
      </c>
      <c r="I111" t="s">
        <v>212</v>
      </c>
      <c r="J111">
        <v>18</v>
      </c>
      <c r="K111">
        <v>69680</v>
      </c>
      <c r="M111">
        <v>6271.2</v>
      </c>
      <c r="N111">
        <v>6271.2</v>
      </c>
      <c r="O111">
        <v>0</v>
      </c>
      <c r="P111" t="s">
        <v>2</v>
      </c>
      <c r="Q111" t="s">
        <v>3</v>
      </c>
    </row>
    <row r="112" spans="1:17" x14ac:dyDescent="0.25">
      <c r="A112" t="str">
        <f t="shared" si="1"/>
        <v>012021</v>
      </c>
      <c r="B112" t="s">
        <v>2738</v>
      </c>
      <c r="C112" t="s">
        <v>90</v>
      </c>
      <c r="D112">
        <v>35674.54</v>
      </c>
      <c r="E112" t="s">
        <v>75</v>
      </c>
      <c r="F112" t="s">
        <v>76</v>
      </c>
      <c r="G112" s="2">
        <v>44205</v>
      </c>
      <c r="H112" t="s">
        <v>78</v>
      </c>
      <c r="I112" t="s">
        <v>213</v>
      </c>
      <c r="J112">
        <v>18</v>
      </c>
      <c r="K112">
        <v>30210</v>
      </c>
      <c r="M112">
        <v>2718.9</v>
      </c>
      <c r="N112">
        <v>2718.9</v>
      </c>
      <c r="O112">
        <v>0</v>
      </c>
      <c r="P112" t="s">
        <v>2</v>
      </c>
      <c r="Q112" t="s">
        <v>3</v>
      </c>
    </row>
    <row r="113" spans="1:17" x14ac:dyDescent="0.25">
      <c r="A113" t="str">
        <f t="shared" si="1"/>
        <v>012021</v>
      </c>
      <c r="B113" t="s">
        <v>2738</v>
      </c>
      <c r="C113" t="s">
        <v>90</v>
      </c>
      <c r="D113">
        <v>87562.62</v>
      </c>
      <c r="E113" t="s">
        <v>75</v>
      </c>
      <c r="F113" t="s">
        <v>76</v>
      </c>
      <c r="G113" s="2">
        <v>44200</v>
      </c>
      <c r="H113" t="s">
        <v>78</v>
      </c>
      <c r="I113" t="s">
        <v>214</v>
      </c>
      <c r="J113">
        <v>18</v>
      </c>
      <c r="K113">
        <v>74150</v>
      </c>
      <c r="M113">
        <v>6673.5</v>
      </c>
      <c r="N113">
        <v>6673.5</v>
      </c>
      <c r="O113">
        <v>0</v>
      </c>
      <c r="P113" t="s">
        <v>2</v>
      </c>
      <c r="Q113" t="s">
        <v>3</v>
      </c>
    </row>
    <row r="114" spans="1:17" x14ac:dyDescent="0.25">
      <c r="A114" t="str">
        <f t="shared" si="1"/>
        <v>012021</v>
      </c>
      <c r="B114" t="s">
        <v>2738</v>
      </c>
      <c r="C114" t="s">
        <v>90</v>
      </c>
      <c r="D114">
        <v>175125.25</v>
      </c>
      <c r="E114" t="s">
        <v>75</v>
      </c>
      <c r="F114" t="s">
        <v>76</v>
      </c>
      <c r="G114" s="2">
        <v>44204</v>
      </c>
      <c r="H114" t="s">
        <v>78</v>
      </c>
      <c r="I114" t="s">
        <v>215</v>
      </c>
      <c r="J114">
        <v>18</v>
      </c>
      <c r="K114">
        <v>148300</v>
      </c>
      <c r="M114">
        <v>13347</v>
      </c>
      <c r="N114">
        <v>13347</v>
      </c>
      <c r="O114">
        <v>0</v>
      </c>
      <c r="P114" t="s">
        <v>2</v>
      </c>
      <c r="Q114" t="s">
        <v>3</v>
      </c>
    </row>
    <row r="115" spans="1:17" x14ac:dyDescent="0.25">
      <c r="A115" t="str">
        <f t="shared" si="1"/>
        <v>012021</v>
      </c>
      <c r="B115" t="s">
        <v>2738</v>
      </c>
      <c r="C115" t="s">
        <v>90</v>
      </c>
      <c r="D115">
        <v>132684.24</v>
      </c>
      <c r="E115" t="s">
        <v>75</v>
      </c>
      <c r="F115" t="s">
        <v>76</v>
      </c>
      <c r="G115" s="2">
        <v>44200</v>
      </c>
      <c r="H115" t="s">
        <v>78</v>
      </c>
      <c r="I115" t="s">
        <v>216</v>
      </c>
      <c r="J115">
        <v>18</v>
      </c>
      <c r="K115">
        <v>112360</v>
      </c>
      <c r="M115">
        <v>10112.4</v>
      </c>
      <c r="N115">
        <v>10112.4</v>
      </c>
      <c r="O115">
        <v>0</v>
      </c>
      <c r="P115" t="s">
        <v>2</v>
      </c>
      <c r="Q115" t="s">
        <v>3</v>
      </c>
    </row>
    <row r="116" spans="1:17" x14ac:dyDescent="0.25">
      <c r="A116" t="str">
        <f t="shared" si="1"/>
        <v>012021</v>
      </c>
      <c r="B116" t="s">
        <v>2738</v>
      </c>
      <c r="C116" t="s">
        <v>90</v>
      </c>
      <c r="D116">
        <v>99513.18</v>
      </c>
      <c r="E116" t="s">
        <v>75</v>
      </c>
      <c r="F116" t="s">
        <v>76</v>
      </c>
      <c r="G116" s="2">
        <v>44204</v>
      </c>
      <c r="H116" t="s">
        <v>78</v>
      </c>
      <c r="I116" t="s">
        <v>217</v>
      </c>
      <c r="J116">
        <v>18</v>
      </c>
      <c r="K116">
        <v>84270</v>
      </c>
      <c r="M116">
        <v>7584.3</v>
      </c>
      <c r="N116">
        <v>7584.3</v>
      </c>
      <c r="O116">
        <v>0</v>
      </c>
      <c r="P116" t="s">
        <v>2</v>
      </c>
      <c r="Q116" t="s">
        <v>3</v>
      </c>
    </row>
    <row r="117" spans="1:17" x14ac:dyDescent="0.25">
      <c r="A117" t="str">
        <f t="shared" si="1"/>
        <v>012021</v>
      </c>
      <c r="B117" t="s">
        <v>2738</v>
      </c>
      <c r="C117" t="s">
        <v>90</v>
      </c>
      <c r="D117">
        <v>87562.62</v>
      </c>
      <c r="E117" t="s">
        <v>75</v>
      </c>
      <c r="F117" t="s">
        <v>76</v>
      </c>
      <c r="G117" s="2">
        <v>44224</v>
      </c>
      <c r="H117" t="s">
        <v>78</v>
      </c>
      <c r="I117" t="s">
        <v>218</v>
      </c>
      <c r="J117">
        <v>18</v>
      </c>
      <c r="K117">
        <v>74150</v>
      </c>
      <c r="M117">
        <v>6673.5</v>
      </c>
      <c r="N117">
        <v>6673.5</v>
      </c>
      <c r="O117">
        <v>0</v>
      </c>
      <c r="P117" t="s">
        <v>2</v>
      </c>
      <c r="Q117" t="s">
        <v>3</v>
      </c>
    </row>
    <row r="118" spans="1:17" x14ac:dyDescent="0.25">
      <c r="A118" t="str">
        <f t="shared" si="1"/>
        <v>012021</v>
      </c>
      <c r="B118" t="s">
        <v>2738</v>
      </c>
      <c r="C118" t="s">
        <v>90</v>
      </c>
      <c r="D118">
        <v>107023.61</v>
      </c>
      <c r="E118" t="s">
        <v>75</v>
      </c>
      <c r="F118" t="s">
        <v>76</v>
      </c>
      <c r="G118" s="2">
        <v>44205</v>
      </c>
      <c r="H118" t="s">
        <v>78</v>
      </c>
      <c r="I118" t="s">
        <v>219</v>
      </c>
      <c r="J118">
        <v>18</v>
      </c>
      <c r="K118">
        <v>90630</v>
      </c>
      <c r="M118">
        <v>8156.7</v>
      </c>
      <c r="N118">
        <v>8156.7</v>
      </c>
      <c r="O118">
        <v>0</v>
      </c>
      <c r="P118" t="s">
        <v>2</v>
      </c>
      <c r="Q118" t="s">
        <v>3</v>
      </c>
    </row>
    <row r="119" spans="1:17" x14ac:dyDescent="0.25">
      <c r="A119" t="str">
        <f t="shared" si="1"/>
        <v>012021</v>
      </c>
      <c r="B119" t="s">
        <v>2738</v>
      </c>
      <c r="C119" t="s">
        <v>90</v>
      </c>
      <c r="D119">
        <v>71349.070000000007</v>
      </c>
      <c r="E119" t="s">
        <v>75</v>
      </c>
      <c r="F119" t="s">
        <v>76</v>
      </c>
      <c r="G119" s="2">
        <v>44205</v>
      </c>
      <c r="H119" t="s">
        <v>78</v>
      </c>
      <c r="I119" t="s">
        <v>220</v>
      </c>
      <c r="J119">
        <v>18</v>
      </c>
      <c r="K119">
        <v>60420</v>
      </c>
      <c r="M119">
        <v>5437.8</v>
      </c>
      <c r="N119">
        <v>5437.8</v>
      </c>
      <c r="O119">
        <v>0</v>
      </c>
      <c r="P119" t="s">
        <v>2</v>
      </c>
      <c r="Q119" t="s">
        <v>3</v>
      </c>
    </row>
    <row r="120" spans="1:17" x14ac:dyDescent="0.25">
      <c r="A120" t="str">
        <f t="shared" si="1"/>
        <v>012021</v>
      </c>
      <c r="B120" t="s">
        <v>2738</v>
      </c>
      <c r="C120" t="s">
        <v>90</v>
      </c>
      <c r="D120">
        <v>132684.24</v>
      </c>
      <c r="E120" t="s">
        <v>75</v>
      </c>
      <c r="F120" t="s">
        <v>76</v>
      </c>
      <c r="G120" s="2">
        <v>44198</v>
      </c>
      <c r="H120" t="s">
        <v>78</v>
      </c>
      <c r="I120" t="s">
        <v>221</v>
      </c>
      <c r="J120">
        <v>18</v>
      </c>
      <c r="K120">
        <v>112360</v>
      </c>
      <c r="M120">
        <v>10112.4</v>
      </c>
      <c r="N120">
        <v>10112.4</v>
      </c>
      <c r="O120">
        <v>0</v>
      </c>
      <c r="P120" t="s">
        <v>2</v>
      </c>
      <c r="Q120" t="s">
        <v>3</v>
      </c>
    </row>
    <row r="121" spans="1:17" x14ac:dyDescent="0.25">
      <c r="A121" t="str">
        <f t="shared" si="1"/>
        <v>012021</v>
      </c>
      <c r="B121" t="s">
        <v>2738</v>
      </c>
      <c r="C121" t="s">
        <v>90</v>
      </c>
      <c r="D121">
        <v>561156.55000000005</v>
      </c>
      <c r="E121" t="s">
        <v>75</v>
      </c>
      <c r="F121" t="s">
        <v>76</v>
      </c>
      <c r="G121" s="2">
        <v>44223</v>
      </c>
      <c r="H121" t="s">
        <v>78</v>
      </c>
      <c r="I121" t="s">
        <v>222</v>
      </c>
      <c r="J121">
        <v>18</v>
      </c>
      <c r="K121">
        <v>475200</v>
      </c>
      <c r="M121">
        <v>42768</v>
      </c>
      <c r="N121">
        <v>42768</v>
      </c>
      <c r="O121">
        <v>0</v>
      </c>
      <c r="P121" t="s">
        <v>2</v>
      </c>
      <c r="Q121" t="s">
        <v>3</v>
      </c>
    </row>
    <row r="122" spans="1:17" x14ac:dyDescent="0.25">
      <c r="A122" t="str">
        <f t="shared" si="1"/>
        <v>012021</v>
      </c>
      <c r="B122" t="s">
        <v>2738</v>
      </c>
      <c r="C122" t="s">
        <v>90</v>
      </c>
      <c r="D122">
        <v>132684.24</v>
      </c>
      <c r="E122" t="s">
        <v>75</v>
      </c>
      <c r="F122" t="s">
        <v>76</v>
      </c>
      <c r="G122" s="2">
        <v>44198</v>
      </c>
      <c r="H122" t="s">
        <v>78</v>
      </c>
      <c r="I122" t="s">
        <v>223</v>
      </c>
      <c r="J122">
        <v>18</v>
      </c>
      <c r="K122">
        <v>112360</v>
      </c>
      <c r="M122">
        <v>10112.4</v>
      </c>
      <c r="N122">
        <v>10112.4</v>
      </c>
      <c r="O122">
        <v>0</v>
      </c>
      <c r="P122" t="s">
        <v>2</v>
      </c>
      <c r="Q122" t="s">
        <v>3</v>
      </c>
    </row>
    <row r="123" spans="1:17" x14ac:dyDescent="0.25">
      <c r="A123" t="str">
        <f t="shared" si="1"/>
        <v>012021</v>
      </c>
      <c r="B123" t="s">
        <v>2738</v>
      </c>
      <c r="C123" t="s">
        <v>90</v>
      </c>
      <c r="D123">
        <v>132684.24</v>
      </c>
      <c r="E123" t="s">
        <v>75</v>
      </c>
      <c r="F123" t="s">
        <v>76</v>
      </c>
      <c r="G123" s="2">
        <v>44223</v>
      </c>
      <c r="H123" t="s">
        <v>78</v>
      </c>
      <c r="I123" t="s">
        <v>224</v>
      </c>
      <c r="J123">
        <v>18</v>
      </c>
      <c r="K123">
        <v>112360</v>
      </c>
      <c r="M123">
        <v>10112.4</v>
      </c>
      <c r="N123">
        <v>10112.4</v>
      </c>
      <c r="O123">
        <v>0</v>
      </c>
      <c r="P123" t="s">
        <v>2</v>
      </c>
      <c r="Q123" t="s">
        <v>3</v>
      </c>
    </row>
    <row r="124" spans="1:17" x14ac:dyDescent="0.25">
      <c r="A124" t="str">
        <f t="shared" si="1"/>
        <v>012021</v>
      </c>
      <c r="B124" t="s">
        <v>2738</v>
      </c>
      <c r="C124" t="s">
        <v>90</v>
      </c>
      <c r="D124">
        <v>71349.070000000007</v>
      </c>
      <c r="E124" t="s">
        <v>75</v>
      </c>
      <c r="F124" t="s">
        <v>76</v>
      </c>
      <c r="G124" s="2">
        <v>44200</v>
      </c>
      <c r="H124" t="s">
        <v>78</v>
      </c>
      <c r="I124" t="s">
        <v>225</v>
      </c>
      <c r="J124">
        <v>18</v>
      </c>
      <c r="K124">
        <v>60420</v>
      </c>
      <c r="M124">
        <v>5437.8</v>
      </c>
      <c r="N124">
        <v>5437.8</v>
      </c>
      <c r="O124">
        <v>0</v>
      </c>
      <c r="P124" t="s">
        <v>2</v>
      </c>
      <c r="Q124" t="s">
        <v>3</v>
      </c>
    </row>
    <row r="125" spans="1:17" x14ac:dyDescent="0.25">
      <c r="A125" t="str">
        <f t="shared" si="1"/>
        <v>012021</v>
      </c>
      <c r="B125" t="s">
        <v>2738</v>
      </c>
      <c r="C125" t="s">
        <v>90</v>
      </c>
      <c r="D125">
        <v>41142.03</v>
      </c>
      <c r="E125" t="s">
        <v>75</v>
      </c>
      <c r="F125" t="s">
        <v>76</v>
      </c>
      <c r="G125" s="2">
        <v>44204</v>
      </c>
      <c r="H125" t="s">
        <v>78</v>
      </c>
      <c r="I125" t="s">
        <v>226</v>
      </c>
      <c r="J125">
        <v>18</v>
      </c>
      <c r="K125">
        <v>34840</v>
      </c>
      <c r="M125">
        <v>3135.6</v>
      </c>
      <c r="N125">
        <v>3135.6</v>
      </c>
      <c r="O125">
        <v>0</v>
      </c>
      <c r="P125" t="s">
        <v>2</v>
      </c>
      <c r="Q125" t="s">
        <v>3</v>
      </c>
    </row>
    <row r="126" spans="1:17" x14ac:dyDescent="0.25">
      <c r="A126" t="str">
        <f t="shared" si="1"/>
        <v>012021</v>
      </c>
      <c r="B126" t="s">
        <v>2738</v>
      </c>
      <c r="C126" t="s">
        <v>90</v>
      </c>
      <c r="D126">
        <v>132684.24</v>
      </c>
      <c r="E126" t="s">
        <v>75</v>
      </c>
      <c r="F126" t="s">
        <v>76</v>
      </c>
      <c r="G126" s="2">
        <v>44224</v>
      </c>
      <c r="H126" t="s">
        <v>78</v>
      </c>
      <c r="I126" t="s">
        <v>227</v>
      </c>
      <c r="J126">
        <v>18</v>
      </c>
      <c r="K126">
        <v>112360</v>
      </c>
      <c r="M126">
        <v>10112.4</v>
      </c>
      <c r="N126">
        <v>10112.4</v>
      </c>
      <c r="O126">
        <v>0</v>
      </c>
      <c r="P126" t="s">
        <v>2</v>
      </c>
      <c r="Q126" t="s">
        <v>3</v>
      </c>
    </row>
    <row r="127" spans="1:17" x14ac:dyDescent="0.25">
      <c r="A127" t="str">
        <f t="shared" si="1"/>
        <v>012021</v>
      </c>
      <c r="B127" t="s">
        <v>2738</v>
      </c>
      <c r="C127" t="s">
        <v>90</v>
      </c>
      <c r="D127">
        <v>142698.14000000001</v>
      </c>
      <c r="E127" t="s">
        <v>75</v>
      </c>
      <c r="F127" t="s">
        <v>76</v>
      </c>
      <c r="G127" s="2">
        <v>44200</v>
      </c>
      <c r="H127" t="s">
        <v>78</v>
      </c>
      <c r="I127" t="s">
        <v>228</v>
      </c>
      <c r="J127">
        <v>18</v>
      </c>
      <c r="K127">
        <v>120840</v>
      </c>
      <c r="M127">
        <v>10875.6</v>
      </c>
      <c r="N127">
        <v>10875.6</v>
      </c>
      <c r="O127">
        <v>0</v>
      </c>
      <c r="P127" t="s">
        <v>2</v>
      </c>
      <c r="Q127" t="s">
        <v>3</v>
      </c>
    </row>
    <row r="128" spans="1:17" x14ac:dyDescent="0.25">
      <c r="A128" t="str">
        <f t="shared" si="1"/>
        <v>012021</v>
      </c>
      <c r="B128" t="s">
        <v>2738</v>
      </c>
      <c r="C128" t="s">
        <v>90</v>
      </c>
      <c r="D128">
        <v>519589.4</v>
      </c>
      <c r="E128" t="s">
        <v>75</v>
      </c>
      <c r="F128" t="s">
        <v>76</v>
      </c>
      <c r="G128" s="2">
        <v>44200</v>
      </c>
      <c r="H128" t="s">
        <v>78</v>
      </c>
      <c r="I128" t="s">
        <v>229</v>
      </c>
      <c r="J128">
        <v>18</v>
      </c>
      <c r="K128">
        <v>440000</v>
      </c>
      <c r="M128">
        <v>39600</v>
      </c>
      <c r="N128">
        <v>39600</v>
      </c>
      <c r="O128">
        <v>0</v>
      </c>
      <c r="P128" t="s">
        <v>2</v>
      </c>
      <c r="Q128" t="s">
        <v>3</v>
      </c>
    </row>
    <row r="129" spans="1:17" x14ac:dyDescent="0.25">
      <c r="A129" t="str">
        <f t="shared" si="1"/>
        <v>012021</v>
      </c>
      <c r="B129" t="s">
        <v>2738</v>
      </c>
      <c r="C129" t="s">
        <v>90</v>
      </c>
      <c r="D129">
        <v>41142.03</v>
      </c>
      <c r="E129" t="s">
        <v>75</v>
      </c>
      <c r="F129" t="s">
        <v>76</v>
      </c>
      <c r="G129" s="2">
        <v>44200</v>
      </c>
      <c r="H129" t="s">
        <v>78</v>
      </c>
      <c r="I129" t="s">
        <v>230</v>
      </c>
      <c r="J129">
        <v>18</v>
      </c>
      <c r="K129">
        <v>34840</v>
      </c>
      <c r="M129">
        <v>3135.6</v>
      </c>
      <c r="N129">
        <v>3135.6</v>
      </c>
      <c r="O129">
        <v>0</v>
      </c>
      <c r="P129" t="s">
        <v>2</v>
      </c>
      <c r="Q129" t="s">
        <v>3</v>
      </c>
    </row>
    <row r="130" spans="1:17" x14ac:dyDescent="0.25">
      <c r="A130" t="str">
        <f t="shared" si="1"/>
        <v>012021</v>
      </c>
      <c r="B130" t="s">
        <v>2738</v>
      </c>
      <c r="C130" t="s">
        <v>90</v>
      </c>
      <c r="D130">
        <v>132684.24</v>
      </c>
      <c r="E130" t="s">
        <v>75</v>
      </c>
      <c r="F130" t="s">
        <v>76</v>
      </c>
      <c r="G130" s="2">
        <v>44201</v>
      </c>
      <c r="H130" t="s">
        <v>78</v>
      </c>
      <c r="I130" t="s">
        <v>231</v>
      </c>
      <c r="J130">
        <v>18</v>
      </c>
      <c r="K130">
        <v>112360</v>
      </c>
      <c r="M130">
        <v>10112.4</v>
      </c>
      <c r="N130">
        <v>10112.4</v>
      </c>
      <c r="O130">
        <v>0</v>
      </c>
      <c r="P130" t="s">
        <v>2</v>
      </c>
      <c r="Q130" t="s">
        <v>3</v>
      </c>
    </row>
    <row r="131" spans="1:17" x14ac:dyDescent="0.25">
      <c r="A131" t="str">
        <f t="shared" ref="A131:A146" si="2">TEXT(G131,"MMYYYY")</f>
        <v>012021</v>
      </c>
      <c r="B131" t="s">
        <v>2738</v>
      </c>
      <c r="C131" t="s">
        <v>90</v>
      </c>
      <c r="D131">
        <v>41142.03</v>
      </c>
      <c r="E131" t="s">
        <v>75</v>
      </c>
      <c r="F131" t="s">
        <v>76</v>
      </c>
      <c r="G131" s="2">
        <v>44200</v>
      </c>
      <c r="H131" t="s">
        <v>78</v>
      </c>
      <c r="I131" t="s">
        <v>232</v>
      </c>
      <c r="J131">
        <v>18</v>
      </c>
      <c r="K131">
        <v>34840</v>
      </c>
      <c r="M131">
        <v>3135.6</v>
      </c>
      <c r="N131">
        <v>3135.6</v>
      </c>
      <c r="O131">
        <v>0</v>
      </c>
      <c r="P131" t="s">
        <v>2</v>
      </c>
      <c r="Q131" t="s">
        <v>3</v>
      </c>
    </row>
    <row r="132" spans="1:17" x14ac:dyDescent="0.25">
      <c r="A132" t="str">
        <f t="shared" si="2"/>
        <v>012021</v>
      </c>
      <c r="B132" t="s">
        <v>2738</v>
      </c>
      <c r="C132" t="s">
        <v>233</v>
      </c>
      <c r="D132">
        <v>398604</v>
      </c>
      <c r="E132" t="s">
        <v>75</v>
      </c>
      <c r="F132" t="s">
        <v>76</v>
      </c>
      <c r="G132" s="2">
        <v>44218</v>
      </c>
      <c r="H132" t="s">
        <v>78</v>
      </c>
      <c r="I132" t="s">
        <v>234</v>
      </c>
      <c r="J132">
        <v>18</v>
      </c>
      <c r="K132">
        <v>337800</v>
      </c>
      <c r="M132">
        <v>30402</v>
      </c>
      <c r="N132">
        <v>30402</v>
      </c>
      <c r="O132">
        <v>0</v>
      </c>
      <c r="P132" t="s">
        <v>2</v>
      </c>
      <c r="Q132" t="s">
        <v>3</v>
      </c>
    </row>
    <row r="133" spans="1:17" x14ac:dyDescent="0.25">
      <c r="A133" t="str">
        <f t="shared" si="2"/>
        <v>012021</v>
      </c>
      <c r="B133" t="s">
        <v>2738</v>
      </c>
      <c r="C133" t="s">
        <v>233</v>
      </c>
      <c r="D133">
        <v>464802</v>
      </c>
      <c r="E133" t="s">
        <v>75</v>
      </c>
      <c r="F133" t="s">
        <v>76</v>
      </c>
      <c r="G133" s="2">
        <v>44225</v>
      </c>
      <c r="H133" t="s">
        <v>78</v>
      </c>
      <c r="I133" t="s">
        <v>235</v>
      </c>
      <c r="J133">
        <v>18</v>
      </c>
      <c r="K133">
        <v>393900</v>
      </c>
      <c r="M133">
        <v>35451</v>
      </c>
      <c r="N133">
        <v>35451</v>
      </c>
      <c r="O133">
        <v>0</v>
      </c>
      <c r="P133" t="s">
        <v>2</v>
      </c>
      <c r="Q133" t="s">
        <v>3</v>
      </c>
    </row>
    <row r="134" spans="1:17" x14ac:dyDescent="0.25">
      <c r="A134" t="str">
        <f t="shared" si="2"/>
        <v>012021</v>
      </c>
      <c r="B134" t="s">
        <v>2738</v>
      </c>
      <c r="C134" t="s">
        <v>233</v>
      </c>
      <c r="D134">
        <v>177000</v>
      </c>
      <c r="E134" t="s">
        <v>75</v>
      </c>
      <c r="F134" t="s">
        <v>76</v>
      </c>
      <c r="G134" s="2">
        <v>44224</v>
      </c>
      <c r="H134" t="s">
        <v>78</v>
      </c>
      <c r="I134" t="s">
        <v>236</v>
      </c>
      <c r="J134">
        <v>18</v>
      </c>
      <c r="K134">
        <v>150000</v>
      </c>
      <c r="M134">
        <v>13500</v>
      </c>
      <c r="N134">
        <v>13500</v>
      </c>
      <c r="O134">
        <v>0</v>
      </c>
      <c r="P134" t="s">
        <v>2</v>
      </c>
      <c r="Q134" t="s">
        <v>3</v>
      </c>
    </row>
    <row r="135" spans="1:17" x14ac:dyDescent="0.25">
      <c r="A135" t="str">
        <f t="shared" si="2"/>
        <v>012021</v>
      </c>
      <c r="B135" t="s">
        <v>2738</v>
      </c>
      <c r="C135" t="s">
        <v>237</v>
      </c>
      <c r="D135">
        <v>45736.800000000003</v>
      </c>
      <c r="E135" t="s">
        <v>75</v>
      </c>
      <c r="F135" t="s">
        <v>76</v>
      </c>
      <c r="G135" s="2">
        <v>44205</v>
      </c>
      <c r="H135" t="s">
        <v>78</v>
      </c>
      <c r="I135" t="s">
        <v>238</v>
      </c>
      <c r="J135">
        <v>18</v>
      </c>
      <c r="K135">
        <v>38760</v>
      </c>
      <c r="M135">
        <v>3488.4</v>
      </c>
      <c r="N135">
        <v>3488.4</v>
      </c>
      <c r="O135">
        <v>0</v>
      </c>
      <c r="P135" t="s">
        <v>2</v>
      </c>
      <c r="Q135" t="s">
        <v>3</v>
      </c>
    </row>
    <row r="136" spans="1:17" x14ac:dyDescent="0.25">
      <c r="A136" t="str">
        <f t="shared" si="2"/>
        <v>012021</v>
      </c>
      <c r="B136" t="s">
        <v>2738</v>
      </c>
      <c r="C136" t="s">
        <v>239</v>
      </c>
      <c r="D136">
        <v>216732.96</v>
      </c>
      <c r="E136" t="s">
        <v>75</v>
      </c>
      <c r="F136" t="s">
        <v>240</v>
      </c>
      <c r="G136" s="2">
        <v>44225</v>
      </c>
      <c r="H136" t="s">
        <v>78</v>
      </c>
      <c r="I136" t="s">
        <v>241</v>
      </c>
      <c r="J136">
        <v>18</v>
      </c>
      <c r="K136">
        <v>183672</v>
      </c>
      <c r="L136">
        <v>33060.959999999999</v>
      </c>
      <c r="O136">
        <v>0</v>
      </c>
      <c r="P136" t="s">
        <v>2</v>
      </c>
      <c r="Q136" t="s">
        <v>3</v>
      </c>
    </row>
    <row r="137" spans="1:17" x14ac:dyDescent="0.25">
      <c r="A137" t="str">
        <f t="shared" si="2"/>
        <v>012021</v>
      </c>
      <c r="B137" t="s">
        <v>2738</v>
      </c>
      <c r="C137" t="s">
        <v>239</v>
      </c>
      <c r="D137">
        <v>492626.4</v>
      </c>
      <c r="E137" t="s">
        <v>75</v>
      </c>
      <c r="F137" t="s">
        <v>240</v>
      </c>
      <c r="G137" s="2">
        <v>44214</v>
      </c>
      <c r="H137" t="s">
        <v>78</v>
      </c>
      <c r="I137" t="s">
        <v>242</v>
      </c>
      <c r="J137">
        <v>18</v>
      </c>
      <c r="K137">
        <v>417480</v>
      </c>
      <c r="L137">
        <v>75146.399999999994</v>
      </c>
      <c r="O137">
        <v>0</v>
      </c>
      <c r="P137" t="s">
        <v>2</v>
      </c>
      <c r="Q137" t="s">
        <v>3</v>
      </c>
    </row>
    <row r="138" spans="1:17" x14ac:dyDescent="0.25">
      <c r="A138" t="str">
        <f t="shared" si="2"/>
        <v>012021</v>
      </c>
      <c r="B138" t="s">
        <v>2738</v>
      </c>
      <c r="C138" t="s">
        <v>243</v>
      </c>
      <c r="D138">
        <v>142968.79999999999</v>
      </c>
      <c r="E138" t="s">
        <v>75</v>
      </c>
      <c r="F138" t="s">
        <v>244</v>
      </c>
      <c r="G138" s="2">
        <v>44219</v>
      </c>
      <c r="H138" t="s">
        <v>78</v>
      </c>
      <c r="I138" t="s">
        <v>245</v>
      </c>
      <c r="J138">
        <v>18</v>
      </c>
      <c r="K138">
        <v>121160</v>
      </c>
      <c r="L138">
        <v>21808.799999999999</v>
      </c>
      <c r="O138">
        <v>0</v>
      </c>
      <c r="P138" t="s">
        <v>2</v>
      </c>
      <c r="Q138" t="s">
        <v>3</v>
      </c>
    </row>
    <row r="139" spans="1:17" x14ac:dyDescent="0.25">
      <c r="A139" t="str">
        <f t="shared" si="2"/>
        <v>012021</v>
      </c>
      <c r="B139" t="s">
        <v>2738</v>
      </c>
      <c r="C139" t="s">
        <v>243</v>
      </c>
      <c r="D139">
        <v>155854.39999999999</v>
      </c>
      <c r="E139" t="s">
        <v>75</v>
      </c>
      <c r="F139" t="s">
        <v>244</v>
      </c>
      <c r="G139" s="2">
        <v>44219</v>
      </c>
      <c r="H139" t="s">
        <v>78</v>
      </c>
      <c r="I139" t="s">
        <v>246</v>
      </c>
      <c r="J139">
        <v>18</v>
      </c>
      <c r="K139">
        <v>132080</v>
      </c>
      <c r="L139">
        <v>23774.400000000001</v>
      </c>
      <c r="O139">
        <v>0</v>
      </c>
      <c r="P139" t="s">
        <v>2</v>
      </c>
      <c r="Q139" t="s">
        <v>3</v>
      </c>
    </row>
    <row r="140" spans="1:17" x14ac:dyDescent="0.25">
      <c r="A140" t="str">
        <f t="shared" si="2"/>
        <v>012021</v>
      </c>
      <c r="B140" t="s">
        <v>2738</v>
      </c>
      <c r="C140" t="s">
        <v>243</v>
      </c>
      <c r="D140">
        <v>190216</v>
      </c>
      <c r="E140" t="s">
        <v>75</v>
      </c>
      <c r="F140" t="s">
        <v>244</v>
      </c>
      <c r="G140" s="2">
        <v>44219</v>
      </c>
      <c r="H140" t="s">
        <v>78</v>
      </c>
      <c r="I140" t="s">
        <v>247</v>
      </c>
      <c r="J140">
        <v>18</v>
      </c>
      <c r="K140">
        <v>161200</v>
      </c>
      <c r="L140">
        <v>29016</v>
      </c>
      <c r="O140">
        <v>0</v>
      </c>
      <c r="P140" t="s">
        <v>2</v>
      </c>
      <c r="Q140" t="s">
        <v>3</v>
      </c>
    </row>
    <row r="141" spans="1:17" x14ac:dyDescent="0.25">
      <c r="A141" t="str">
        <f t="shared" si="2"/>
        <v>012021</v>
      </c>
      <c r="B141" t="s">
        <v>2738</v>
      </c>
      <c r="C141" t="s">
        <v>243</v>
      </c>
      <c r="D141">
        <v>169353.60000000001</v>
      </c>
      <c r="E141" t="s">
        <v>75</v>
      </c>
      <c r="F141" t="s">
        <v>244</v>
      </c>
      <c r="G141" s="2">
        <v>44207</v>
      </c>
      <c r="H141" t="s">
        <v>78</v>
      </c>
      <c r="I141" t="s">
        <v>248</v>
      </c>
      <c r="J141">
        <v>18</v>
      </c>
      <c r="K141">
        <v>143520</v>
      </c>
      <c r="L141">
        <v>25833.599999999999</v>
      </c>
      <c r="O141">
        <v>0</v>
      </c>
      <c r="P141" t="s">
        <v>2</v>
      </c>
      <c r="Q141" t="s">
        <v>3</v>
      </c>
    </row>
    <row r="142" spans="1:17" x14ac:dyDescent="0.25">
      <c r="A142" t="str">
        <f t="shared" si="2"/>
        <v>012021</v>
      </c>
      <c r="B142" t="s">
        <v>2738</v>
      </c>
      <c r="C142" t="s">
        <v>243</v>
      </c>
      <c r="D142">
        <v>189909.2</v>
      </c>
      <c r="E142" t="s">
        <v>75</v>
      </c>
      <c r="F142" t="s">
        <v>244</v>
      </c>
      <c r="G142" s="2">
        <v>44207</v>
      </c>
      <c r="H142" t="s">
        <v>78</v>
      </c>
      <c r="I142" t="s">
        <v>249</v>
      </c>
      <c r="J142">
        <v>18</v>
      </c>
      <c r="K142">
        <v>160940</v>
      </c>
      <c r="L142">
        <v>28969.200000000001</v>
      </c>
      <c r="O142">
        <v>0</v>
      </c>
      <c r="P142" t="s">
        <v>2</v>
      </c>
      <c r="Q142" t="s">
        <v>3</v>
      </c>
    </row>
    <row r="143" spans="1:17" x14ac:dyDescent="0.25">
      <c r="A143" t="str">
        <f t="shared" si="2"/>
        <v>012021</v>
      </c>
      <c r="B143" t="s">
        <v>2738</v>
      </c>
      <c r="C143" t="s">
        <v>243</v>
      </c>
      <c r="D143">
        <v>117197.6</v>
      </c>
      <c r="E143" t="s">
        <v>75</v>
      </c>
      <c r="F143" t="s">
        <v>244</v>
      </c>
      <c r="G143" s="2">
        <v>44207</v>
      </c>
      <c r="H143" t="s">
        <v>78</v>
      </c>
      <c r="I143" t="s">
        <v>250</v>
      </c>
      <c r="J143">
        <v>18</v>
      </c>
      <c r="K143">
        <v>99320</v>
      </c>
      <c r="L143">
        <v>17877.599999999999</v>
      </c>
      <c r="O143">
        <v>0</v>
      </c>
      <c r="P143" t="s">
        <v>2</v>
      </c>
      <c r="Q143" t="s">
        <v>3</v>
      </c>
    </row>
    <row r="144" spans="1:17" x14ac:dyDescent="0.25">
      <c r="A144" t="str">
        <f t="shared" si="2"/>
        <v>012021</v>
      </c>
      <c r="B144" t="s">
        <v>2738</v>
      </c>
      <c r="C144" t="s">
        <v>243</v>
      </c>
      <c r="D144">
        <v>183159.6</v>
      </c>
      <c r="E144" t="s">
        <v>75</v>
      </c>
      <c r="F144" t="s">
        <v>244</v>
      </c>
      <c r="G144" s="2">
        <v>44207</v>
      </c>
      <c r="H144" t="s">
        <v>78</v>
      </c>
      <c r="I144" t="s">
        <v>251</v>
      </c>
      <c r="J144">
        <v>18</v>
      </c>
      <c r="K144">
        <v>155220</v>
      </c>
      <c r="L144">
        <v>27939.599999999999</v>
      </c>
      <c r="O144">
        <v>0</v>
      </c>
      <c r="P144" t="s">
        <v>2</v>
      </c>
      <c r="Q144" t="s">
        <v>3</v>
      </c>
    </row>
    <row r="145" spans="1:17" x14ac:dyDescent="0.25">
      <c r="A145" t="str">
        <f t="shared" si="2"/>
        <v>012021</v>
      </c>
      <c r="B145" t="s">
        <v>2738</v>
      </c>
      <c r="C145" t="s">
        <v>243</v>
      </c>
      <c r="D145">
        <v>72404.800000000003</v>
      </c>
      <c r="E145" t="s">
        <v>75</v>
      </c>
      <c r="F145" t="s">
        <v>244</v>
      </c>
      <c r="G145" s="2">
        <v>44207</v>
      </c>
      <c r="H145" t="s">
        <v>78</v>
      </c>
      <c r="I145" t="s">
        <v>252</v>
      </c>
      <c r="J145">
        <v>18</v>
      </c>
      <c r="K145">
        <v>61360</v>
      </c>
      <c r="L145">
        <v>11044.8</v>
      </c>
      <c r="O145">
        <v>0</v>
      </c>
      <c r="P145" t="s">
        <v>2</v>
      </c>
      <c r="Q145" t="s">
        <v>3</v>
      </c>
    </row>
    <row r="146" spans="1:17" x14ac:dyDescent="0.25">
      <c r="A146" t="str">
        <f t="shared" si="2"/>
        <v>012021</v>
      </c>
      <c r="B146" t="s">
        <v>2738</v>
      </c>
      <c r="C146" t="s">
        <v>243</v>
      </c>
      <c r="D146">
        <v>113822.8</v>
      </c>
      <c r="E146" t="s">
        <v>75</v>
      </c>
      <c r="F146" t="s">
        <v>244</v>
      </c>
      <c r="G146" s="2">
        <v>44219</v>
      </c>
      <c r="H146" t="s">
        <v>78</v>
      </c>
      <c r="I146" t="s">
        <v>253</v>
      </c>
      <c r="J146">
        <v>18</v>
      </c>
      <c r="K146">
        <v>96460</v>
      </c>
      <c r="L146">
        <v>17362.8</v>
      </c>
      <c r="O146">
        <v>0</v>
      </c>
      <c r="P146" t="s">
        <v>2</v>
      </c>
      <c r="Q146" t="s">
        <v>3</v>
      </c>
    </row>
    <row r="147" spans="1:17" x14ac:dyDescent="0.25">
      <c r="A147" t="str">
        <f t="shared" ref="A147:A156" si="3">TEXT(G147,"MMYYYY")</f>
        <v>022021</v>
      </c>
      <c r="B147" t="s">
        <v>2738</v>
      </c>
      <c r="C147" t="s">
        <v>74</v>
      </c>
      <c r="D147">
        <v>92630</v>
      </c>
      <c r="E147" t="s">
        <v>75</v>
      </c>
      <c r="F147" t="s">
        <v>76</v>
      </c>
      <c r="G147" s="2">
        <v>44243</v>
      </c>
      <c r="H147" t="s">
        <v>78</v>
      </c>
      <c r="I147" t="s">
        <v>456</v>
      </c>
      <c r="J147">
        <v>18</v>
      </c>
      <c r="K147">
        <v>78500</v>
      </c>
      <c r="M147">
        <v>7065</v>
      </c>
      <c r="N147">
        <v>7065</v>
      </c>
      <c r="O147">
        <v>0</v>
      </c>
      <c r="P147" t="s">
        <v>2</v>
      </c>
      <c r="Q147" t="s">
        <v>7</v>
      </c>
    </row>
    <row r="148" spans="1:17" x14ac:dyDescent="0.25">
      <c r="A148" t="str">
        <f t="shared" si="3"/>
        <v>022021</v>
      </c>
      <c r="B148" t="s">
        <v>2738</v>
      </c>
      <c r="C148" t="s">
        <v>74</v>
      </c>
      <c r="D148">
        <v>129516.8</v>
      </c>
      <c r="E148" t="s">
        <v>75</v>
      </c>
      <c r="F148" t="s">
        <v>76</v>
      </c>
      <c r="G148" s="2">
        <v>44239</v>
      </c>
      <c r="H148" t="s">
        <v>78</v>
      </c>
      <c r="I148" t="s">
        <v>458</v>
      </c>
      <c r="J148">
        <v>18</v>
      </c>
      <c r="K148">
        <v>109760</v>
      </c>
      <c r="M148">
        <v>9878.4</v>
      </c>
      <c r="N148">
        <v>9878.4</v>
      </c>
      <c r="O148">
        <v>0</v>
      </c>
      <c r="P148" t="s">
        <v>2</v>
      </c>
      <c r="Q148" t="s">
        <v>7</v>
      </c>
    </row>
    <row r="149" spans="1:17" x14ac:dyDescent="0.25">
      <c r="A149" t="str">
        <f t="shared" si="3"/>
        <v>022021</v>
      </c>
      <c r="B149" t="s">
        <v>2738</v>
      </c>
      <c r="C149" t="s">
        <v>74</v>
      </c>
      <c r="D149">
        <v>66481.2</v>
      </c>
      <c r="E149" t="s">
        <v>75</v>
      </c>
      <c r="F149" t="s">
        <v>76</v>
      </c>
      <c r="G149" s="2">
        <v>44239</v>
      </c>
      <c r="H149" t="s">
        <v>78</v>
      </c>
      <c r="I149" t="s">
        <v>459</v>
      </c>
      <c r="J149">
        <v>18</v>
      </c>
      <c r="K149">
        <v>56340</v>
      </c>
      <c r="M149">
        <v>5070.6000000000004</v>
      </c>
      <c r="N149">
        <v>5070.6000000000004</v>
      </c>
      <c r="O149">
        <v>0</v>
      </c>
      <c r="P149" t="s">
        <v>2</v>
      </c>
      <c r="Q149" t="s">
        <v>7</v>
      </c>
    </row>
    <row r="150" spans="1:17" x14ac:dyDescent="0.25">
      <c r="A150" t="str">
        <f t="shared" si="3"/>
        <v>022021</v>
      </c>
      <c r="B150" t="s">
        <v>2738</v>
      </c>
      <c r="C150" t="s">
        <v>460</v>
      </c>
      <c r="D150">
        <v>691457.58</v>
      </c>
      <c r="E150" t="s">
        <v>75</v>
      </c>
      <c r="F150" t="s">
        <v>76</v>
      </c>
      <c r="G150" s="2">
        <v>44253</v>
      </c>
      <c r="H150" t="s">
        <v>78</v>
      </c>
      <c r="I150" t="s">
        <v>462</v>
      </c>
      <c r="J150">
        <v>18</v>
      </c>
      <c r="K150">
        <v>585981</v>
      </c>
      <c r="M150">
        <v>52738.29</v>
      </c>
      <c r="N150">
        <v>52738.29</v>
      </c>
      <c r="O150">
        <v>0</v>
      </c>
      <c r="P150" t="s">
        <v>2</v>
      </c>
      <c r="Q150" t="s">
        <v>7</v>
      </c>
    </row>
    <row r="151" spans="1:17" x14ac:dyDescent="0.25">
      <c r="A151" t="str">
        <f t="shared" si="3"/>
        <v>022021</v>
      </c>
      <c r="B151" t="s">
        <v>2738</v>
      </c>
      <c r="C151" t="s">
        <v>460</v>
      </c>
      <c r="D151">
        <v>256095.4</v>
      </c>
      <c r="E151" t="s">
        <v>75</v>
      </c>
      <c r="F151" t="s">
        <v>76</v>
      </c>
      <c r="G151" s="2">
        <v>44228</v>
      </c>
      <c r="H151" t="s">
        <v>78</v>
      </c>
      <c r="I151" t="s">
        <v>464</v>
      </c>
      <c r="J151">
        <v>18</v>
      </c>
      <c r="K151">
        <v>217030</v>
      </c>
      <c r="M151">
        <v>19532.7</v>
      </c>
      <c r="N151">
        <v>19532.7</v>
      </c>
      <c r="O151">
        <v>0</v>
      </c>
      <c r="P151" t="s">
        <v>2</v>
      </c>
      <c r="Q151" t="s">
        <v>7</v>
      </c>
    </row>
    <row r="152" spans="1:17" x14ac:dyDescent="0.25">
      <c r="A152" t="str">
        <f t="shared" si="3"/>
        <v>022021</v>
      </c>
      <c r="B152" t="s">
        <v>2738</v>
      </c>
      <c r="C152" t="s">
        <v>460</v>
      </c>
      <c r="D152">
        <v>204876.32</v>
      </c>
      <c r="E152" t="s">
        <v>75</v>
      </c>
      <c r="F152" t="s">
        <v>76</v>
      </c>
      <c r="G152" s="2">
        <v>44253</v>
      </c>
      <c r="H152" t="s">
        <v>78</v>
      </c>
      <c r="I152" t="s">
        <v>465</v>
      </c>
      <c r="J152">
        <v>18</v>
      </c>
      <c r="K152">
        <v>173624</v>
      </c>
      <c r="M152">
        <v>15626.16</v>
      </c>
      <c r="N152">
        <v>15626.16</v>
      </c>
      <c r="O152">
        <v>0</v>
      </c>
      <c r="P152" t="s">
        <v>2</v>
      </c>
      <c r="Q152" t="s">
        <v>7</v>
      </c>
    </row>
    <row r="153" spans="1:17" x14ac:dyDescent="0.25">
      <c r="A153" t="str">
        <f t="shared" si="3"/>
        <v>022021</v>
      </c>
      <c r="B153" t="s">
        <v>2738</v>
      </c>
      <c r="C153" t="s">
        <v>460</v>
      </c>
      <c r="D153">
        <v>256095.4</v>
      </c>
      <c r="E153" t="s">
        <v>75</v>
      </c>
      <c r="F153" t="s">
        <v>76</v>
      </c>
      <c r="G153" s="2">
        <v>44233</v>
      </c>
      <c r="H153" t="s">
        <v>78</v>
      </c>
      <c r="I153" t="s">
        <v>467</v>
      </c>
      <c r="J153">
        <v>18</v>
      </c>
      <c r="K153">
        <v>217030</v>
      </c>
      <c r="M153">
        <v>19532.7</v>
      </c>
      <c r="N153">
        <v>19532.7</v>
      </c>
      <c r="O153">
        <v>0</v>
      </c>
      <c r="P153" t="s">
        <v>2</v>
      </c>
      <c r="Q153" t="s">
        <v>7</v>
      </c>
    </row>
    <row r="154" spans="1:17" x14ac:dyDescent="0.25">
      <c r="A154" t="str">
        <f t="shared" si="3"/>
        <v>022021</v>
      </c>
      <c r="B154" t="s">
        <v>2738</v>
      </c>
      <c r="C154" t="s">
        <v>460</v>
      </c>
      <c r="D154">
        <v>220282.4</v>
      </c>
      <c r="E154" t="s">
        <v>75</v>
      </c>
      <c r="F154" t="s">
        <v>76</v>
      </c>
      <c r="G154" s="2">
        <v>44228</v>
      </c>
      <c r="H154" t="s">
        <v>78</v>
      </c>
      <c r="I154" t="s">
        <v>468</v>
      </c>
      <c r="J154">
        <v>18</v>
      </c>
      <c r="K154">
        <v>186680</v>
      </c>
      <c r="M154">
        <v>16801.2</v>
      </c>
      <c r="N154">
        <v>16801.2</v>
      </c>
      <c r="O154">
        <v>0</v>
      </c>
      <c r="P154" t="s">
        <v>2</v>
      </c>
      <c r="Q154" t="s">
        <v>7</v>
      </c>
    </row>
    <row r="155" spans="1:17" x14ac:dyDescent="0.25">
      <c r="A155" t="str">
        <f t="shared" si="3"/>
        <v>022021</v>
      </c>
      <c r="B155" t="s">
        <v>2738</v>
      </c>
      <c r="C155" t="s">
        <v>460</v>
      </c>
      <c r="D155">
        <v>512190.8</v>
      </c>
      <c r="E155" t="s">
        <v>75</v>
      </c>
      <c r="F155" t="s">
        <v>76</v>
      </c>
      <c r="G155" s="2">
        <v>44247</v>
      </c>
      <c r="H155" t="s">
        <v>78</v>
      </c>
      <c r="I155" t="s">
        <v>469</v>
      </c>
      <c r="J155">
        <v>18</v>
      </c>
      <c r="K155">
        <v>434060</v>
      </c>
      <c r="M155">
        <v>39065.4</v>
      </c>
      <c r="N155">
        <v>39065.4</v>
      </c>
      <c r="O155">
        <v>0</v>
      </c>
      <c r="P155" t="s">
        <v>2</v>
      </c>
      <c r="Q155" t="s">
        <v>7</v>
      </c>
    </row>
    <row r="156" spans="1:17" x14ac:dyDescent="0.25">
      <c r="A156" t="str">
        <f t="shared" si="3"/>
        <v>022021</v>
      </c>
      <c r="B156" t="s">
        <v>2738</v>
      </c>
      <c r="C156" t="s">
        <v>460</v>
      </c>
      <c r="D156">
        <v>384143.1</v>
      </c>
      <c r="E156" t="s">
        <v>75</v>
      </c>
      <c r="F156" t="s">
        <v>76</v>
      </c>
      <c r="G156" s="2">
        <v>44250</v>
      </c>
      <c r="H156" t="s">
        <v>78</v>
      </c>
      <c r="I156" t="s">
        <v>471</v>
      </c>
      <c r="J156">
        <v>18</v>
      </c>
      <c r="K156">
        <v>325545</v>
      </c>
      <c r="M156">
        <v>29299.05</v>
      </c>
      <c r="N156">
        <v>29299.05</v>
      </c>
      <c r="O156">
        <v>0</v>
      </c>
      <c r="P156" t="s">
        <v>2</v>
      </c>
      <c r="Q156" t="s">
        <v>7</v>
      </c>
    </row>
    <row r="157" spans="1:17" x14ac:dyDescent="0.25">
      <c r="A157" t="str">
        <f t="shared" ref="A157:A220" si="4">TEXT(G157,"MMYYYY")</f>
        <v>022021</v>
      </c>
      <c r="B157" t="s">
        <v>2738</v>
      </c>
      <c r="C157" t="s">
        <v>460</v>
      </c>
      <c r="D157">
        <v>204876.32</v>
      </c>
      <c r="E157" t="s">
        <v>75</v>
      </c>
      <c r="F157" t="s">
        <v>76</v>
      </c>
      <c r="G157" s="2">
        <v>44243</v>
      </c>
      <c r="H157" t="s">
        <v>78</v>
      </c>
      <c r="I157" t="s">
        <v>472</v>
      </c>
      <c r="J157">
        <v>18</v>
      </c>
      <c r="K157">
        <v>173624</v>
      </c>
      <c r="M157">
        <v>15626.16</v>
      </c>
      <c r="N157">
        <v>15626.16</v>
      </c>
      <c r="O157">
        <v>0</v>
      </c>
      <c r="P157" t="s">
        <v>2</v>
      </c>
      <c r="Q157" t="s">
        <v>7</v>
      </c>
    </row>
    <row r="158" spans="1:17" x14ac:dyDescent="0.25">
      <c r="A158" t="str">
        <f t="shared" si="4"/>
        <v>022021</v>
      </c>
      <c r="B158" t="s">
        <v>2738</v>
      </c>
      <c r="C158" t="s">
        <v>460</v>
      </c>
      <c r="D158">
        <v>256095.4</v>
      </c>
      <c r="E158" t="s">
        <v>75</v>
      </c>
      <c r="F158" t="s">
        <v>76</v>
      </c>
      <c r="G158" s="2">
        <v>44243</v>
      </c>
      <c r="H158" t="s">
        <v>78</v>
      </c>
      <c r="I158" t="s">
        <v>473</v>
      </c>
      <c r="J158">
        <v>18</v>
      </c>
      <c r="K158">
        <v>217030</v>
      </c>
      <c r="M158">
        <v>19532.7</v>
      </c>
      <c r="N158">
        <v>19532.7</v>
      </c>
      <c r="O158">
        <v>0</v>
      </c>
      <c r="P158" t="s">
        <v>2</v>
      </c>
      <c r="Q158" t="s">
        <v>7</v>
      </c>
    </row>
    <row r="159" spans="1:17" x14ac:dyDescent="0.25">
      <c r="A159" t="str">
        <f t="shared" si="4"/>
        <v>022021</v>
      </c>
      <c r="B159" t="s">
        <v>2738</v>
      </c>
      <c r="C159" t="s">
        <v>460</v>
      </c>
      <c r="D159">
        <v>563409.88</v>
      </c>
      <c r="E159" t="s">
        <v>75</v>
      </c>
      <c r="F159" t="s">
        <v>76</v>
      </c>
      <c r="G159" s="2">
        <v>44245</v>
      </c>
      <c r="H159" t="s">
        <v>78</v>
      </c>
      <c r="I159" t="s">
        <v>475</v>
      </c>
      <c r="J159">
        <v>18</v>
      </c>
      <c r="K159">
        <v>477466</v>
      </c>
      <c r="M159">
        <v>42971.94</v>
      </c>
      <c r="N159">
        <v>42971.94</v>
      </c>
      <c r="O159">
        <v>0</v>
      </c>
      <c r="P159" t="s">
        <v>2</v>
      </c>
      <c r="Q159" t="s">
        <v>7</v>
      </c>
    </row>
    <row r="160" spans="1:17" x14ac:dyDescent="0.25">
      <c r="A160" t="str">
        <f t="shared" si="4"/>
        <v>022021</v>
      </c>
      <c r="B160" t="s">
        <v>2738</v>
      </c>
      <c r="C160" t="s">
        <v>85</v>
      </c>
      <c r="D160">
        <v>237957.62</v>
      </c>
      <c r="E160" t="s">
        <v>75</v>
      </c>
      <c r="F160" t="s">
        <v>76</v>
      </c>
      <c r="G160" s="2">
        <v>44254</v>
      </c>
      <c r="H160" t="s">
        <v>78</v>
      </c>
      <c r="I160" t="s">
        <v>477</v>
      </c>
      <c r="J160">
        <v>18</v>
      </c>
      <c r="K160">
        <v>201659</v>
      </c>
      <c r="M160">
        <v>18149.310000000001</v>
      </c>
      <c r="N160">
        <v>18149.310000000001</v>
      </c>
      <c r="O160">
        <v>0</v>
      </c>
      <c r="P160" t="s">
        <v>2</v>
      </c>
      <c r="Q160" t="s">
        <v>7</v>
      </c>
    </row>
    <row r="161" spans="1:17" x14ac:dyDescent="0.25">
      <c r="A161" t="str">
        <f t="shared" si="4"/>
        <v>022021</v>
      </c>
      <c r="B161" t="s">
        <v>2738</v>
      </c>
      <c r="C161" t="s">
        <v>90</v>
      </c>
      <c r="D161">
        <v>71349.070000000007</v>
      </c>
      <c r="E161" t="s">
        <v>75</v>
      </c>
      <c r="F161" t="s">
        <v>76</v>
      </c>
      <c r="G161" s="2">
        <v>44246</v>
      </c>
      <c r="H161" t="s">
        <v>78</v>
      </c>
      <c r="I161" t="s">
        <v>479</v>
      </c>
      <c r="J161">
        <v>18</v>
      </c>
      <c r="K161">
        <v>60420</v>
      </c>
      <c r="M161">
        <v>5437.8</v>
      </c>
      <c r="N161">
        <v>5437.8</v>
      </c>
      <c r="O161">
        <v>0</v>
      </c>
      <c r="P161" t="s">
        <v>2</v>
      </c>
      <c r="Q161" t="s">
        <v>7</v>
      </c>
    </row>
    <row r="162" spans="1:17" x14ac:dyDescent="0.25">
      <c r="A162" t="str">
        <f t="shared" si="4"/>
        <v>022021</v>
      </c>
      <c r="B162" t="s">
        <v>2738</v>
      </c>
      <c r="C162" t="s">
        <v>90</v>
      </c>
      <c r="D162">
        <v>87562.62</v>
      </c>
      <c r="E162" t="s">
        <v>75</v>
      </c>
      <c r="F162" t="s">
        <v>76</v>
      </c>
      <c r="G162" s="2">
        <v>44246</v>
      </c>
      <c r="H162" t="s">
        <v>78</v>
      </c>
      <c r="I162" t="s">
        <v>480</v>
      </c>
      <c r="J162">
        <v>18</v>
      </c>
      <c r="K162">
        <v>74150</v>
      </c>
      <c r="M162">
        <v>6673.5</v>
      </c>
      <c r="N162">
        <v>6673.5</v>
      </c>
      <c r="O162">
        <v>0</v>
      </c>
      <c r="P162" t="s">
        <v>2</v>
      </c>
      <c r="Q162" t="s">
        <v>7</v>
      </c>
    </row>
    <row r="163" spans="1:17" x14ac:dyDescent="0.25">
      <c r="A163" t="str">
        <f t="shared" si="4"/>
        <v>022021</v>
      </c>
      <c r="B163" t="s">
        <v>2738</v>
      </c>
      <c r="C163" t="s">
        <v>90</v>
      </c>
      <c r="D163">
        <v>71349.070000000007</v>
      </c>
      <c r="E163" t="s">
        <v>75</v>
      </c>
      <c r="F163" t="s">
        <v>76</v>
      </c>
      <c r="G163" s="2">
        <v>44247</v>
      </c>
      <c r="H163" t="s">
        <v>78</v>
      </c>
      <c r="I163" t="s">
        <v>481</v>
      </c>
      <c r="J163">
        <v>18</v>
      </c>
      <c r="K163">
        <v>60420</v>
      </c>
      <c r="M163">
        <v>5437.8</v>
      </c>
      <c r="N163">
        <v>5437.8</v>
      </c>
      <c r="O163">
        <v>0</v>
      </c>
      <c r="P163" t="s">
        <v>2</v>
      </c>
      <c r="Q163" t="s">
        <v>7</v>
      </c>
    </row>
    <row r="164" spans="1:17" x14ac:dyDescent="0.25">
      <c r="A164" t="str">
        <f t="shared" si="4"/>
        <v>022021</v>
      </c>
      <c r="B164" t="s">
        <v>2738</v>
      </c>
      <c r="C164" t="s">
        <v>90</v>
      </c>
      <c r="D164">
        <v>43415.24</v>
      </c>
      <c r="E164" t="s">
        <v>75</v>
      </c>
      <c r="F164" t="s">
        <v>76</v>
      </c>
      <c r="G164" s="2">
        <v>44238</v>
      </c>
      <c r="H164" t="s">
        <v>78</v>
      </c>
      <c r="I164" t="s">
        <v>482</v>
      </c>
      <c r="J164">
        <v>18</v>
      </c>
      <c r="K164">
        <v>36765</v>
      </c>
      <c r="M164">
        <v>3308.85</v>
      </c>
      <c r="N164">
        <v>3308.85</v>
      </c>
      <c r="O164">
        <v>0</v>
      </c>
      <c r="P164" t="s">
        <v>2</v>
      </c>
      <c r="Q164" t="s">
        <v>7</v>
      </c>
    </row>
    <row r="165" spans="1:17" x14ac:dyDescent="0.25">
      <c r="A165" t="str">
        <f t="shared" si="4"/>
        <v>022021</v>
      </c>
      <c r="B165" t="s">
        <v>2738</v>
      </c>
      <c r="C165" t="s">
        <v>90</v>
      </c>
      <c r="D165">
        <v>99513.18</v>
      </c>
      <c r="E165" t="s">
        <v>75</v>
      </c>
      <c r="F165" t="s">
        <v>76</v>
      </c>
      <c r="G165" s="2">
        <v>44246</v>
      </c>
      <c r="H165" t="s">
        <v>78</v>
      </c>
      <c r="I165" t="s">
        <v>483</v>
      </c>
      <c r="J165">
        <v>18</v>
      </c>
      <c r="K165">
        <v>84270</v>
      </c>
      <c r="M165">
        <v>7584.3</v>
      </c>
      <c r="N165">
        <v>7584.3</v>
      </c>
      <c r="O165">
        <v>0</v>
      </c>
      <c r="P165" t="s">
        <v>2</v>
      </c>
      <c r="Q165" t="s">
        <v>7</v>
      </c>
    </row>
    <row r="166" spans="1:17" x14ac:dyDescent="0.25">
      <c r="A166" t="str">
        <f t="shared" si="4"/>
        <v>022021</v>
      </c>
      <c r="B166" t="s">
        <v>2738</v>
      </c>
      <c r="C166" t="s">
        <v>90</v>
      </c>
      <c r="D166">
        <v>71349.070000000007</v>
      </c>
      <c r="E166" t="s">
        <v>75</v>
      </c>
      <c r="F166" t="s">
        <v>76</v>
      </c>
      <c r="G166" s="2">
        <v>44238</v>
      </c>
      <c r="H166" t="s">
        <v>78</v>
      </c>
      <c r="I166" t="s">
        <v>484</v>
      </c>
      <c r="J166">
        <v>18</v>
      </c>
      <c r="K166">
        <v>60420</v>
      </c>
      <c r="M166">
        <v>5437.8</v>
      </c>
      <c r="N166">
        <v>5437.8</v>
      </c>
      <c r="O166">
        <v>0</v>
      </c>
      <c r="P166" t="s">
        <v>2</v>
      </c>
      <c r="Q166" t="s">
        <v>7</v>
      </c>
    </row>
    <row r="167" spans="1:17" x14ac:dyDescent="0.25">
      <c r="A167" t="str">
        <f t="shared" si="4"/>
        <v>022021</v>
      </c>
      <c r="B167" t="s">
        <v>2738</v>
      </c>
      <c r="C167" t="s">
        <v>90</v>
      </c>
      <c r="D167">
        <v>110932.34</v>
      </c>
      <c r="E167" t="s">
        <v>75</v>
      </c>
      <c r="F167" t="s">
        <v>76</v>
      </c>
      <c r="G167" s="2">
        <v>44247</v>
      </c>
      <c r="H167" t="s">
        <v>78</v>
      </c>
      <c r="I167" t="s">
        <v>485</v>
      </c>
      <c r="J167">
        <v>18</v>
      </c>
      <c r="K167">
        <v>93940</v>
      </c>
      <c r="M167">
        <v>8454.6</v>
      </c>
      <c r="N167">
        <v>8454.6</v>
      </c>
      <c r="O167">
        <v>0</v>
      </c>
      <c r="P167" t="s">
        <v>2</v>
      </c>
      <c r="Q167" t="s">
        <v>7</v>
      </c>
    </row>
    <row r="168" spans="1:17" x14ac:dyDescent="0.25">
      <c r="A168" t="str">
        <f t="shared" si="4"/>
        <v>022021</v>
      </c>
      <c r="B168" t="s">
        <v>2738</v>
      </c>
      <c r="C168" t="s">
        <v>90</v>
      </c>
      <c r="D168">
        <v>66342.12</v>
      </c>
      <c r="E168" t="s">
        <v>75</v>
      </c>
      <c r="F168" t="s">
        <v>76</v>
      </c>
      <c r="G168" s="2">
        <v>44238</v>
      </c>
      <c r="H168" t="s">
        <v>78</v>
      </c>
      <c r="I168" t="s">
        <v>486</v>
      </c>
      <c r="J168">
        <v>18</v>
      </c>
      <c r="K168">
        <v>56180</v>
      </c>
      <c r="M168">
        <v>5056.2</v>
      </c>
      <c r="N168">
        <v>5056.2</v>
      </c>
      <c r="O168">
        <v>0</v>
      </c>
      <c r="P168" t="s">
        <v>2</v>
      </c>
      <c r="Q168" t="s">
        <v>7</v>
      </c>
    </row>
    <row r="169" spans="1:17" x14ac:dyDescent="0.25">
      <c r="A169" t="str">
        <f t="shared" si="4"/>
        <v>022021</v>
      </c>
      <c r="B169" t="s">
        <v>2738</v>
      </c>
      <c r="C169" t="s">
        <v>90</v>
      </c>
      <c r="D169">
        <v>43781.31</v>
      </c>
      <c r="E169" t="s">
        <v>75</v>
      </c>
      <c r="F169" t="s">
        <v>76</v>
      </c>
      <c r="G169" s="2">
        <v>44238</v>
      </c>
      <c r="H169" t="s">
        <v>78</v>
      </c>
      <c r="I169" t="s">
        <v>487</v>
      </c>
      <c r="J169">
        <v>18</v>
      </c>
      <c r="K169">
        <v>37075</v>
      </c>
      <c r="M169">
        <v>3336.75</v>
      </c>
      <c r="N169">
        <v>3336.75</v>
      </c>
      <c r="O169">
        <v>0</v>
      </c>
      <c r="P169" t="s">
        <v>2</v>
      </c>
      <c r="Q169" t="s">
        <v>7</v>
      </c>
    </row>
    <row r="170" spans="1:17" x14ac:dyDescent="0.25">
      <c r="A170" t="str">
        <f t="shared" si="4"/>
        <v>022021</v>
      </c>
      <c r="B170" t="s">
        <v>2738</v>
      </c>
      <c r="C170" t="s">
        <v>90</v>
      </c>
      <c r="D170">
        <v>66342.12</v>
      </c>
      <c r="E170" t="s">
        <v>75</v>
      </c>
      <c r="F170" t="s">
        <v>76</v>
      </c>
      <c r="G170" s="2">
        <v>44238</v>
      </c>
      <c r="H170" t="s">
        <v>78</v>
      </c>
      <c r="I170" t="s">
        <v>488</v>
      </c>
      <c r="J170">
        <v>18</v>
      </c>
      <c r="K170">
        <v>56180</v>
      </c>
      <c r="M170">
        <v>5056.2</v>
      </c>
      <c r="N170">
        <v>5056.2</v>
      </c>
      <c r="O170">
        <v>0</v>
      </c>
      <c r="P170" t="s">
        <v>2</v>
      </c>
      <c r="Q170" t="s">
        <v>7</v>
      </c>
    </row>
    <row r="171" spans="1:17" x14ac:dyDescent="0.25">
      <c r="A171" t="str">
        <f t="shared" si="4"/>
        <v>022021</v>
      </c>
      <c r="B171" t="s">
        <v>2738</v>
      </c>
      <c r="C171" t="s">
        <v>90</v>
      </c>
      <c r="D171">
        <v>87562.62</v>
      </c>
      <c r="E171" t="s">
        <v>75</v>
      </c>
      <c r="F171" t="s">
        <v>76</v>
      </c>
      <c r="G171" s="2">
        <v>44247</v>
      </c>
      <c r="H171" t="s">
        <v>78</v>
      </c>
      <c r="I171" t="s">
        <v>489</v>
      </c>
      <c r="J171">
        <v>18</v>
      </c>
      <c r="K171">
        <v>74150</v>
      </c>
      <c r="M171">
        <v>6673.5</v>
      </c>
      <c r="N171">
        <v>6673.5</v>
      </c>
      <c r="O171">
        <v>0</v>
      </c>
      <c r="P171" t="s">
        <v>2</v>
      </c>
      <c r="Q171" t="s">
        <v>7</v>
      </c>
    </row>
    <row r="172" spans="1:17" x14ac:dyDescent="0.25">
      <c r="A172" t="str">
        <f t="shared" si="4"/>
        <v>022021</v>
      </c>
      <c r="B172" t="s">
        <v>2738</v>
      </c>
      <c r="C172" t="s">
        <v>90</v>
      </c>
      <c r="D172">
        <v>71349.070000000007</v>
      </c>
      <c r="E172" t="s">
        <v>75</v>
      </c>
      <c r="F172" t="s">
        <v>76</v>
      </c>
      <c r="G172" s="2">
        <v>44237</v>
      </c>
      <c r="H172" t="s">
        <v>78</v>
      </c>
      <c r="I172" t="s">
        <v>491</v>
      </c>
      <c r="J172">
        <v>18</v>
      </c>
      <c r="K172">
        <v>60420</v>
      </c>
      <c r="M172">
        <v>5437.8</v>
      </c>
      <c r="N172">
        <v>5437.8</v>
      </c>
      <c r="O172">
        <v>0</v>
      </c>
      <c r="P172" t="s">
        <v>2</v>
      </c>
      <c r="Q172" t="s">
        <v>7</v>
      </c>
    </row>
    <row r="173" spans="1:17" x14ac:dyDescent="0.25">
      <c r="A173" t="str">
        <f t="shared" si="4"/>
        <v>022021</v>
      </c>
      <c r="B173" t="s">
        <v>2738</v>
      </c>
      <c r="C173" t="s">
        <v>90</v>
      </c>
      <c r="D173">
        <v>142698.14000000001</v>
      </c>
      <c r="E173" t="s">
        <v>75</v>
      </c>
      <c r="F173" t="s">
        <v>76</v>
      </c>
      <c r="G173" s="2">
        <v>44247</v>
      </c>
      <c r="H173" t="s">
        <v>78</v>
      </c>
      <c r="I173" t="s">
        <v>492</v>
      </c>
      <c r="J173">
        <v>18</v>
      </c>
      <c r="K173">
        <v>120840</v>
      </c>
      <c r="M173">
        <v>10875.6</v>
      </c>
      <c r="N173">
        <v>10875.6</v>
      </c>
      <c r="O173">
        <v>0</v>
      </c>
      <c r="P173" t="s">
        <v>2</v>
      </c>
      <c r="Q173" t="s">
        <v>7</v>
      </c>
    </row>
    <row r="174" spans="1:17" x14ac:dyDescent="0.25">
      <c r="A174" t="str">
        <f t="shared" si="4"/>
        <v>022021</v>
      </c>
      <c r="B174" t="s">
        <v>2738</v>
      </c>
      <c r="C174" t="s">
        <v>90</v>
      </c>
      <c r="D174">
        <v>66342.12</v>
      </c>
      <c r="E174" t="s">
        <v>75</v>
      </c>
      <c r="F174" t="s">
        <v>76</v>
      </c>
      <c r="G174" s="2">
        <v>44237</v>
      </c>
      <c r="H174" t="s">
        <v>78</v>
      </c>
      <c r="I174" t="s">
        <v>493</v>
      </c>
      <c r="J174">
        <v>18</v>
      </c>
      <c r="K174">
        <v>56180</v>
      </c>
      <c r="M174">
        <v>5056.2</v>
      </c>
      <c r="N174">
        <v>5056.2</v>
      </c>
      <c r="O174">
        <v>0</v>
      </c>
      <c r="P174" t="s">
        <v>2</v>
      </c>
      <c r="Q174" t="s">
        <v>7</v>
      </c>
    </row>
    <row r="175" spans="1:17" x14ac:dyDescent="0.25">
      <c r="A175" t="str">
        <f t="shared" si="4"/>
        <v>022021</v>
      </c>
      <c r="B175" t="s">
        <v>2738</v>
      </c>
      <c r="C175" t="s">
        <v>90</v>
      </c>
      <c r="D175">
        <v>311753.64</v>
      </c>
      <c r="E175" t="s">
        <v>75</v>
      </c>
      <c r="F175" t="s">
        <v>76</v>
      </c>
      <c r="G175" s="2">
        <v>44247</v>
      </c>
      <c r="H175" t="s">
        <v>78</v>
      </c>
      <c r="I175" t="s">
        <v>494</v>
      </c>
      <c r="J175">
        <v>18</v>
      </c>
      <c r="K175">
        <v>264000</v>
      </c>
      <c r="M175">
        <v>23760</v>
      </c>
      <c r="N175">
        <v>23760</v>
      </c>
      <c r="O175">
        <v>0</v>
      </c>
      <c r="P175" t="s">
        <v>2</v>
      </c>
      <c r="Q175" t="s">
        <v>7</v>
      </c>
    </row>
    <row r="176" spans="1:17" x14ac:dyDescent="0.25">
      <c r="A176" t="str">
        <f t="shared" si="4"/>
        <v>022021</v>
      </c>
      <c r="B176" t="s">
        <v>2738</v>
      </c>
      <c r="C176" t="s">
        <v>90</v>
      </c>
      <c r="D176">
        <v>142698.14000000001</v>
      </c>
      <c r="E176" t="s">
        <v>75</v>
      </c>
      <c r="F176" t="s">
        <v>76</v>
      </c>
      <c r="G176" s="2">
        <v>44238</v>
      </c>
      <c r="H176" t="s">
        <v>78</v>
      </c>
      <c r="I176" t="s">
        <v>495</v>
      </c>
      <c r="J176">
        <v>18</v>
      </c>
      <c r="K176">
        <v>120840</v>
      </c>
      <c r="M176">
        <v>10875.6</v>
      </c>
      <c r="N176">
        <v>10875.6</v>
      </c>
      <c r="O176">
        <v>0</v>
      </c>
      <c r="P176" t="s">
        <v>2</v>
      </c>
      <c r="Q176" t="s">
        <v>7</v>
      </c>
    </row>
    <row r="177" spans="1:17" x14ac:dyDescent="0.25">
      <c r="A177" t="str">
        <f t="shared" si="4"/>
        <v>022021</v>
      </c>
      <c r="B177" t="s">
        <v>2738</v>
      </c>
      <c r="C177" t="s">
        <v>90</v>
      </c>
      <c r="D177">
        <v>132684.24</v>
      </c>
      <c r="E177" t="s">
        <v>75</v>
      </c>
      <c r="F177" t="s">
        <v>76</v>
      </c>
      <c r="G177" s="2">
        <v>44247</v>
      </c>
      <c r="H177" t="s">
        <v>78</v>
      </c>
      <c r="I177" t="s">
        <v>496</v>
      </c>
      <c r="J177">
        <v>18</v>
      </c>
      <c r="K177">
        <v>112360</v>
      </c>
      <c r="M177">
        <v>10112.4</v>
      </c>
      <c r="N177">
        <v>10112.4</v>
      </c>
      <c r="O177">
        <v>0</v>
      </c>
      <c r="P177" t="s">
        <v>2</v>
      </c>
      <c r="Q177" t="s">
        <v>7</v>
      </c>
    </row>
    <row r="178" spans="1:17" x14ac:dyDescent="0.25">
      <c r="A178" t="str">
        <f t="shared" si="4"/>
        <v>022021</v>
      </c>
      <c r="B178" t="s">
        <v>2738</v>
      </c>
      <c r="C178" t="s">
        <v>90</v>
      </c>
      <c r="D178">
        <v>87562.62</v>
      </c>
      <c r="E178" t="s">
        <v>75</v>
      </c>
      <c r="F178" t="s">
        <v>76</v>
      </c>
      <c r="G178" s="2">
        <v>44237</v>
      </c>
      <c r="H178" t="s">
        <v>78</v>
      </c>
      <c r="I178" t="s">
        <v>497</v>
      </c>
      <c r="J178">
        <v>18</v>
      </c>
      <c r="K178">
        <v>74150</v>
      </c>
      <c r="M178">
        <v>6673.5</v>
      </c>
      <c r="N178">
        <v>6673.5</v>
      </c>
      <c r="O178">
        <v>0</v>
      </c>
      <c r="P178" t="s">
        <v>2</v>
      </c>
      <c r="Q178" t="s">
        <v>7</v>
      </c>
    </row>
    <row r="179" spans="1:17" x14ac:dyDescent="0.25">
      <c r="A179" t="str">
        <f t="shared" si="4"/>
        <v>022021</v>
      </c>
      <c r="B179" t="s">
        <v>2738</v>
      </c>
      <c r="C179" t="s">
        <v>90</v>
      </c>
      <c r="D179">
        <v>519589.4</v>
      </c>
      <c r="E179" t="s">
        <v>75</v>
      </c>
      <c r="F179" t="s">
        <v>76</v>
      </c>
      <c r="G179" s="2">
        <v>44238</v>
      </c>
      <c r="H179" t="s">
        <v>78</v>
      </c>
      <c r="I179" t="s">
        <v>498</v>
      </c>
      <c r="J179">
        <v>18</v>
      </c>
      <c r="K179">
        <v>440000</v>
      </c>
      <c r="M179">
        <v>39600</v>
      </c>
      <c r="N179">
        <v>39600</v>
      </c>
      <c r="O179">
        <v>0</v>
      </c>
      <c r="P179" t="s">
        <v>2</v>
      </c>
      <c r="Q179" t="s">
        <v>7</v>
      </c>
    </row>
    <row r="180" spans="1:17" x14ac:dyDescent="0.25">
      <c r="A180" t="str">
        <f t="shared" si="4"/>
        <v>022021</v>
      </c>
      <c r="B180" t="s">
        <v>2738</v>
      </c>
      <c r="C180" t="s">
        <v>90</v>
      </c>
      <c r="D180">
        <v>519589.4</v>
      </c>
      <c r="E180" t="s">
        <v>75</v>
      </c>
      <c r="F180" t="s">
        <v>76</v>
      </c>
      <c r="G180" s="2">
        <v>44236</v>
      </c>
      <c r="H180" t="s">
        <v>78</v>
      </c>
      <c r="I180" t="s">
        <v>500</v>
      </c>
      <c r="J180">
        <v>18</v>
      </c>
      <c r="K180">
        <v>440000</v>
      </c>
      <c r="M180">
        <v>39600</v>
      </c>
      <c r="N180">
        <v>39600</v>
      </c>
      <c r="O180">
        <v>0</v>
      </c>
      <c r="P180" t="s">
        <v>2</v>
      </c>
      <c r="Q180" t="s">
        <v>7</v>
      </c>
    </row>
    <row r="181" spans="1:17" x14ac:dyDescent="0.25">
      <c r="A181" t="str">
        <f t="shared" si="4"/>
        <v>022021</v>
      </c>
      <c r="B181" t="s">
        <v>2738</v>
      </c>
      <c r="C181" t="s">
        <v>90</v>
      </c>
      <c r="D181">
        <v>142698.14000000001</v>
      </c>
      <c r="E181" t="s">
        <v>75</v>
      </c>
      <c r="F181" t="s">
        <v>76</v>
      </c>
      <c r="G181" s="2">
        <v>44236</v>
      </c>
      <c r="H181" t="s">
        <v>78</v>
      </c>
      <c r="I181" t="s">
        <v>501</v>
      </c>
      <c r="J181">
        <v>18</v>
      </c>
      <c r="K181">
        <v>120840</v>
      </c>
      <c r="M181">
        <v>10875.6</v>
      </c>
      <c r="N181">
        <v>10875.6</v>
      </c>
      <c r="O181">
        <v>0</v>
      </c>
      <c r="P181" t="s">
        <v>2</v>
      </c>
      <c r="Q181" t="s">
        <v>7</v>
      </c>
    </row>
    <row r="182" spans="1:17" x14ac:dyDescent="0.25">
      <c r="A182" t="str">
        <f t="shared" si="4"/>
        <v>022021</v>
      </c>
      <c r="B182" t="s">
        <v>2738</v>
      </c>
      <c r="C182" t="s">
        <v>90</v>
      </c>
      <c r="D182">
        <v>132684.24</v>
      </c>
      <c r="E182" t="s">
        <v>75</v>
      </c>
      <c r="F182" t="s">
        <v>76</v>
      </c>
      <c r="G182" s="2">
        <v>44236</v>
      </c>
      <c r="H182" t="s">
        <v>78</v>
      </c>
      <c r="I182" t="s">
        <v>502</v>
      </c>
      <c r="J182">
        <v>18</v>
      </c>
      <c r="K182">
        <v>112360</v>
      </c>
      <c r="M182">
        <v>10112.4</v>
      </c>
      <c r="N182">
        <v>10112.4</v>
      </c>
      <c r="O182">
        <v>0</v>
      </c>
      <c r="P182" t="s">
        <v>2</v>
      </c>
      <c r="Q182" t="s">
        <v>7</v>
      </c>
    </row>
    <row r="183" spans="1:17" x14ac:dyDescent="0.25">
      <c r="A183" t="str">
        <f t="shared" si="4"/>
        <v>022021</v>
      </c>
      <c r="B183" t="s">
        <v>2738</v>
      </c>
      <c r="C183" t="s">
        <v>90</v>
      </c>
      <c r="D183">
        <v>519589.4</v>
      </c>
      <c r="E183" t="s">
        <v>75</v>
      </c>
      <c r="F183" t="s">
        <v>76</v>
      </c>
      <c r="G183" s="2">
        <v>44235</v>
      </c>
      <c r="H183" t="s">
        <v>78</v>
      </c>
      <c r="I183" t="s">
        <v>504</v>
      </c>
      <c r="J183">
        <v>18</v>
      </c>
      <c r="K183">
        <v>440000</v>
      </c>
      <c r="M183">
        <v>39600</v>
      </c>
      <c r="N183">
        <v>39600</v>
      </c>
      <c r="O183">
        <v>0</v>
      </c>
      <c r="P183" t="s">
        <v>2</v>
      </c>
      <c r="Q183" t="s">
        <v>7</v>
      </c>
    </row>
    <row r="184" spans="1:17" x14ac:dyDescent="0.25">
      <c r="A184" t="str">
        <f t="shared" si="4"/>
        <v>022021</v>
      </c>
      <c r="B184" t="s">
        <v>2738</v>
      </c>
      <c r="C184" t="s">
        <v>90</v>
      </c>
      <c r="D184">
        <v>132684.24</v>
      </c>
      <c r="E184" t="s">
        <v>75</v>
      </c>
      <c r="F184" t="s">
        <v>76</v>
      </c>
      <c r="G184" s="2">
        <v>44235</v>
      </c>
      <c r="H184" t="s">
        <v>78</v>
      </c>
      <c r="I184" t="s">
        <v>505</v>
      </c>
      <c r="J184">
        <v>18</v>
      </c>
      <c r="K184">
        <v>112360</v>
      </c>
      <c r="M184">
        <v>10112.4</v>
      </c>
      <c r="N184">
        <v>10112.4</v>
      </c>
      <c r="O184">
        <v>0</v>
      </c>
      <c r="P184" t="s">
        <v>2</v>
      </c>
      <c r="Q184" t="s">
        <v>7</v>
      </c>
    </row>
    <row r="185" spans="1:17" x14ac:dyDescent="0.25">
      <c r="A185" t="str">
        <f t="shared" si="4"/>
        <v>022021</v>
      </c>
      <c r="B185" t="s">
        <v>2738</v>
      </c>
      <c r="C185" t="s">
        <v>90</v>
      </c>
      <c r="D185">
        <v>71349.070000000007</v>
      </c>
      <c r="E185" t="s">
        <v>75</v>
      </c>
      <c r="F185" t="s">
        <v>76</v>
      </c>
      <c r="G185" s="2">
        <v>44234</v>
      </c>
      <c r="H185" t="s">
        <v>78</v>
      </c>
      <c r="I185" t="s">
        <v>507</v>
      </c>
      <c r="J185">
        <v>18</v>
      </c>
      <c r="K185">
        <v>60420</v>
      </c>
      <c r="M185">
        <v>5437.8</v>
      </c>
      <c r="N185">
        <v>5437.8</v>
      </c>
      <c r="O185">
        <v>0</v>
      </c>
      <c r="P185" t="s">
        <v>2</v>
      </c>
      <c r="Q185" t="s">
        <v>7</v>
      </c>
    </row>
    <row r="186" spans="1:17" x14ac:dyDescent="0.25">
      <c r="A186" t="str">
        <f t="shared" si="4"/>
        <v>022021</v>
      </c>
      <c r="B186" t="s">
        <v>2738</v>
      </c>
      <c r="C186" t="s">
        <v>90</v>
      </c>
      <c r="D186">
        <v>86830.47</v>
      </c>
      <c r="E186" t="s">
        <v>75</v>
      </c>
      <c r="F186" t="s">
        <v>76</v>
      </c>
      <c r="G186" s="2">
        <v>44235</v>
      </c>
      <c r="H186" t="s">
        <v>78</v>
      </c>
      <c r="I186" t="s">
        <v>508</v>
      </c>
      <c r="J186">
        <v>18</v>
      </c>
      <c r="K186">
        <v>73530</v>
      </c>
      <c r="M186">
        <v>6617.7</v>
      </c>
      <c r="N186">
        <v>6617.7</v>
      </c>
      <c r="O186">
        <v>0</v>
      </c>
      <c r="P186" t="s">
        <v>2</v>
      </c>
      <c r="Q186" t="s">
        <v>7</v>
      </c>
    </row>
    <row r="187" spans="1:17" x14ac:dyDescent="0.25">
      <c r="A187" t="str">
        <f t="shared" si="4"/>
        <v>022021</v>
      </c>
      <c r="B187" t="s">
        <v>2738</v>
      </c>
      <c r="C187" t="s">
        <v>90</v>
      </c>
      <c r="D187">
        <v>142698.14000000001</v>
      </c>
      <c r="E187" t="s">
        <v>75</v>
      </c>
      <c r="F187" t="s">
        <v>76</v>
      </c>
      <c r="G187" s="2">
        <v>44235</v>
      </c>
      <c r="H187" t="s">
        <v>78</v>
      </c>
      <c r="I187" t="s">
        <v>509</v>
      </c>
      <c r="J187">
        <v>18</v>
      </c>
      <c r="K187">
        <v>120840</v>
      </c>
      <c r="M187">
        <v>10875.6</v>
      </c>
      <c r="N187">
        <v>10875.6</v>
      </c>
      <c r="O187">
        <v>0</v>
      </c>
      <c r="P187" t="s">
        <v>2</v>
      </c>
      <c r="Q187" t="s">
        <v>7</v>
      </c>
    </row>
    <row r="188" spans="1:17" x14ac:dyDescent="0.25">
      <c r="A188" t="str">
        <f t="shared" si="4"/>
        <v>022021</v>
      </c>
      <c r="B188" t="s">
        <v>2738</v>
      </c>
      <c r="C188" t="s">
        <v>90</v>
      </c>
      <c r="D188">
        <v>132684.24</v>
      </c>
      <c r="E188" t="s">
        <v>75</v>
      </c>
      <c r="F188" t="s">
        <v>76</v>
      </c>
      <c r="G188" s="2">
        <v>44243</v>
      </c>
      <c r="H188" t="s">
        <v>78</v>
      </c>
      <c r="I188" t="s">
        <v>510</v>
      </c>
      <c r="J188">
        <v>18</v>
      </c>
      <c r="K188">
        <v>112360</v>
      </c>
      <c r="M188">
        <v>10112.4</v>
      </c>
      <c r="N188">
        <v>10112.4</v>
      </c>
      <c r="O188">
        <v>0</v>
      </c>
      <c r="P188" t="s">
        <v>2</v>
      </c>
      <c r="Q188" t="s">
        <v>7</v>
      </c>
    </row>
    <row r="189" spans="1:17" x14ac:dyDescent="0.25">
      <c r="A189" t="str">
        <f t="shared" si="4"/>
        <v>022021</v>
      </c>
      <c r="B189" t="s">
        <v>2738</v>
      </c>
      <c r="C189" t="s">
        <v>90</v>
      </c>
      <c r="D189">
        <v>519589.4</v>
      </c>
      <c r="E189" t="s">
        <v>75</v>
      </c>
      <c r="F189" t="s">
        <v>76</v>
      </c>
      <c r="G189" s="2">
        <v>44242</v>
      </c>
      <c r="H189" t="s">
        <v>78</v>
      </c>
      <c r="I189" t="s">
        <v>512</v>
      </c>
      <c r="J189">
        <v>18</v>
      </c>
      <c r="K189">
        <v>440000</v>
      </c>
      <c r="M189">
        <v>39600</v>
      </c>
      <c r="N189">
        <v>39600</v>
      </c>
      <c r="O189">
        <v>0</v>
      </c>
      <c r="P189" t="s">
        <v>2</v>
      </c>
      <c r="Q189" t="s">
        <v>7</v>
      </c>
    </row>
    <row r="190" spans="1:17" x14ac:dyDescent="0.25">
      <c r="A190" t="str">
        <f t="shared" si="4"/>
        <v>022021</v>
      </c>
      <c r="B190" t="s">
        <v>2738</v>
      </c>
      <c r="C190" t="s">
        <v>90</v>
      </c>
      <c r="D190">
        <v>71349.070000000007</v>
      </c>
      <c r="E190" t="s">
        <v>75</v>
      </c>
      <c r="F190" t="s">
        <v>76</v>
      </c>
      <c r="G190" s="2">
        <v>44242</v>
      </c>
      <c r="H190" t="s">
        <v>78</v>
      </c>
      <c r="I190" t="s">
        <v>513</v>
      </c>
      <c r="J190">
        <v>18</v>
      </c>
      <c r="K190">
        <v>60420</v>
      </c>
      <c r="M190">
        <v>5437.8</v>
      </c>
      <c r="N190">
        <v>5437.8</v>
      </c>
      <c r="O190">
        <v>0</v>
      </c>
      <c r="P190" t="s">
        <v>2</v>
      </c>
      <c r="Q190" t="s">
        <v>7</v>
      </c>
    </row>
    <row r="191" spans="1:17" x14ac:dyDescent="0.25">
      <c r="A191" t="str">
        <f t="shared" si="4"/>
        <v>022021</v>
      </c>
      <c r="B191" t="s">
        <v>2738</v>
      </c>
      <c r="C191" t="s">
        <v>90</v>
      </c>
      <c r="D191">
        <v>519589.4</v>
      </c>
      <c r="E191" t="s">
        <v>75</v>
      </c>
      <c r="F191" t="s">
        <v>76</v>
      </c>
      <c r="G191" s="2">
        <v>44244</v>
      </c>
      <c r="H191" t="s">
        <v>78</v>
      </c>
      <c r="I191" t="s">
        <v>515</v>
      </c>
      <c r="J191">
        <v>18</v>
      </c>
      <c r="K191">
        <v>440000</v>
      </c>
      <c r="M191">
        <v>39600</v>
      </c>
      <c r="N191">
        <v>39600</v>
      </c>
      <c r="O191">
        <v>0</v>
      </c>
      <c r="P191" t="s">
        <v>2</v>
      </c>
      <c r="Q191" t="s">
        <v>7</v>
      </c>
    </row>
    <row r="192" spans="1:17" x14ac:dyDescent="0.25">
      <c r="A192" t="str">
        <f t="shared" si="4"/>
        <v>022021</v>
      </c>
      <c r="B192" t="s">
        <v>2738</v>
      </c>
      <c r="C192" t="s">
        <v>90</v>
      </c>
      <c r="D192">
        <v>71349.070000000007</v>
      </c>
      <c r="E192" t="s">
        <v>75</v>
      </c>
      <c r="F192" t="s">
        <v>76</v>
      </c>
      <c r="G192" s="2">
        <v>44244</v>
      </c>
      <c r="H192" t="s">
        <v>78</v>
      </c>
      <c r="I192" t="s">
        <v>516</v>
      </c>
      <c r="J192">
        <v>18</v>
      </c>
      <c r="K192">
        <v>60420</v>
      </c>
      <c r="M192">
        <v>5437.8</v>
      </c>
      <c r="N192">
        <v>5437.8</v>
      </c>
      <c r="O192">
        <v>0</v>
      </c>
      <c r="P192" t="s">
        <v>2</v>
      </c>
      <c r="Q192" t="s">
        <v>7</v>
      </c>
    </row>
    <row r="193" spans="1:17" x14ac:dyDescent="0.25">
      <c r="A193" t="str">
        <f t="shared" si="4"/>
        <v>022021</v>
      </c>
      <c r="B193" t="s">
        <v>2738</v>
      </c>
      <c r="C193" t="s">
        <v>90</v>
      </c>
      <c r="D193">
        <v>142698.14000000001</v>
      </c>
      <c r="E193" t="s">
        <v>75</v>
      </c>
      <c r="F193" t="s">
        <v>76</v>
      </c>
      <c r="G193" s="2">
        <v>44244</v>
      </c>
      <c r="H193" t="s">
        <v>78</v>
      </c>
      <c r="I193" t="s">
        <v>517</v>
      </c>
      <c r="J193">
        <v>18</v>
      </c>
      <c r="K193">
        <v>120840</v>
      </c>
      <c r="M193">
        <v>10875.6</v>
      </c>
      <c r="N193">
        <v>10875.6</v>
      </c>
      <c r="O193">
        <v>0</v>
      </c>
      <c r="P193" t="s">
        <v>2</v>
      </c>
      <c r="Q193" t="s">
        <v>7</v>
      </c>
    </row>
    <row r="194" spans="1:17" x14ac:dyDescent="0.25">
      <c r="A194" t="str">
        <f t="shared" si="4"/>
        <v>022021</v>
      </c>
      <c r="B194" t="s">
        <v>2738</v>
      </c>
      <c r="C194" t="s">
        <v>90</v>
      </c>
      <c r="D194">
        <v>3483.61</v>
      </c>
      <c r="E194" t="s">
        <v>75</v>
      </c>
      <c r="F194" t="s">
        <v>76</v>
      </c>
      <c r="G194" s="2">
        <v>44254</v>
      </c>
      <c r="H194" t="s">
        <v>78</v>
      </c>
      <c r="I194" t="s">
        <v>518</v>
      </c>
      <c r="J194">
        <v>18</v>
      </c>
      <c r="K194">
        <v>2950</v>
      </c>
      <c r="M194">
        <v>265.5</v>
      </c>
      <c r="N194">
        <v>265.5</v>
      </c>
      <c r="O194">
        <v>0</v>
      </c>
      <c r="P194" t="s">
        <v>2</v>
      </c>
      <c r="Q194" t="s">
        <v>7</v>
      </c>
    </row>
    <row r="195" spans="1:17" x14ac:dyDescent="0.25">
      <c r="A195" t="str">
        <f t="shared" si="4"/>
        <v>022021</v>
      </c>
      <c r="B195" t="s">
        <v>2738</v>
      </c>
      <c r="C195" t="s">
        <v>90</v>
      </c>
      <c r="D195">
        <v>142698.14000000001</v>
      </c>
      <c r="E195" t="s">
        <v>75</v>
      </c>
      <c r="F195" t="s">
        <v>76</v>
      </c>
      <c r="G195" s="2">
        <v>44239</v>
      </c>
      <c r="H195" t="s">
        <v>78</v>
      </c>
      <c r="I195" t="s">
        <v>519</v>
      </c>
      <c r="J195">
        <v>18</v>
      </c>
      <c r="K195">
        <v>120840</v>
      </c>
      <c r="M195">
        <v>10875.6</v>
      </c>
      <c r="N195">
        <v>10875.6</v>
      </c>
      <c r="O195">
        <v>0</v>
      </c>
      <c r="P195" t="s">
        <v>2</v>
      </c>
      <c r="Q195" t="s">
        <v>7</v>
      </c>
    </row>
    <row r="196" spans="1:17" x14ac:dyDescent="0.25">
      <c r="A196" t="str">
        <f t="shared" si="4"/>
        <v>022021</v>
      </c>
      <c r="B196" t="s">
        <v>2738</v>
      </c>
      <c r="C196" t="s">
        <v>90</v>
      </c>
      <c r="D196">
        <v>87562.62</v>
      </c>
      <c r="E196" t="s">
        <v>75</v>
      </c>
      <c r="F196" t="s">
        <v>76</v>
      </c>
      <c r="G196" s="2">
        <v>44239</v>
      </c>
      <c r="H196" t="s">
        <v>78</v>
      </c>
      <c r="I196" t="s">
        <v>520</v>
      </c>
      <c r="J196">
        <v>18</v>
      </c>
      <c r="K196">
        <v>74150</v>
      </c>
      <c r="M196">
        <v>6673.5</v>
      </c>
      <c r="N196">
        <v>6673.5</v>
      </c>
      <c r="O196">
        <v>0</v>
      </c>
      <c r="P196" t="s">
        <v>2</v>
      </c>
      <c r="Q196" t="s">
        <v>7</v>
      </c>
    </row>
    <row r="197" spans="1:17" x14ac:dyDescent="0.25">
      <c r="A197" t="str">
        <f t="shared" si="4"/>
        <v>022021</v>
      </c>
      <c r="B197" t="s">
        <v>2738</v>
      </c>
      <c r="C197" t="s">
        <v>90</v>
      </c>
      <c r="D197">
        <v>71349.070000000007</v>
      </c>
      <c r="E197" t="s">
        <v>75</v>
      </c>
      <c r="F197" t="s">
        <v>76</v>
      </c>
      <c r="G197" s="2">
        <v>44240</v>
      </c>
      <c r="H197" t="s">
        <v>78</v>
      </c>
      <c r="I197" t="s">
        <v>522</v>
      </c>
      <c r="J197">
        <v>18</v>
      </c>
      <c r="K197">
        <v>60420</v>
      </c>
      <c r="M197">
        <v>5437.8</v>
      </c>
      <c r="N197">
        <v>5437.8</v>
      </c>
      <c r="O197">
        <v>0</v>
      </c>
      <c r="P197" t="s">
        <v>2</v>
      </c>
      <c r="Q197" t="s">
        <v>7</v>
      </c>
    </row>
    <row r="198" spans="1:17" x14ac:dyDescent="0.25">
      <c r="A198" t="str">
        <f t="shared" si="4"/>
        <v>022021</v>
      </c>
      <c r="B198" t="s">
        <v>2738</v>
      </c>
      <c r="C198" t="s">
        <v>90</v>
      </c>
      <c r="D198">
        <v>199026.36</v>
      </c>
      <c r="E198" t="s">
        <v>75</v>
      </c>
      <c r="F198" t="s">
        <v>76</v>
      </c>
      <c r="G198" s="2">
        <v>44240</v>
      </c>
      <c r="H198" t="s">
        <v>78</v>
      </c>
      <c r="I198" t="s">
        <v>523</v>
      </c>
      <c r="J198">
        <v>18</v>
      </c>
      <c r="K198">
        <v>168540</v>
      </c>
      <c r="M198">
        <v>15168.6</v>
      </c>
      <c r="N198">
        <v>15168.6</v>
      </c>
      <c r="O198">
        <v>0</v>
      </c>
      <c r="P198" t="s">
        <v>2</v>
      </c>
      <c r="Q198" t="s">
        <v>7</v>
      </c>
    </row>
    <row r="199" spans="1:17" x14ac:dyDescent="0.25">
      <c r="A199" t="str">
        <f t="shared" si="4"/>
        <v>022021</v>
      </c>
      <c r="B199" t="s">
        <v>2738</v>
      </c>
      <c r="C199" t="s">
        <v>90</v>
      </c>
      <c r="D199">
        <v>132684.24</v>
      </c>
      <c r="E199" t="s">
        <v>75</v>
      </c>
      <c r="F199" t="s">
        <v>76</v>
      </c>
      <c r="G199" s="2">
        <v>44239</v>
      </c>
      <c r="H199" t="s">
        <v>78</v>
      </c>
      <c r="I199" t="s">
        <v>524</v>
      </c>
      <c r="J199">
        <v>18</v>
      </c>
      <c r="K199">
        <v>112360</v>
      </c>
      <c r="M199">
        <v>10112.4</v>
      </c>
      <c r="N199">
        <v>10112.4</v>
      </c>
      <c r="O199">
        <v>0</v>
      </c>
      <c r="P199" t="s">
        <v>2</v>
      </c>
      <c r="Q199" t="s">
        <v>7</v>
      </c>
    </row>
    <row r="200" spans="1:17" x14ac:dyDescent="0.25">
      <c r="A200" t="str">
        <f t="shared" si="4"/>
        <v>022021</v>
      </c>
      <c r="B200" t="s">
        <v>2738</v>
      </c>
      <c r="C200" t="s">
        <v>90</v>
      </c>
      <c r="D200">
        <v>311753.64</v>
      </c>
      <c r="E200" t="s">
        <v>75</v>
      </c>
      <c r="F200" t="s">
        <v>76</v>
      </c>
      <c r="G200" s="2">
        <v>44240</v>
      </c>
      <c r="H200" t="s">
        <v>78</v>
      </c>
      <c r="I200" t="s">
        <v>525</v>
      </c>
      <c r="J200">
        <v>18</v>
      </c>
      <c r="K200">
        <v>264000</v>
      </c>
      <c r="M200">
        <v>23760</v>
      </c>
      <c r="N200">
        <v>23760</v>
      </c>
      <c r="O200">
        <v>0</v>
      </c>
      <c r="P200" t="s">
        <v>2</v>
      </c>
      <c r="Q200" t="s">
        <v>7</v>
      </c>
    </row>
    <row r="201" spans="1:17" x14ac:dyDescent="0.25">
      <c r="A201" t="str">
        <f t="shared" si="4"/>
        <v>022021</v>
      </c>
      <c r="B201" t="s">
        <v>2738</v>
      </c>
      <c r="C201" t="s">
        <v>90</v>
      </c>
      <c r="D201">
        <v>142698.14000000001</v>
      </c>
      <c r="E201" t="s">
        <v>75</v>
      </c>
      <c r="F201" t="s">
        <v>76</v>
      </c>
      <c r="G201" s="2">
        <v>44242</v>
      </c>
      <c r="H201" t="s">
        <v>78</v>
      </c>
      <c r="I201" t="s">
        <v>526</v>
      </c>
      <c r="J201">
        <v>18</v>
      </c>
      <c r="K201">
        <v>120840</v>
      </c>
      <c r="M201">
        <v>10875.6</v>
      </c>
      <c r="N201">
        <v>10875.6</v>
      </c>
      <c r="O201">
        <v>0</v>
      </c>
      <c r="P201" t="s">
        <v>2</v>
      </c>
      <c r="Q201" t="s">
        <v>7</v>
      </c>
    </row>
    <row r="202" spans="1:17" x14ac:dyDescent="0.25">
      <c r="A202" t="str">
        <f t="shared" si="4"/>
        <v>022021</v>
      </c>
      <c r="B202" t="s">
        <v>2738</v>
      </c>
      <c r="C202" t="s">
        <v>90</v>
      </c>
      <c r="D202">
        <v>110932.34</v>
      </c>
      <c r="E202" t="s">
        <v>75</v>
      </c>
      <c r="F202" t="s">
        <v>76</v>
      </c>
      <c r="G202" s="2">
        <v>44240</v>
      </c>
      <c r="H202" t="s">
        <v>78</v>
      </c>
      <c r="I202" t="s">
        <v>527</v>
      </c>
      <c r="J202">
        <v>18</v>
      </c>
      <c r="K202">
        <v>93940</v>
      </c>
      <c r="M202">
        <v>8454.6</v>
      </c>
      <c r="N202">
        <v>8454.6</v>
      </c>
      <c r="O202">
        <v>0</v>
      </c>
      <c r="P202" t="s">
        <v>2</v>
      </c>
      <c r="Q202" t="s">
        <v>7</v>
      </c>
    </row>
    <row r="203" spans="1:17" x14ac:dyDescent="0.25">
      <c r="A203" t="str">
        <f t="shared" si="4"/>
        <v>022021</v>
      </c>
      <c r="B203" t="s">
        <v>2738</v>
      </c>
      <c r="C203" t="s">
        <v>90</v>
      </c>
      <c r="D203">
        <v>214047.22</v>
      </c>
      <c r="E203" t="s">
        <v>75</v>
      </c>
      <c r="F203" t="s">
        <v>76</v>
      </c>
      <c r="G203" s="2">
        <v>44254</v>
      </c>
      <c r="H203" t="s">
        <v>78</v>
      </c>
      <c r="I203" t="s">
        <v>528</v>
      </c>
      <c r="J203">
        <v>18</v>
      </c>
      <c r="K203">
        <v>181260</v>
      </c>
      <c r="M203">
        <v>16313.4</v>
      </c>
      <c r="N203">
        <v>16313.4</v>
      </c>
      <c r="O203">
        <v>0</v>
      </c>
      <c r="P203" t="s">
        <v>2</v>
      </c>
      <c r="Q203" t="s">
        <v>7</v>
      </c>
    </row>
    <row r="204" spans="1:17" x14ac:dyDescent="0.25">
      <c r="A204" t="str">
        <f t="shared" si="4"/>
        <v>022021</v>
      </c>
      <c r="B204" t="s">
        <v>2738</v>
      </c>
      <c r="C204" t="s">
        <v>90</v>
      </c>
      <c r="D204">
        <v>199026.36</v>
      </c>
      <c r="E204" t="s">
        <v>75</v>
      </c>
      <c r="F204" t="s">
        <v>76</v>
      </c>
      <c r="G204" s="2">
        <v>44230</v>
      </c>
      <c r="H204" t="s">
        <v>78</v>
      </c>
      <c r="I204" t="s">
        <v>530</v>
      </c>
      <c r="J204">
        <v>18</v>
      </c>
      <c r="K204">
        <v>168540</v>
      </c>
      <c r="M204">
        <v>15168.6</v>
      </c>
      <c r="N204">
        <v>15168.6</v>
      </c>
      <c r="O204">
        <v>0</v>
      </c>
      <c r="P204" t="s">
        <v>2</v>
      </c>
      <c r="Q204" t="s">
        <v>7</v>
      </c>
    </row>
    <row r="205" spans="1:17" x14ac:dyDescent="0.25">
      <c r="A205" t="str">
        <f t="shared" si="4"/>
        <v>022021</v>
      </c>
      <c r="B205" t="s">
        <v>2738</v>
      </c>
      <c r="C205" t="s">
        <v>90</v>
      </c>
      <c r="D205">
        <v>199026.36</v>
      </c>
      <c r="E205" t="s">
        <v>75</v>
      </c>
      <c r="F205" t="s">
        <v>76</v>
      </c>
      <c r="G205" s="2">
        <v>44254</v>
      </c>
      <c r="H205" t="s">
        <v>78</v>
      </c>
      <c r="I205" t="s">
        <v>531</v>
      </c>
      <c r="J205">
        <v>18</v>
      </c>
      <c r="K205">
        <v>168540</v>
      </c>
      <c r="M205">
        <v>15168.6</v>
      </c>
      <c r="N205">
        <v>15168.6</v>
      </c>
      <c r="O205">
        <v>0</v>
      </c>
      <c r="P205" t="s">
        <v>2</v>
      </c>
      <c r="Q205" t="s">
        <v>7</v>
      </c>
    </row>
    <row r="206" spans="1:17" x14ac:dyDescent="0.25">
      <c r="A206" t="str">
        <f t="shared" si="4"/>
        <v>022021</v>
      </c>
      <c r="B206" t="s">
        <v>2738</v>
      </c>
      <c r="C206" t="s">
        <v>90</v>
      </c>
      <c r="D206">
        <v>43238.1</v>
      </c>
      <c r="E206" t="s">
        <v>75</v>
      </c>
      <c r="F206" t="s">
        <v>76</v>
      </c>
      <c r="G206" s="2">
        <v>44229</v>
      </c>
      <c r="H206" t="s">
        <v>78</v>
      </c>
      <c r="I206" t="s">
        <v>533</v>
      </c>
      <c r="J206">
        <v>18</v>
      </c>
      <c r="K206">
        <v>36615</v>
      </c>
      <c r="M206">
        <v>3295.35</v>
      </c>
      <c r="N206">
        <v>3295.35</v>
      </c>
      <c r="O206">
        <v>0</v>
      </c>
      <c r="P206" t="s">
        <v>2</v>
      </c>
      <c r="Q206" t="s">
        <v>7</v>
      </c>
    </row>
    <row r="207" spans="1:17" x14ac:dyDescent="0.25">
      <c r="A207" t="str">
        <f t="shared" si="4"/>
        <v>022021</v>
      </c>
      <c r="B207" t="s">
        <v>2738</v>
      </c>
      <c r="C207" t="s">
        <v>90</v>
      </c>
      <c r="D207">
        <v>519589.4</v>
      </c>
      <c r="E207" t="s">
        <v>75</v>
      </c>
      <c r="F207" t="s">
        <v>76</v>
      </c>
      <c r="G207" s="2">
        <v>44254</v>
      </c>
      <c r="H207" t="s">
        <v>78</v>
      </c>
      <c r="I207" t="s">
        <v>534</v>
      </c>
      <c r="J207">
        <v>18</v>
      </c>
      <c r="K207">
        <v>440000</v>
      </c>
      <c r="M207">
        <v>39600</v>
      </c>
      <c r="N207">
        <v>39600</v>
      </c>
      <c r="O207">
        <v>0</v>
      </c>
      <c r="P207" t="s">
        <v>2</v>
      </c>
      <c r="Q207" t="s">
        <v>7</v>
      </c>
    </row>
    <row r="208" spans="1:17" x14ac:dyDescent="0.25">
      <c r="A208" t="str">
        <f t="shared" si="4"/>
        <v>022021</v>
      </c>
      <c r="B208" t="s">
        <v>2738</v>
      </c>
      <c r="C208" t="s">
        <v>90</v>
      </c>
      <c r="D208">
        <v>71349.070000000007</v>
      </c>
      <c r="E208" t="s">
        <v>75</v>
      </c>
      <c r="F208" t="s">
        <v>76</v>
      </c>
      <c r="G208" s="2">
        <v>44230</v>
      </c>
      <c r="H208" t="s">
        <v>78</v>
      </c>
      <c r="I208" t="s">
        <v>535</v>
      </c>
      <c r="J208">
        <v>18</v>
      </c>
      <c r="K208">
        <v>60420</v>
      </c>
      <c r="M208">
        <v>5437.8</v>
      </c>
      <c r="N208">
        <v>5437.8</v>
      </c>
      <c r="O208">
        <v>0</v>
      </c>
      <c r="P208" t="s">
        <v>2</v>
      </c>
      <c r="Q208" t="s">
        <v>7</v>
      </c>
    </row>
    <row r="209" spans="1:17" x14ac:dyDescent="0.25">
      <c r="A209" t="str">
        <f t="shared" si="4"/>
        <v>022021</v>
      </c>
      <c r="B209" t="s">
        <v>2738</v>
      </c>
      <c r="C209" t="s">
        <v>90</v>
      </c>
      <c r="D209">
        <v>175125.25</v>
      </c>
      <c r="E209" t="s">
        <v>75</v>
      </c>
      <c r="F209" t="s">
        <v>76</v>
      </c>
      <c r="G209" s="2">
        <v>44230</v>
      </c>
      <c r="H209" t="s">
        <v>78</v>
      </c>
      <c r="I209" t="s">
        <v>536</v>
      </c>
      <c r="J209">
        <v>18</v>
      </c>
      <c r="K209">
        <v>148300</v>
      </c>
      <c r="M209">
        <v>13347</v>
      </c>
      <c r="N209">
        <v>13347</v>
      </c>
      <c r="O209">
        <v>0</v>
      </c>
      <c r="P209" t="s">
        <v>2</v>
      </c>
      <c r="Q209" t="s">
        <v>7</v>
      </c>
    </row>
    <row r="210" spans="1:17" x14ac:dyDescent="0.25">
      <c r="A210" t="str">
        <f t="shared" si="4"/>
        <v>022021</v>
      </c>
      <c r="B210" t="s">
        <v>2738</v>
      </c>
      <c r="C210" t="s">
        <v>90</v>
      </c>
      <c r="D210">
        <v>142698.14000000001</v>
      </c>
      <c r="E210" t="s">
        <v>75</v>
      </c>
      <c r="F210" t="s">
        <v>76</v>
      </c>
      <c r="G210" s="2">
        <v>44229</v>
      </c>
      <c r="H210" t="s">
        <v>78</v>
      </c>
      <c r="I210" t="s">
        <v>537</v>
      </c>
      <c r="J210">
        <v>18</v>
      </c>
      <c r="K210">
        <v>120840</v>
      </c>
      <c r="M210">
        <v>10875.6</v>
      </c>
      <c r="N210">
        <v>10875.6</v>
      </c>
      <c r="O210">
        <v>0</v>
      </c>
      <c r="P210" t="s">
        <v>2</v>
      </c>
      <c r="Q210" t="s">
        <v>7</v>
      </c>
    </row>
    <row r="211" spans="1:17" x14ac:dyDescent="0.25">
      <c r="A211" t="str">
        <f t="shared" si="4"/>
        <v>022021</v>
      </c>
      <c r="B211" t="s">
        <v>2738</v>
      </c>
      <c r="C211" t="s">
        <v>90</v>
      </c>
      <c r="D211">
        <v>87562.62</v>
      </c>
      <c r="E211" t="s">
        <v>75</v>
      </c>
      <c r="F211" t="s">
        <v>76</v>
      </c>
      <c r="G211" s="2">
        <v>44228</v>
      </c>
      <c r="H211" t="s">
        <v>78</v>
      </c>
      <c r="I211" t="s">
        <v>538</v>
      </c>
      <c r="J211">
        <v>18</v>
      </c>
      <c r="K211">
        <v>74150</v>
      </c>
      <c r="M211">
        <v>6673.5</v>
      </c>
      <c r="N211">
        <v>6673.5</v>
      </c>
      <c r="O211">
        <v>0</v>
      </c>
      <c r="P211" t="s">
        <v>2</v>
      </c>
      <c r="Q211" t="s">
        <v>7</v>
      </c>
    </row>
    <row r="212" spans="1:17" x14ac:dyDescent="0.25">
      <c r="A212" t="str">
        <f t="shared" si="4"/>
        <v>022021</v>
      </c>
      <c r="B212" t="s">
        <v>2738</v>
      </c>
      <c r="C212" t="s">
        <v>90</v>
      </c>
      <c r="D212">
        <v>86830.47</v>
      </c>
      <c r="E212" t="s">
        <v>75</v>
      </c>
      <c r="F212" t="s">
        <v>76</v>
      </c>
      <c r="G212" s="2">
        <v>44229</v>
      </c>
      <c r="H212" t="s">
        <v>78</v>
      </c>
      <c r="I212" t="s">
        <v>539</v>
      </c>
      <c r="J212">
        <v>18</v>
      </c>
      <c r="K212">
        <v>73530</v>
      </c>
      <c r="M212">
        <v>6617.7</v>
      </c>
      <c r="N212">
        <v>6617.7</v>
      </c>
      <c r="O212">
        <v>0</v>
      </c>
      <c r="P212" t="s">
        <v>2</v>
      </c>
      <c r="Q212" t="s">
        <v>7</v>
      </c>
    </row>
    <row r="213" spans="1:17" x14ac:dyDescent="0.25">
      <c r="A213" t="str">
        <f t="shared" si="4"/>
        <v>022021</v>
      </c>
      <c r="B213" t="s">
        <v>2738</v>
      </c>
      <c r="C213" t="s">
        <v>90</v>
      </c>
      <c r="D213">
        <v>199026.36</v>
      </c>
      <c r="E213" t="s">
        <v>75</v>
      </c>
      <c r="F213" t="s">
        <v>76</v>
      </c>
      <c r="G213" s="2">
        <v>44229</v>
      </c>
      <c r="H213" t="s">
        <v>78</v>
      </c>
      <c r="I213" t="s">
        <v>540</v>
      </c>
      <c r="J213">
        <v>18</v>
      </c>
      <c r="K213">
        <v>168540</v>
      </c>
      <c r="M213">
        <v>15168.6</v>
      </c>
      <c r="N213">
        <v>15168.6</v>
      </c>
      <c r="O213">
        <v>0</v>
      </c>
      <c r="P213" t="s">
        <v>2</v>
      </c>
      <c r="Q213" t="s">
        <v>7</v>
      </c>
    </row>
    <row r="214" spans="1:17" x14ac:dyDescent="0.25">
      <c r="A214" t="str">
        <f t="shared" si="4"/>
        <v>022021</v>
      </c>
      <c r="B214" t="s">
        <v>2738</v>
      </c>
      <c r="C214" t="s">
        <v>90</v>
      </c>
      <c r="D214">
        <v>142698.14000000001</v>
      </c>
      <c r="E214" t="s">
        <v>75</v>
      </c>
      <c r="F214" t="s">
        <v>76</v>
      </c>
      <c r="G214" s="2">
        <v>44228</v>
      </c>
      <c r="H214" t="s">
        <v>78</v>
      </c>
      <c r="I214" t="s">
        <v>541</v>
      </c>
      <c r="J214">
        <v>18</v>
      </c>
      <c r="K214">
        <v>120840</v>
      </c>
      <c r="M214">
        <v>10875.6</v>
      </c>
      <c r="N214">
        <v>10875.6</v>
      </c>
      <c r="O214">
        <v>0</v>
      </c>
      <c r="P214" t="s">
        <v>2</v>
      </c>
      <c r="Q214" t="s">
        <v>7</v>
      </c>
    </row>
    <row r="215" spans="1:17" x14ac:dyDescent="0.25">
      <c r="A215" t="str">
        <f t="shared" si="4"/>
        <v>022021</v>
      </c>
      <c r="B215" t="s">
        <v>2738</v>
      </c>
      <c r="C215" t="s">
        <v>90</v>
      </c>
      <c r="D215">
        <v>103917.88</v>
      </c>
      <c r="E215" t="s">
        <v>75</v>
      </c>
      <c r="F215" t="s">
        <v>76</v>
      </c>
      <c r="G215" s="2">
        <v>44253</v>
      </c>
      <c r="H215" t="s">
        <v>78</v>
      </c>
      <c r="I215" t="s">
        <v>542</v>
      </c>
      <c r="J215">
        <v>18</v>
      </c>
      <c r="K215">
        <v>88000</v>
      </c>
      <c r="M215">
        <v>7920</v>
      </c>
      <c r="N215">
        <v>7920</v>
      </c>
      <c r="O215">
        <v>0</v>
      </c>
      <c r="P215" t="s">
        <v>2</v>
      </c>
      <c r="Q215" t="s">
        <v>7</v>
      </c>
    </row>
    <row r="216" spans="1:17" x14ac:dyDescent="0.25">
      <c r="A216" t="str">
        <f t="shared" si="4"/>
        <v>022021</v>
      </c>
      <c r="B216" t="s">
        <v>2738</v>
      </c>
      <c r="C216" t="s">
        <v>90</v>
      </c>
      <c r="D216">
        <v>199026.36</v>
      </c>
      <c r="E216" t="s">
        <v>75</v>
      </c>
      <c r="F216" t="s">
        <v>76</v>
      </c>
      <c r="G216" s="2">
        <v>44228</v>
      </c>
      <c r="H216" t="s">
        <v>78</v>
      </c>
      <c r="I216" t="s">
        <v>543</v>
      </c>
      <c r="J216">
        <v>18</v>
      </c>
      <c r="K216">
        <v>168540</v>
      </c>
      <c r="M216">
        <v>15168.6</v>
      </c>
      <c r="N216">
        <v>15168.6</v>
      </c>
      <c r="O216">
        <v>0</v>
      </c>
      <c r="P216" t="s">
        <v>2</v>
      </c>
      <c r="Q216" t="s">
        <v>7</v>
      </c>
    </row>
    <row r="217" spans="1:17" x14ac:dyDescent="0.25">
      <c r="A217" t="str">
        <f t="shared" si="4"/>
        <v>022021</v>
      </c>
      <c r="B217" t="s">
        <v>2738</v>
      </c>
      <c r="C217" t="s">
        <v>90</v>
      </c>
      <c r="D217">
        <v>71349.070000000007</v>
      </c>
      <c r="E217" t="s">
        <v>75</v>
      </c>
      <c r="F217" t="s">
        <v>76</v>
      </c>
      <c r="G217" s="2">
        <v>44253</v>
      </c>
      <c r="H217" t="s">
        <v>78</v>
      </c>
      <c r="I217" t="s">
        <v>544</v>
      </c>
      <c r="J217">
        <v>18</v>
      </c>
      <c r="K217">
        <v>60420</v>
      </c>
      <c r="M217">
        <v>5437.8</v>
      </c>
      <c r="N217">
        <v>5437.8</v>
      </c>
      <c r="O217">
        <v>0</v>
      </c>
      <c r="P217" t="s">
        <v>2</v>
      </c>
      <c r="Q217" t="s">
        <v>7</v>
      </c>
    </row>
    <row r="218" spans="1:17" x14ac:dyDescent="0.25">
      <c r="A218" t="str">
        <f t="shared" si="4"/>
        <v>022021</v>
      </c>
      <c r="B218" t="s">
        <v>2738</v>
      </c>
      <c r="C218" t="s">
        <v>90</v>
      </c>
      <c r="D218">
        <v>66342.12</v>
      </c>
      <c r="E218" t="s">
        <v>75</v>
      </c>
      <c r="F218" t="s">
        <v>76</v>
      </c>
      <c r="G218" s="2">
        <v>44253</v>
      </c>
      <c r="H218" t="s">
        <v>78</v>
      </c>
      <c r="I218" t="s">
        <v>545</v>
      </c>
      <c r="J218">
        <v>18</v>
      </c>
      <c r="K218">
        <v>56180</v>
      </c>
      <c r="M218">
        <v>5056.2</v>
      </c>
      <c r="N218">
        <v>5056.2</v>
      </c>
      <c r="O218">
        <v>0</v>
      </c>
      <c r="P218" t="s">
        <v>2</v>
      </c>
      <c r="Q218" t="s">
        <v>7</v>
      </c>
    </row>
    <row r="219" spans="1:17" x14ac:dyDescent="0.25">
      <c r="A219" t="str">
        <f t="shared" si="4"/>
        <v>022021</v>
      </c>
      <c r="B219" t="s">
        <v>2738</v>
      </c>
      <c r="C219" t="s">
        <v>90</v>
      </c>
      <c r="D219">
        <v>87562.62</v>
      </c>
      <c r="E219" t="s">
        <v>75</v>
      </c>
      <c r="F219" t="s">
        <v>76</v>
      </c>
      <c r="G219" s="2">
        <v>44252</v>
      </c>
      <c r="H219" t="s">
        <v>78</v>
      </c>
      <c r="I219" t="s">
        <v>547</v>
      </c>
      <c r="J219">
        <v>18</v>
      </c>
      <c r="K219">
        <v>74150</v>
      </c>
      <c r="M219">
        <v>6673.5</v>
      </c>
      <c r="N219">
        <v>6673.5</v>
      </c>
      <c r="O219">
        <v>0</v>
      </c>
      <c r="P219" t="s">
        <v>2</v>
      </c>
      <c r="Q219" t="s">
        <v>7</v>
      </c>
    </row>
    <row r="220" spans="1:17" x14ac:dyDescent="0.25">
      <c r="A220" t="str">
        <f t="shared" si="4"/>
        <v>022021</v>
      </c>
      <c r="B220" t="s">
        <v>2738</v>
      </c>
      <c r="C220" t="s">
        <v>90</v>
      </c>
      <c r="D220">
        <v>71349.070000000007</v>
      </c>
      <c r="E220" t="s">
        <v>75</v>
      </c>
      <c r="F220" t="s">
        <v>76</v>
      </c>
      <c r="G220" s="2">
        <v>44252</v>
      </c>
      <c r="H220" t="s">
        <v>78</v>
      </c>
      <c r="I220" t="s">
        <v>548</v>
      </c>
      <c r="J220">
        <v>18</v>
      </c>
      <c r="K220">
        <v>60420</v>
      </c>
      <c r="M220">
        <v>5437.8</v>
      </c>
      <c r="N220">
        <v>5437.8</v>
      </c>
      <c r="O220">
        <v>0</v>
      </c>
      <c r="P220" t="s">
        <v>2</v>
      </c>
      <c r="Q220" t="s">
        <v>7</v>
      </c>
    </row>
    <row r="221" spans="1:17" x14ac:dyDescent="0.25">
      <c r="A221" t="str">
        <f t="shared" ref="A221:A284" si="5">TEXT(G221,"MMYYYY")</f>
        <v>022021</v>
      </c>
      <c r="B221" t="s">
        <v>2738</v>
      </c>
      <c r="C221" t="s">
        <v>90</v>
      </c>
      <c r="D221">
        <v>519589.4</v>
      </c>
      <c r="E221" t="s">
        <v>75</v>
      </c>
      <c r="F221" t="s">
        <v>76</v>
      </c>
      <c r="G221" s="2">
        <v>44245</v>
      </c>
      <c r="H221" t="s">
        <v>78</v>
      </c>
      <c r="I221" t="s">
        <v>549</v>
      </c>
      <c r="J221">
        <v>18</v>
      </c>
      <c r="K221">
        <v>440000</v>
      </c>
      <c r="M221">
        <v>39600</v>
      </c>
      <c r="N221">
        <v>39600</v>
      </c>
      <c r="O221">
        <v>0</v>
      </c>
      <c r="P221" t="s">
        <v>2</v>
      </c>
      <c r="Q221" t="s">
        <v>7</v>
      </c>
    </row>
    <row r="222" spans="1:17" x14ac:dyDescent="0.25">
      <c r="A222" t="str">
        <f t="shared" si="5"/>
        <v>022021</v>
      </c>
      <c r="B222" t="s">
        <v>2738</v>
      </c>
      <c r="C222" t="s">
        <v>90</v>
      </c>
      <c r="D222">
        <v>132684.24</v>
      </c>
      <c r="E222" t="s">
        <v>75</v>
      </c>
      <c r="F222" t="s">
        <v>76</v>
      </c>
      <c r="G222" s="2">
        <v>44245</v>
      </c>
      <c r="H222" t="s">
        <v>78</v>
      </c>
      <c r="I222" t="s">
        <v>550</v>
      </c>
      <c r="J222">
        <v>18</v>
      </c>
      <c r="K222">
        <v>112360</v>
      </c>
      <c r="M222">
        <v>10112.4</v>
      </c>
      <c r="N222">
        <v>10112.4</v>
      </c>
      <c r="O222">
        <v>0</v>
      </c>
      <c r="P222" t="s">
        <v>2</v>
      </c>
      <c r="Q222" t="s">
        <v>7</v>
      </c>
    </row>
    <row r="223" spans="1:17" x14ac:dyDescent="0.25">
      <c r="A223" t="str">
        <f t="shared" si="5"/>
        <v>022021</v>
      </c>
      <c r="B223" t="s">
        <v>2738</v>
      </c>
      <c r="C223" t="s">
        <v>90</v>
      </c>
      <c r="D223">
        <v>415671.52</v>
      </c>
      <c r="E223" t="s">
        <v>75</v>
      </c>
      <c r="F223" t="s">
        <v>76</v>
      </c>
      <c r="G223" s="2">
        <v>44253</v>
      </c>
      <c r="H223" t="s">
        <v>78</v>
      </c>
      <c r="I223" t="s">
        <v>551</v>
      </c>
      <c r="J223">
        <v>18</v>
      </c>
      <c r="K223">
        <v>352000</v>
      </c>
      <c r="M223">
        <v>31680</v>
      </c>
      <c r="N223">
        <v>31680</v>
      </c>
      <c r="O223">
        <v>0</v>
      </c>
      <c r="P223" t="s">
        <v>2</v>
      </c>
      <c r="Q223" t="s">
        <v>7</v>
      </c>
    </row>
    <row r="224" spans="1:17" x14ac:dyDescent="0.25">
      <c r="A224" t="str">
        <f t="shared" si="5"/>
        <v>022021</v>
      </c>
      <c r="B224" t="s">
        <v>2738</v>
      </c>
      <c r="C224" t="s">
        <v>90</v>
      </c>
      <c r="D224">
        <v>86830.47</v>
      </c>
      <c r="E224" t="s">
        <v>75</v>
      </c>
      <c r="F224" t="s">
        <v>76</v>
      </c>
      <c r="G224" s="2">
        <v>44244</v>
      </c>
      <c r="H224" t="s">
        <v>78</v>
      </c>
      <c r="I224" t="s">
        <v>552</v>
      </c>
      <c r="J224">
        <v>18</v>
      </c>
      <c r="K224">
        <v>73530</v>
      </c>
      <c r="M224">
        <v>6617.7</v>
      </c>
      <c r="N224">
        <v>6617.7</v>
      </c>
      <c r="O224">
        <v>0</v>
      </c>
      <c r="P224" t="s">
        <v>2</v>
      </c>
      <c r="Q224" t="s">
        <v>7</v>
      </c>
    </row>
    <row r="225" spans="1:17" x14ac:dyDescent="0.25">
      <c r="A225" t="str">
        <f t="shared" si="5"/>
        <v>022021</v>
      </c>
      <c r="B225" t="s">
        <v>2738</v>
      </c>
      <c r="C225" t="s">
        <v>90</v>
      </c>
      <c r="D225">
        <v>87562.62</v>
      </c>
      <c r="E225" t="s">
        <v>75</v>
      </c>
      <c r="F225" t="s">
        <v>76</v>
      </c>
      <c r="G225" s="2">
        <v>44253</v>
      </c>
      <c r="H225" t="s">
        <v>78</v>
      </c>
      <c r="I225" t="s">
        <v>553</v>
      </c>
      <c r="J225">
        <v>18</v>
      </c>
      <c r="K225">
        <v>74150</v>
      </c>
      <c r="M225">
        <v>6673.5</v>
      </c>
      <c r="N225">
        <v>6673.5</v>
      </c>
      <c r="O225">
        <v>0</v>
      </c>
      <c r="P225" t="s">
        <v>2</v>
      </c>
      <c r="Q225" t="s">
        <v>7</v>
      </c>
    </row>
    <row r="226" spans="1:17" x14ac:dyDescent="0.25">
      <c r="A226" t="str">
        <f t="shared" si="5"/>
        <v>022021</v>
      </c>
      <c r="B226" t="s">
        <v>2738</v>
      </c>
      <c r="C226" t="s">
        <v>90</v>
      </c>
      <c r="D226">
        <v>132684.24</v>
      </c>
      <c r="E226" t="s">
        <v>75</v>
      </c>
      <c r="F226" t="s">
        <v>76</v>
      </c>
      <c r="G226" s="2">
        <v>44244</v>
      </c>
      <c r="H226" t="s">
        <v>78</v>
      </c>
      <c r="I226" t="s">
        <v>554</v>
      </c>
      <c r="J226">
        <v>18</v>
      </c>
      <c r="K226">
        <v>112360</v>
      </c>
      <c r="M226">
        <v>10112.4</v>
      </c>
      <c r="N226">
        <v>10112.4</v>
      </c>
      <c r="O226">
        <v>0</v>
      </c>
      <c r="P226" t="s">
        <v>2</v>
      </c>
      <c r="Q226" t="s">
        <v>7</v>
      </c>
    </row>
    <row r="227" spans="1:17" x14ac:dyDescent="0.25">
      <c r="A227" t="str">
        <f t="shared" si="5"/>
        <v>022021</v>
      </c>
      <c r="B227" t="s">
        <v>2738</v>
      </c>
      <c r="C227" t="s">
        <v>90</v>
      </c>
      <c r="D227">
        <v>142701.14000000001</v>
      </c>
      <c r="E227" t="s">
        <v>75</v>
      </c>
      <c r="F227" t="s">
        <v>76</v>
      </c>
      <c r="G227" s="2">
        <v>44245</v>
      </c>
      <c r="H227" t="s">
        <v>78</v>
      </c>
      <c r="I227" t="s">
        <v>555</v>
      </c>
      <c r="J227">
        <v>18</v>
      </c>
      <c r="K227">
        <v>120840</v>
      </c>
      <c r="M227">
        <v>10875.6</v>
      </c>
      <c r="N227">
        <v>10875.6</v>
      </c>
      <c r="O227">
        <v>0</v>
      </c>
      <c r="P227" t="s">
        <v>2</v>
      </c>
      <c r="Q227" t="s">
        <v>7</v>
      </c>
    </row>
    <row r="228" spans="1:17" x14ac:dyDescent="0.25">
      <c r="A228" t="str">
        <f t="shared" si="5"/>
        <v>022021</v>
      </c>
      <c r="B228" t="s">
        <v>2738</v>
      </c>
      <c r="C228" t="s">
        <v>90</v>
      </c>
      <c r="D228">
        <v>132684.24</v>
      </c>
      <c r="E228" t="s">
        <v>75</v>
      </c>
      <c r="F228" t="s">
        <v>76</v>
      </c>
      <c r="G228" s="2">
        <v>44251</v>
      </c>
      <c r="H228" t="s">
        <v>78</v>
      </c>
      <c r="I228" t="s">
        <v>557</v>
      </c>
      <c r="J228">
        <v>18</v>
      </c>
      <c r="K228">
        <v>112360</v>
      </c>
      <c r="M228">
        <v>10112.4</v>
      </c>
      <c r="N228">
        <v>10112.4</v>
      </c>
      <c r="O228">
        <v>0</v>
      </c>
      <c r="P228" t="s">
        <v>2</v>
      </c>
      <c r="Q228" t="s">
        <v>7</v>
      </c>
    </row>
    <row r="229" spans="1:17" x14ac:dyDescent="0.25">
      <c r="A229" t="str">
        <f t="shared" si="5"/>
        <v>022021</v>
      </c>
      <c r="B229" t="s">
        <v>2738</v>
      </c>
      <c r="C229" t="s">
        <v>90</v>
      </c>
      <c r="D229">
        <v>519589.4</v>
      </c>
      <c r="E229" t="s">
        <v>75</v>
      </c>
      <c r="F229" t="s">
        <v>76</v>
      </c>
      <c r="G229" s="2">
        <v>44251</v>
      </c>
      <c r="H229" t="s">
        <v>78</v>
      </c>
      <c r="I229" t="s">
        <v>558</v>
      </c>
      <c r="J229">
        <v>18</v>
      </c>
      <c r="K229">
        <v>440000</v>
      </c>
      <c r="M229">
        <v>39600</v>
      </c>
      <c r="N229">
        <v>39600</v>
      </c>
      <c r="O229">
        <v>0</v>
      </c>
      <c r="P229" t="s">
        <v>2</v>
      </c>
      <c r="Q229" t="s">
        <v>7</v>
      </c>
    </row>
    <row r="230" spans="1:17" x14ac:dyDescent="0.25">
      <c r="A230" t="str">
        <f t="shared" si="5"/>
        <v>022021</v>
      </c>
      <c r="B230" t="s">
        <v>2738</v>
      </c>
      <c r="C230" t="s">
        <v>90</v>
      </c>
      <c r="D230">
        <v>43781.31</v>
      </c>
      <c r="E230" t="s">
        <v>75</v>
      </c>
      <c r="F230" t="s">
        <v>76</v>
      </c>
      <c r="G230" s="2">
        <v>44251</v>
      </c>
      <c r="H230" t="s">
        <v>78</v>
      </c>
      <c r="I230" t="s">
        <v>559</v>
      </c>
      <c r="J230">
        <v>18</v>
      </c>
      <c r="K230">
        <v>37075</v>
      </c>
      <c r="M230">
        <v>3336.75</v>
      </c>
      <c r="N230">
        <v>3336.75</v>
      </c>
      <c r="O230">
        <v>0</v>
      </c>
      <c r="P230" t="s">
        <v>2</v>
      </c>
      <c r="Q230" t="s">
        <v>7</v>
      </c>
    </row>
    <row r="231" spans="1:17" x14ac:dyDescent="0.25">
      <c r="A231" t="str">
        <f t="shared" si="5"/>
        <v>022021</v>
      </c>
      <c r="B231" t="s">
        <v>2738</v>
      </c>
      <c r="C231" t="s">
        <v>90</v>
      </c>
      <c r="D231">
        <v>142698.14000000001</v>
      </c>
      <c r="E231" t="s">
        <v>75</v>
      </c>
      <c r="F231" t="s">
        <v>76</v>
      </c>
      <c r="G231" s="2">
        <v>44251</v>
      </c>
      <c r="H231" t="s">
        <v>78</v>
      </c>
      <c r="I231" t="s">
        <v>560</v>
      </c>
      <c r="J231">
        <v>18</v>
      </c>
      <c r="K231">
        <v>120840</v>
      </c>
      <c r="M231">
        <v>10875.6</v>
      </c>
      <c r="N231">
        <v>10875.6</v>
      </c>
      <c r="O231">
        <v>0</v>
      </c>
      <c r="P231" t="s">
        <v>2</v>
      </c>
      <c r="Q231" t="s">
        <v>7</v>
      </c>
    </row>
    <row r="232" spans="1:17" x14ac:dyDescent="0.25">
      <c r="A232" t="str">
        <f t="shared" si="5"/>
        <v>022021</v>
      </c>
      <c r="B232" t="s">
        <v>2738</v>
      </c>
      <c r="C232" t="s">
        <v>90</v>
      </c>
      <c r="D232">
        <v>86830.47</v>
      </c>
      <c r="E232" t="s">
        <v>75</v>
      </c>
      <c r="F232" t="s">
        <v>76</v>
      </c>
      <c r="G232" s="2">
        <v>44250</v>
      </c>
      <c r="H232" t="s">
        <v>78</v>
      </c>
      <c r="I232" t="s">
        <v>561</v>
      </c>
      <c r="J232">
        <v>18</v>
      </c>
      <c r="K232">
        <v>73530</v>
      </c>
      <c r="M232">
        <v>6617.7</v>
      </c>
      <c r="N232">
        <v>6617.7</v>
      </c>
      <c r="O232">
        <v>0</v>
      </c>
      <c r="P232" t="s">
        <v>2</v>
      </c>
      <c r="Q232" t="s">
        <v>7</v>
      </c>
    </row>
    <row r="233" spans="1:17" x14ac:dyDescent="0.25">
      <c r="A233" t="str">
        <f t="shared" si="5"/>
        <v>022021</v>
      </c>
      <c r="B233" t="s">
        <v>2738</v>
      </c>
      <c r="C233" t="s">
        <v>90</v>
      </c>
      <c r="D233">
        <v>66342.12</v>
      </c>
      <c r="E233" t="s">
        <v>75</v>
      </c>
      <c r="F233" t="s">
        <v>76</v>
      </c>
      <c r="G233" s="2">
        <v>44234</v>
      </c>
      <c r="H233" t="s">
        <v>78</v>
      </c>
      <c r="I233" t="s">
        <v>562</v>
      </c>
      <c r="J233">
        <v>18</v>
      </c>
      <c r="K233">
        <v>56180</v>
      </c>
      <c r="M233">
        <v>5056.2</v>
      </c>
      <c r="N233">
        <v>5056.2</v>
      </c>
      <c r="O233">
        <v>0</v>
      </c>
      <c r="P233" t="s">
        <v>2</v>
      </c>
      <c r="Q233" t="s">
        <v>7</v>
      </c>
    </row>
    <row r="234" spans="1:17" x14ac:dyDescent="0.25">
      <c r="A234" t="str">
        <f t="shared" si="5"/>
        <v>022021</v>
      </c>
      <c r="B234" t="s">
        <v>2738</v>
      </c>
      <c r="C234" t="s">
        <v>90</v>
      </c>
      <c r="D234">
        <v>132684.24</v>
      </c>
      <c r="E234" t="s">
        <v>75</v>
      </c>
      <c r="F234" t="s">
        <v>76</v>
      </c>
      <c r="G234" s="2">
        <v>44251</v>
      </c>
      <c r="H234" t="s">
        <v>78</v>
      </c>
      <c r="I234" t="s">
        <v>563</v>
      </c>
      <c r="J234">
        <v>18</v>
      </c>
      <c r="K234">
        <v>112360</v>
      </c>
      <c r="M234">
        <v>10112.4</v>
      </c>
      <c r="N234">
        <v>10112.4</v>
      </c>
      <c r="O234">
        <v>0</v>
      </c>
      <c r="P234" t="s">
        <v>2</v>
      </c>
      <c r="Q234" t="s">
        <v>7</v>
      </c>
    </row>
    <row r="235" spans="1:17" x14ac:dyDescent="0.25">
      <c r="A235" t="str">
        <f t="shared" si="5"/>
        <v>022021</v>
      </c>
      <c r="B235" t="s">
        <v>2738</v>
      </c>
      <c r="C235" t="s">
        <v>90</v>
      </c>
      <c r="D235">
        <v>87562.62</v>
      </c>
      <c r="E235" t="s">
        <v>75</v>
      </c>
      <c r="F235" t="s">
        <v>76</v>
      </c>
      <c r="G235" s="2">
        <v>44234</v>
      </c>
      <c r="H235" t="s">
        <v>78</v>
      </c>
      <c r="I235" t="s">
        <v>564</v>
      </c>
      <c r="J235">
        <v>18</v>
      </c>
      <c r="K235">
        <v>74150</v>
      </c>
      <c r="M235">
        <v>6673.5</v>
      </c>
      <c r="N235">
        <v>6673.5</v>
      </c>
      <c r="O235">
        <v>0</v>
      </c>
      <c r="P235" t="s">
        <v>2</v>
      </c>
      <c r="Q235" t="s">
        <v>7</v>
      </c>
    </row>
    <row r="236" spans="1:17" x14ac:dyDescent="0.25">
      <c r="A236" t="str">
        <f t="shared" si="5"/>
        <v>022021</v>
      </c>
      <c r="B236" t="s">
        <v>2738</v>
      </c>
      <c r="C236" t="s">
        <v>90</v>
      </c>
      <c r="D236">
        <v>199026.36</v>
      </c>
      <c r="E236" t="s">
        <v>75</v>
      </c>
      <c r="F236" t="s">
        <v>76</v>
      </c>
      <c r="G236" s="2">
        <v>44233</v>
      </c>
      <c r="H236" t="s">
        <v>78</v>
      </c>
      <c r="I236" t="s">
        <v>565</v>
      </c>
      <c r="J236">
        <v>18</v>
      </c>
      <c r="K236">
        <v>168540</v>
      </c>
      <c r="M236">
        <v>15168.6</v>
      </c>
      <c r="N236">
        <v>15168.6</v>
      </c>
      <c r="O236">
        <v>0</v>
      </c>
      <c r="P236" t="s">
        <v>2</v>
      </c>
      <c r="Q236" t="s">
        <v>7</v>
      </c>
    </row>
    <row r="237" spans="1:17" x14ac:dyDescent="0.25">
      <c r="A237" t="str">
        <f t="shared" si="5"/>
        <v>022021</v>
      </c>
      <c r="B237" t="s">
        <v>2738</v>
      </c>
      <c r="C237" t="s">
        <v>90</v>
      </c>
      <c r="D237">
        <v>43415.24</v>
      </c>
      <c r="E237" t="s">
        <v>75</v>
      </c>
      <c r="F237" t="s">
        <v>76</v>
      </c>
      <c r="G237" s="2">
        <v>44232</v>
      </c>
      <c r="H237" t="s">
        <v>78</v>
      </c>
      <c r="I237" t="s">
        <v>567</v>
      </c>
      <c r="J237">
        <v>18</v>
      </c>
      <c r="K237">
        <v>36765</v>
      </c>
      <c r="M237">
        <v>3308.85</v>
      </c>
      <c r="N237">
        <v>3308.85</v>
      </c>
      <c r="O237">
        <v>0</v>
      </c>
      <c r="P237" t="s">
        <v>2</v>
      </c>
      <c r="Q237" t="s">
        <v>7</v>
      </c>
    </row>
    <row r="238" spans="1:17" x14ac:dyDescent="0.25">
      <c r="A238" t="str">
        <f t="shared" si="5"/>
        <v>022021</v>
      </c>
      <c r="B238" t="s">
        <v>2738</v>
      </c>
      <c r="C238" t="s">
        <v>90</v>
      </c>
      <c r="D238">
        <v>86830.47</v>
      </c>
      <c r="E238" t="s">
        <v>75</v>
      </c>
      <c r="F238" t="s">
        <v>76</v>
      </c>
      <c r="G238" s="2">
        <v>44233</v>
      </c>
      <c r="H238" t="s">
        <v>78</v>
      </c>
      <c r="I238" t="s">
        <v>568</v>
      </c>
      <c r="J238">
        <v>18</v>
      </c>
      <c r="K238">
        <v>73530</v>
      </c>
      <c r="M238">
        <v>6617.7</v>
      </c>
      <c r="N238">
        <v>6617.7</v>
      </c>
      <c r="O238">
        <v>0</v>
      </c>
      <c r="P238" t="s">
        <v>2</v>
      </c>
      <c r="Q238" t="s">
        <v>7</v>
      </c>
    </row>
    <row r="239" spans="1:17" x14ac:dyDescent="0.25">
      <c r="A239" t="str">
        <f t="shared" si="5"/>
        <v>022021</v>
      </c>
      <c r="B239" t="s">
        <v>2738</v>
      </c>
      <c r="C239" t="s">
        <v>90</v>
      </c>
      <c r="D239">
        <v>132684.24</v>
      </c>
      <c r="E239" t="s">
        <v>75</v>
      </c>
      <c r="F239" t="s">
        <v>76</v>
      </c>
      <c r="G239" s="2">
        <v>44233</v>
      </c>
      <c r="H239" t="s">
        <v>78</v>
      </c>
      <c r="I239" t="s">
        <v>569</v>
      </c>
      <c r="J239">
        <v>18</v>
      </c>
      <c r="K239">
        <v>112360</v>
      </c>
      <c r="M239">
        <v>10112.4</v>
      </c>
      <c r="N239">
        <v>10112.4</v>
      </c>
      <c r="O239">
        <v>0</v>
      </c>
      <c r="P239" t="s">
        <v>2</v>
      </c>
      <c r="Q239" t="s">
        <v>7</v>
      </c>
    </row>
    <row r="240" spans="1:17" x14ac:dyDescent="0.25">
      <c r="A240" t="str">
        <f t="shared" si="5"/>
        <v>022021</v>
      </c>
      <c r="B240" t="s">
        <v>2738</v>
      </c>
      <c r="C240" t="s">
        <v>90</v>
      </c>
      <c r="D240">
        <v>71349.070000000007</v>
      </c>
      <c r="E240" t="s">
        <v>75</v>
      </c>
      <c r="F240" t="s">
        <v>76</v>
      </c>
      <c r="G240" s="2">
        <v>44232</v>
      </c>
      <c r="H240" t="s">
        <v>78</v>
      </c>
      <c r="I240" t="s">
        <v>570</v>
      </c>
      <c r="J240">
        <v>18</v>
      </c>
      <c r="K240">
        <v>60420</v>
      </c>
      <c r="M240">
        <v>5437.8</v>
      </c>
      <c r="N240">
        <v>5437.8</v>
      </c>
      <c r="O240">
        <v>0</v>
      </c>
      <c r="P240" t="s">
        <v>2</v>
      </c>
      <c r="Q240" t="s">
        <v>7</v>
      </c>
    </row>
    <row r="241" spans="1:17" x14ac:dyDescent="0.25">
      <c r="A241" t="str">
        <f t="shared" si="5"/>
        <v>022021</v>
      </c>
      <c r="B241" t="s">
        <v>2738</v>
      </c>
      <c r="C241" t="s">
        <v>90</v>
      </c>
      <c r="D241">
        <v>214047.22</v>
      </c>
      <c r="E241" t="s">
        <v>75</v>
      </c>
      <c r="F241" t="s">
        <v>76</v>
      </c>
      <c r="G241" s="2">
        <v>44232</v>
      </c>
      <c r="H241" t="s">
        <v>78</v>
      </c>
      <c r="I241" t="s">
        <v>571</v>
      </c>
      <c r="J241">
        <v>18</v>
      </c>
      <c r="K241">
        <v>181260</v>
      </c>
      <c r="M241">
        <v>16313.4</v>
      </c>
      <c r="N241">
        <v>16313.4</v>
      </c>
      <c r="O241">
        <v>0</v>
      </c>
      <c r="P241" t="s">
        <v>2</v>
      </c>
      <c r="Q241" t="s">
        <v>7</v>
      </c>
    </row>
    <row r="242" spans="1:17" x14ac:dyDescent="0.25">
      <c r="A242" t="str">
        <f t="shared" si="5"/>
        <v>022021</v>
      </c>
      <c r="B242" t="s">
        <v>2738</v>
      </c>
      <c r="C242" t="s">
        <v>90</v>
      </c>
      <c r="D242">
        <v>131343.93</v>
      </c>
      <c r="E242" t="s">
        <v>75</v>
      </c>
      <c r="F242" t="s">
        <v>76</v>
      </c>
      <c r="G242" s="2">
        <v>44232</v>
      </c>
      <c r="H242" t="s">
        <v>78</v>
      </c>
      <c r="I242" t="s">
        <v>572</v>
      </c>
      <c r="J242">
        <v>18</v>
      </c>
      <c r="K242">
        <v>111225</v>
      </c>
      <c r="M242">
        <v>10010.25</v>
      </c>
      <c r="N242">
        <v>10010.25</v>
      </c>
      <c r="O242">
        <v>0</v>
      </c>
      <c r="P242" t="s">
        <v>2</v>
      </c>
      <c r="Q242" t="s">
        <v>7</v>
      </c>
    </row>
    <row r="243" spans="1:17" x14ac:dyDescent="0.25">
      <c r="A243" t="str">
        <f t="shared" si="5"/>
        <v>022021</v>
      </c>
      <c r="B243" t="s">
        <v>2738</v>
      </c>
      <c r="C243" t="s">
        <v>90</v>
      </c>
      <c r="D243">
        <v>132684.24</v>
      </c>
      <c r="E243" t="s">
        <v>75</v>
      </c>
      <c r="F243" t="s">
        <v>76</v>
      </c>
      <c r="G243" s="2">
        <v>44249</v>
      </c>
      <c r="H243" t="s">
        <v>78</v>
      </c>
      <c r="I243" t="s">
        <v>574</v>
      </c>
      <c r="J243">
        <v>18</v>
      </c>
      <c r="K243">
        <v>112360</v>
      </c>
      <c r="M243">
        <v>10112.4</v>
      </c>
      <c r="N243">
        <v>10112.4</v>
      </c>
      <c r="O243">
        <v>0</v>
      </c>
      <c r="P243" t="s">
        <v>2</v>
      </c>
      <c r="Q243" t="s">
        <v>7</v>
      </c>
    </row>
    <row r="244" spans="1:17" x14ac:dyDescent="0.25">
      <c r="A244" t="str">
        <f t="shared" si="5"/>
        <v>022021</v>
      </c>
      <c r="B244" t="s">
        <v>2738</v>
      </c>
      <c r="C244" t="s">
        <v>90</v>
      </c>
      <c r="D244">
        <v>66342.12</v>
      </c>
      <c r="E244" t="s">
        <v>75</v>
      </c>
      <c r="F244" t="s">
        <v>76</v>
      </c>
      <c r="G244" s="2">
        <v>44249</v>
      </c>
      <c r="H244" t="s">
        <v>78</v>
      </c>
      <c r="I244" t="s">
        <v>575</v>
      </c>
      <c r="J244">
        <v>18</v>
      </c>
      <c r="K244">
        <v>56180</v>
      </c>
      <c r="M244">
        <v>5056.2</v>
      </c>
      <c r="N244">
        <v>5056.2</v>
      </c>
      <c r="O244">
        <v>0</v>
      </c>
      <c r="P244" t="s">
        <v>2</v>
      </c>
      <c r="Q244" t="s">
        <v>7</v>
      </c>
    </row>
    <row r="245" spans="1:17" x14ac:dyDescent="0.25">
      <c r="A245" t="str">
        <f t="shared" si="5"/>
        <v>022021</v>
      </c>
      <c r="B245" t="s">
        <v>2738</v>
      </c>
      <c r="C245" t="s">
        <v>90</v>
      </c>
      <c r="D245">
        <v>86830.47</v>
      </c>
      <c r="E245" t="s">
        <v>75</v>
      </c>
      <c r="F245" t="s">
        <v>76</v>
      </c>
      <c r="G245" s="2">
        <v>44249</v>
      </c>
      <c r="H245" t="s">
        <v>78</v>
      </c>
      <c r="I245" t="s">
        <v>576</v>
      </c>
      <c r="J245">
        <v>18</v>
      </c>
      <c r="K245">
        <v>73530</v>
      </c>
      <c r="M245">
        <v>6617.7</v>
      </c>
      <c r="N245">
        <v>6617.7</v>
      </c>
      <c r="O245">
        <v>0</v>
      </c>
      <c r="P245" t="s">
        <v>2</v>
      </c>
      <c r="Q245" t="s">
        <v>7</v>
      </c>
    </row>
    <row r="246" spans="1:17" x14ac:dyDescent="0.25">
      <c r="A246" t="str">
        <f t="shared" si="5"/>
        <v>022021</v>
      </c>
      <c r="B246" t="s">
        <v>2738</v>
      </c>
      <c r="C246" t="s">
        <v>90</v>
      </c>
      <c r="D246">
        <v>71349.070000000007</v>
      </c>
      <c r="E246" t="s">
        <v>75</v>
      </c>
      <c r="F246" t="s">
        <v>76</v>
      </c>
      <c r="G246" s="2">
        <v>44249</v>
      </c>
      <c r="H246" t="s">
        <v>78</v>
      </c>
      <c r="I246" t="s">
        <v>577</v>
      </c>
      <c r="J246">
        <v>18</v>
      </c>
      <c r="K246">
        <v>60420</v>
      </c>
      <c r="M246">
        <v>5437.8</v>
      </c>
      <c r="N246">
        <v>5437.8</v>
      </c>
      <c r="O246">
        <v>0</v>
      </c>
      <c r="P246" t="s">
        <v>2</v>
      </c>
      <c r="Q246" t="s">
        <v>7</v>
      </c>
    </row>
    <row r="247" spans="1:17" x14ac:dyDescent="0.25">
      <c r="A247" t="str">
        <f t="shared" si="5"/>
        <v>022021</v>
      </c>
      <c r="B247" t="s">
        <v>2738</v>
      </c>
      <c r="C247" t="s">
        <v>90</v>
      </c>
      <c r="D247">
        <v>71349.070000000007</v>
      </c>
      <c r="E247" t="s">
        <v>75</v>
      </c>
      <c r="F247" t="s">
        <v>76</v>
      </c>
      <c r="G247" s="2">
        <v>44231</v>
      </c>
      <c r="H247" t="s">
        <v>78</v>
      </c>
      <c r="I247" t="s">
        <v>579</v>
      </c>
      <c r="J247">
        <v>18</v>
      </c>
      <c r="K247">
        <v>60420</v>
      </c>
      <c r="M247">
        <v>5437.8</v>
      </c>
      <c r="N247">
        <v>5437.8</v>
      </c>
      <c r="O247">
        <v>0</v>
      </c>
      <c r="P247" t="s">
        <v>2</v>
      </c>
      <c r="Q247" t="s">
        <v>7</v>
      </c>
    </row>
    <row r="248" spans="1:17" x14ac:dyDescent="0.25">
      <c r="A248" t="str">
        <f t="shared" si="5"/>
        <v>022021</v>
      </c>
      <c r="B248" t="s">
        <v>2738</v>
      </c>
      <c r="C248" t="s">
        <v>90</v>
      </c>
      <c r="D248">
        <v>71349.070000000007</v>
      </c>
      <c r="E248" t="s">
        <v>75</v>
      </c>
      <c r="F248" t="s">
        <v>76</v>
      </c>
      <c r="G248" s="2">
        <v>44231</v>
      </c>
      <c r="H248" t="s">
        <v>78</v>
      </c>
      <c r="I248" t="s">
        <v>580</v>
      </c>
      <c r="J248">
        <v>18</v>
      </c>
      <c r="K248">
        <v>60420</v>
      </c>
      <c r="M248">
        <v>5437.8</v>
      </c>
      <c r="N248">
        <v>5437.8</v>
      </c>
      <c r="O248">
        <v>0</v>
      </c>
      <c r="P248" t="s">
        <v>2</v>
      </c>
      <c r="Q248" t="s">
        <v>7</v>
      </c>
    </row>
    <row r="249" spans="1:17" x14ac:dyDescent="0.25">
      <c r="A249" t="str">
        <f t="shared" si="5"/>
        <v>022021</v>
      </c>
      <c r="B249" t="s">
        <v>2738</v>
      </c>
      <c r="C249" t="s">
        <v>90</v>
      </c>
      <c r="D249">
        <v>519589.4</v>
      </c>
      <c r="E249" t="s">
        <v>75</v>
      </c>
      <c r="F249" t="s">
        <v>76</v>
      </c>
      <c r="G249" s="2">
        <v>44248</v>
      </c>
      <c r="H249" t="s">
        <v>78</v>
      </c>
      <c r="I249" t="s">
        <v>582</v>
      </c>
      <c r="J249">
        <v>18</v>
      </c>
      <c r="K249">
        <v>440000</v>
      </c>
      <c r="M249">
        <v>39600</v>
      </c>
      <c r="N249">
        <v>39600</v>
      </c>
      <c r="O249">
        <v>0</v>
      </c>
      <c r="P249" t="s">
        <v>2</v>
      </c>
      <c r="Q249" t="s">
        <v>7</v>
      </c>
    </row>
    <row r="250" spans="1:17" x14ac:dyDescent="0.25">
      <c r="A250" t="str">
        <f t="shared" si="5"/>
        <v>022021</v>
      </c>
      <c r="B250" t="s">
        <v>2738</v>
      </c>
      <c r="C250" t="s">
        <v>90</v>
      </c>
      <c r="D250">
        <v>43238.1</v>
      </c>
      <c r="E250" t="s">
        <v>75</v>
      </c>
      <c r="F250" t="s">
        <v>76</v>
      </c>
      <c r="G250" s="2">
        <v>44232</v>
      </c>
      <c r="H250" t="s">
        <v>78</v>
      </c>
      <c r="I250" t="s">
        <v>583</v>
      </c>
      <c r="J250">
        <v>18</v>
      </c>
      <c r="K250">
        <v>36615</v>
      </c>
      <c r="M250">
        <v>3295.35</v>
      </c>
      <c r="N250">
        <v>3295.35</v>
      </c>
      <c r="O250">
        <v>0</v>
      </c>
      <c r="P250" t="s">
        <v>2</v>
      </c>
      <c r="Q250" t="s">
        <v>7</v>
      </c>
    </row>
    <row r="251" spans="1:17" x14ac:dyDescent="0.25">
      <c r="A251" t="str">
        <f t="shared" si="5"/>
        <v>022021</v>
      </c>
      <c r="B251" t="s">
        <v>2738</v>
      </c>
      <c r="C251" t="s">
        <v>90</v>
      </c>
      <c r="D251">
        <v>142698.14000000001</v>
      </c>
      <c r="E251" t="s">
        <v>75</v>
      </c>
      <c r="F251" t="s">
        <v>76</v>
      </c>
      <c r="G251" s="2">
        <v>44232</v>
      </c>
      <c r="H251" t="s">
        <v>78</v>
      </c>
      <c r="I251" t="s">
        <v>584</v>
      </c>
      <c r="J251">
        <v>18</v>
      </c>
      <c r="K251">
        <v>120840</v>
      </c>
      <c r="M251">
        <v>10875.6</v>
      </c>
      <c r="N251">
        <v>10875.6</v>
      </c>
      <c r="O251">
        <v>0</v>
      </c>
      <c r="P251" t="s">
        <v>2</v>
      </c>
      <c r="Q251" t="s">
        <v>7</v>
      </c>
    </row>
    <row r="252" spans="1:17" x14ac:dyDescent="0.25">
      <c r="A252" t="str">
        <f t="shared" si="5"/>
        <v>022021</v>
      </c>
      <c r="B252" t="s">
        <v>2738</v>
      </c>
      <c r="C252" t="s">
        <v>90</v>
      </c>
      <c r="D252">
        <v>87562.62</v>
      </c>
      <c r="E252" t="s">
        <v>75</v>
      </c>
      <c r="F252" t="s">
        <v>76</v>
      </c>
      <c r="G252" s="2">
        <v>44231</v>
      </c>
      <c r="H252" t="s">
        <v>78</v>
      </c>
      <c r="I252" t="s">
        <v>585</v>
      </c>
      <c r="J252">
        <v>18</v>
      </c>
      <c r="K252">
        <v>74150</v>
      </c>
      <c r="M252">
        <v>6673.5</v>
      </c>
      <c r="N252">
        <v>6673.5</v>
      </c>
      <c r="O252">
        <v>0</v>
      </c>
      <c r="P252" t="s">
        <v>2</v>
      </c>
      <c r="Q252" t="s">
        <v>7</v>
      </c>
    </row>
    <row r="253" spans="1:17" x14ac:dyDescent="0.25">
      <c r="A253" t="str">
        <f t="shared" si="5"/>
        <v>022021</v>
      </c>
      <c r="B253" t="s">
        <v>2738</v>
      </c>
      <c r="C253" t="s">
        <v>90</v>
      </c>
      <c r="D253">
        <v>86830.47</v>
      </c>
      <c r="E253" t="s">
        <v>75</v>
      </c>
      <c r="F253" t="s">
        <v>76</v>
      </c>
      <c r="G253" s="2">
        <v>44231</v>
      </c>
      <c r="H253" t="s">
        <v>78</v>
      </c>
      <c r="I253" t="s">
        <v>586</v>
      </c>
      <c r="J253">
        <v>18</v>
      </c>
      <c r="K253">
        <v>73530</v>
      </c>
      <c r="M253">
        <v>6617.7</v>
      </c>
      <c r="N253">
        <v>6617.7</v>
      </c>
      <c r="O253">
        <v>0</v>
      </c>
      <c r="P253" t="s">
        <v>2</v>
      </c>
      <c r="Q253" t="s">
        <v>7</v>
      </c>
    </row>
    <row r="254" spans="1:17" x14ac:dyDescent="0.25">
      <c r="A254" t="str">
        <f t="shared" si="5"/>
        <v>022021</v>
      </c>
      <c r="B254" t="s">
        <v>2738</v>
      </c>
      <c r="C254" t="s">
        <v>90</v>
      </c>
      <c r="D254">
        <v>199026.36</v>
      </c>
      <c r="E254" t="s">
        <v>75</v>
      </c>
      <c r="F254" t="s">
        <v>76</v>
      </c>
      <c r="G254" s="2">
        <v>44231</v>
      </c>
      <c r="H254" t="s">
        <v>78</v>
      </c>
      <c r="I254" t="s">
        <v>587</v>
      </c>
      <c r="J254">
        <v>18</v>
      </c>
      <c r="K254">
        <v>168540</v>
      </c>
      <c r="M254">
        <v>15168.6</v>
      </c>
      <c r="N254">
        <v>15168.6</v>
      </c>
      <c r="O254">
        <v>0</v>
      </c>
      <c r="P254" t="s">
        <v>2</v>
      </c>
      <c r="Q254" t="s">
        <v>7</v>
      </c>
    </row>
    <row r="255" spans="1:17" x14ac:dyDescent="0.25">
      <c r="A255" t="str">
        <f t="shared" si="5"/>
        <v>022021</v>
      </c>
      <c r="B255" t="s">
        <v>2738</v>
      </c>
      <c r="C255" t="s">
        <v>90</v>
      </c>
      <c r="D255">
        <v>623507.28</v>
      </c>
      <c r="E255" t="s">
        <v>75</v>
      </c>
      <c r="F255" t="s">
        <v>76</v>
      </c>
      <c r="G255" s="2">
        <v>44231</v>
      </c>
      <c r="H255" t="s">
        <v>78</v>
      </c>
      <c r="I255" t="s">
        <v>588</v>
      </c>
      <c r="J255">
        <v>18</v>
      </c>
      <c r="K255">
        <v>528000</v>
      </c>
      <c r="M255">
        <v>47520</v>
      </c>
      <c r="N255">
        <v>47520</v>
      </c>
      <c r="O255">
        <v>0</v>
      </c>
      <c r="P255" t="s">
        <v>2</v>
      </c>
      <c r="Q255" t="s">
        <v>7</v>
      </c>
    </row>
    <row r="256" spans="1:17" x14ac:dyDescent="0.25">
      <c r="A256" t="str">
        <f t="shared" si="5"/>
        <v>022021</v>
      </c>
      <c r="B256" t="s">
        <v>2738</v>
      </c>
      <c r="C256" t="s">
        <v>90</v>
      </c>
      <c r="D256">
        <v>87562.62</v>
      </c>
      <c r="E256" t="s">
        <v>75</v>
      </c>
      <c r="F256" t="s">
        <v>76</v>
      </c>
      <c r="G256" s="2">
        <v>44249</v>
      </c>
      <c r="H256" t="s">
        <v>78</v>
      </c>
      <c r="I256" t="s">
        <v>589</v>
      </c>
      <c r="J256">
        <v>18</v>
      </c>
      <c r="K256">
        <v>74150</v>
      </c>
      <c r="M256">
        <v>6673.5</v>
      </c>
      <c r="N256">
        <v>6673.5</v>
      </c>
      <c r="O256">
        <v>0</v>
      </c>
      <c r="P256" t="s">
        <v>2</v>
      </c>
      <c r="Q256" t="s">
        <v>7</v>
      </c>
    </row>
    <row r="257" spans="1:17" x14ac:dyDescent="0.25">
      <c r="A257" t="str">
        <f t="shared" si="5"/>
        <v>022021</v>
      </c>
      <c r="B257" t="s">
        <v>2738</v>
      </c>
      <c r="C257" t="s">
        <v>90</v>
      </c>
      <c r="D257">
        <v>66342.12</v>
      </c>
      <c r="E257" t="s">
        <v>75</v>
      </c>
      <c r="F257" t="s">
        <v>76</v>
      </c>
      <c r="G257" s="2">
        <v>44249</v>
      </c>
      <c r="H257" t="s">
        <v>78</v>
      </c>
      <c r="I257" t="s">
        <v>590</v>
      </c>
      <c r="J257">
        <v>18</v>
      </c>
      <c r="K257">
        <v>56180</v>
      </c>
      <c r="M257">
        <v>5056.2</v>
      </c>
      <c r="N257">
        <v>5056.2</v>
      </c>
      <c r="O257">
        <v>0</v>
      </c>
      <c r="P257" t="s">
        <v>2</v>
      </c>
      <c r="Q257" t="s">
        <v>7</v>
      </c>
    </row>
    <row r="258" spans="1:17" x14ac:dyDescent="0.25">
      <c r="A258" t="str">
        <f t="shared" si="5"/>
        <v>022021</v>
      </c>
      <c r="B258" t="s">
        <v>2738</v>
      </c>
      <c r="C258" t="s">
        <v>90</v>
      </c>
      <c r="D258">
        <v>71349.070000000007</v>
      </c>
      <c r="E258" t="s">
        <v>75</v>
      </c>
      <c r="F258" t="s">
        <v>76</v>
      </c>
      <c r="G258" s="2">
        <v>44250</v>
      </c>
      <c r="H258" t="s">
        <v>78</v>
      </c>
      <c r="I258" t="s">
        <v>591</v>
      </c>
      <c r="J258">
        <v>18</v>
      </c>
      <c r="K258">
        <v>60420</v>
      </c>
      <c r="M258">
        <v>5437.8</v>
      </c>
      <c r="N258">
        <v>5437.8</v>
      </c>
      <c r="O258">
        <v>0</v>
      </c>
      <c r="P258" t="s">
        <v>2</v>
      </c>
      <c r="Q258" t="s">
        <v>7</v>
      </c>
    </row>
    <row r="259" spans="1:17" x14ac:dyDescent="0.25">
      <c r="A259" t="str">
        <f t="shared" si="5"/>
        <v>022021</v>
      </c>
      <c r="B259" t="s">
        <v>2738</v>
      </c>
      <c r="C259" t="s">
        <v>90</v>
      </c>
      <c r="D259">
        <v>71349.070000000007</v>
      </c>
      <c r="E259" t="s">
        <v>75</v>
      </c>
      <c r="F259" t="s">
        <v>76</v>
      </c>
      <c r="G259" s="2">
        <v>44250</v>
      </c>
      <c r="H259" t="s">
        <v>78</v>
      </c>
      <c r="I259" t="s">
        <v>592</v>
      </c>
      <c r="J259">
        <v>18</v>
      </c>
      <c r="K259">
        <v>60420</v>
      </c>
      <c r="M259">
        <v>5437.8</v>
      </c>
      <c r="N259">
        <v>5437.8</v>
      </c>
      <c r="O259">
        <v>0</v>
      </c>
      <c r="P259" t="s">
        <v>2</v>
      </c>
      <c r="Q259" t="s">
        <v>7</v>
      </c>
    </row>
    <row r="260" spans="1:17" x14ac:dyDescent="0.25">
      <c r="A260" t="str">
        <f t="shared" si="5"/>
        <v>022021</v>
      </c>
      <c r="B260" t="s">
        <v>2738</v>
      </c>
      <c r="C260" t="s">
        <v>90</v>
      </c>
      <c r="D260">
        <v>142698.14000000001</v>
      </c>
      <c r="E260" t="s">
        <v>75</v>
      </c>
      <c r="F260" t="s">
        <v>76</v>
      </c>
      <c r="G260" s="2">
        <v>44230</v>
      </c>
      <c r="H260" t="s">
        <v>78</v>
      </c>
      <c r="I260" t="s">
        <v>593</v>
      </c>
      <c r="J260">
        <v>18</v>
      </c>
      <c r="K260">
        <v>120840</v>
      </c>
      <c r="M260">
        <v>10875.6</v>
      </c>
      <c r="N260">
        <v>10875.6</v>
      </c>
      <c r="O260">
        <v>0</v>
      </c>
      <c r="P260" t="s">
        <v>2</v>
      </c>
      <c r="Q260" t="s">
        <v>7</v>
      </c>
    </row>
    <row r="261" spans="1:17" x14ac:dyDescent="0.25">
      <c r="A261" t="str">
        <f t="shared" si="5"/>
        <v>022021</v>
      </c>
      <c r="B261" t="s">
        <v>2738</v>
      </c>
      <c r="C261" t="s">
        <v>233</v>
      </c>
      <c r="D261">
        <v>9440</v>
      </c>
      <c r="E261" t="s">
        <v>75</v>
      </c>
      <c r="F261" t="s">
        <v>76</v>
      </c>
      <c r="G261" s="2">
        <v>44252</v>
      </c>
      <c r="H261" t="s">
        <v>78</v>
      </c>
      <c r="I261" t="s">
        <v>594</v>
      </c>
      <c r="J261">
        <v>18</v>
      </c>
      <c r="K261">
        <v>8000</v>
      </c>
      <c r="M261">
        <v>720</v>
      </c>
      <c r="N261">
        <v>720</v>
      </c>
      <c r="O261">
        <v>0</v>
      </c>
      <c r="P261" t="s">
        <v>2</v>
      </c>
      <c r="Q261" t="s">
        <v>7</v>
      </c>
    </row>
    <row r="262" spans="1:17" x14ac:dyDescent="0.25">
      <c r="A262" t="str">
        <f t="shared" si="5"/>
        <v>022021</v>
      </c>
      <c r="B262" t="s">
        <v>2738</v>
      </c>
      <c r="C262" t="s">
        <v>595</v>
      </c>
      <c r="D262">
        <v>61596</v>
      </c>
      <c r="E262" t="s">
        <v>75</v>
      </c>
      <c r="F262" t="s">
        <v>76</v>
      </c>
      <c r="G262" s="2">
        <v>44247</v>
      </c>
      <c r="H262" t="s">
        <v>78</v>
      </c>
      <c r="I262" t="s">
        <v>596</v>
      </c>
      <c r="J262">
        <v>18</v>
      </c>
      <c r="K262">
        <v>52200</v>
      </c>
      <c r="M262">
        <v>4698</v>
      </c>
      <c r="N262">
        <v>4698</v>
      </c>
      <c r="O262">
        <v>0</v>
      </c>
      <c r="P262" t="s">
        <v>2</v>
      </c>
      <c r="Q262" t="s">
        <v>7</v>
      </c>
    </row>
    <row r="263" spans="1:17" x14ac:dyDescent="0.25">
      <c r="A263" t="str">
        <f t="shared" si="5"/>
        <v>022021</v>
      </c>
      <c r="B263" t="s">
        <v>2738</v>
      </c>
      <c r="C263" t="s">
        <v>595</v>
      </c>
      <c r="D263">
        <v>8185.66</v>
      </c>
      <c r="E263" t="s">
        <v>75</v>
      </c>
      <c r="F263" t="s">
        <v>76</v>
      </c>
      <c r="G263" s="2">
        <v>44230</v>
      </c>
      <c r="H263" t="s">
        <v>78</v>
      </c>
      <c r="I263" t="s">
        <v>597</v>
      </c>
      <c r="J263">
        <v>18</v>
      </c>
      <c r="K263">
        <v>6937</v>
      </c>
      <c r="M263">
        <v>624.33000000000004</v>
      </c>
      <c r="N263">
        <v>624.33000000000004</v>
      </c>
      <c r="O263">
        <v>0</v>
      </c>
      <c r="P263" t="s">
        <v>2</v>
      </c>
      <c r="Q263" t="s">
        <v>7</v>
      </c>
    </row>
    <row r="264" spans="1:17" x14ac:dyDescent="0.25">
      <c r="A264" t="str">
        <f t="shared" si="5"/>
        <v>022021</v>
      </c>
      <c r="B264" t="s">
        <v>2738</v>
      </c>
      <c r="C264" t="s">
        <v>598</v>
      </c>
      <c r="D264">
        <v>142780</v>
      </c>
      <c r="E264" t="s">
        <v>75</v>
      </c>
      <c r="F264" t="s">
        <v>76</v>
      </c>
      <c r="G264" s="2">
        <v>44252</v>
      </c>
      <c r="H264" t="s">
        <v>78</v>
      </c>
      <c r="I264" t="s">
        <v>599</v>
      </c>
      <c r="J264">
        <v>18</v>
      </c>
      <c r="K264">
        <v>121000</v>
      </c>
      <c r="M264">
        <v>10890</v>
      </c>
      <c r="N264">
        <v>10890</v>
      </c>
      <c r="O264">
        <v>0</v>
      </c>
      <c r="P264" t="s">
        <v>2</v>
      </c>
      <c r="Q264" t="s">
        <v>7</v>
      </c>
    </row>
    <row r="265" spans="1:17" x14ac:dyDescent="0.25">
      <c r="A265" t="str">
        <f t="shared" si="5"/>
        <v>022021</v>
      </c>
      <c r="B265" t="s">
        <v>2738</v>
      </c>
      <c r="C265" t="s">
        <v>598</v>
      </c>
      <c r="D265">
        <v>146320</v>
      </c>
      <c r="E265" t="s">
        <v>75</v>
      </c>
      <c r="F265" t="s">
        <v>76</v>
      </c>
      <c r="G265" s="2">
        <v>44243</v>
      </c>
      <c r="H265" t="s">
        <v>78</v>
      </c>
      <c r="I265" t="s">
        <v>600</v>
      </c>
      <c r="J265">
        <v>18</v>
      </c>
      <c r="K265">
        <v>124000</v>
      </c>
      <c r="M265">
        <v>11160</v>
      </c>
      <c r="N265">
        <v>11160</v>
      </c>
      <c r="O265">
        <v>0</v>
      </c>
      <c r="P265" t="s">
        <v>2</v>
      </c>
      <c r="Q265" t="s">
        <v>7</v>
      </c>
    </row>
    <row r="266" spans="1:17" x14ac:dyDescent="0.25">
      <c r="A266" t="str">
        <f t="shared" si="5"/>
        <v>022021</v>
      </c>
      <c r="B266" t="s">
        <v>2738</v>
      </c>
      <c r="C266" t="s">
        <v>598</v>
      </c>
      <c r="D266">
        <v>128915</v>
      </c>
      <c r="E266" t="s">
        <v>75</v>
      </c>
      <c r="F266" t="s">
        <v>76</v>
      </c>
      <c r="G266" s="2">
        <v>44237</v>
      </c>
      <c r="H266" t="s">
        <v>78</v>
      </c>
      <c r="I266" t="s">
        <v>601</v>
      </c>
      <c r="J266">
        <v>18</v>
      </c>
      <c r="K266">
        <v>109250</v>
      </c>
      <c r="M266">
        <v>9832.5</v>
      </c>
      <c r="N266">
        <v>9832.5</v>
      </c>
      <c r="O266">
        <v>0</v>
      </c>
      <c r="P266" t="s">
        <v>2</v>
      </c>
      <c r="Q266" t="s">
        <v>7</v>
      </c>
    </row>
    <row r="267" spans="1:17" x14ac:dyDescent="0.25">
      <c r="A267" t="str">
        <f t="shared" si="5"/>
        <v>022021</v>
      </c>
      <c r="B267" t="s">
        <v>2738</v>
      </c>
      <c r="C267" t="s">
        <v>598</v>
      </c>
      <c r="D267">
        <v>156645</v>
      </c>
      <c r="E267" t="s">
        <v>75</v>
      </c>
      <c r="F267" t="s">
        <v>76</v>
      </c>
      <c r="G267" s="2">
        <v>44239</v>
      </c>
      <c r="H267" t="s">
        <v>78</v>
      </c>
      <c r="I267" t="s">
        <v>602</v>
      </c>
      <c r="J267">
        <v>18</v>
      </c>
      <c r="K267">
        <v>132750</v>
      </c>
      <c r="M267">
        <v>11947.5</v>
      </c>
      <c r="N267">
        <v>11947.5</v>
      </c>
      <c r="O267">
        <v>0</v>
      </c>
      <c r="P267" t="s">
        <v>2</v>
      </c>
      <c r="Q267" t="s">
        <v>7</v>
      </c>
    </row>
    <row r="268" spans="1:17" x14ac:dyDescent="0.25">
      <c r="A268" t="str">
        <f t="shared" si="5"/>
        <v>022021</v>
      </c>
      <c r="B268" t="s">
        <v>2738</v>
      </c>
      <c r="C268" t="s">
        <v>598</v>
      </c>
      <c r="D268">
        <v>142780</v>
      </c>
      <c r="E268" t="s">
        <v>75</v>
      </c>
      <c r="F268" t="s">
        <v>76</v>
      </c>
      <c r="G268" s="2">
        <v>44252</v>
      </c>
      <c r="H268" t="s">
        <v>78</v>
      </c>
      <c r="I268" t="s">
        <v>603</v>
      </c>
      <c r="J268">
        <v>18</v>
      </c>
      <c r="K268">
        <v>121000</v>
      </c>
      <c r="M268">
        <v>10890</v>
      </c>
      <c r="N268">
        <v>10890</v>
      </c>
      <c r="O268">
        <v>0</v>
      </c>
      <c r="P268" t="s">
        <v>2</v>
      </c>
      <c r="Q268" t="s">
        <v>7</v>
      </c>
    </row>
    <row r="269" spans="1:17" x14ac:dyDescent="0.25">
      <c r="A269" t="str">
        <f t="shared" si="5"/>
        <v>022021</v>
      </c>
      <c r="B269" t="s">
        <v>2738</v>
      </c>
      <c r="C269" t="s">
        <v>598</v>
      </c>
      <c r="D269">
        <v>142780</v>
      </c>
      <c r="E269" t="s">
        <v>75</v>
      </c>
      <c r="F269" t="s">
        <v>76</v>
      </c>
      <c r="G269" s="2">
        <v>44235</v>
      </c>
      <c r="H269" t="s">
        <v>78</v>
      </c>
      <c r="I269" t="s">
        <v>604</v>
      </c>
      <c r="J269">
        <v>18</v>
      </c>
      <c r="K269">
        <v>121000</v>
      </c>
      <c r="M269">
        <v>10890</v>
      </c>
      <c r="N269">
        <v>10890</v>
      </c>
      <c r="O269">
        <v>0</v>
      </c>
      <c r="P269" t="s">
        <v>2</v>
      </c>
      <c r="Q269" t="s">
        <v>7</v>
      </c>
    </row>
    <row r="270" spans="1:17" x14ac:dyDescent="0.25">
      <c r="A270" t="str">
        <f t="shared" si="5"/>
        <v>022021</v>
      </c>
      <c r="B270" t="s">
        <v>2738</v>
      </c>
      <c r="C270" t="s">
        <v>598</v>
      </c>
      <c r="D270">
        <v>142780</v>
      </c>
      <c r="E270" t="s">
        <v>75</v>
      </c>
      <c r="F270" t="s">
        <v>76</v>
      </c>
      <c r="G270" s="2">
        <v>44235</v>
      </c>
      <c r="H270" t="s">
        <v>78</v>
      </c>
      <c r="I270" t="s">
        <v>605</v>
      </c>
      <c r="J270">
        <v>18</v>
      </c>
      <c r="K270">
        <v>121000</v>
      </c>
      <c r="M270">
        <v>10890</v>
      </c>
      <c r="N270">
        <v>10890</v>
      </c>
      <c r="O270">
        <v>0</v>
      </c>
      <c r="P270" t="s">
        <v>2</v>
      </c>
      <c r="Q270" t="s">
        <v>7</v>
      </c>
    </row>
    <row r="271" spans="1:17" x14ac:dyDescent="0.25">
      <c r="A271" t="str">
        <f t="shared" si="5"/>
        <v>022021</v>
      </c>
      <c r="B271" t="s">
        <v>2738</v>
      </c>
      <c r="C271" t="s">
        <v>598</v>
      </c>
      <c r="D271">
        <v>142780</v>
      </c>
      <c r="E271" t="s">
        <v>75</v>
      </c>
      <c r="F271" t="s">
        <v>76</v>
      </c>
      <c r="G271" s="2">
        <v>44252</v>
      </c>
      <c r="H271" t="s">
        <v>78</v>
      </c>
      <c r="I271" t="s">
        <v>606</v>
      </c>
      <c r="J271">
        <v>18</v>
      </c>
      <c r="K271">
        <v>121000</v>
      </c>
      <c r="M271">
        <v>10890</v>
      </c>
      <c r="N271">
        <v>10890</v>
      </c>
      <c r="O271">
        <v>0</v>
      </c>
      <c r="P271" t="s">
        <v>2</v>
      </c>
      <c r="Q271" t="s">
        <v>7</v>
      </c>
    </row>
    <row r="272" spans="1:17" x14ac:dyDescent="0.25">
      <c r="A272" t="str">
        <f t="shared" si="5"/>
        <v>022021</v>
      </c>
      <c r="B272" t="s">
        <v>2738</v>
      </c>
      <c r="C272" t="s">
        <v>598</v>
      </c>
      <c r="D272">
        <v>142780</v>
      </c>
      <c r="E272" t="s">
        <v>75</v>
      </c>
      <c r="F272" t="s">
        <v>76</v>
      </c>
      <c r="G272" s="2">
        <v>44239</v>
      </c>
      <c r="H272" t="s">
        <v>78</v>
      </c>
      <c r="I272" t="s">
        <v>607</v>
      </c>
      <c r="J272">
        <v>18</v>
      </c>
      <c r="K272">
        <v>121000</v>
      </c>
      <c r="M272">
        <v>10890</v>
      </c>
      <c r="N272">
        <v>10890</v>
      </c>
      <c r="O272">
        <v>0</v>
      </c>
      <c r="P272" t="s">
        <v>2</v>
      </c>
      <c r="Q272" t="s">
        <v>7</v>
      </c>
    </row>
    <row r="273" spans="1:17" x14ac:dyDescent="0.25">
      <c r="A273" t="str">
        <f t="shared" si="5"/>
        <v>022021</v>
      </c>
      <c r="B273" t="s">
        <v>2738</v>
      </c>
      <c r="C273" t="s">
        <v>598</v>
      </c>
      <c r="D273">
        <v>142780</v>
      </c>
      <c r="E273" t="s">
        <v>75</v>
      </c>
      <c r="F273" t="s">
        <v>76</v>
      </c>
      <c r="G273" s="2">
        <v>44252</v>
      </c>
      <c r="H273" t="s">
        <v>78</v>
      </c>
      <c r="I273" t="s">
        <v>608</v>
      </c>
      <c r="J273">
        <v>18</v>
      </c>
      <c r="K273">
        <v>121000</v>
      </c>
      <c r="M273">
        <v>10890</v>
      </c>
      <c r="N273">
        <v>10890</v>
      </c>
      <c r="O273">
        <v>0</v>
      </c>
      <c r="P273" t="s">
        <v>2</v>
      </c>
      <c r="Q273" t="s">
        <v>7</v>
      </c>
    </row>
    <row r="274" spans="1:17" x14ac:dyDescent="0.25">
      <c r="A274" t="str">
        <f t="shared" si="5"/>
        <v>022021</v>
      </c>
      <c r="B274" t="s">
        <v>2738</v>
      </c>
      <c r="C274" t="s">
        <v>598</v>
      </c>
      <c r="D274">
        <v>146320</v>
      </c>
      <c r="E274" t="s">
        <v>75</v>
      </c>
      <c r="F274" t="s">
        <v>76</v>
      </c>
      <c r="G274" s="2">
        <v>44242</v>
      </c>
      <c r="H274" t="s">
        <v>78</v>
      </c>
      <c r="I274" t="s">
        <v>609</v>
      </c>
      <c r="J274">
        <v>18</v>
      </c>
      <c r="K274">
        <v>124000</v>
      </c>
      <c r="M274">
        <v>11160</v>
      </c>
      <c r="N274">
        <v>11160</v>
      </c>
      <c r="O274">
        <v>0</v>
      </c>
      <c r="P274" t="s">
        <v>2</v>
      </c>
      <c r="Q274" t="s">
        <v>7</v>
      </c>
    </row>
    <row r="275" spans="1:17" x14ac:dyDescent="0.25">
      <c r="A275" t="str">
        <f t="shared" si="5"/>
        <v>022021</v>
      </c>
      <c r="B275" t="s">
        <v>2738</v>
      </c>
      <c r="C275" t="s">
        <v>239</v>
      </c>
      <c r="D275">
        <v>23465.48</v>
      </c>
      <c r="E275" t="s">
        <v>75</v>
      </c>
      <c r="F275" t="s">
        <v>240</v>
      </c>
      <c r="G275" s="2">
        <v>44254</v>
      </c>
      <c r="H275" t="s">
        <v>78</v>
      </c>
      <c r="I275" t="s">
        <v>610</v>
      </c>
      <c r="J275">
        <v>18</v>
      </c>
      <c r="K275">
        <v>19886</v>
      </c>
      <c r="L275">
        <v>3579.48</v>
      </c>
      <c r="O275">
        <v>0</v>
      </c>
      <c r="P275" t="s">
        <v>2</v>
      </c>
      <c r="Q275" t="s">
        <v>7</v>
      </c>
    </row>
    <row r="276" spans="1:17" x14ac:dyDescent="0.25">
      <c r="A276" t="str">
        <f t="shared" si="5"/>
        <v>022021</v>
      </c>
      <c r="B276" t="s">
        <v>2738</v>
      </c>
      <c r="C276" t="s">
        <v>239</v>
      </c>
      <c r="D276">
        <v>288439.2</v>
      </c>
      <c r="E276" t="s">
        <v>75</v>
      </c>
      <c r="F276" t="s">
        <v>240</v>
      </c>
      <c r="G276" s="2">
        <v>44254</v>
      </c>
      <c r="H276" t="s">
        <v>78</v>
      </c>
      <c r="I276" t="s">
        <v>611</v>
      </c>
      <c r="J276">
        <v>18</v>
      </c>
      <c r="K276">
        <v>244440</v>
      </c>
      <c r="L276">
        <v>43999.199999999997</v>
      </c>
      <c r="O276">
        <v>0</v>
      </c>
      <c r="P276" t="s">
        <v>2</v>
      </c>
      <c r="Q276" t="s">
        <v>7</v>
      </c>
    </row>
    <row r="277" spans="1:17" x14ac:dyDescent="0.25">
      <c r="A277" t="str">
        <f t="shared" si="5"/>
        <v>022021</v>
      </c>
      <c r="B277" t="s">
        <v>2738</v>
      </c>
      <c r="C277" t="s">
        <v>239</v>
      </c>
      <c r="D277">
        <v>209226.98</v>
      </c>
      <c r="E277" t="s">
        <v>75</v>
      </c>
      <c r="F277" t="s">
        <v>240</v>
      </c>
      <c r="G277" s="2">
        <v>44254</v>
      </c>
      <c r="H277" t="s">
        <v>78</v>
      </c>
      <c r="I277" t="s">
        <v>612</v>
      </c>
      <c r="J277">
        <v>18</v>
      </c>
      <c r="K277">
        <v>177311</v>
      </c>
      <c r="L277">
        <v>31915.98</v>
      </c>
      <c r="O277">
        <v>0</v>
      </c>
      <c r="P277" t="s">
        <v>2</v>
      </c>
      <c r="Q277" t="s">
        <v>7</v>
      </c>
    </row>
    <row r="278" spans="1:17" x14ac:dyDescent="0.25">
      <c r="A278" t="str">
        <f t="shared" si="5"/>
        <v>022021</v>
      </c>
      <c r="B278" t="s">
        <v>2738</v>
      </c>
      <c r="C278" t="s">
        <v>239</v>
      </c>
      <c r="D278">
        <v>36054.9</v>
      </c>
      <c r="E278" t="s">
        <v>75</v>
      </c>
      <c r="F278" t="s">
        <v>240</v>
      </c>
      <c r="G278" s="2">
        <v>44254</v>
      </c>
      <c r="H278" t="s">
        <v>78</v>
      </c>
      <c r="I278" t="s">
        <v>613</v>
      </c>
      <c r="J278">
        <v>18</v>
      </c>
      <c r="K278">
        <v>30555</v>
      </c>
      <c r="L278">
        <v>5499.9</v>
      </c>
      <c r="O278">
        <v>0</v>
      </c>
      <c r="P278" t="s">
        <v>2</v>
      </c>
      <c r="Q278" t="s">
        <v>7</v>
      </c>
    </row>
    <row r="279" spans="1:17" x14ac:dyDescent="0.25">
      <c r="A279" t="str">
        <f t="shared" si="5"/>
        <v>022021</v>
      </c>
      <c r="B279" t="s">
        <v>2738</v>
      </c>
      <c r="C279" t="s">
        <v>239</v>
      </c>
      <c r="D279">
        <v>49644.959999999999</v>
      </c>
      <c r="E279" t="s">
        <v>75</v>
      </c>
      <c r="F279" t="s">
        <v>240</v>
      </c>
      <c r="G279" s="2">
        <v>44254</v>
      </c>
      <c r="H279" t="s">
        <v>78</v>
      </c>
      <c r="I279" t="s">
        <v>614</v>
      </c>
      <c r="J279">
        <v>18</v>
      </c>
      <c r="K279">
        <v>42072</v>
      </c>
      <c r="L279">
        <v>7572.96</v>
      </c>
      <c r="O279">
        <v>0</v>
      </c>
      <c r="P279" t="s">
        <v>2</v>
      </c>
      <c r="Q279" t="s">
        <v>7</v>
      </c>
    </row>
    <row r="280" spans="1:17" x14ac:dyDescent="0.25">
      <c r="A280" t="str">
        <f t="shared" si="5"/>
        <v>022021</v>
      </c>
      <c r="B280" t="s">
        <v>2738</v>
      </c>
      <c r="C280" t="s">
        <v>243</v>
      </c>
      <c r="D280">
        <v>123947.2</v>
      </c>
      <c r="E280" t="s">
        <v>75</v>
      </c>
      <c r="F280" t="s">
        <v>244</v>
      </c>
      <c r="G280" s="2">
        <v>44230</v>
      </c>
      <c r="H280" t="s">
        <v>78</v>
      </c>
      <c r="I280" t="s">
        <v>615</v>
      </c>
      <c r="J280">
        <v>18</v>
      </c>
      <c r="K280">
        <v>105040</v>
      </c>
      <c r="L280">
        <v>18907.2</v>
      </c>
      <c r="O280">
        <v>0</v>
      </c>
      <c r="P280" t="s">
        <v>2</v>
      </c>
      <c r="Q280" t="s">
        <v>7</v>
      </c>
    </row>
    <row r="281" spans="1:17" x14ac:dyDescent="0.25">
      <c r="A281" t="str">
        <f t="shared" si="5"/>
        <v>022021</v>
      </c>
      <c r="B281" t="s">
        <v>2738</v>
      </c>
      <c r="C281" t="s">
        <v>243</v>
      </c>
      <c r="D281">
        <v>181012</v>
      </c>
      <c r="E281" t="s">
        <v>75</v>
      </c>
      <c r="F281" t="s">
        <v>244</v>
      </c>
      <c r="G281" s="2">
        <v>44252</v>
      </c>
      <c r="H281" t="s">
        <v>78</v>
      </c>
      <c r="I281" t="s">
        <v>616</v>
      </c>
      <c r="J281">
        <v>18</v>
      </c>
      <c r="K281">
        <v>153400</v>
      </c>
      <c r="L281">
        <v>27612</v>
      </c>
      <c r="O281">
        <v>0</v>
      </c>
      <c r="P281" t="s">
        <v>2</v>
      </c>
      <c r="Q281" t="s">
        <v>7</v>
      </c>
    </row>
    <row r="282" spans="1:17" x14ac:dyDescent="0.25">
      <c r="A282" t="str">
        <f t="shared" si="5"/>
        <v>032021</v>
      </c>
      <c r="B282" t="s">
        <v>2738</v>
      </c>
      <c r="C282" t="s">
        <v>266</v>
      </c>
      <c r="D282">
        <v>33087.199999999997</v>
      </c>
      <c r="E282" t="s">
        <v>75</v>
      </c>
      <c r="F282" t="s">
        <v>267</v>
      </c>
      <c r="G282" s="2">
        <v>44267</v>
      </c>
      <c r="H282" t="s">
        <v>78</v>
      </c>
      <c r="I282" t="s">
        <v>618</v>
      </c>
      <c r="J282">
        <v>18</v>
      </c>
      <c r="K282">
        <v>28040</v>
      </c>
      <c r="L282">
        <v>5047.2</v>
      </c>
      <c r="O282">
        <v>0</v>
      </c>
      <c r="P282" t="s">
        <v>2</v>
      </c>
      <c r="Q282" t="s">
        <v>9</v>
      </c>
    </row>
    <row r="283" spans="1:17" x14ac:dyDescent="0.25">
      <c r="A283" t="str">
        <f t="shared" si="5"/>
        <v>032021</v>
      </c>
      <c r="B283" t="s">
        <v>2738</v>
      </c>
      <c r="C283" t="s">
        <v>266</v>
      </c>
      <c r="D283">
        <v>821054.62</v>
      </c>
      <c r="E283" t="s">
        <v>75</v>
      </c>
      <c r="F283" t="s">
        <v>267</v>
      </c>
      <c r="G283" s="2">
        <v>44263</v>
      </c>
      <c r="H283" t="s">
        <v>78</v>
      </c>
      <c r="I283" t="s">
        <v>620</v>
      </c>
      <c r="J283">
        <v>18</v>
      </c>
      <c r="K283">
        <v>695809</v>
      </c>
      <c r="L283">
        <v>125245.62</v>
      </c>
      <c r="O283">
        <v>0</v>
      </c>
      <c r="P283" t="s">
        <v>2</v>
      </c>
      <c r="Q283" t="s">
        <v>9</v>
      </c>
    </row>
    <row r="284" spans="1:17" x14ac:dyDescent="0.25">
      <c r="A284" t="str">
        <f t="shared" si="5"/>
        <v>032021</v>
      </c>
      <c r="B284" t="s">
        <v>2738</v>
      </c>
      <c r="C284" t="s">
        <v>323</v>
      </c>
      <c r="D284">
        <v>11800</v>
      </c>
      <c r="E284" t="s">
        <v>75</v>
      </c>
      <c r="F284" t="s">
        <v>76</v>
      </c>
      <c r="G284" s="2">
        <v>44280</v>
      </c>
      <c r="H284" t="s">
        <v>78</v>
      </c>
      <c r="I284" t="s">
        <v>622</v>
      </c>
      <c r="J284">
        <v>18</v>
      </c>
      <c r="K284">
        <v>10000</v>
      </c>
      <c r="M284">
        <v>900</v>
      </c>
      <c r="N284">
        <v>900</v>
      </c>
      <c r="O284">
        <v>0</v>
      </c>
      <c r="P284" t="s">
        <v>2</v>
      </c>
      <c r="Q284" t="s">
        <v>9</v>
      </c>
    </row>
    <row r="285" spans="1:17" x14ac:dyDescent="0.25">
      <c r="A285" t="str">
        <f t="shared" ref="A285:A348" si="6">TEXT(G285,"MMYYYY")</f>
        <v>032021</v>
      </c>
      <c r="B285" t="s">
        <v>2738</v>
      </c>
      <c r="C285" t="s">
        <v>74</v>
      </c>
      <c r="D285">
        <v>78824</v>
      </c>
      <c r="E285" t="s">
        <v>75</v>
      </c>
      <c r="F285" t="s">
        <v>76</v>
      </c>
      <c r="G285" s="2">
        <v>44266</v>
      </c>
      <c r="H285" t="s">
        <v>78</v>
      </c>
      <c r="I285" t="s">
        <v>624</v>
      </c>
      <c r="J285">
        <v>18</v>
      </c>
      <c r="K285">
        <v>66800</v>
      </c>
      <c r="M285">
        <v>6012</v>
      </c>
      <c r="N285">
        <v>6012</v>
      </c>
      <c r="O285">
        <v>0</v>
      </c>
      <c r="P285" t="s">
        <v>2</v>
      </c>
      <c r="Q285" t="s">
        <v>9</v>
      </c>
    </row>
    <row r="286" spans="1:17" x14ac:dyDescent="0.25">
      <c r="A286" t="str">
        <f t="shared" si="6"/>
        <v>032021</v>
      </c>
      <c r="B286" t="s">
        <v>2738</v>
      </c>
      <c r="C286" t="s">
        <v>74</v>
      </c>
      <c r="D286">
        <v>72770.600000000006</v>
      </c>
      <c r="E286" t="s">
        <v>75</v>
      </c>
      <c r="F286" t="s">
        <v>76</v>
      </c>
      <c r="G286" s="2">
        <v>44265</v>
      </c>
      <c r="H286" t="s">
        <v>78</v>
      </c>
      <c r="I286" t="s">
        <v>625</v>
      </c>
      <c r="J286">
        <v>18</v>
      </c>
      <c r="K286">
        <v>61670</v>
      </c>
      <c r="M286">
        <v>5550.3</v>
      </c>
      <c r="N286">
        <v>5550.3</v>
      </c>
      <c r="O286">
        <v>0</v>
      </c>
      <c r="P286" t="s">
        <v>2</v>
      </c>
      <c r="Q286" t="s">
        <v>9</v>
      </c>
    </row>
    <row r="287" spans="1:17" x14ac:dyDescent="0.25">
      <c r="A287" t="str">
        <f t="shared" si="6"/>
        <v>032021</v>
      </c>
      <c r="B287" t="s">
        <v>2738</v>
      </c>
      <c r="C287" t="s">
        <v>74</v>
      </c>
      <c r="D287">
        <v>95108</v>
      </c>
      <c r="E287" t="s">
        <v>75</v>
      </c>
      <c r="F287" t="s">
        <v>76</v>
      </c>
      <c r="G287" s="2">
        <v>44265</v>
      </c>
      <c r="H287" t="s">
        <v>78</v>
      </c>
      <c r="I287" t="s">
        <v>626</v>
      </c>
      <c r="J287">
        <v>18</v>
      </c>
      <c r="K287">
        <v>80600</v>
      </c>
      <c r="M287">
        <v>7254</v>
      </c>
      <c r="N287">
        <v>7254</v>
      </c>
      <c r="O287">
        <v>0</v>
      </c>
      <c r="P287" t="s">
        <v>2</v>
      </c>
      <c r="Q287" t="s">
        <v>9</v>
      </c>
    </row>
    <row r="288" spans="1:17" x14ac:dyDescent="0.25">
      <c r="A288" t="str">
        <f t="shared" si="6"/>
        <v>032021</v>
      </c>
      <c r="B288" t="s">
        <v>2738</v>
      </c>
      <c r="C288" t="s">
        <v>90</v>
      </c>
      <c r="D288">
        <v>71349.070000000007</v>
      </c>
      <c r="E288" t="s">
        <v>75</v>
      </c>
      <c r="F288" t="s">
        <v>76</v>
      </c>
      <c r="G288" s="2">
        <v>44275</v>
      </c>
      <c r="H288" t="s">
        <v>78</v>
      </c>
      <c r="I288" t="s">
        <v>627</v>
      </c>
      <c r="J288">
        <v>18</v>
      </c>
      <c r="K288">
        <v>60420</v>
      </c>
      <c r="M288">
        <v>5437.8</v>
      </c>
      <c r="N288">
        <v>5437.8</v>
      </c>
      <c r="O288">
        <v>0</v>
      </c>
      <c r="P288" t="s">
        <v>2</v>
      </c>
      <c r="Q288" t="s">
        <v>9</v>
      </c>
    </row>
    <row r="289" spans="1:17" x14ac:dyDescent="0.25">
      <c r="A289" t="str">
        <f t="shared" si="6"/>
        <v>032021</v>
      </c>
      <c r="B289" t="s">
        <v>2738</v>
      </c>
      <c r="C289" t="s">
        <v>90</v>
      </c>
      <c r="D289">
        <v>99513.18</v>
      </c>
      <c r="E289" t="s">
        <v>75</v>
      </c>
      <c r="F289" t="s">
        <v>76</v>
      </c>
      <c r="G289" s="2">
        <v>44275</v>
      </c>
      <c r="H289" t="s">
        <v>78</v>
      </c>
      <c r="I289" t="s">
        <v>628</v>
      </c>
      <c r="J289">
        <v>18</v>
      </c>
      <c r="K289">
        <v>84270</v>
      </c>
      <c r="M289">
        <v>7584.3</v>
      </c>
      <c r="N289">
        <v>7584.3</v>
      </c>
      <c r="O289">
        <v>0</v>
      </c>
      <c r="P289" t="s">
        <v>2</v>
      </c>
      <c r="Q289" t="s">
        <v>9</v>
      </c>
    </row>
    <row r="290" spans="1:17" x14ac:dyDescent="0.25">
      <c r="A290" t="str">
        <f t="shared" si="6"/>
        <v>032021</v>
      </c>
      <c r="B290" t="s">
        <v>2738</v>
      </c>
      <c r="C290" t="s">
        <v>90</v>
      </c>
      <c r="D290">
        <v>43143.63</v>
      </c>
      <c r="E290" t="s">
        <v>75</v>
      </c>
      <c r="F290" t="s">
        <v>76</v>
      </c>
      <c r="G290" s="2">
        <v>44277</v>
      </c>
      <c r="H290" t="s">
        <v>78</v>
      </c>
      <c r="I290" t="s">
        <v>630</v>
      </c>
      <c r="J290">
        <v>18</v>
      </c>
      <c r="K290">
        <v>36535</v>
      </c>
      <c r="M290">
        <v>3288.15</v>
      </c>
      <c r="N290">
        <v>3288.15</v>
      </c>
      <c r="O290">
        <v>0</v>
      </c>
      <c r="P290" t="s">
        <v>2</v>
      </c>
      <c r="Q290" t="s">
        <v>9</v>
      </c>
    </row>
    <row r="291" spans="1:17" x14ac:dyDescent="0.25">
      <c r="A291" t="str">
        <f t="shared" si="6"/>
        <v>032021</v>
      </c>
      <c r="B291" t="s">
        <v>2738</v>
      </c>
      <c r="C291" t="s">
        <v>90</v>
      </c>
      <c r="D291">
        <v>519589.4</v>
      </c>
      <c r="E291" t="s">
        <v>75</v>
      </c>
      <c r="F291" t="s">
        <v>76</v>
      </c>
      <c r="G291" s="2">
        <v>44275</v>
      </c>
      <c r="H291" t="s">
        <v>78</v>
      </c>
      <c r="I291" t="s">
        <v>631</v>
      </c>
      <c r="J291">
        <v>18</v>
      </c>
      <c r="K291">
        <v>440000</v>
      </c>
      <c r="M291">
        <v>39600</v>
      </c>
      <c r="N291">
        <v>39600</v>
      </c>
      <c r="O291">
        <v>0</v>
      </c>
      <c r="P291" t="s">
        <v>2</v>
      </c>
      <c r="Q291" t="s">
        <v>9</v>
      </c>
    </row>
    <row r="292" spans="1:17" x14ac:dyDescent="0.25">
      <c r="A292" t="str">
        <f t="shared" si="6"/>
        <v>032021</v>
      </c>
      <c r="B292" t="s">
        <v>2738</v>
      </c>
      <c r="C292" t="s">
        <v>90</v>
      </c>
      <c r="D292">
        <v>132684.24</v>
      </c>
      <c r="E292" t="s">
        <v>75</v>
      </c>
      <c r="F292" t="s">
        <v>76</v>
      </c>
      <c r="G292" s="2">
        <v>44265</v>
      </c>
      <c r="H292" t="s">
        <v>78</v>
      </c>
      <c r="I292" t="s">
        <v>632</v>
      </c>
      <c r="J292">
        <v>18</v>
      </c>
      <c r="K292">
        <v>112360</v>
      </c>
      <c r="M292">
        <v>10112.4</v>
      </c>
      <c r="N292">
        <v>10112.4</v>
      </c>
      <c r="O292">
        <v>0</v>
      </c>
      <c r="P292" t="s">
        <v>2</v>
      </c>
      <c r="Q292" t="s">
        <v>9</v>
      </c>
    </row>
    <row r="293" spans="1:17" x14ac:dyDescent="0.25">
      <c r="A293" t="str">
        <f t="shared" si="6"/>
        <v>032021</v>
      </c>
      <c r="B293" t="s">
        <v>2738</v>
      </c>
      <c r="C293" t="s">
        <v>90</v>
      </c>
      <c r="D293">
        <v>561156.55000000005</v>
      </c>
      <c r="E293" t="s">
        <v>75</v>
      </c>
      <c r="F293" t="s">
        <v>76</v>
      </c>
      <c r="G293" s="2">
        <v>44264</v>
      </c>
      <c r="H293" t="s">
        <v>78</v>
      </c>
      <c r="I293" t="s">
        <v>634</v>
      </c>
      <c r="J293">
        <v>18</v>
      </c>
      <c r="K293">
        <v>475200</v>
      </c>
      <c r="M293">
        <v>42768</v>
      </c>
      <c r="N293">
        <v>42768</v>
      </c>
      <c r="O293">
        <v>0</v>
      </c>
      <c r="P293" t="s">
        <v>2</v>
      </c>
      <c r="Q293" t="s">
        <v>9</v>
      </c>
    </row>
    <row r="294" spans="1:17" x14ac:dyDescent="0.25">
      <c r="A294" t="str">
        <f t="shared" si="6"/>
        <v>032021</v>
      </c>
      <c r="B294" t="s">
        <v>2738</v>
      </c>
      <c r="C294" t="s">
        <v>90</v>
      </c>
      <c r="D294">
        <v>82284.070000000007</v>
      </c>
      <c r="E294" t="s">
        <v>75</v>
      </c>
      <c r="F294" t="s">
        <v>76</v>
      </c>
      <c r="G294" s="2">
        <v>44274</v>
      </c>
      <c r="H294" t="s">
        <v>78</v>
      </c>
      <c r="I294" t="s">
        <v>636</v>
      </c>
      <c r="J294">
        <v>18</v>
      </c>
      <c r="K294">
        <v>69680</v>
      </c>
      <c r="M294">
        <v>6271.2</v>
      </c>
      <c r="N294">
        <v>6271.2</v>
      </c>
      <c r="O294">
        <v>0</v>
      </c>
      <c r="P294" t="s">
        <v>2</v>
      </c>
      <c r="Q294" t="s">
        <v>9</v>
      </c>
    </row>
    <row r="295" spans="1:17" x14ac:dyDescent="0.25">
      <c r="A295" t="str">
        <f t="shared" si="6"/>
        <v>032021</v>
      </c>
      <c r="B295" t="s">
        <v>2738</v>
      </c>
      <c r="C295" t="s">
        <v>90</v>
      </c>
      <c r="D295">
        <v>165855.29999999999</v>
      </c>
      <c r="E295" t="s">
        <v>75</v>
      </c>
      <c r="F295" t="s">
        <v>76</v>
      </c>
      <c r="G295" s="2">
        <v>44274</v>
      </c>
      <c r="H295" t="s">
        <v>78</v>
      </c>
      <c r="I295" t="s">
        <v>637</v>
      </c>
      <c r="J295">
        <v>18</v>
      </c>
      <c r="K295">
        <v>140450</v>
      </c>
      <c r="M295">
        <v>12640.5</v>
      </c>
      <c r="N295">
        <v>12640.5</v>
      </c>
      <c r="O295">
        <v>0</v>
      </c>
      <c r="P295" t="s">
        <v>2</v>
      </c>
      <c r="Q295" t="s">
        <v>9</v>
      </c>
    </row>
    <row r="296" spans="1:17" x14ac:dyDescent="0.25">
      <c r="A296" t="str">
        <f t="shared" si="6"/>
        <v>032021</v>
      </c>
      <c r="B296" t="s">
        <v>2738</v>
      </c>
      <c r="C296" t="s">
        <v>90</v>
      </c>
      <c r="D296">
        <v>71349.070000000007</v>
      </c>
      <c r="E296" t="s">
        <v>75</v>
      </c>
      <c r="F296" t="s">
        <v>76</v>
      </c>
      <c r="G296" s="2">
        <v>44277</v>
      </c>
      <c r="H296" t="s">
        <v>78</v>
      </c>
      <c r="I296" t="s">
        <v>638</v>
      </c>
      <c r="J296">
        <v>18</v>
      </c>
      <c r="K296">
        <v>60420</v>
      </c>
      <c r="M296">
        <v>5437.8</v>
      </c>
      <c r="N296">
        <v>5437.8</v>
      </c>
      <c r="O296">
        <v>0</v>
      </c>
      <c r="P296" t="s">
        <v>2</v>
      </c>
      <c r="Q296" t="s">
        <v>9</v>
      </c>
    </row>
    <row r="297" spans="1:17" x14ac:dyDescent="0.25">
      <c r="A297" t="str">
        <f t="shared" si="6"/>
        <v>032021</v>
      </c>
      <c r="B297" t="s">
        <v>2738</v>
      </c>
      <c r="C297" t="s">
        <v>90</v>
      </c>
      <c r="D297">
        <v>132684.24</v>
      </c>
      <c r="E297" t="s">
        <v>75</v>
      </c>
      <c r="F297" t="s">
        <v>76</v>
      </c>
      <c r="G297" s="2">
        <v>44277</v>
      </c>
      <c r="H297" t="s">
        <v>78</v>
      </c>
      <c r="I297" t="s">
        <v>639</v>
      </c>
      <c r="J297">
        <v>18</v>
      </c>
      <c r="K297">
        <v>112360</v>
      </c>
      <c r="M297">
        <v>10112.4</v>
      </c>
      <c r="N297">
        <v>10112.4</v>
      </c>
      <c r="O297">
        <v>0</v>
      </c>
      <c r="P297" t="s">
        <v>2</v>
      </c>
      <c r="Q297" t="s">
        <v>9</v>
      </c>
    </row>
    <row r="298" spans="1:17" x14ac:dyDescent="0.25">
      <c r="A298" t="str">
        <f t="shared" si="6"/>
        <v>032021</v>
      </c>
      <c r="B298" t="s">
        <v>2738</v>
      </c>
      <c r="C298" t="s">
        <v>90</v>
      </c>
      <c r="D298">
        <v>41142.03</v>
      </c>
      <c r="E298" t="s">
        <v>75</v>
      </c>
      <c r="F298" t="s">
        <v>76</v>
      </c>
      <c r="G298" s="2">
        <v>44277</v>
      </c>
      <c r="H298" t="s">
        <v>78</v>
      </c>
      <c r="I298" t="s">
        <v>640</v>
      </c>
      <c r="J298">
        <v>18</v>
      </c>
      <c r="K298">
        <v>34840</v>
      </c>
      <c r="M298">
        <v>3135.6</v>
      </c>
      <c r="N298">
        <v>3135.6</v>
      </c>
      <c r="O298">
        <v>0</v>
      </c>
      <c r="P298" t="s">
        <v>2</v>
      </c>
      <c r="Q298" t="s">
        <v>9</v>
      </c>
    </row>
    <row r="299" spans="1:17" x14ac:dyDescent="0.25">
      <c r="A299" t="str">
        <f t="shared" si="6"/>
        <v>032021</v>
      </c>
      <c r="B299" t="s">
        <v>2738</v>
      </c>
      <c r="C299" t="s">
        <v>90</v>
      </c>
      <c r="D299">
        <v>41142.03</v>
      </c>
      <c r="E299" t="s">
        <v>75</v>
      </c>
      <c r="F299" t="s">
        <v>76</v>
      </c>
      <c r="G299" s="2">
        <v>44277</v>
      </c>
      <c r="H299" t="s">
        <v>78</v>
      </c>
      <c r="I299" t="s">
        <v>641</v>
      </c>
      <c r="J299">
        <v>18</v>
      </c>
      <c r="K299">
        <v>34840</v>
      </c>
      <c r="M299">
        <v>3135.6</v>
      </c>
      <c r="N299">
        <v>3135.6</v>
      </c>
      <c r="O299">
        <v>0</v>
      </c>
      <c r="P299" t="s">
        <v>2</v>
      </c>
      <c r="Q299" t="s">
        <v>9</v>
      </c>
    </row>
    <row r="300" spans="1:17" x14ac:dyDescent="0.25">
      <c r="A300" t="str">
        <f t="shared" si="6"/>
        <v>032021</v>
      </c>
      <c r="B300" t="s">
        <v>2738</v>
      </c>
      <c r="C300" t="s">
        <v>90</v>
      </c>
      <c r="D300">
        <v>43143.63</v>
      </c>
      <c r="E300" t="s">
        <v>75</v>
      </c>
      <c r="F300" t="s">
        <v>76</v>
      </c>
      <c r="G300" s="2">
        <v>44264</v>
      </c>
      <c r="H300" t="s">
        <v>78</v>
      </c>
      <c r="I300" t="s">
        <v>642</v>
      </c>
      <c r="J300">
        <v>18</v>
      </c>
      <c r="K300">
        <v>36535</v>
      </c>
      <c r="M300">
        <v>3288.15</v>
      </c>
      <c r="N300">
        <v>3288.15</v>
      </c>
      <c r="O300">
        <v>0</v>
      </c>
      <c r="P300" t="s">
        <v>2</v>
      </c>
      <c r="Q300" t="s">
        <v>9</v>
      </c>
    </row>
    <row r="301" spans="1:17" x14ac:dyDescent="0.25">
      <c r="A301" t="str">
        <f t="shared" si="6"/>
        <v>032021</v>
      </c>
      <c r="B301" t="s">
        <v>2738</v>
      </c>
      <c r="C301" t="s">
        <v>90</v>
      </c>
      <c r="D301">
        <v>41142.03</v>
      </c>
      <c r="E301" t="s">
        <v>75</v>
      </c>
      <c r="F301" t="s">
        <v>76</v>
      </c>
      <c r="G301" s="2">
        <v>44264</v>
      </c>
      <c r="H301" t="s">
        <v>78</v>
      </c>
      <c r="I301" t="s">
        <v>643</v>
      </c>
      <c r="J301">
        <v>18</v>
      </c>
      <c r="K301">
        <v>34840</v>
      </c>
      <c r="M301">
        <v>3135.6</v>
      </c>
      <c r="N301">
        <v>3135.6</v>
      </c>
      <c r="O301">
        <v>0</v>
      </c>
      <c r="P301" t="s">
        <v>2</v>
      </c>
      <c r="Q301" t="s">
        <v>9</v>
      </c>
    </row>
    <row r="302" spans="1:17" x14ac:dyDescent="0.25">
      <c r="A302" t="str">
        <f t="shared" si="6"/>
        <v>032021</v>
      </c>
      <c r="B302" t="s">
        <v>2738</v>
      </c>
      <c r="C302" t="s">
        <v>90</v>
      </c>
      <c r="D302">
        <v>71349.070000000007</v>
      </c>
      <c r="E302" t="s">
        <v>75</v>
      </c>
      <c r="F302" t="s">
        <v>76</v>
      </c>
      <c r="G302" s="2">
        <v>44264</v>
      </c>
      <c r="H302" t="s">
        <v>78</v>
      </c>
      <c r="I302" t="s">
        <v>644</v>
      </c>
      <c r="J302">
        <v>18</v>
      </c>
      <c r="K302">
        <v>60420</v>
      </c>
      <c r="M302">
        <v>5437.8</v>
      </c>
      <c r="N302">
        <v>5437.8</v>
      </c>
      <c r="O302">
        <v>0</v>
      </c>
      <c r="P302" t="s">
        <v>2</v>
      </c>
      <c r="Q302" t="s">
        <v>9</v>
      </c>
    </row>
    <row r="303" spans="1:17" x14ac:dyDescent="0.25">
      <c r="A303" t="str">
        <f t="shared" si="6"/>
        <v>032021</v>
      </c>
      <c r="B303" t="s">
        <v>2738</v>
      </c>
      <c r="C303" t="s">
        <v>90</v>
      </c>
      <c r="D303">
        <v>103917.88</v>
      </c>
      <c r="E303" t="s">
        <v>75</v>
      </c>
      <c r="F303" t="s">
        <v>76</v>
      </c>
      <c r="G303" s="2">
        <v>44263</v>
      </c>
      <c r="H303" t="s">
        <v>78</v>
      </c>
      <c r="I303" t="s">
        <v>645</v>
      </c>
      <c r="J303">
        <v>18</v>
      </c>
      <c r="K303">
        <v>88000</v>
      </c>
      <c r="M303">
        <v>7920</v>
      </c>
      <c r="N303">
        <v>7920</v>
      </c>
      <c r="O303">
        <v>0</v>
      </c>
      <c r="P303" t="s">
        <v>2</v>
      </c>
      <c r="Q303" t="s">
        <v>9</v>
      </c>
    </row>
    <row r="304" spans="1:17" x14ac:dyDescent="0.25">
      <c r="A304" t="str">
        <f t="shared" si="6"/>
        <v>032021</v>
      </c>
      <c r="B304" t="s">
        <v>2738</v>
      </c>
      <c r="C304" t="s">
        <v>90</v>
      </c>
      <c r="D304">
        <v>519589.4</v>
      </c>
      <c r="E304" t="s">
        <v>75</v>
      </c>
      <c r="F304" t="s">
        <v>76</v>
      </c>
      <c r="G304" s="2">
        <v>44263</v>
      </c>
      <c r="H304" t="s">
        <v>78</v>
      </c>
      <c r="I304" t="s">
        <v>646</v>
      </c>
      <c r="J304">
        <v>18</v>
      </c>
      <c r="K304">
        <v>440000</v>
      </c>
      <c r="M304">
        <v>39600</v>
      </c>
      <c r="N304">
        <v>39600</v>
      </c>
      <c r="O304">
        <v>0</v>
      </c>
      <c r="P304" t="s">
        <v>2</v>
      </c>
      <c r="Q304" t="s">
        <v>9</v>
      </c>
    </row>
    <row r="305" spans="1:17" x14ac:dyDescent="0.25">
      <c r="A305" t="str">
        <f t="shared" si="6"/>
        <v>032021</v>
      </c>
      <c r="B305" t="s">
        <v>2738</v>
      </c>
      <c r="C305" t="s">
        <v>90</v>
      </c>
      <c r="D305">
        <v>71349.070000000007</v>
      </c>
      <c r="E305" t="s">
        <v>75</v>
      </c>
      <c r="F305" t="s">
        <v>76</v>
      </c>
      <c r="G305" s="2">
        <v>44271</v>
      </c>
      <c r="H305" t="s">
        <v>78</v>
      </c>
      <c r="I305" t="s">
        <v>648</v>
      </c>
      <c r="J305">
        <v>18</v>
      </c>
      <c r="K305">
        <v>60420</v>
      </c>
      <c r="M305">
        <v>5437.8</v>
      </c>
      <c r="N305">
        <v>5437.8</v>
      </c>
      <c r="O305">
        <v>0</v>
      </c>
      <c r="P305" t="s">
        <v>2</v>
      </c>
      <c r="Q305" t="s">
        <v>9</v>
      </c>
    </row>
    <row r="306" spans="1:17" x14ac:dyDescent="0.25">
      <c r="A306" t="str">
        <f t="shared" si="6"/>
        <v>032021</v>
      </c>
      <c r="B306" t="s">
        <v>2738</v>
      </c>
      <c r="C306" t="s">
        <v>90</v>
      </c>
      <c r="D306">
        <v>71349.070000000007</v>
      </c>
      <c r="E306" t="s">
        <v>75</v>
      </c>
      <c r="F306" t="s">
        <v>76</v>
      </c>
      <c r="G306" s="2">
        <v>44263</v>
      </c>
      <c r="H306" t="s">
        <v>78</v>
      </c>
      <c r="I306" t="s">
        <v>649</v>
      </c>
      <c r="J306">
        <v>18</v>
      </c>
      <c r="K306">
        <v>60420</v>
      </c>
      <c r="M306">
        <v>5437.8</v>
      </c>
      <c r="N306">
        <v>5437.8</v>
      </c>
      <c r="O306">
        <v>0</v>
      </c>
      <c r="P306" t="s">
        <v>2</v>
      </c>
      <c r="Q306" t="s">
        <v>9</v>
      </c>
    </row>
    <row r="307" spans="1:17" x14ac:dyDescent="0.25">
      <c r="A307" t="str">
        <f t="shared" si="6"/>
        <v>032021</v>
      </c>
      <c r="B307" t="s">
        <v>2738</v>
      </c>
      <c r="C307" t="s">
        <v>90</v>
      </c>
      <c r="D307">
        <v>66343.839999999997</v>
      </c>
      <c r="E307" t="s">
        <v>75</v>
      </c>
      <c r="F307" t="s">
        <v>76</v>
      </c>
      <c r="G307" s="2">
        <v>44271</v>
      </c>
      <c r="H307" t="s">
        <v>78</v>
      </c>
      <c r="I307" t="s">
        <v>650</v>
      </c>
      <c r="J307">
        <v>18</v>
      </c>
      <c r="K307">
        <v>56180</v>
      </c>
      <c r="M307">
        <v>5056.2</v>
      </c>
      <c r="N307">
        <v>5056.2</v>
      </c>
      <c r="O307">
        <v>0</v>
      </c>
      <c r="P307" t="s">
        <v>2</v>
      </c>
      <c r="Q307" t="s">
        <v>9</v>
      </c>
    </row>
    <row r="308" spans="1:17" x14ac:dyDescent="0.25">
      <c r="A308" t="str">
        <f t="shared" si="6"/>
        <v>032021</v>
      </c>
      <c r="B308" t="s">
        <v>2738</v>
      </c>
      <c r="C308" t="s">
        <v>90</v>
      </c>
      <c r="D308">
        <v>142698.14000000001</v>
      </c>
      <c r="E308" t="s">
        <v>75</v>
      </c>
      <c r="F308" t="s">
        <v>76</v>
      </c>
      <c r="G308" s="2">
        <v>44272</v>
      </c>
      <c r="H308" t="s">
        <v>78</v>
      </c>
      <c r="I308" t="s">
        <v>652</v>
      </c>
      <c r="J308">
        <v>18</v>
      </c>
      <c r="K308">
        <v>120840</v>
      </c>
      <c r="M308">
        <v>10875.6</v>
      </c>
      <c r="N308">
        <v>10875.6</v>
      </c>
      <c r="O308">
        <v>0</v>
      </c>
      <c r="P308" t="s">
        <v>2</v>
      </c>
      <c r="Q308" t="s">
        <v>9</v>
      </c>
    </row>
    <row r="309" spans="1:17" x14ac:dyDescent="0.25">
      <c r="A309" t="str">
        <f t="shared" si="6"/>
        <v>032021</v>
      </c>
      <c r="B309" t="s">
        <v>2738</v>
      </c>
      <c r="C309" t="s">
        <v>90</v>
      </c>
      <c r="D309">
        <v>132684.24</v>
      </c>
      <c r="E309" t="s">
        <v>75</v>
      </c>
      <c r="F309" t="s">
        <v>76</v>
      </c>
      <c r="G309" s="2">
        <v>44272</v>
      </c>
      <c r="H309" t="s">
        <v>78</v>
      </c>
      <c r="I309" t="s">
        <v>653</v>
      </c>
      <c r="J309">
        <v>18</v>
      </c>
      <c r="K309">
        <v>112360</v>
      </c>
      <c r="M309">
        <v>10112.4</v>
      </c>
      <c r="N309">
        <v>10112.4</v>
      </c>
      <c r="O309">
        <v>0</v>
      </c>
      <c r="P309" t="s">
        <v>2</v>
      </c>
      <c r="Q309" t="s">
        <v>9</v>
      </c>
    </row>
    <row r="310" spans="1:17" x14ac:dyDescent="0.25">
      <c r="A310" t="str">
        <f t="shared" si="6"/>
        <v>032021</v>
      </c>
      <c r="B310" t="s">
        <v>2738</v>
      </c>
      <c r="C310" t="s">
        <v>90</v>
      </c>
      <c r="D310">
        <v>133118.79999999999</v>
      </c>
      <c r="E310" t="s">
        <v>75</v>
      </c>
      <c r="F310" t="s">
        <v>76</v>
      </c>
      <c r="G310" s="2">
        <v>44261</v>
      </c>
      <c r="H310" t="s">
        <v>78</v>
      </c>
      <c r="I310" t="s">
        <v>655</v>
      </c>
      <c r="J310">
        <v>18</v>
      </c>
      <c r="K310">
        <v>112728</v>
      </c>
      <c r="M310">
        <v>10145.52</v>
      </c>
      <c r="N310">
        <v>10145.52</v>
      </c>
      <c r="O310">
        <v>0</v>
      </c>
      <c r="P310" t="s">
        <v>2</v>
      </c>
      <c r="Q310" t="s">
        <v>9</v>
      </c>
    </row>
    <row r="311" spans="1:17" x14ac:dyDescent="0.25">
      <c r="A311" t="str">
        <f t="shared" si="6"/>
        <v>032021</v>
      </c>
      <c r="B311" t="s">
        <v>2738</v>
      </c>
      <c r="C311" t="s">
        <v>90</v>
      </c>
      <c r="D311">
        <v>519589.4</v>
      </c>
      <c r="E311" t="s">
        <v>75</v>
      </c>
      <c r="F311" t="s">
        <v>76</v>
      </c>
      <c r="G311" s="2">
        <v>44284</v>
      </c>
      <c r="H311" t="s">
        <v>78</v>
      </c>
      <c r="I311" t="s">
        <v>657</v>
      </c>
      <c r="J311">
        <v>18</v>
      </c>
      <c r="K311">
        <v>440000</v>
      </c>
      <c r="M311">
        <v>39600</v>
      </c>
      <c r="N311">
        <v>39600</v>
      </c>
      <c r="O311">
        <v>0</v>
      </c>
      <c r="P311" t="s">
        <v>2</v>
      </c>
      <c r="Q311" t="s">
        <v>9</v>
      </c>
    </row>
    <row r="312" spans="1:17" x14ac:dyDescent="0.25">
      <c r="A312" t="str">
        <f t="shared" si="6"/>
        <v>032021</v>
      </c>
      <c r="B312" t="s">
        <v>2738</v>
      </c>
      <c r="C312" t="s">
        <v>90</v>
      </c>
      <c r="D312">
        <v>374104.37</v>
      </c>
      <c r="E312" t="s">
        <v>75</v>
      </c>
      <c r="F312" t="s">
        <v>76</v>
      </c>
      <c r="G312" s="2">
        <v>44261</v>
      </c>
      <c r="H312" t="s">
        <v>78</v>
      </c>
      <c r="I312" t="s">
        <v>658</v>
      </c>
      <c r="J312">
        <v>18</v>
      </c>
      <c r="K312">
        <v>316800</v>
      </c>
      <c r="M312">
        <v>28512</v>
      </c>
      <c r="N312">
        <v>28512</v>
      </c>
      <c r="O312">
        <v>0</v>
      </c>
      <c r="P312" t="s">
        <v>2</v>
      </c>
      <c r="Q312" t="s">
        <v>9</v>
      </c>
    </row>
    <row r="313" spans="1:17" x14ac:dyDescent="0.25">
      <c r="A313" t="str">
        <f t="shared" si="6"/>
        <v>032021</v>
      </c>
      <c r="B313" t="s">
        <v>2738</v>
      </c>
      <c r="C313" t="s">
        <v>90</v>
      </c>
      <c r="D313">
        <v>519589.4</v>
      </c>
      <c r="E313" t="s">
        <v>75</v>
      </c>
      <c r="F313" t="s">
        <v>76</v>
      </c>
      <c r="G313" s="2">
        <v>44284</v>
      </c>
      <c r="H313" t="s">
        <v>78</v>
      </c>
      <c r="I313" t="s">
        <v>659</v>
      </c>
      <c r="J313">
        <v>18</v>
      </c>
      <c r="K313">
        <v>440000</v>
      </c>
      <c r="M313">
        <v>39600</v>
      </c>
      <c r="N313">
        <v>39600</v>
      </c>
      <c r="O313">
        <v>0</v>
      </c>
      <c r="P313" t="s">
        <v>2</v>
      </c>
      <c r="Q313" t="s">
        <v>9</v>
      </c>
    </row>
    <row r="314" spans="1:17" x14ac:dyDescent="0.25">
      <c r="A314" t="str">
        <f t="shared" si="6"/>
        <v>032021</v>
      </c>
      <c r="B314" t="s">
        <v>2738</v>
      </c>
      <c r="C314" t="s">
        <v>90</v>
      </c>
      <c r="D314">
        <v>175125.25</v>
      </c>
      <c r="E314" t="s">
        <v>75</v>
      </c>
      <c r="F314" t="s">
        <v>76</v>
      </c>
      <c r="G314" s="2">
        <v>44263</v>
      </c>
      <c r="H314" t="s">
        <v>78</v>
      </c>
      <c r="I314" t="s">
        <v>660</v>
      </c>
      <c r="J314">
        <v>18</v>
      </c>
      <c r="K314">
        <v>148300</v>
      </c>
      <c r="M314">
        <v>13347</v>
      </c>
      <c r="N314">
        <v>13347</v>
      </c>
      <c r="O314">
        <v>0</v>
      </c>
      <c r="P314" t="s">
        <v>2</v>
      </c>
      <c r="Q314" t="s">
        <v>9</v>
      </c>
    </row>
    <row r="315" spans="1:17" x14ac:dyDescent="0.25">
      <c r="A315" t="str">
        <f t="shared" si="6"/>
        <v>032021</v>
      </c>
      <c r="B315" t="s">
        <v>2738</v>
      </c>
      <c r="C315" t="s">
        <v>90</v>
      </c>
      <c r="D315">
        <v>43143.63</v>
      </c>
      <c r="E315" t="s">
        <v>75</v>
      </c>
      <c r="F315" t="s">
        <v>76</v>
      </c>
      <c r="G315" s="2">
        <v>44271</v>
      </c>
      <c r="H315" t="s">
        <v>78</v>
      </c>
      <c r="I315" t="s">
        <v>661</v>
      </c>
      <c r="J315">
        <v>18</v>
      </c>
      <c r="K315">
        <v>36535</v>
      </c>
      <c r="M315">
        <v>3288.15</v>
      </c>
      <c r="N315">
        <v>3288.15</v>
      </c>
      <c r="O315">
        <v>0</v>
      </c>
      <c r="P315" t="s">
        <v>2</v>
      </c>
      <c r="Q315" t="s">
        <v>9</v>
      </c>
    </row>
    <row r="316" spans="1:17" x14ac:dyDescent="0.25">
      <c r="A316" t="str">
        <f t="shared" si="6"/>
        <v>032021</v>
      </c>
      <c r="B316" t="s">
        <v>2738</v>
      </c>
      <c r="C316" t="s">
        <v>90</v>
      </c>
      <c r="D316">
        <v>66342.12</v>
      </c>
      <c r="E316" t="s">
        <v>75</v>
      </c>
      <c r="F316" t="s">
        <v>76</v>
      </c>
      <c r="G316" s="2">
        <v>44263</v>
      </c>
      <c r="H316" t="s">
        <v>78</v>
      </c>
      <c r="I316" t="s">
        <v>662</v>
      </c>
      <c r="J316">
        <v>18</v>
      </c>
      <c r="K316">
        <v>56180</v>
      </c>
      <c r="M316">
        <v>5056.2</v>
      </c>
      <c r="N316">
        <v>5056.2</v>
      </c>
      <c r="O316">
        <v>0</v>
      </c>
      <c r="P316" t="s">
        <v>2</v>
      </c>
      <c r="Q316" t="s">
        <v>9</v>
      </c>
    </row>
    <row r="317" spans="1:17" x14ac:dyDescent="0.25">
      <c r="A317" t="str">
        <f t="shared" si="6"/>
        <v>032021</v>
      </c>
      <c r="B317" t="s">
        <v>2738</v>
      </c>
      <c r="C317" t="s">
        <v>90</v>
      </c>
      <c r="D317">
        <v>132684.24</v>
      </c>
      <c r="E317" t="s">
        <v>75</v>
      </c>
      <c r="F317" t="s">
        <v>76</v>
      </c>
      <c r="G317" s="2">
        <v>44284</v>
      </c>
      <c r="H317" t="s">
        <v>78</v>
      </c>
      <c r="I317" t="s">
        <v>663</v>
      </c>
      <c r="J317">
        <v>18</v>
      </c>
      <c r="K317">
        <v>112360</v>
      </c>
      <c r="M317">
        <v>10112.4</v>
      </c>
      <c r="N317">
        <v>10112.4</v>
      </c>
      <c r="O317">
        <v>0</v>
      </c>
      <c r="P317" t="s">
        <v>2</v>
      </c>
      <c r="Q317" t="s">
        <v>9</v>
      </c>
    </row>
    <row r="318" spans="1:17" x14ac:dyDescent="0.25">
      <c r="A318" t="str">
        <f t="shared" si="6"/>
        <v>032021</v>
      </c>
      <c r="B318" t="s">
        <v>2738</v>
      </c>
      <c r="C318" t="s">
        <v>90</v>
      </c>
      <c r="D318">
        <v>519589.4</v>
      </c>
      <c r="E318" t="s">
        <v>75</v>
      </c>
      <c r="F318" t="s">
        <v>76</v>
      </c>
      <c r="G318" s="2">
        <v>44274</v>
      </c>
      <c r="H318" t="s">
        <v>78</v>
      </c>
      <c r="I318" t="s">
        <v>664</v>
      </c>
      <c r="J318">
        <v>18</v>
      </c>
      <c r="K318">
        <v>440000</v>
      </c>
      <c r="M318">
        <v>39600</v>
      </c>
      <c r="N318">
        <v>39600</v>
      </c>
      <c r="O318">
        <v>0</v>
      </c>
      <c r="P318" t="s">
        <v>2</v>
      </c>
      <c r="Q318" t="s">
        <v>9</v>
      </c>
    </row>
    <row r="319" spans="1:17" x14ac:dyDescent="0.25">
      <c r="A319" t="str">
        <f t="shared" si="6"/>
        <v>032021</v>
      </c>
      <c r="B319" t="s">
        <v>2738</v>
      </c>
      <c r="C319" t="s">
        <v>90</v>
      </c>
      <c r="D319">
        <v>66342.12</v>
      </c>
      <c r="E319" t="s">
        <v>75</v>
      </c>
      <c r="F319" t="s">
        <v>76</v>
      </c>
      <c r="G319" s="2">
        <v>44273</v>
      </c>
      <c r="H319" t="s">
        <v>78</v>
      </c>
      <c r="I319" t="s">
        <v>666</v>
      </c>
      <c r="J319">
        <v>18</v>
      </c>
      <c r="K319">
        <v>56180</v>
      </c>
      <c r="M319">
        <v>5056.2</v>
      </c>
      <c r="N319">
        <v>5056.2</v>
      </c>
      <c r="O319">
        <v>0</v>
      </c>
      <c r="P319" t="s">
        <v>2</v>
      </c>
      <c r="Q319" t="s">
        <v>9</v>
      </c>
    </row>
    <row r="320" spans="1:17" x14ac:dyDescent="0.25">
      <c r="A320" t="str">
        <f t="shared" si="6"/>
        <v>032021</v>
      </c>
      <c r="B320" t="s">
        <v>2738</v>
      </c>
      <c r="C320" t="s">
        <v>90</v>
      </c>
      <c r="D320">
        <v>519589.4</v>
      </c>
      <c r="E320" t="s">
        <v>75</v>
      </c>
      <c r="F320" t="s">
        <v>76</v>
      </c>
      <c r="G320" s="2">
        <v>44272</v>
      </c>
      <c r="H320" t="s">
        <v>78</v>
      </c>
      <c r="I320" t="s">
        <v>667</v>
      </c>
      <c r="J320">
        <v>18</v>
      </c>
      <c r="K320">
        <v>440000</v>
      </c>
      <c r="M320">
        <v>39600</v>
      </c>
      <c r="N320">
        <v>39600</v>
      </c>
      <c r="O320">
        <v>0</v>
      </c>
      <c r="P320" t="s">
        <v>2</v>
      </c>
      <c r="Q320" t="s">
        <v>9</v>
      </c>
    </row>
    <row r="321" spans="1:17" x14ac:dyDescent="0.25">
      <c r="A321" t="str">
        <f t="shared" si="6"/>
        <v>032021</v>
      </c>
      <c r="B321" t="s">
        <v>2738</v>
      </c>
      <c r="C321" t="s">
        <v>90</v>
      </c>
      <c r="D321">
        <v>142698.14000000001</v>
      </c>
      <c r="E321" t="s">
        <v>75</v>
      </c>
      <c r="F321" t="s">
        <v>76</v>
      </c>
      <c r="G321" s="2">
        <v>44273</v>
      </c>
      <c r="H321" t="s">
        <v>78</v>
      </c>
      <c r="I321" t="s">
        <v>668</v>
      </c>
      <c r="J321">
        <v>18</v>
      </c>
      <c r="K321">
        <v>120840</v>
      </c>
      <c r="M321">
        <v>10875.6</v>
      </c>
      <c r="N321">
        <v>10875.6</v>
      </c>
      <c r="O321">
        <v>0</v>
      </c>
      <c r="P321" t="s">
        <v>2</v>
      </c>
      <c r="Q321" t="s">
        <v>9</v>
      </c>
    </row>
    <row r="322" spans="1:17" x14ac:dyDescent="0.25">
      <c r="A322" t="str">
        <f t="shared" si="6"/>
        <v>032021</v>
      </c>
      <c r="B322" t="s">
        <v>2738</v>
      </c>
      <c r="C322" t="s">
        <v>90</v>
      </c>
      <c r="D322">
        <v>519589.4</v>
      </c>
      <c r="E322" t="s">
        <v>75</v>
      </c>
      <c r="F322" t="s">
        <v>76</v>
      </c>
      <c r="G322" s="2">
        <v>44260</v>
      </c>
      <c r="H322" t="s">
        <v>78</v>
      </c>
      <c r="I322" t="s">
        <v>670</v>
      </c>
      <c r="J322">
        <v>18</v>
      </c>
      <c r="K322">
        <v>440000</v>
      </c>
      <c r="M322">
        <v>39600</v>
      </c>
      <c r="N322">
        <v>39600</v>
      </c>
      <c r="O322">
        <v>0</v>
      </c>
      <c r="P322" t="s">
        <v>2</v>
      </c>
      <c r="Q322" t="s">
        <v>9</v>
      </c>
    </row>
    <row r="323" spans="1:17" x14ac:dyDescent="0.25">
      <c r="A323" t="str">
        <f t="shared" si="6"/>
        <v>032021</v>
      </c>
      <c r="B323" t="s">
        <v>2738</v>
      </c>
      <c r="C323" t="s">
        <v>90</v>
      </c>
      <c r="D323">
        <v>87562.62</v>
      </c>
      <c r="E323" t="s">
        <v>75</v>
      </c>
      <c r="F323" t="s">
        <v>76</v>
      </c>
      <c r="G323" s="2">
        <v>44260</v>
      </c>
      <c r="H323" t="s">
        <v>78</v>
      </c>
      <c r="I323" t="s">
        <v>671</v>
      </c>
      <c r="J323">
        <v>18</v>
      </c>
      <c r="K323">
        <v>74150</v>
      </c>
      <c r="M323">
        <v>6673.5</v>
      </c>
      <c r="N323">
        <v>6673.5</v>
      </c>
      <c r="O323">
        <v>0</v>
      </c>
      <c r="P323" t="s">
        <v>2</v>
      </c>
      <c r="Q323" t="s">
        <v>9</v>
      </c>
    </row>
    <row r="324" spans="1:17" x14ac:dyDescent="0.25">
      <c r="A324" t="str">
        <f t="shared" si="6"/>
        <v>032021</v>
      </c>
      <c r="B324" t="s">
        <v>2738</v>
      </c>
      <c r="C324" t="s">
        <v>90</v>
      </c>
      <c r="D324">
        <v>175125.25</v>
      </c>
      <c r="E324" t="s">
        <v>75</v>
      </c>
      <c r="F324" t="s">
        <v>76</v>
      </c>
      <c r="G324" s="2">
        <v>44261</v>
      </c>
      <c r="H324" t="s">
        <v>78</v>
      </c>
      <c r="I324" t="s">
        <v>672</v>
      </c>
      <c r="J324">
        <v>18</v>
      </c>
      <c r="K324">
        <v>148300</v>
      </c>
      <c r="M324">
        <v>13347</v>
      </c>
      <c r="N324">
        <v>13347</v>
      </c>
      <c r="O324">
        <v>0</v>
      </c>
      <c r="P324" t="s">
        <v>2</v>
      </c>
      <c r="Q324" t="s">
        <v>9</v>
      </c>
    </row>
    <row r="325" spans="1:17" x14ac:dyDescent="0.25">
      <c r="A325" t="str">
        <f t="shared" si="6"/>
        <v>032021</v>
      </c>
      <c r="B325" t="s">
        <v>2738</v>
      </c>
      <c r="C325" t="s">
        <v>90</v>
      </c>
      <c r="D325">
        <v>132684.24</v>
      </c>
      <c r="E325" t="s">
        <v>75</v>
      </c>
      <c r="F325" t="s">
        <v>76</v>
      </c>
      <c r="G325" s="2">
        <v>44282</v>
      </c>
      <c r="H325" t="s">
        <v>78</v>
      </c>
      <c r="I325" t="s">
        <v>674</v>
      </c>
      <c r="J325">
        <v>18</v>
      </c>
      <c r="K325">
        <v>112360</v>
      </c>
      <c r="M325">
        <v>10112.4</v>
      </c>
      <c r="N325">
        <v>10112.4</v>
      </c>
      <c r="O325">
        <v>0</v>
      </c>
      <c r="P325" t="s">
        <v>2</v>
      </c>
      <c r="Q325" t="s">
        <v>9</v>
      </c>
    </row>
    <row r="326" spans="1:17" x14ac:dyDescent="0.25">
      <c r="A326" t="str">
        <f t="shared" si="6"/>
        <v>032021</v>
      </c>
      <c r="B326" t="s">
        <v>2738</v>
      </c>
      <c r="C326" t="s">
        <v>90</v>
      </c>
      <c r="D326">
        <v>71349.070000000007</v>
      </c>
      <c r="E326" t="s">
        <v>75</v>
      </c>
      <c r="F326" t="s">
        <v>76</v>
      </c>
      <c r="G326" s="2">
        <v>44261</v>
      </c>
      <c r="H326" t="s">
        <v>78</v>
      </c>
      <c r="I326" t="s">
        <v>675</v>
      </c>
      <c r="J326">
        <v>18</v>
      </c>
      <c r="K326">
        <v>60420</v>
      </c>
      <c r="M326">
        <v>5437.8</v>
      </c>
      <c r="N326">
        <v>5437.8</v>
      </c>
      <c r="O326">
        <v>0</v>
      </c>
      <c r="P326" t="s">
        <v>2</v>
      </c>
      <c r="Q326" t="s">
        <v>9</v>
      </c>
    </row>
    <row r="327" spans="1:17" x14ac:dyDescent="0.25">
      <c r="A327" t="str">
        <f t="shared" si="6"/>
        <v>032021</v>
      </c>
      <c r="B327" t="s">
        <v>2738</v>
      </c>
      <c r="C327" t="s">
        <v>90</v>
      </c>
      <c r="D327">
        <v>142698.14000000001</v>
      </c>
      <c r="E327" t="s">
        <v>75</v>
      </c>
      <c r="F327" t="s">
        <v>76</v>
      </c>
      <c r="G327" s="2">
        <v>44260</v>
      </c>
      <c r="H327" t="s">
        <v>78</v>
      </c>
      <c r="I327" t="s">
        <v>676</v>
      </c>
      <c r="J327">
        <v>18</v>
      </c>
      <c r="K327">
        <v>120840</v>
      </c>
      <c r="M327">
        <v>10875.6</v>
      </c>
      <c r="N327">
        <v>10875.6</v>
      </c>
      <c r="O327">
        <v>0</v>
      </c>
      <c r="P327" t="s">
        <v>2</v>
      </c>
      <c r="Q327" t="s">
        <v>9</v>
      </c>
    </row>
    <row r="328" spans="1:17" x14ac:dyDescent="0.25">
      <c r="A328" t="str">
        <f t="shared" si="6"/>
        <v>032021</v>
      </c>
      <c r="B328" t="s">
        <v>2738</v>
      </c>
      <c r="C328" t="s">
        <v>90</v>
      </c>
      <c r="D328">
        <v>41142.03</v>
      </c>
      <c r="E328" t="s">
        <v>75</v>
      </c>
      <c r="F328" t="s">
        <v>76</v>
      </c>
      <c r="G328" s="2">
        <v>44281</v>
      </c>
      <c r="H328" t="s">
        <v>78</v>
      </c>
      <c r="I328" t="s">
        <v>678</v>
      </c>
      <c r="J328">
        <v>18</v>
      </c>
      <c r="K328">
        <v>34840</v>
      </c>
      <c r="M328">
        <v>3135.6</v>
      </c>
      <c r="N328">
        <v>3135.6</v>
      </c>
      <c r="O328">
        <v>0</v>
      </c>
      <c r="P328" t="s">
        <v>2</v>
      </c>
      <c r="Q328" t="s">
        <v>9</v>
      </c>
    </row>
    <row r="329" spans="1:17" x14ac:dyDescent="0.25">
      <c r="A329" t="str">
        <f t="shared" si="6"/>
        <v>032021</v>
      </c>
      <c r="B329" t="s">
        <v>2738</v>
      </c>
      <c r="C329" t="s">
        <v>90</v>
      </c>
      <c r="D329">
        <v>71349.070000000007</v>
      </c>
      <c r="E329" t="s">
        <v>75</v>
      </c>
      <c r="F329" t="s">
        <v>76</v>
      </c>
      <c r="G329" s="2">
        <v>44260</v>
      </c>
      <c r="H329" t="s">
        <v>78</v>
      </c>
      <c r="I329" t="s">
        <v>679</v>
      </c>
      <c r="J329">
        <v>18</v>
      </c>
      <c r="K329">
        <v>60420</v>
      </c>
      <c r="M329">
        <v>5437.8</v>
      </c>
      <c r="N329">
        <v>5437.8</v>
      </c>
      <c r="O329">
        <v>0</v>
      </c>
      <c r="P329" t="s">
        <v>2</v>
      </c>
      <c r="Q329" t="s">
        <v>9</v>
      </c>
    </row>
    <row r="330" spans="1:17" x14ac:dyDescent="0.25">
      <c r="A330" t="str">
        <f t="shared" si="6"/>
        <v>032021</v>
      </c>
      <c r="B330" t="s">
        <v>2738</v>
      </c>
      <c r="C330" t="s">
        <v>90</v>
      </c>
      <c r="D330">
        <v>142698.14000000001</v>
      </c>
      <c r="E330" t="s">
        <v>75</v>
      </c>
      <c r="F330" t="s">
        <v>76</v>
      </c>
      <c r="G330" s="2">
        <v>44281</v>
      </c>
      <c r="H330" t="s">
        <v>78</v>
      </c>
      <c r="I330" t="s">
        <v>680</v>
      </c>
      <c r="J330">
        <v>18</v>
      </c>
      <c r="K330">
        <v>120840</v>
      </c>
      <c r="M330">
        <v>10875.6</v>
      </c>
      <c r="N330">
        <v>10875.6</v>
      </c>
      <c r="O330">
        <v>0</v>
      </c>
      <c r="P330" t="s">
        <v>2</v>
      </c>
      <c r="Q330" t="s">
        <v>9</v>
      </c>
    </row>
    <row r="331" spans="1:17" x14ac:dyDescent="0.25">
      <c r="A331" t="str">
        <f t="shared" si="6"/>
        <v>032021</v>
      </c>
      <c r="B331" t="s">
        <v>2738</v>
      </c>
      <c r="C331" t="s">
        <v>90</v>
      </c>
      <c r="D331">
        <v>311753.64</v>
      </c>
      <c r="E331" t="s">
        <v>75</v>
      </c>
      <c r="F331" t="s">
        <v>76</v>
      </c>
      <c r="G331" s="2">
        <v>44268</v>
      </c>
      <c r="H331" t="s">
        <v>78</v>
      </c>
      <c r="I331" t="s">
        <v>682</v>
      </c>
      <c r="J331">
        <v>18</v>
      </c>
      <c r="K331">
        <v>264000</v>
      </c>
      <c r="M331">
        <v>23760</v>
      </c>
      <c r="N331">
        <v>23760</v>
      </c>
      <c r="O331">
        <v>0</v>
      </c>
      <c r="P331" t="s">
        <v>2</v>
      </c>
      <c r="Q331" t="s">
        <v>9</v>
      </c>
    </row>
    <row r="332" spans="1:17" x14ac:dyDescent="0.25">
      <c r="A332" t="str">
        <f t="shared" si="6"/>
        <v>032021</v>
      </c>
      <c r="B332" t="s">
        <v>2738</v>
      </c>
      <c r="C332" t="s">
        <v>90</v>
      </c>
      <c r="D332">
        <v>132684.24</v>
      </c>
      <c r="E332" t="s">
        <v>75</v>
      </c>
      <c r="F332" t="s">
        <v>76</v>
      </c>
      <c r="G332" s="2">
        <v>44260</v>
      </c>
      <c r="H332" t="s">
        <v>78</v>
      </c>
      <c r="I332" t="s">
        <v>683</v>
      </c>
      <c r="J332">
        <v>18</v>
      </c>
      <c r="K332">
        <v>112360</v>
      </c>
      <c r="M332">
        <v>10112.4</v>
      </c>
      <c r="N332">
        <v>10112.4</v>
      </c>
      <c r="O332">
        <v>0</v>
      </c>
      <c r="P332" t="s">
        <v>2</v>
      </c>
      <c r="Q332" t="s">
        <v>9</v>
      </c>
    </row>
    <row r="333" spans="1:17" x14ac:dyDescent="0.25">
      <c r="A333" t="str">
        <f t="shared" si="6"/>
        <v>032021</v>
      </c>
      <c r="B333" t="s">
        <v>2738</v>
      </c>
      <c r="C333" t="s">
        <v>90</v>
      </c>
      <c r="D333">
        <v>82284.070000000007</v>
      </c>
      <c r="E333" t="s">
        <v>75</v>
      </c>
      <c r="F333" t="s">
        <v>76</v>
      </c>
      <c r="G333" s="2">
        <v>44281</v>
      </c>
      <c r="H333" t="s">
        <v>78</v>
      </c>
      <c r="I333" t="s">
        <v>684</v>
      </c>
      <c r="J333">
        <v>18</v>
      </c>
      <c r="K333">
        <v>69680</v>
      </c>
      <c r="M333">
        <v>6271.2</v>
      </c>
      <c r="N333">
        <v>6271.2</v>
      </c>
      <c r="O333">
        <v>0</v>
      </c>
      <c r="P333" t="s">
        <v>2</v>
      </c>
      <c r="Q333" t="s">
        <v>9</v>
      </c>
    </row>
    <row r="334" spans="1:17" x14ac:dyDescent="0.25">
      <c r="A334" t="str">
        <f t="shared" si="6"/>
        <v>032021</v>
      </c>
      <c r="B334" t="s">
        <v>2738</v>
      </c>
      <c r="C334" t="s">
        <v>90</v>
      </c>
      <c r="D334">
        <v>71349.070000000007</v>
      </c>
      <c r="E334" t="s">
        <v>75</v>
      </c>
      <c r="F334" t="s">
        <v>76</v>
      </c>
      <c r="G334" s="2">
        <v>44259</v>
      </c>
      <c r="H334" t="s">
        <v>78</v>
      </c>
      <c r="I334" t="s">
        <v>686</v>
      </c>
      <c r="J334">
        <v>18</v>
      </c>
      <c r="K334">
        <v>60420</v>
      </c>
      <c r="M334">
        <v>5437.8</v>
      </c>
      <c r="N334">
        <v>5437.8</v>
      </c>
      <c r="O334">
        <v>0</v>
      </c>
      <c r="P334" t="s">
        <v>2</v>
      </c>
      <c r="Q334" t="s">
        <v>9</v>
      </c>
    </row>
    <row r="335" spans="1:17" x14ac:dyDescent="0.25">
      <c r="A335" t="str">
        <f t="shared" si="6"/>
        <v>032021</v>
      </c>
      <c r="B335" t="s">
        <v>2738</v>
      </c>
      <c r="C335" t="s">
        <v>90</v>
      </c>
      <c r="D335">
        <v>132684.24</v>
      </c>
      <c r="E335" t="s">
        <v>75</v>
      </c>
      <c r="F335" t="s">
        <v>76</v>
      </c>
      <c r="G335" s="2">
        <v>44259</v>
      </c>
      <c r="H335" t="s">
        <v>78</v>
      </c>
      <c r="I335" t="s">
        <v>687</v>
      </c>
      <c r="J335">
        <v>18</v>
      </c>
      <c r="K335">
        <v>112360</v>
      </c>
      <c r="M335">
        <v>10112.4</v>
      </c>
      <c r="N335">
        <v>10112.4</v>
      </c>
      <c r="O335">
        <v>0</v>
      </c>
      <c r="P335" t="s">
        <v>2</v>
      </c>
      <c r="Q335" t="s">
        <v>9</v>
      </c>
    </row>
    <row r="336" spans="1:17" x14ac:dyDescent="0.25">
      <c r="A336" t="str">
        <f t="shared" si="6"/>
        <v>032021</v>
      </c>
      <c r="B336" t="s">
        <v>2738</v>
      </c>
      <c r="C336" t="s">
        <v>90</v>
      </c>
      <c r="D336">
        <v>33171.06</v>
      </c>
      <c r="E336" t="s">
        <v>75</v>
      </c>
      <c r="F336" t="s">
        <v>76</v>
      </c>
      <c r="G336" s="2">
        <v>44280</v>
      </c>
      <c r="H336" t="s">
        <v>78</v>
      </c>
      <c r="I336" t="s">
        <v>688</v>
      </c>
      <c r="J336">
        <v>18</v>
      </c>
      <c r="K336">
        <v>28090</v>
      </c>
      <c r="M336">
        <v>2528.1</v>
      </c>
      <c r="N336">
        <v>2528.1</v>
      </c>
      <c r="O336">
        <v>0</v>
      </c>
      <c r="P336" t="s">
        <v>2</v>
      </c>
      <c r="Q336" t="s">
        <v>9</v>
      </c>
    </row>
    <row r="337" spans="1:17" x14ac:dyDescent="0.25">
      <c r="A337" t="str">
        <f t="shared" si="6"/>
        <v>032021</v>
      </c>
      <c r="B337" t="s">
        <v>2738</v>
      </c>
      <c r="C337" t="s">
        <v>90</v>
      </c>
      <c r="D337">
        <v>519589.4</v>
      </c>
      <c r="E337" t="s">
        <v>75</v>
      </c>
      <c r="F337" t="s">
        <v>76</v>
      </c>
      <c r="G337" s="2">
        <v>44259</v>
      </c>
      <c r="H337" t="s">
        <v>78</v>
      </c>
      <c r="I337" t="s">
        <v>689</v>
      </c>
      <c r="J337">
        <v>18</v>
      </c>
      <c r="K337">
        <v>440000</v>
      </c>
      <c r="M337">
        <v>39600</v>
      </c>
      <c r="N337">
        <v>39600</v>
      </c>
      <c r="O337">
        <v>0</v>
      </c>
      <c r="P337" t="s">
        <v>2</v>
      </c>
      <c r="Q337" t="s">
        <v>9</v>
      </c>
    </row>
    <row r="338" spans="1:17" x14ac:dyDescent="0.25">
      <c r="A338" t="str">
        <f t="shared" si="6"/>
        <v>032021</v>
      </c>
      <c r="B338" t="s">
        <v>2738</v>
      </c>
      <c r="C338" t="s">
        <v>90</v>
      </c>
      <c r="D338">
        <v>71349.070000000007</v>
      </c>
      <c r="E338" t="s">
        <v>75</v>
      </c>
      <c r="F338" t="s">
        <v>76</v>
      </c>
      <c r="G338" s="2">
        <v>44259</v>
      </c>
      <c r="H338" t="s">
        <v>78</v>
      </c>
      <c r="I338" t="s">
        <v>690</v>
      </c>
      <c r="J338">
        <v>18</v>
      </c>
      <c r="K338">
        <v>60420</v>
      </c>
      <c r="M338">
        <v>5437.8</v>
      </c>
      <c r="N338">
        <v>5437.8</v>
      </c>
      <c r="O338">
        <v>0</v>
      </c>
      <c r="P338" t="s">
        <v>2</v>
      </c>
      <c r="Q338" t="s">
        <v>9</v>
      </c>
    </row>
    <row r="339" spans="1:17" x14ac:dyDescent="0.25">
      <c r="A339" t="str">
        <f t="shared" si="6"/>
        <v>032021</v>
      </c>
      <c r="B339" t="s">
        <v>2738</v>
      </c>
      <c r="C339" t="s">
        <v>90</v>
      </c>
      <c r="D339">
        <v>519589.4</v>
      </c>
      <c r="E339" t="s">
        <v>75</v>
      </c>
      <c r="F339" t="s">
        <v>76</v>
      </c>
      <c r="G339" s="2">
        <v>44280</v>
      </c>
      <c r="H339" t="s">
        <v>78</v>
      </c>
      <c r="I339" t="s">
        <v>691</v>
      </c>
      <c r="J339">
        <v>18</v>
      </c>
      <c r="K339">
        <v>440000</v>
      </c>
      <c r="M339">
        <v>39600</v>
      </c>
      <c r="N339">
        <v>39600</v>
      </c>
      <c r="O339">
        <v>0</v>
      </c>
      <c r="P339" t="s">
        <v>2</v>
      </c>
      <c r="Q339" t="s">
        <v>9</v>
      </c>
    </row>
    <row r="340" spans="1:17" x14ac:dyDescent="0.25">
      <c r="A340" t="str">
        <f t="shared" si="6"/>
        <v>032021</v>
      </c>
      <c r="B340" t="s">
        <v>2738</v>
      </c>
      <c r="C340" t="s">
        <v>90</v>
      </c>
      <c r="D340">
        <v>374104.37</v>
      </c>
      <c r="E340" t="s">
        <v>75</v>
      </c>
      <c r="F340" t="s">
        <v>76</v>
      </c>
      <c r="G340" s="2">
        <v>44270</v>
      </c>
      <c r="H340" t="s">
        <v>78</v>
      </c>
      <c r="I340" t="s">
        <v>693</v>
      </c>
      <c r="J340">
        <v>18</v>
      </c>
      <c r="K340">
        <v>316800</v>
      </c>
      <c r="M340">
        <v>28512</v>
      </c>
      <c r="N340">
        <v>28512</v>
      </c>
      <c r="O340">
        <v>0</v>
      </c>
      <c r="P340" t="s">
        <v>2</v>
      </c>
      <c r="Q340" t="s">
        <v>9</v>
      </c>
    </row>
    <row r="341" spans="1:17" x14ac:dyDescent="0.25">
      <c r="A341" t="str">
        <f t="shared" si="6"/>
        <v>032021</v>
      </c>
      <c r="B341" t="s">
        <v>2738</v>
      </c>
      <c r="C341" t="s">
        <v>90</v>
      </c>
      <c r="D341">
        <v>133118.79999999999</v>
      </c>
      <c r="E341" t="s">
        <v>75</v>
      </c>
      <c r="F341" t="s">
        <v>76</v>
      </c>
      <c r="G341" s="2">
        <v>44270</v>
      </c>
      <c r="H341" t="s">
        <v>78</v>
      </c>
      <c r="I341" t="s">
        <v>694</v>
      </c>
      <c r="J341">
        <v>18</v>
      </c>
      <c r="K341">
        <v>112728</v>
      </c>
      <c r="M341">
        <v>10145.52</v>
      </c>
      <c r="N341">
        <v>10145.52</v>
      </c>
      <c r="O341">
        <v>0</v>
      </c>
      <c r="P341" t="s">
        <v>2</v>
      </c>
      <c r="Q341" t="s">
        <v>9</v>
      </c>
    </row>
    <row r="342" spans="1:17" x14ac:dyDescent="0.25">
      <c r="A342" t="str">
        <f t="shared" si="6"/>
        <v>032021</v>
      </c>
      <c r="B342" t="s">
        <v>2738</v>
      </c>
      <c r="C342" t="s">
        <v>90</v>
      </c>
      <c r="D342">
        <v>132684.24</v>
      </c>
      <c r="E342" t="s">
        <v>75</v>
      </c>
      <c r="F342" t="s">
        <v>76</v>
      </c>
      <c r="G342" s="2">
        <v>44270</v>
      </c>
      <c r="H342" t="s">
        <v>78</v>
      </c>
      <c r="I342" t="s">
        <v>695</v>
      </c>
      <c r="J342">
        <v>18</v>
      </c>
      <c r="K342">
        <v>112360</v>
      </c>
      <c r="M342">
        <v>10112.4</v>
      </c>
      <c r="N342">
        <v>10112.4</v>
      </c>
      <c r="O342">
        <v>0</v>
      </c>
      <c r="P342" t="s">
        <v>2</v>
      </c>
      <c r="Q342" t="s">
        <v>9</v>
      </c>
    </row>
    <row r="343" spans="1:17" x14ac:dyDescent="0.25">
      <c r="A343" t="str">
        <f t="shared" si="6"/>
        <v>032021</v>
      </c>
      <c r="B343" t="s">
        <v>2738</v>
      </c>
      <c r="C343" t="s">
        <v>90</v>
      </c>
      <c r="D343">
        <v>142698.14000000001</v>
      </c>
      <c r="E343" t="s">
        <v>75</v>
      </c>
      <c r="F343" t="s">
        <v>76</v>
      </c>
      <c r="G343" s="2">
        <v>44282</v>
      </c>
      <c r="H343" t="s">
        <v>78</v>
      </c>
      <c r="I343" t="s">
        <v>696</v>
      </c>
      <c r="J343">
        <v>18</v>
      </c>
      <c r="K343">
        <v>120840</v>
      </c>
      <c r="M343">
        <v>10875.6</v>
      </c>
      <c r="N343">
        <v>10875.6</v>
      </c>
      <c r="O343">
        <v>0</v>
      </c>
      <c r="P343" t="s">
        <v>2</v>
      </c>
      <c r="Q343" t="s">
        <v>9</v>
      </c>
    </row>
    <row r="344" spans="1:17" x14ac:dyDescent="0.25">
      <c r="A344" t="str">
        <f t="shared" si="6"/>
        <v>032021</v>
      </c>
      <c r="B344" t="s">
        <v>2738</v>
      </c>
      <c r="C344" t="s">
        <v>90</v>
      </c>
      <c r="D344">
        <v>142698.14000000001</v>
      </c>
      <c r="E344" t="s">
        <v>75</v>
      </c>
      <c r="F344" t="s">
        <v>76</v>
      </c>
      <c r="G344" s="2">
        <v>44270</v>
      </c>
      <c r="H344" t="s">
        <v>78</v>
      </c>
      <c r="I344" t="s">
        <v>697</v>
      </c>
      <c r="J344">
        <v>18</v>
      </c>
      <c r="K344">
        <v>120840</v>
      </c>
      <c r="M344">
        <v>10875.6</v>
      </c>
      <c r="N344">
        <v>10875.6</v>
      </c>
      <c r="O344">
        <v>0</v>
      </c>
      <c r="P344" t="s">
        <v>2</v>
      </c>
      <c r="Q344" t="s">
        <v>9</v>
      </c>
    </row>
    <row r="345" spans="1:17" x14ac:dyDescent="0.25">
      <c r="A345" t="str">
        <f t="shared" si="6"/>
        <v>032021</v>
      </c>
      <c r="B345" t="s">
        <v>2738</v>
      </c>
      <c r="C345" t="s">
        <v>90</v>
      </c>
      <c r="D345">
        <v>207835.76</v>
      </c>
      <c r="E345" t="s">
        <v>75</v>
      </c>
      <c r="F345" t="s">
        <v>76</v>
      </c>
      <c r="G345" s="2">
        <v>44270</v>
      </c>
      <c r="H345" t="s">
        <v>78</v>
      </c>
      <c r="I345" t="s">
        <v>698</v>
      </c>
      <c r="J345">
        <v>18</v>
      </c>
      <c r="K345">
        <v>176000</v>
      </c>
      <c r="M345">
        <v>15840</v>
      </c>
      <c r="N345">
        <v>15840</v>
      </c>
      <c r="O345">
        <v>0</v>
      </c>
      <c r="P345" t="s">
        <v>2</v>
      </c>
      <c r="Q345" t="s">
        <v>9</v>
      </c>
    </row>
    <row r="346" spans="1:17" x14ac:dyDescent="0.25">
      <c r="A346" t="str">
        <f t="shared" si="6"/>
        <v>032021</v>
      </c>
      <c r="B346" t="s">
        <v>2738</v>
      </c>
      <c r="C346" t="s">
        <v>90</v>
      </c>
      <c r="D346">
        <v>41142.03</v>
      </c>
      <c r="E346" t="s">
        <v>75</v>
      </c>
      <c r="F346" t="s">
        <v>76</v>
      </c>
      <c r="G346" s="2">
        <v>44270</v>
      </c>
      <c r="H346" t="s">
        <v>78</v>
      </c>
      <c r="I346" t="s">
        <v>699</v>
      </c>
      <c r="J346">
        <v>18</v>
      </c>
      <c r="K346">
        <v>34840</v>
      </c>
      <c r="M346">
        <v>3135.6</v>
      </c>
      <c r="N346">
        <v>3135.6</v>
      </c>
      <c r="O346">
        <v>0</v>
      </c>
      <c r="P346" t="s">
        <v>2</v>
      </c>
      <c r="Q346" t="s">
        <v>9</v>
      </c>
    </row>
    <row r="347" spans="1:17" x14ac:dyDescent="0.25">
      <c r="A347" t="str">
        <f t="shared" si="6"/>
        <v>032021</v>
      </c>
      <c r="B347" t="s">
        <v>2738</v>
      </c>
      <c r="C347" t="s">
        <v>90</v>
      </c>
      <c r="D347">
        <v>519589.4</v>
      </c>
      <c r="E347" t="s">
        <v>75</v>
      </c>
      <c r="F347" t="s">
        <v>76</v>
      </c>
      <c r="G347" s="2">
        <v>44258</v>
      </c>
      <c r="H347" t="s">
        <v>78</v>
      </c>
      <c r="I347" t="s">
        <v>701</v>
      </c>
      <c r="J347">
        <v>18</v>
      </c>
      <c r="K347">
        <v>440000</v>
      </c>
      <c r="M347">
        <v>39600</v>
      </c>
      <c r="N347">
        <v>39600</v>
      </c>
      <c r="O347">
        <v>0</v>
      </c>
      <c r="P347" t="s">
        <v>2</v>
      </c>
      <c r="Q347" t="s">
        <v>9</v>
      </c>
    </row>
    <row r="348" spans="1:17" x14ac:dyDescent="0.25">
      <c r="A348" t="str">
        <f t="shared" si="6"/>
        <v>032021</v>
      </c>
      <c r="B348" t="s">
        <v>2738</v>
      </c>
      <c r="C348" t="s">
        <v>90</v>
      </c>
      <c r="D348">
        <v>5845.38</v>
      </c>
      <c r="E348" t="s">
        <v>75</v>
      </c>
      <c r="F348" t="s">
        <v>76</v>
      </c>
      <c r="G348" s="2">
        <v>44285</v>
      </c>
      <c r="H348" t="s">
        <v>78</v>
      </c>
      <c r="I348" t="s">
        <v>703</v>
      </c>
      <c r="J348">
        <v>18</v>
      </c>
      <c r="K348">
        <v>4950</v>
      </c>
      <c r="M348">
        <v>445.5</v>
      </c>
      <c r="N348">
        <v>445.5</v>
      </c>
      <c r="O348">
        <v>0</v>
      </c>
      <c r="P348" t="s">
        <v>2</v>
      </c>
      <c r="Q348" t="s">
        <v>9</v>
      </c>
    </row>
    <row r="349" spans="1:17" x14ac:dyDescent="0.25">
      <c r="A349" t="str">
        <f t="shared" ref="A349:A386" si="7">TEXT(G349,"MMYYYY")</f>
        <v>032021</v>
      </c>
      <c r="B349" t="s">
        <v>2738</v>
      </c>
      <c r="C349" t="s">
        <v>90</v>
      </c>
      <c r="D349">
        <v>99513.18</v>
      </c>
      <c r="E349" t="s">
        <v>75</v>
      </c>
      <c r="F349" t="s">
        <v>76</v>
      </c>
      <c r="G349" s="2">
        <v>44258</v>
      </c>
      <c r="H349" t="s">
        <v>78</v>
      </c>
      <c r="I349" t="s">
        <v>704</v>
      </c>
      <c r="J349">
        <v>18</v>
      </c>
      <c r="K349">
        <v>84270</v>
      </c>
      <c r="M349">
        <v>7584.3</v>
      </c>
      <c r="N349">
        <v>7584.3</v>
      </c>
      <c r="O349">
        <v>0</v>
      </c>
      <c r="P349" t="s">
        <v>2</v>
      </c>
      <c r="Q349" t="s">
        <v>9</v>
      </c>
    </row>
    <row r="350" spans="1:17" x14ac:dyDescent="0.25">
      <c r="A350" t="str">
        <f t="shared" si="7"/>
        <v>032021</v>
      </c>
      <c r="B350" t="s">
        <v>2738</v>
      </c>
      <c r="C350" t="s">
        <v>90</v>
      </c>
      <c r="D350">
        <v>87562.62</v>
      </c>
      <c r="E350" t="s">
        <v>75</v>
      </c>
      <c r="F350" t="s">
        <v>76</v>
      </c>
      <c r="G350" s="2">
        <v>44258</v>
      </c>
      <c r="H350" t="s">
        <v>78</v>
      </c>
      <c r="I350" t="s">
        <v>705</v>
      </c>
      <c r="J350">
        <v>18</v>
      </c>
      <c r="K350">
        <v>74150</v>
      </c>
      <c r="M350">
        <v>6673.5</v>
      </c>
      <c r="N350">
        <v>6673.5</v>
      </c>
      <c r="O350">
        <v>0</v>
      </c>
      <c r="P350" t="s">
        <v>2</v>
      </c>
      <c r="Q350" t="s">
        <v>9</v>
      </c>
    </row>
    <row r="351" spans="1:17" x14ac:dyDescent="0.25">
      <c r="A351" t="str">
        <f t="shared" si="7"/>
        <v>032021</v>
      </c>
      <c r="B351" t="s">
        <v>2738</v>
      </c>
      <c r="C351" t="s">
        <v>90</v>
      </c>
      <c r="D351">
        <v>34590.480000000003</v>
      </c>
      <c r="E351" t="s">
        <v>75</v>
      </c>
      <c r="F351" t="s">
        <v>76</v>
      </c>
      <c r="G351" s="2">
        <v>44257</v>
      </c>
      <c r="H351" t="s">
        <v>78</v>
      </c>
      <c r="I351" t="s">
        <v>707</v>
      </c>
      <c r="J351">
        <v>18</v>
      </c>
      <c r="K351">
        <v>29292</v>
      </c>
      <c r="M351">
        <v>2636.28</v>
      </c>
      <c r="N351">
        <v>2636.28</v>
      </c>
      <c r="O351">
        <v>0</v>
      </c>
      <c r="P351" t="s">
        <v>2</v>
      </c>
      <c r="Q351" t="s">
        <v>9</v>
      </c>
    </row>
    <row r="352" spans="1:17" x14ac:dyDescent="0.25">
      <c r="A352" t="str">
        <f t="shared" si="7"/>
        <v>032021</v>
      </c>
      <c r="B352" t="s">
        <v>2738</v>
      </c>
      <c r="C352" t="s">
        <v>90</v>
      </c>
      <c r="D352">
        <v>519589.4</v>
      </c>
      <c r="E352" t="s">
        <v>75</v>
      </c>
      <c r="F352" t="s">
        <v>76</v>
      </c>
      <c r="G352" s="2">
        <v>44278</v>
      </c>
      <c r="H352" t="s">
        <v>78</v>
      </c>
      <c r="I352" t="s">
        <v>709</v>
      </c>
      <c r="J352">
        <v>18</v>
      </c>
      <c r="K352">
        <v>440000</v>
      </c>
      <c r="M352">
        <v>39600</v>
      </c>
      <c r="N352">
        <v>39600</v>
      </c>
      <c r="O352">
        <v>0</v>
      </c>
      <c r="P352" t="s">
        <v>2</v>
      </c>
      <c r="Q352" t="s">
        <v>9</v>
      </c>
    </row>
    <row r="353" spans="1:17" x14ac:dyDescent="0.25">
      <c r="A353" t="str">
        <f t="shared" si="7"/>
        <v>032021</v>
      </c>
      <c r="B353" t="s">
        <v>2738</v>
      </c>
      <c r="C353" t="s">
        <v>90</v>
      </c>
      <c r="D353">
        <v>71349.070000000007</v>
      </c>
      <c r="E353" t="s">
        <v>75</v>
      </c>
      <c r="F353" t="s">
        <v>76</v>
      </c>
      <c r="G353" s="2">
        <v>44257</v>
      </c>
      <c r="H353" t="s">
        <v>78</v>
      </c>
      <c r="I353" t="s">
        <v>710</v>
      </c>
      <c r="J353">
        <v>18</v>
      </c>
      <c r="K353">
        <v>60420</v>
      </c>
      <c r="M353">
        <v>5437.8</v>
      </c>
      <c r="N353">
        <v>5437.8</v>
      </c>
      <c r="O353">
        <v>0</v>
      </c>
      <c r="P353" t="s">
        <v>2</v>
      </c>
      <c r="Q353" t="s">
        <v>9</v>
      </c>
    </row>
    <row r="354" spans="1:17" x14ac:dyDescent="0.25">
      <c r="A354" t="str">
        <f t="shared" si="7"/>
        <v>032021</v>
      </c>
      <c r="B354" t="s">
        <v>2738</v>
      </c>
      <c r="C354" t="s">
        <v>90</v>
      </c>
      <c r="D354">
        <v>41142.03</v>
      </c>
      <c r="E354" t="s">
        <v>75</v>
      </c>
      <c r="F354" t="s">
        <v>76</v>
      </c>
      <c r="G354" s="2">
        <v>44278</v>
      </c>
      <c r="H354" t="s">
        <v>78</v>
      </c>
      <c r="I354" t="s">
        <v>711</v>
      </c>
      <c r="J354">
        <v>18</v>
      </c>
      <c r="K354">
        <v>34840</v>
      </c>
      <c r="M354">
        <v>3135.6</v>
      </c>
      <c r="N354">
        <v>3135.6</v>
      </c>
      <c r="O354">
        <v>0</v>
      </c>
      <c r="P354" t="s">
        <v>2</v>
      </c>
      <c r="Q354" t="s">
        <v>9</v>
      </c>
    </row>
    <row r="355" spans="1:17" x14ac:dyDescent="0.25">
      <c r="A355" t="str">
        <f t="shared" si="7"/>
        <v>032021</v>
      </c>
      <c r="B355" t="s">
        <v>2738</v>
      </c>
      <c r="C355" t="s">
        <v>90</v>
      </c>
      <c r="D355">
        <v>71349.070000000007</v>
      </c>
      <c r="E355" t="s">
        <v>75</v>
      </c>
      <c r="F355" t="s">
        <v>76</v>
      </c>
      <c r="G355" s="2">
        <v>44258</v>
      </c>
      <c r="H355" t="s">
        <v>78</v>
      </c>
      <c r="I355" t="s">
        <v>712</v>
      </c>
      <c r="J355">
        <v>18</v>
      </c>
      <c r="K355">
        <v>60420</v>
      </c>
      <c r="M355">
        <v>5437.8</v>
      </c>
      <c r="N355">
        <v>5437.8</v>
      </c>
      <c r="O355">
        <v>0</v>
      </c>
      <c r="P355" t="s">
        <v>2</v>
      </c>
      <c r="Q355" t="s">
        <v>9</v>
      </c>
    </row>
    <row r="356" spans="1:17" x14ac:dyDescent="0.25">
      <c r="A356" t="str">
        <f t="shared" si="7"/>
        <v>032021</v>
      </c>
      <c r="B356" t="s">
        <v>2738</v>
      </c>
      <c r="C356" t="s">
        <v>90</v>
      </c>
      <c r="D356">
        <v>71349.070000000007</v>
      </c>
      <c r="E356" t="s">
        <v>75</v>
      </c>
      <c r="F356" t="s">
        <v>76</v>
      </c>
      <c r="G356" s="2">
        <v>44279</v>
      </c>
      <c r="H356" t="s">
        <v>78</v>
      </c>
      <c r="I356" t="s">
        <v>714</v>
      </c>
      <c r="J356">
        <v>18</v>
      </c>
      <c r="K356">
        <v>60420</v>
      </c>
      <c r="M356">
        <v>5437.8</v>
      </c>
      <c r="N356">
        <v>5437.8</v>
      </c>
      <c r="O356">
        <v>0</v>
      </c>
      <c r="P356" t="s">
        <v>2</v>
      </c>
      <c r="Q356" t="s">
        <v>9</v>
      </c>
    </row>
    <row r="357" spans="1:17" x14ac:dyDescent="0.25">
      <c r="A357" t="str">
        <f t="shared" si="7"/>
        <v>032021</v>
      </c>
      <c r="B357" t="s">
        <v>2738</v>
      </c>
      <c r="C357" t="s">
        <v>90</v>
      </c>
      <c r="D357">
        <v>87562.62</v>
      </c>
      <c r="E357" t="s">
        <v>75</v>
      </c>
      <c r="F357" t="s">
        <v>76</v>
      </c>
      <c r="G357" s="2">
        <v>44257</v>
      </c>
      <c r="H357" t="s">
        <v>78</v>
      </c>
      <c r="I357" t="s">
        <v>715</v>
      </c>
      <c r="J357">
        <v>18</v>
      </c>
      <c r="K357">
        <v>74150</v>
      </c>
      <c r="M357">
        <v>6673.5</v>
      </c>
      <c r="N357">
        <v>6673.5</v>
      </c>
      <c r="O357">
        <v>0</v>
      </c>
      <c r="P357" t="s">
        <v>2</v>
      </c>
      <c r="Q357" t="s">
        <v>9</v>
      </c>
    </row>
    <row r="358" spans="1:17" x14ac:dyDescent="0.25">
      <c r="A358" t="str">
        <f t="shared" si="7"/>
        <v>032021</v>
      </c>
      <c r="B358" t="s">
        <v>2738</v>
      </c>
      <c r="C358" t="s">
        <v>90</v>
      </c>
      <c r="D358">
        <v>66342.12</v>
      </c>
      <c r="E358" t="s">
        <v>75</v>
      </c>
      <c r="F358" t="s">
        <v>76</v>
      </c>
      <c r="G358" s="2">
        <v>44279</v>
      </c>
      <c r="H358" t="s">
        <v>78</v>
      </c>
      <c r="I358" t="s">
        <v>716</v>
      </c>
      <c r="J358">
        <v>18</v>
      </c>
      <c r="K358">
        <v>56180</v>
      </c>
      <c r="M358">
        <v>5056.2</v>
      </c>
      <c r="N358">
        <v>5056.2</v>
      </c>
      <c r="O358">
        <v>0</v>
      </c>
      <c r="P358" t="s">
        <v>2</v>
      </c>
      <c r="Q358" t="s">
        <v>9</v>
      </c>
    </row>
    <row r="359" spans="1:17" x14ac:dyDescent="0.25">
      <c r="A359" t="str">
        <f t="shared" si="7"/>
        <v>032021</v>
      </c>
      <c r="B359" t="s">
        <v>2738</v>
      </c>
      <c r="C359" t="s">
        <v>90</v>
      </c>
      <c r="D359">
        <v>519589.4</v>
      </c>
      <c r="E359" t="s">
        <v>75</v>
      </c>
      <c r="F359" t="s">
        <v>76</v>
      </c>
      <c r="G359" s="2">
        <v>44256</v>
      </c>
      <c r="H359" t="s">
        <v>78</v>
      </c>
      <c r="I359" t="s">
        <v>718</v>
      </c>
      <c r="J359">
        <v>18</v>
      </c>
      <c r="K359">
        <v>440000</v>
      </c>
      <c r="M359">
        <v>39600</v>
      </c>
      <c r="N359">
        <v>39600</v>
      </c>
      <c r="O359">
        <v>0</v>
      </c>
      <c r="P359" t="s">
        <v>2</v>
      </c>
      <c r="Q359" t="s">
        <v>9</v>
      </c>
    </row>
    <row r="360" spans="1:17" x14ac:dyDescent="0.25">
      <c r="A360" t="str">
        <f t="shared" si="7"/>
        <v>032021</v>
      </c>
      <c r="B360" t="s">
        <v>2738</v>
      </c>
      <c r="C360" t="s">
        <v>90</v>
      </c>
      <c r="D360">
        <v>66342.12</v>
      </c>
      <c r="E360" t="s">
        <v>75</v>
      </c>
      <c r="F360" t="s">
        <v>76</v>
      </c>
      <c r="G360" s="2">
        <v>44278</v>
      </c>
      <c r="H360" t="s">
        <v>78</v>
      </c>
      <c r="I360" t="s">
        <v>719</v>
      </c>
      <c r="J360">
        <v>18</v>
      </c>
      <c r="K360">
        <v>56180</v>
      </c>
      <c r="M360">
        <v>5056.2</v>
      </c>
      <c r="N360">
        <v>5056.2</v>
      </c>
      <c r="O360">
        <v>0</v>
      </c>
      <c r="P360" t="s">
        <v>2</v>
      </c>
      <c r="Q360" t="s">
        <v>9</v>
      </c>
    </row>
    <row r="361" spans="1:17" x14ac:dyDescent="0.25">
      <c r="A361" t="str">
        <f t="shared" si="7"/>
        <v>032021</v>
      </c>
      <c r="B361" t="s">
        <v>2738</v>
      </c>
      <c r="C361" t="s">
        <v>90</v>
      </c>
      <c r="D361">
        <v>175125.25</v>
      </c>
      <c r="E361" t="s">
        <v>75</v>
      </c>
      <c r="F361" t="s">
        <v>76</v>
      </c>
      <c r="G361" s="2">
        <v>44256</v>
      </c>
      <c r="H361" t="s">
        <v>78</v>
      </c>
      <c r="I361" t="s">
        <v>720</v>
      </c>
      <c r="J361">
        <v>18</v>
      </c>
      <c r="K361">
        <v>148300</v>
      </c>
      <c r="M361">
        <v>13347</v>
      </c>
      <c r="N361">
        <v>13347</v>
      </c>
      <c r="O361">
        <v>0</v>
      </c>
      <c r="P361" t="s">
        <v>2</v>
      </c>
      <c r="Q361" t="s">
        <v>9</v>
      </c>
    </row>
    <row r="362" spans="1:17" x14ac:dyDescent="0.25">
      <c r="A362" t="str">
        <f t="shared" si="7"/>
        <v>032021</v>
      </c>
      <c r="B362" t="s">
        <v>2738</v>
      </c>
      <c r="C362" t="s">
        <v>90</v>
      </c>
      <c r="D362">
        <v>132684.24</v>
      </c>
      <c r="E362" t="s">
        <v>75</v>
      </c>
      <c r="F362" t="s">
        <v>76</v>
      </c>
      <c r="G362" s="2">
        <v>44257</v>
      </c>
      <c r="H362" t="s">
        <v>78</v>
      </c>
      <c r="I362" t="s">
        <v>721</v>
      </c>
      <c r="J362">
        <v>18</v>
      </c>
      <c r="K362">
        <v>112360</v>
      </c>
      <c r="M362">
        <v>10112.4</v>
      </c>
      <c r="N362">
        <v>10112.4</v>
      </c>
      <c r="O362">
        <v>0</v>
      </c>
      <c r="P362" t="s">
        <v>2</v>
      </c>
      <c r="Q362" t="s">
        <v>9</v>
      </c>
    </row>
    <row r="363" spans="1:17" x14ac:dyDescent="0.25">
      <c r="A363" t="str">
        <f t="shared" si="7"/>
        <v>032021</v>
      </c>
      <c r="B363" t="s">
        <v>2738</v>
      </c>
      <c r="C363" t="s">
        <v>90</v>
      </c>
      <c r="D363">
        <v>71349.070000000007</v>
      </c>
      <c r="E363" t="s">
        <v>75</v>
      </c>
      <c r="F363" t="s">
        <v>76</v>
      </c>
      <c r="G363" s="2">
        <v>44268</v>
      </c>
      <c r="H363" t="s">
        <v>78</v>
      </c>
      <c r="I363" t="s">
        <v>722</v>
      </c>
      <c r="J363">
        <v>18</v>
      </c>
      <c r="K363">
        <v>60420</v>
      </c>
      <c r="M363">
        <v>5437.8</v>
      </c>
      <c r="N363">
        <v>5437.8</v>
      </c>
      <c r="O363">
        <v>0</v>
      </c>
      <c r="P363" t="s">
        <v>2</v>
      </c>
      <c r="Q363" t="s">
        <v>9</v>
      </c>
    </row>
    <row r="364" spans="1:17" x14ac:dyDescent="0.25">
      <c r="A364" t="str">
        <f t="shared" si="7"/>
        <v>032021</v>
      </c>
      <c r="B364" t="s">
        <v>2738</v>
      </c>
      <c r="C364" t="s">
        <v>90</v>
      </c>
      <c r="D364">
        <v>41142.03</v>
      </c>
      <c r="E364" t="s">
        <v>75</v>
      </c>
      <c r="F364" t="s">
        <v>76</v>
      </c>
      <c r="G364" s="2">
        <v>44278</v>
      </c>
      <c r="H364" t="s">
        <v>78</v>
      </c>
      <c r="I364" t="s">
        <v>723</v>
      </c>
      <c r="J364">
        <v>18</v>
      </c>
      <c r="K364">
        <v>34840</v>
      </c>
      <c r="M364">
        <v>3135.6</v>
      </c>
      <c r="N364">
        <v>3135.6</v>
      </c>
      <c r="O364">
        <v>0</v>
      </c>
      <c r="P364" t="s">
        <v>2</v>
      </c>
      <c r="Q364" t="s">
        <v>9</v>
      </c>
    </row>
    <row r="365" spans="1:17" x14ac:dyDescent="0.25">
      <c r="A365" t="str">
        <f t="shared" si="7"/>
        <v>032021</v>
      </c>
      <c r="B365" t="s">
        <v>2738</v>
      </c>
      <c r="C365" t="s">
        <v>90</v>
      </c>
      <c r="D365">
        <v>142698.14000000001</v>
      </c>
      <c r="E365" t="s">
        <v>75</v>
      </c>
      <c r="F365" t="s">
        <v>76</v>
      </c>
      <c r="G365" s="2">
        <v>44257</v>
      </c>
      <c r="H365" t="s">
        <v>78</v>
      </c>
      <c r="I365" t="s">
        <v>724</v>
      </c>
      <c r="J365">
        <v>18</v>
      </c>
      <c r="K365">
        <v>120840</v>
      </c>
      <c r="M365">
        <v>10875.6</v>
      </c>
      <c r="N365">
        <v>10875.6</v>
      </c>
      <c r="O365">
        <v>0</v>
      </c>
      <c r="P365" t="s">
        <v>2</v>
      </c>
      <c r="Q365" t="s">
        <v>9</v>
      </c>
    </row>
    <row r="366" spans="1:17" x14ac:dyDescent="0.25">
      <c r="A366" t="str">
        <f t="shared" si="7"/>
        <v>032021</v>
      </c>
      <c r="B366" t="s">
        <v>2738</v>
      </c>
      <c r="C366" t="s">
        <v>90</v>
      </c>
      <c r="D366">
        <v>132684.24</v>
      </c>
      <c r="E366" t="s">
        <v>75</v>
      </c>
      <c r="F366" t="s">
        <v>76</v>
      </c>
      <c r="G366" s="2">
        <v>44268</v>
      </c>
      <c r="H366" t="s">
        <v>78</v>
      </c>
      <c r="I366" t="s">
        <v>725</v>
      </c>
      <c r="J366">
        <v>18</v>
      </c>
      <c r="K366">
        <v>112360</v>
      </c>
      <c r="M366">
        <v>10112.4</v>
      </c>
      <c r="N366">
        <v>10112.4</v>
      </c>
      <c r="O366">
        <v>0</v>
      </c>
      <c r="P366" t="s">
        <v>2</v>
      </c>
      <c r="Q366" t="s">
        <v>9</v>
      </c>
    </row>
    <row r="367" spans="1:17" x14ac:dyDescent="0.25">
      <c r="A367" t="str">
        <f t="shared" si="7"/>
        <v>032021</v>
      </c>
      <c r="B367" t="s">
        <v>2738</v>
      </c>
      <c r="C367" t="s">
        <v>90</v>
      </c>
      <c r="D367">
        <v>71349.070000000007</v>
      </c>
      <c r="E367" t="s">
        <v>75</v>
      </c>
      <c r="F367" t="s">
        <v>76</v>
      </c>
      <c r="G367" s="2">
        <v>44278</v>
      </c>
      <c r="H367" t="s">
        <v>78</v>
      </c>
      <c r="I367" t="s">
        <v>726</v>
      </c>
      <c r="J367">
        <v>18</v>
      </c>
      <c r="K367">
        <v>60420</v>
      </c>
      <c r="M367">
        <v>5437.8</v>
      </c>
      <c r="N367">
        <v>5437.8</v>
      </c>
      <c r="O367">
        <v>0</v>
      </c>
      <c r="P367" t="s">
        <v>2</v>
      </c>
      <c r="Q367" t="s">
        <v>9</v>
      </c>
    </row>
    <row r="368" spans="1:17" x14ac:dyDescent="0.25">
      <c r="A368" t="str">
        <f t="shared" si="7"/>
        <v>032021</v>
      </c>
      <c r="B368" t="s">
        <v>2738</v>
      </c>
      <c r="C368" t="s">
        <v>90</v>
      </c>
      <c r="D368">
        <v>41142.03</v>
      </c>
      <c r="E368" t="s">
        <v>75</v>
      </c>
      <c r="F368" t="s">
        <v>76</v>
      </c>
      <c r="G368" s="2">
        <v>44280</v>
      </c>
      <c r="H368" t="s">
        <v>78</v>
      </c>
      <c r="I368" t="s">
        <v>727</v>
      </c>
      <c r="J368">
        <v>18</v>
      </c>
      <c r="K368">
        <v>34840</v>
      </c>
      <c r="M368">
        <v>3135.6</v>
      </c>
      <c r="N368">
        <v>3135.6</v>
      </c>
      <c r="O368">
        <v>0</v>
      </c>
      <c r="P368" t="s">
        <v>2</v>
      </c>
      <c r="Q368" t="s">
        <v>9</v>
      </c>
    </row>
    <row r="369" spans="1:17" x14ac:dyDescent="0.25">
      <c r="A369" t="str">
        <f t="shared" si="7"/>
        <v>032021</v>
      </c>
      <c r="B369" t="s">
        <v>2738</v>
      </c>
      <c r="C369" t="s">
        <v>90</v>
      </c>
      <c r="D369">
        <v>41142.03</v>
      </c>
      <c r="E369" t="s">
        <v>75</v>
      </c>
      <c r="F369" t="s">
        <v>76</v>
      </c>
      <c r="G369" s="2">
        <v>44280</v>
      </c>
      <c r="H369" t="s">
        <v>78</v>
      </c>
      <c r="I369" t="s">
        <v>728</v>
      </c>
      <c r="J369">
        <v>18</v>
      </c>
      <c r="K369">
        <v>34840</v>
      </c>
      <c r="M369">
        <v>3135.6</v>
      </c>
      <c r="N369">
        <v>3135.6</v>
      </c>
      <c r="O369">
        <v>0</v>
      </c>
      <c r="P369" t="s">
        <v>2</v>
      </c>
      <c r="Q369" t="s">
        <v>9</v>
      </c>
    </row>
    <row r="370" spans="1:17" x14ac:dyDescent="0.25">
      <c r="A370" t="str">
        <f t="shared" si="7"/>
        <v>032021</v>
      </c>
      <c r="B370" t="s">
        <v>2738</v>
      </c>
      <c r="C370" t="s">
        <v>90</v>
      </c>
      <c r="D370">
        <v>43143.63</v>
      </c>
      <c r="E370" t="s">
        <v>75</v>
      </c>
      <c r="F370" t="s">
        <v>76</v>
      </c>
      <c r="G370" s="2">
        <v>44280</v>
      </c>
      <c r="H370" t="s">
        <v>78</v>
      </c>
      <c r="I370" t="s">
        <v>729</v>
      </c>
      <c r="J370">
        <v>18</v>
      </c>
      <c r="K370">
        <v>36535</v>
      </c>
      <c r="M370">
        <v>3288.15</v>
      </c>
      <c r="N370">
        <v>3288.15</v>
      </c>
      <c r="O370">
        <v>0</v>
      </c>
      <c r="P370" t="s">
        <v>2</v>
      </c>
      <c r="Q370" t="s">
        <v>9</v>
      </c>
    </row>
    <row r="371" spans="1:17" x14ac:dyDescent="0.25">
      <c r="A371" t="str">
        <f t="shared" si="7"/>
        <v>032021</v>
      </c>
      <c r="B371" t="s">
        <v>2738</v>
      </c>
      <c r="C371" t="s">
        <v>90</v>
      </c>
      <c r="D371">
        <v>623507.28</v>
      </c>
      <c r="E371" t="s">
        <v>75</v>
      </c>
      <c r="F371" t="s">
        <v>76</v>
      </c>
      <c r="G371" s="2">
        <v>44266</v>
      </c>
      <c r="H371" t="s">
        <v>78</v>
      </c>
      <c r="I371" t="s">
        <v>730</v>
      </c>
      <c r="J371">
        <v>18</v>
      </c>
      <c r="K371">
        <v>528000</v>
      </c>
      <c r="M371">
        <v>47520</v>
      </c>
      <c r="N371">
        <v>47520</v>
      </c>
      <c r="O371">
        <v>0</v>
      </c>
      <c r="P371" t="s">
        <v>2</v>
      </c>
      <c r="Q371" t="s">
        <v>9</v>
      </c>
    </row>
    <row r="372" spans="1:17" x14ac:dyDescent="0.25">
      <c r="A372" t="str">
        <f t="shared" si="7"/>
        <v>032021</v>
      </c>
      <c r="B372" t="s">
        <v>2738</v>
      </c>
      <c r="C372" t="s">
        <v>90</v>
      </c>
      <c r="D372">
        <v>142698.14000000001</v>
      </c>
      <c r="E372" t="s">
        <v>75</v>
      </c>
      <c r="F372" t="s">
        <v>76</v>
      </c>
      <c r="G372" s="2">
        <v>44266</v>
      </c>
      <c r="H372" t="s">
        <v>78</v>
      </c>
      <c r="I372" t="s">
        <v>731</v>
      </c>
      <c r="J372">
        <v>18</v>
      </c>
      <c r="K372">
        <v>120840</v>
      </c>
      <c r="M372">
        <v>10875.6</v>
      </c>
      <c r="N372">
        <v>10875.6</v>
      </c>
      <c r="O372">
        <v>0</v>
      </c>
      <c r="P372" t="s">
        <v>2</v>
      </c>
      <c r="Q372" t="s">
        <v>9</v>
      </c>
    </row>
    <row r="373" spans="1:17" x14ac:dyDescent="0.25">
      <c r="A373" t="str">
        <f t="shared" si="7"/>
        <v>032021</v>
      </c>
      <c r="B373" t="s">
        <v>2738</v>
      </c>
      <c r="C373" t="s">
        <v>90</v>
      </c>
      <c r="D373">
        <v>199026.36</v>
      </c>
      <c r="E373" t="s">
        <v>75</v>
      </c>
      <c r="F373" t="s">
        <v>76</v>
      </c>
      <c r="G373" s="2">
        <v>44256</v>
      </c>
      <c r="H373" t="s">
        <v>78</v>
      </c>
      <c r="I373" t="s">
        <v>732</v>
      </c>
      <c r="J373">
        <v>18</v>
      </c>
      <c r="K373">
        <v>168540</v>
      </c>
      <c r="M373">
        <v>15168.6</v>
      </c>
      <c r="N373">
        <v>15168.6</v>
      </c>
      <c r="O373">
        <v>0</v>
      </c>
      <c r="P373" t="s">
        <v>2</v>
      </c>
      <c r="Q373" t="s">
        <v>9</v>
      </c>
    </row>
    <row r="374" spans="1:17" x14ac:dyDescent="0.25">
      <c r="A374" t="str">
        <f t="shared" si="7"/>
        <v>032021</v>
      </c>
      <c r="B374" t="s">
        <v>2738</v>
      </c>
      <c r="C374" t="s">
        <v>90</v>
      </c>
      <c r="D374">
        <v>66342.12</v>
      </c>
      <c r="E374" t="s">
        <v>75</v>
      </c>
      <c r="F374" t="s">
        <v>76</v>
      </c>
      <c r="G374" s="2">
        <v>44267</v>
      </c>
      <c r="H374" t="s">
        <v>78</v>
      </c>
      <c r="I374" t="s">
        <v>733</v>
      </c>
      <c r="J374">
        <v>18</v>
      </c>
      <c r="K374">
        <v>56180</v>
      </c>
      <c r="M374">
        <v>5056.2</v>
      </c>
      <c r="N374">
        <v>5056.2</v>
      </c>
      <c r="O374">
        <v>0</v>
      </c>
      <c r="P374" t="s">
        <v>2</v>
      </c>
      <c r="Q374" t="s">
        <v>9</v>
      </c>
    </row>
    <row r="375" spans="1:17" x14ac:dyDescent="0.25">
      <c r="A375" t="str">
        <f t="shared" si="7"/>
        <v>032021</v>
      </c>
      <c r="B375" t="s">
        <v>2738</v>
      </c>
      <c r="C375" t="s">
        <v>90</v>
      </c>
      <c r="D375">
        <v>142698.14000000001</v>
      </c>
      <c r="E375" t="s">
        <v>75</v>
      </c>
      <c r="F375" t="s">
        <v>76</v>
      </c>
      <c r="G375" s="2">
        <v>44267</v>
      </c>
      <c r="H375" t="s">
        <v>78</v>
      </c>
      <c r="I375" t="s">
        <v>734</v>
      </c>
      <c r="J375">
        <v>18</v>
      </c>
      <c r="K375">
        <v>120840</v>
      </c>
      <c r="M375">
        <v>10875.6</v>
      </c>
      <c r="N375">
        <v>10875.6</v>
      </c>
      <c r="O375">
        <v>0</v>
      </c>
      <c r="P375" t="s">
        <v>2</v>
      </c>
      <c r="Q375" t="s">
        <v>9</v>
      </c>
    </row>
    <row r="376" spans="1:17" x14ac:dyDescent="0.25">
      <c r="A376" t="str">
        <f t="shared" si="7"/>
        <v>032021</v>
      </c>
      <c r="B376" t="s">
        <v>2738</v>
      </c>
      <c r="C376" t="s">
        <v>90</v>
      </c>
      <c r="D376">
        <v>66342.12</v>
      </c>
      <c r="E376" t="s">
        <v>75</v>
      </c>
      <c r="F376" t="s">
        <v>76</v>
      </c>
      <c r="G376" s="2">
        <v>44266</v>
      </c>
      <c r="H376" t="s">
        <v>78</v>
      </c>
      <c r="I376" t="s">
        <v>735</v>
      </c>
      <c r="J376">
        <v>18</v>
      </c>
      <c r="K376">
        <v>56180</v>
      </c>
      <c r="M376">
        <v>5056.2</v>
      </c>
      <c r="N376">
        <v>5056.2</v>
      </c>
      <c r="O376">
        <v>0</v>
      </c>
      <c r="P376" t="s">
        <v>2</v>
      </c>
      <c r="Q376" t="s">
        <v>9</v>
      </c>
    </row>
    <row r="377" spans="1:17" x14ac:dyDescent="0.25">
      <c r="A377" t="str">
        <f t="shared" si="7"/>
        <v>032021</v>
      </c>
      <c r="B377" t="s">
        <v>2738</v>
      </c>
      <c r="C377" t="s">
        <v>90</v>
      </c>
      <c r="D377">
        <v>43143.63</v>
      </c>
      <c r="E377" t="s">
        <v>75</v>
      </c>
      <c r="F377" t="s">
        <v>76</v>
      </c>
      <c r="G377" s="2">
        <v>44266</v>
      </c>
      <c r="H377" t="s">
        <v>78</v>
      </c>
      <c r="I377" t="s">
        <v>736</v>
      </c>
      <c r="J377">
        <v>18</v>
      </c>
      <c r="K377">
        <v>36535</v>
      </c>
      <c r="M377">
        <v>3288.15</v>
      </c>
      <c r="N377">
        <v>3288.15</v>
      </c>
      <c r="O377">
        <v>0</v>
      </c>
      <c r="P377" t="s">
        <v>2</v>
      </c>
      <c r="Q377" t="s">
        <v>9</v>
      </c>
    </row>
    <row r="378" spans="1:17" x14ac:dyDescent="0.25">
      <c r="A378" t="str">
        <f t="shared" si="7"/>
        <v>032021</v>
      </c>
      <c r="B378" t="s">
        <v>2738</v>
      </c>
      <c r="C378" t="s">
        <v>233</v>
      </c>
      <c r="D378">
        <v>178770</v>
      </c>
      <c r="E378" t="s">
        <v>75</v>
      </c>
      <c r="F378" t="s">
        <v>76</v>
      </c>
      <c r="G378" s="2">
        <v>44268</v>
      </c>
      <c r="H378" t="s">
        <v>78</v>
      </c>
      <c r="I378" t="s">
        <v>737</v>
      </c>
      <c r="J378">
        <v>18</v>
      </c>
      <c r="K378">
        <v>151500</v>
      </c>
      <c r="M378">
        <v>13635</v>
      </c>
      <c r="N378">
        <v>13635</v>
      </c>
      <c r="O378">
        <v>0</v>
      </c>
      <c r="P378" t="s">
        <v>2</v>
      </c>
      <c r="Q378" t="s">
        <v>9</v>
      </c>
    </row>
    <row r="379" spans="1:17" x14ac:dyDescent="0.25">
      <c r="A379" t="str">
        <f t="shared" si="7"/>
        <v>032021</v>
      </c>
      <c r="B379" t="s">
        <v>2738</v>
      </c>
      <c r="C379" t="s">
        <v>233</v>
      </c>
      <c r="D379">
        <v>294722.7</v>
      </c>
      <c r="E379" t="s">
        <v>75</v>
      </c>
      <c r="F379" t="s">
        <v>76</v>
      </c>
      <c r="G379" s="2">
        <v>44281</v>
      </c>
      <c r="H379" t="s">
        <v>78</v>
      </c>
      <c r="I379" t="s">
        <v>738</v>
      </c>
      <c r="J379">
        <v>18</v>
      </c>
      <c r="K379">
        <v>249765</v>
      </c>
      <c r="M379">
        <v>22478.85</v>
      </c>
      <c r="N379">
        <v>22478.85</v>
      </c>
      <c r="O379">
        <v>0</v>
      </c>
      <c r="P379" t="s">
        <v>2</v>
      </c>
      <c r="Q379" t="s">
        <v>9</v>
      </c>
    </row>
    <row r="380" spans="1:17" x14ac:dyDescent="0.25">
      <c r="A380" t="str">
        <f t="shared" si="7"/>
        <v>032021</v>
      </c>
      <c r="B380" t="s">
        <v>2738</v>
      </c>
      <c r="C380" t="s">
        <v>233</v>
      </c>
      <c r="D380">
        <v>294722.7</v>
      </c>
      <c r="E380" t="s">
        <v>75</v>
      </c>
      <c r="F380" t="s">
        <v>76</v>
      </c>
      <c r="G380" s="2">
        <v>44274</v>
      </c>
      <c r="H380" t="s">
        <v>78</v>
      </c>
      <c r="I380" t="s">
        <v>739</v>
      </c>
      <c r="J380">
        <v>18</v>
      </c>
      <c r="K380">
        <v>249765</v>
      </c>
      <c r="M380">
        <v>22478.85</v>
      </c>
      <c r="N380">
        <v>22478.85</v>
      </c>
      <c r="O380">
        <v>0</v>
      </c>
      <c r="P380" t="s">
        <v>2</v>
      </c>
      <c r="Q380" t="s">
        <v>9</v>
      </c>
    </row>
    <row r="381" spans="1:17" x14ac:dyDescent="0.25">
      <c r="A381" t="str">
        <f t="shared" si="7"/>
        <v>032021</v>
      </c>
      <c r="B381" t="s">
        <v>2738</v>
      </c>
      <c r="C381" t="s">
        <v>595</v>
      </c>
      <c r="D381">
        <v>68440</v>
      </c>
      <c r="E381" t="s">
        <v>75</v>
      </c>
      <c r="F381" t="s">
        <v>76</v>
      </c>
      <c r="G381" s="2">
        <v>44285</v>
      </c>
      <c r="H381" t="s">
        <v>78</v>
      </c>
      <c r="I381" t="s">
        <v>740</v>
      </c>
      <c r="J381">
        <v>18</v>
      </c>
      <c r="K381">
        <v>58000</v>
      </c>
      <c r="M381">
        <v>5220</v>
      </c>
      <c r="N381">
        <v>5220</v>
      </c>
      <c r="O381">
        <v>0</v>
      </c>
      <c r="P381" t="s">
        <v>2</v>
      </c>
      <c r="Q381" t="s">
        <v>9</v>
      </c>
    </row>
    <row r="382" spans="1:17" x14ac:dyDescent="0.25">
      <c r="A382" t="str">
        <f t="shared" si="7"/>
        <v>032021</v>
      </c>
      <c r="B382" t="s">
        <v>2738</v>
      </c>
      <c r="C382" t="s">
        <v>239</v>
      </c>
      <c r="D382">
        <v>297013.08</v>
      </c>
      <c r="E382" t="s">
        <v>75</v>
      </c>
      <c r="F382" t="s">
        <v>240</v>
      </c>
      <c r="G382" s="2">
        <v>44268</v>
      </c>
      <c r="H382" t="s">
        <v>78</v>
      </c>
      <c r="I382" t="s">
        <v>741</v>
      </c>
      <c r="J382">
        <v>18</v>
      </c>
      <c r="K382">
        <v>251706</v>
      </c>
      <c r="L382">
        <v>45307.08</v>
      </c>
      <c r="O382">
        <v>0</v>
      </c>
      <c r="P382" t="s">
        <v>2</v>
      </c>
      <c r="Q382" t="s">
        <v>9</v>
      </c>
    </row>
    <row r="383" spans="1:17" x14ac:dyDescent="0.25">
      <c r="A383" t="str">
        <f t="shared" si="7"/>
        <v>032021</v>
      </c>
      <c r="B383" t="s">
        <v>2738</v>
      </c>
      <c r="C383" t="s">
        <v>239</v>
      </c>
      <c r="D383">
        <v>95674.4</v>
      </c>
      <c r="E383" t="s">
        <v>75</v>
      </c>
      <c r="F383" t="s">
        <v>240</v>
      </c>
      <c r="G383" s="2">
        <v>44268</v>
      </c>
      <c r="H383" t="s">
        <v>78</v>
      </c>
      <c r="I383" t="s">
        <v>742</v>
      </c>
      <c r="J383">
        <v>18</v>
      </c>
      <c r="K383">
        <v>81080</v>
      </c>
      <c r="L383">
        <v>14594.4</v>
      </c>
      <c r="O383">
        <v>0</v>
      </c>
      <c r="P383" t="s">
        <v>2</v>
      </c>
      <c r="Q383" t="s">
        <v>9</v>
      </c>
    </row>
    <row r="384" spans="1:17" x14ac:dyDescent="0.25">
      <c r="A384" t="str">
        <f t="shared" si="7"/>
        <v>032021</v>
      </c>
      <c r="B384" t="s">
        <v>2738</v>
      </c>
      <c r="C384" t="s">
        <v>239</v>
      </c>
      <c r="D384">
        <v>89007.4</v>
      </c>
      <c r="E384" t="s">
        <v>75</v>
      </c>
      <c r="F384" t="s">
        <v>240</v>
      </c>
      <c r="G384" s="2">
        <v>44268</v>
      </c>
      <c r="H384" t="s">
        <v>78</v>
      </c>
      <c r="I384" t="s">
        <v>743</v>
      </c>
      <c r="J384">
        <v>18</v>
      </c>
      <c r="K384">
        <v>75430</v>
      </c>
      <c r="L384">
        <v>13577.4</v>
      </c>
      <c r="O384">
        <v>0</v>
      </c>
      <c r="P384" t="s">
        <v>2</v>
      </c>
      <c r="Q384" t="s">
        <v>9</v>
      </c>
    </row>
    <row r="385" spans="1:17" x14ac:dyDescent="0.25">
      <c r="A385" t="str">
        <f t="shared" si="7"/>
        <v>032021</v>
      </c>
      <c r="B385" t="s">
        <v>2738</v>
      </c>
      <c r="C385" t="s">
        <v>243</v>
      </c>
      <c r="D385">
        <v>202398.32</v>
      </c>
      <c r="E385" t="s">
        <v>75</v>
      </c>
      <c r="F385" t="s">
        <v>244</v>
      </c>
      <c r="G385" s="2">
        <v>44282</v>
      </c>
      <c r="H385" t="s">
        <v>78</v>
      </c>
      <c r="I385" t="s">
        <v>744</v>
      </c>
      <c r="J385">
        <v>18</v>
      </c>
      <c r="K385">
        <v>171524</v>
      </c>
      <c r="L385">
        <v>30874.32</v>
      </c>
      <c r="O385">
        <v>0</v>
      </c>
      <c r="P385" t="s">
        <v>2</v>
      </c>
      <c r="Q385" t="s">
        <v>9</v>
      </c>
    </row>
    <row r="386" spans="1:17" x14ac:dyDescent="0.25">
      <c r="A386" t="str">
        <f t="shared" si="7"/>
        <v>032021</v>
      </c>
      <c r="B386" t="s">
        <v>2738</v>
      </c>
      <c r="C386" t="s">
        <v>243</v>
      </c>
      <c r="D386">
        <v>163248.28</v>
      </c>
      <c r="E386" t="s">
        <v>75</v>
      </c>
      <c r="F386" t="s">
        <v>244</v>
      </c>
      <c r="G386" s="2">
        <v>44282</v>
      </c>
      <c r="H386" t="s">
        <v>78</v>
      </c>
      <c r="I386" t="s">
        <v>745</v>
      </c>
      <c r="J386">
        <v>18</v>
      </c>
      <c r="K386">
        <v>138346</v>
      </c>
      <c r="L386">
        <v>24902.28</v>
      </c>
      <c r="O386">
        <v>0</v>
      </c>
      <c r="P386" t="s">
        <v>2</v>
      </c>
      <c r="Q386" t="s">
        <v>9</v>
      </c>
    </row>
    <row r="387" spans="1:17" x14ac:dyDescent="0.25">
      <c r="A387" t="str">
        <f t="shared" ref="A387:A409" si="8">TEXT(G387,"MMYYYY")</f>
        <v>052020</v>
      </c>
      <c r="B387" t="s">
        <v>2738</v>
      </c>
      <c r="C387" t="s">
        <v>90</v>
      </c>
      <c r="D387">
        <v>132584.79999999999</v>
      </c>
      <c r="E387" t="s">
        <v>75</v>
      </c>
      <c r="F387" t="s">
        <v>76</v>
      </c>
      <c r="G387" s="2">
        <v>43967</v>
      </c>
      <c r="H387" t="s">
        <v>78</v>
      </c>
      <c r="I387" t="s">
        <v>835</v>
      </c>
      <c r="J387">
        <v>18</v>
      </c>
      <c r="K387">
        <v>112360</v>
      </c>
      <c r="M387">
        <v>10112.4</v>
      </c>
      <c r="N387">
        <v>10112.4</v>
      </c>
      <c r="O387">
        <v>0</v>
      </c>
      <c r="P387" t="s">
        <v>2</v>
      </c>
      <c r="Q387" t="s">
        <v>15</v>
      </c>
    </row>
    <row r="388" spans="1:17" x14ac:dyDescent="0.25">
      <c r="A388" t="str">
        <f t="shared" si="8"/>
        <v>052020</v>
      </c>
      <c r="B388" t="s">
        <v>2738</v>
      </c>
      <c r="C388" t="s">
        <v>90</v>
      </c>
      <c r="D388">
        <v>142591.20000000001</v>
      </c>
      <c r="E388" t="s">
        <v>75</v>
      </c>
      <c r="F388" t="s">
        <v>76</v>
      </c>
      <c r="G388" s="2">
        <v>43967</v>
      </c>
      <c r="H388" t="s">
        <v>78</v>
      </c>
      <c r="I388" t="s">
        <v>836</v>
      </c>
      <c r="J388">
        <v>18</v>
      </c>
      <c r="K388">
        <v>120840</v>
      </c>
      <c r="M388">
        <v>10875.6</v>
      </c>
      <c r="N388">
        <v>10875.6</v>
      </c>
      <c r="O388">
        <v>0</v>
      </c>
      <c r="P388" t="s">
        <v>2</v>
      </c>
      <c r="Q388" t="s">
        <v>15</v>
      </c>
    </row>
    <row r="389" spans="1:17" x14ac:dyDescent="0.25">
      <c r="A389" t="str">
        <f t="shared" si="8"/>
        <v>052020</v>
      </c>
      <c r="B389" t="s">
        <v>2738</v>
      </c>
      <c r="C389" t="s">
        <v>90</v>
      </c>
      <c r="D389">
        <v>87497</v>
      </c>
      <c r="E389" t="s">
        <v>75</v>
      </c>
      <c r="F389" t="s">
        <v>76</v>
      </c>
      <c r="G389" s="2">
        <v>43965</v>
      </c>
      <c r="H389" t="s">
        <v>78</v>
      </c>
      <c r="I389" t="s">
        <v>838</v>
      </c>
      <c r="J389">
        <v>18</v>
      </c>
      <c r="K389">
        <v>74150</v>
      </c>
      <c r="M389">
        <v>6673.5</v>
      </c>
      <c r="N389">
        <v>6673.5</v>
      </c>
      <c r="O389">
        <v>0</v>
      </c>
      <c r="P389" t="s">
        <v>2</v>
      </c>
      <c r="Q389" t="s">
        <v>15</v>
      </c>
    </row>
    <row r="390" spans="1:17" x14ac:dyDescent="0.25">
      <c r="A390" t="str">
        <f t="shared" si="8"/>
        <v>052020</v>
      </c>
      <c r="B390" t="s">
        <v>2738</v>
      </c>
      <c r="C390" t="s">
        <v>90</v>
      </c>
      <c r="D390">
        <v>66292.399999999994</v>
      </c>
      <c r="E390" t="s">
        <v>75</v>
      </c>
      <c r="F390" t="s">
        <v>76</v>
      </c>
      <c r="G390" s="2">
        <v>43979</v>
      </c>
      <c r="H390" t="s">
        <v>78</v>
      </c>
      <c r="I390" t="s">
        <v>840</v>
      </c>
      <c r="J390">
        <v>18</v>
      </c>
      <c r="K390">
        <v>56180</v>
      </c>
      <c r="M390">
        <v>5056.2</v>
      </c>
      <c r="N390">
        <v>5056.2</v>
      </c>
      <c r="O390">
        <v>0</v>
      </c>
      <c r="P390" t="s">
        <v>2</v>
      </c>
      <c r="Q390" t="s">
        <v>15</v>
      </c>
    </row>
    <row r="391" spans="1:17" x14ac:dyDescent="0.25">
      <c r="A391" t="str">
        <f t="shared" si="8"/>
        <v>052020</v>
      </c>
      <c r="B391" t="s">
        <v>2738</v>
      </c>
      <c r="C391" t="s">
        <v>90</v>
      </c>
      <c r="D391">
        <v>66292.399999999994</v>
      </c>
      <c r="E391" t="s">
        <v>75</v>
      </c>
      <c r="F391" t="s">
        <v>76</v>
      </c>
      <c r="G391" s="2">
        <v>43965</v>
      </c>
      <c r="H391" t="s">
        <v>78</v>
      </c>
      <c r="I391" t="s">
        <v>841</v>
      </c>
      <c r="J391">
        <v>18</v>
      </c>
      <c r="K391">
        <v>56180</v>
      </c>
      <c r="M391">
        <v>5056.2</v>
      </c>
      <c r="N391">
        <v>5056.2</v>
      </c>
      <c r="O391">
        <v>0</v>
      </c>
      <c r="P391" t="s">
        <v>2</v>
      </c>
      <c r="Q391" t="s">
        <v>15</v>
      </c>
    </row>
    <row r="392" spans="1:17" x14ac:dyDescent="0.25">
      <c r="A392" t="str">
        <f t="shared" si="8"/>
        <v>052020</v>
      </c>
      <c r="B392" t="s">
        <v>2738</v>
      </c>
      <c r="C392" t="s">
        <v>90</v>
      </c>
      <c r="D392">
        <v>71295.600000000006</v>
      </c>
      <c r="E392" t="s">
        <v>75</v>
      </c>
      <c r="F392" t="s">
        <v>76</v>
      </c>
      <c r="G392" s="2">
        <v>43979</v>
      </c>
      <c r="H392" t="s">
        <v>78</v>
      </c>
      <c r="I392" t="s">
        <v>842</v>
      </c>
      <c r="J392">
        <v>18</v>
      </c>
      <c r="K392">
        <v>60420</v>
      </c>
      <c r="M392">
        <v>5437.8</v>
      </c>
      <c r="N392">
        <v>5437.8</v>
      </c>
      <c r="O392">
        <v>0</v>
      </c>
      <c r="P392" t="s">
        <v>2</v>
      </c>
      <c r="Q392" t="s">
        <v>15</v>
      </c>
    </row>
    <row r="393" spans="1:17" x14ac:dyDescent="0.25">
      <c r="A393" t="str">
        <f t="shared" si="8"/>
        <v>052020</v>
      </c>
      <c r="B393" t="s">
        <v>2738</v>
      </c>
      <c r="C393" t="s">
        <v>90</v>
      </c>
      <c r="D393">
        <v>142591.20000000001</v>
      </c>
      <c r="E393" t="s">
        <v>75</v>
      </c>
      <c r="F393" t="s">
        <v>76</v>
      </c>
      <c r="G393" s="2">
        <v>43966</v>
      </c>
      <c r="H393" t="s">
        <v>78</v>
      </c>
      <c r="I393" t="s">
        <v>844</v>
      </c>
      <c r="J393">
        <v>18</v>
      </c>
      <c r="K393">
        <v>120840</v>
      </c>
      <c r="M393">
        <v>10875.6</v>
      </c>
      <c r="N393">
        <v>10875.6</v>
      </c>
      <c r="O393">
        <v>0</v>
      </c>
      <c r="P393" t="s">
        <v>2</v>
      </c>
      <c r="Q393" t="s">
        <v>15</v>
      </c>
    </row>
    <row r="394" spans="1:17" x14ac:dyDescent="0.25">
      <c r="A394" t="str">
        <f t="shared" si="8"/>
        <v>052020</v>
      </c>
      <c r="B394" t="s">
        <v>2738</v>
      </c>
      <c r="C394" t="s">
        <v>90</v>
      </c>
      <c r="D394">
        <v>519200</v>
      </c>
      <c r="E394" t="s">
        <v>75</v>
      </c>
      <c r="F394" t="s">
        <v>76</v>
      </c>
      <c r="G394" s="2">
        <v>43965</v>
      </c>
      <c r="H394" t="s">
        <v>78</v>
      </c>
      <c r="I394" t="s">
        <v>845</v>
      </c>
      <c r="J394">
        <v>18</v>
      </c>
      <c r="K394">
        <v>440000</v>
      </c>
      <c r="M394">
        <v>39600</v>
      </c>
      <c r="N394">
        <v>39600</v>
      </c>
      <c r="O394">
        <v>0</v>
      </c>
      <c r="P394" t="s">
        <v>2</v>
      </c>
      <c r="Q394" t="s">
        <v>15</v>
      </c>
    </row>
    <row r="395" spans="1:17" x14ac:dyDescent="0.25">
      <c r="A395" t="str">
        <f t="shared" si="8"/>
        <v>052020</v>
      </c>
      <c r="B395" t="s">
        <v>2738</v>
      </c>
      <c r="C395" t="s">
        <v>90</v>
      </c>
      <c r="D395">
        <v>142591.20000000001</v>
      </c>
      <c r="E395" t="s">
        <v>75</v>
      </c>
      <c r="F395" t="s">
        <v>76</v>
      </c>
      <c r="G395" s="2">
        <v>43969</v>
      </c>
      <c r="H395" t="s">
        <v>78</v>
      </c>
      <c r="I395" t="s">
        <v>847</v>
      </c>
      <c r="J395">
        <v>18</v>
      </c>
      <c r="K395">
        <v>120840</v>
      </c>
      <c r="M395">
        <v>10875.6</v>
      </c>
      <c r="N395">
        <v>10875.6</v>
      </c>
      <c r="O395">
        <v>0</v>
      </c>
      <c r="P395" t="s">
        <v>2</v>
      </c>
      <c r="Q395" t="s">
        <v>15</v>
      </c>
    </row>
    <row r="396" spans="1:17" x14ac:dyDescent="0.25">
      <c r="A396" t="str">
        <f t="shared" si="8"/>
        <v>052020</v>
      </c>
      <c r="B396" t="s">
        <v>2738</v>
      </c>
      <c r="C396" t="s">
        <v>90</v>
      </c>
      <c r="D396">
        <v>142591.20000000001</v>
      </c>
      <c r="E396" t="s">
        <v>75</v>
      </c>
      <c r="F396" t="s">
        <v>76</v>
      </c>
      <c r="G396" s="2">
        <v>43968</v>
      </c>
      <c r="H396" t="s">
        <v>78</v>
      </c>
      <c r="I396" t="s">
        <v>849</v>
      </c>
      <c r="J396">
        <v>18</v>
      </c>
      <c r="K396">
        <v>120840</v>
      </c>
      <c r="M396">
        <v>10875.6</v>
      </c>
      <c r="N396">
        <v>10875.6</v>
      </c>
      <c r="O396">
        <v>0</v>
      </c>
      <c r="P396" t="s">
        <v>2</v>
      </c>
      <c r="Q396" t="s">
        <v>15</v>
      </c>
    </row>
    <row r="397" spans="1:17" x14ac:dyDescent="0.25">
      <c r="A397" t="str">
        <f t="shared" si="8"/>
        <v>052020</v>
      </c>
      <c r="B397" t="s">
        <v>2738</v>
      </c>
      <c r="C397" t="s">
        <v>90</v>
      </c>
      <c r="D397">
        <v>66292.399999999994</v>
      </c>
      <c r="E397" t="s">
        <v>75</v>
      </c>
      <c r="F397" t="s">
        <v>76</v>
      </c>
      <c r="G397" s="2">
        <v>43981</v>
      </c>
      <c r="H397" t="s">
        <v>78</v>
      </c>
      <c r="I397" t="s">
        <v>851</v>
      </c>
      <c r="J397">
        <v>18</v>
      </c>
      <c r="K397">
        <v>56180</v>
      </c>
      <c r="M397">
        <v>5056.2</v>
      </c>
      <c r="N397">
        <v>5056.2</v>
      </c>
      <c r="O397">
        <v>0</v>
      </c>
      <c r="P397" t="s">
        <v>2</v>
      </c>
      <c r="Q397" t="s">
        <v>15</v>
      </c>
    </row>
    <row r="398" spans="1:17" x14ac:dyDescent="0.25">
      <c r="A398" t="str">
        <f t="shared" si="8"/>
        <v>052020</v>
      </c>
      <c r="B398" t="s">
        <v>2738</v>
      </c>
      <c r="C398" t="s">
        <v>90</v>
      </c>
      <c r="D398">
        <v>142591.20000000001</v>
      </c>
      <c r="E398" t="s">
        <v>75</v>
      </c>
      <c r="F398" t="s">
        <v>76</v>
      </c>
      <c r="G398" s="2">
        <v>43970</v>
      </c>
      <c r="H398" t="s">
        <v>78</v>
      </c>
      <c r="I398" t="s">
        <v>853</v>
      </c>
      <c r="J398">
        <v>18</v>
      </c>
      <c r="K398">
        <v>120840</v>
      </c>
      <c r="M398">
        <v>10875.6</v>
      </c>
      <c r="N398">
        <v>10875.6</v>
      </c>
      <c r="O398">
        <v>0</v>
      </c>
      <c r="P398" t="s">
        <v>2</v>
      </c>
      <c r="Q398" t="s">
        <v>15</v>
      </c>
    </row>
    <row r="399" spans="1:17" x14ac:dyDescent="0.25">
      <c r="A399" t="str">
        <f t="shared" si="8"/>
        <v>052020</v>
      </c>
      <c r="B399" t="s">
        <v>2738</v>
      </c>
      <c r="C399" t="s">
        <v>90</v>
      </c>
      <c r="D399">
        <v>132584.79999999999</v>
      </c>
      <c r="E399" t="s">
        <v>75</v>
      </c>
      <c r="F399" t="s">
        <v>76</v>
      </c>
      <c r="G399" s="2">
        <v>43970</v>
      </c>
      <c r="H399" t="s">
        <v>78</v>
      </c>
      <c r="I399" t="s">
        <v>854</v>
      </c>
      <c r="J399">
        <v>18</v>
      </c>
      <c r="K399">
        <v>112360</v>
      </c>
      <c r="M399">
        <v>10112.4</v>
      </c>
      <c r="N399">
        <v>10112.4</v>
      </c>
      <c r="O399">
        <v>0</v>
      </c>
      <c r="P399" t="s">
        <v>2</v>
      </c>
      <c r="Q399" t="s">
        <v>15</v>
      </c>
    </row>
    <row r="400" spans="1:17" x14ac:dyDescent="0.25">
      <c r="A400" t="str">
        <f t="shared" si="8"/>
        <v>052020</v>
      </c>
      <c r="B400" t="s">
        <v>2738</v>
      </c>
      <c r="C400" t="s">
        <v>90</v>
      </c>
      <c r="D400">
        <v>132584.79999999999</v>
      </c>
      <c r="E400" t="s">
        <v>75</v>
      </c>
      <c r="F400" t="s">
        <v>76</v>
      </c>
      <c r="G400" s="2">
        <v>43981</v>
      </c>
      <c r="H400" t="s">
        <v>78</v>
      </c>
      <c r="I400" t="s">
        <v>855</v>
      </c>
      <c r="J400">
        <v>18</v>
      </c>
      <c r="K400">
        <v>112360</v>
      </c>
      <c r="M400">
        <v>10112.4</v>
      </c>
      <c r="N400">
        <v>10112.4</v>
      </c>
      <c r="O400">
        <v>0</v>
      </c>
      <c r="P400" t="s">
        <v>2</v>
      </c>
      <c r="Q400" t="s">
        <v>15</v>
      </c>
    </row>
    <row r="401" spans="1:17" x14ac:dyDescent="0.25">
      <c r="A401" t="str">
        <f t="shared" si="8"/>
        <v>052020</v>
      </c>
      <c r="B401" t="s">
        <v>2738</v>
      </c>
      <c r="C401" t="s">
        <v>90</v>
      </c>
      <c r="D401">
        <v>66292.399999999994</v>
      </c>
      <c r="E401" t="s">
        <v>75</v>
      </c>
      <c r="F401" t="s">
        <v>76</v>
      </c>
      <c r="G401" s="2">
        <v>43980</v>
      </c>
      <c r="H401" t="s">
        <v>78</v>
      </c>
      <c r="I401" t="s">
        <v>857</v>
      </c>
      <c r="J401">
        <v>18</v>
      </c>
      <c r="K401">
        <v>56180</v>
      </c>
      <c r="M401">
        <v>5056.2</v>
      </c>
      <c r="N401">
        <v>5056.2</v>
      </c>
      <c r="O401">
        <v>0</v>
      </c>
      <c r="P401" t="s">
        <v>2</v>
      </c>
      <c r="Q401" t="s">
        <v>15</v>
      </c>
    </row>
    <row r="402" spans="1:17" x14ac:dyDescent="0.25">
      <c r="A402" t="str">
        <f t="shared" si="8"/>
        <v>052020</v>
      </c>
      <c r="B402" t="s">
        <v>2738</v>
      </c>
      <c r="C402" t="s">
        <v>90</v>
      </c>
      <c r="D402">
        <v>519200</v>
      </c>
      <c r="E402" t="s">
        <v>75</v>
      </c>
      <c r="F402" t="s">
        <v>76</v>
      </c>
      <c r="G402" s="2">
        <v>43967</v>
      </c>
      <c r="H402" t="s">
        <v>78</v>
      </c>
      <c r="I402" t="s">
        <v>858</v>
      </c>
      <c r="J402">
        <v>18</v>
      </c>
      <c r="K402">
        <v>440000</v>
      </c>
      <c r="M402">
        <v>39600</v>
      </c>
      <c r="N402">
        <v>39600</v>
      </c>
      <c r="O402">
        <v>0</v>
      </c>
      <c r="P402" t="s">
        <v>2</v>
      </c>
      <c r="Q402" t="s">
        <v>15</v>
      </c>
    </row>
    <row r="403" spans="1:17" x14ac:dyDescent="0.25">
      <c r="A403" t="str">
        <f t="shared" si="8"/>
        <v>052020</v>
      </c>
      <c r="B403" t="s">
        <v>2738</v>
      </c>
      <c r="C403" t="s">
        <v>90</v>
      </c>
      <c r="D403">
        <v>71295.600000000006</v>
      </c>
      <c r="E403" t="s">
        <v>75</v>
      </c>
      <c r="F403" t="s">
        <v>76</v>
      </c>
      <c r="G403" s="2">
        <v>43981</v>
      </c>
      <c r="H403" t="s">
        <v>78</v>
      </c>
      <c r="I403" t="s">
        <v>859</v>
      </c>
      <c r="J403">
        <v>18</v>
      </c>
      <c r="K403">
        <v>60420</v>
      </c>
      <c r="M403">
        <v>5437.8</v>
      </c>
      <c r="N403">
        <v>5437.8</v>
      </c>
      <c r="O403">
        <v>0</v>
      </c>
      <c r="P403" t="s">
        <v>2</v>
      </c>
      <c r="Q403" t="s">
        <v>15</v>
      </c>
    </row>
    <row r="404" spans="1:17" x14ac:dyDescent="0.25">
      <c r="A404" t="str">
        <f t="shared" si="8"/>
        <v>052020</v>
      </c>
      <c r="B404" t="s">
        <v>2738</v>
      </c>
      <c r="C404" t="s">
        <v>90</v>
      </c>
      <c r="D404">
        <v>66292.399999999994</v>
      </c>
      <c r="E404" t="s">
        <v>75</v>
      </c>
      <c r="F404" t="s">
        <v>76</v>
      </c>
      <c r="G404" s="2">
        <v>43980</v>
      </c>
      <c r="H404" t="s">
        <v>78</v>
      </c>
      <c r="I404" t="s">
        <v>860</v>
      </c>
      <c r="J404">
        <v>18</v>
      </c>
      <c r="K404">
        <v>56180</v>
      </c>
      <c r="M404">
        <v>5056.2</v>
      </c>
      <c r="N404">
        <v>5056.2</v>
      </c>
      <c r="O404">
        <v>0</v>
      </c>
      <c r="P404" t="s">
        <v>2</v>
      </c>
      <c r="Q404" t="s">
        <v>15</v>
      </c>
    </row>
    <row r="405" spans="1:17" x14ac:dyDescent="0.25">
      <c r="A405" t="str">
        <f t="shared" si="8"/>
        <v>052020</v>
      </c>
      <c r="B405" t="s">
        <v>2738</v>
      </c>
      <c r="C405" t="s">
        <v>90</v>
      </c>
      <c r="D405">
        <v>87497</v>
      </c>
      <c r="E405" t="s">
        <v>75</v>
      </c>
      <c r="F405" t="s">
        <v>76</v>
      </c>
      <c r="G405" s="2">
        <v>43977</v>
      </c>
      <c r="H405" t="s">
        <v>78</v>
      </c>
      <c r="I405" t="s">
        <v>862</v>
      </c>
      <c r="J405">
        <v>18</v>
      </c>
      <c r="K405">
        <v>74150</v>
      </c>
      <c r="M405">
        <v>6673.5</v>
      </c>
      <c r="N405">
        <v>6673.5</v>
      </c>
      <c r="O405">
        <v>0</v>
      </c>
      <c r="P405" t="s">
        <v>2</v>
      </c>
      <c r="Q405" t="s">
        <v>15</v>
      </c>
    </row>
    <row r="406" spans="1:17" x14ac:dyDescent="0.25">
      <c r="A406" t="str">
        <f t="shared" si="8"/>
        <v>052020</v>
      </c>
      <c r="B406" t="s">
        <v>2738</v>
      </c>
      <c r="C406" t="s">
        <v>90</v>
      </c>
      <c r="D406">
        <v>86765.4</v>
      </c>
      <c r="E406" t="s">
        <v>75</v>
      </c>
      <c r="F406" t="s">
        <v>76</v>
      </c>
      <c r="G406" s="2">
        <v>43977</v>
      </c>
      <c r="H406" t="s">
        <v>78</v>
      </c>
      <c r="I406" t="s">
        <v>863</v>
      </c>
      <c r="J406">
        <v>18</v>
      </c>
      <c r="K406">
        <v>73530</v>
      </c>
      <c r="M406">
        <v>6617.7</v>
      </c>
      <c r="N406">
        <v>6617.7</v>
      </c>
      <c r="O406">
        <v>0</v>
      </c>
      <c r="P406" t="s">
        <v>2</v>
      </c>
      <c r="Q406" t="s">
        <v>15</v>
      </c>
    </row>
    <row r="407" spans="1:17" x14ac:dyDescent="0.25">
      <c r="A407" t="str">
        <f t="shared" si="8"/>
        <v>052020</v>
      </c>
      <c r="B407" t="s">
        <v>2738</v>
      </c>
      <c r="C407" t="s">
        <v>90</v>
      </c>
      <c r="D407">
        <v>71295.600000000006</v>
      </c>
      <c r="E407" t="s">
        <v>75</v>
      </c>
      <c r="F407" t="s">
        <v>76</v>
      </c>
      <c r="G407" s="2">
        <v>43977</v>
      </c>
      <c r="H407" t="s">
        <v>78</v>
      </c>
      <c r="I407" t="s">
        <v>864</v>
      </c>
      <c r="J407">
        <v>18</v>
      </c>
      <c r="K407">
        <v>60420</v>
      </c>
      <c r="M407">
        <v>5437.8</v>
      </c>
      <c r="N407">
        <v>5437.8</v>
      </c>
      <c r="O407">
        <v>0</v>
      </c>
      <c r="P407" t="s">
        <v>2</v>
      </c>
      <c r="Q407" t="s">
        <v>15</v>
      </c>
    </row>
    <row r="408" spans="1:17" x14ac:dyDescent="0.25">
      <c r="A408" t="str">
        <f t="shared" si="8"/>
        <v>052020</v>
      </c>
      <c r="B408" t="s">
        <v>2738</v>
      </c>
      <c r="C408" t="s">
        <v>90</v>
      </c>
      <c r="D408">
        <v>519200</v>
      </c>
      <c r="E408" t="s">
        <v>75</v>
      </c>
      <c r="F408" t="s">
        <v>76</v>
      </c>
      <c r="G408" s="2">
        <v>43959</v>
      </c>
      <c r="H408" t="s">
        <v>78</v>
      </c>
      <c r="I408" t="s">
        <v>866</v>
      </c>
      <c r="J408">
        <v>18</v>
      </c>
      <c r="K408">
        <v>440000</v>
      </c>
      <c r="M408">
        <v>39600</v>
      </c>
      <c r="N408">
        <v>39600</v>
      </c>
      <c r="O408">
        <v>0</v>
      </c>
      <c r="P408" t="s">
        <v>2</v>
      </c>
      <c r="Q408" t="s">
        <v>15</v>
      </c>
    </row>
    <row r="409" spans="1:17" x14ac:dyDescent="0.25">
      <c r="A409" t="str">
        <f t="shared" si="8"/>
        <v>052020</v>
      </c>
      <c r="B409" t="s">
        <v>2738</v>
      </c>
      <c r="C409" t="s">
        <v>90</v>
      </c>
      <c r="D409">
        <v>66292.399999999994</v>
      </c>
      <c r="E409" t="s">
        <v>75</v>
      </c>
      <c r="F409" t="s">
        <v>76</v>
      </c>
      <c r="G409" s="2">
        <v>43979</v>
      </c>
      <c r="H409" t="s">
        <v>78</v>
      </c>
      <c r="I409" t="s">
        <v>867</v>
      </c>
      <c r="J409">
        <v>18</v>
      </c>
      <c r="K409">
        <v>56180</v>
      </c>
      <c r="M409">
        <v>5056.2</v>
      </c>
      <c r="N409">
        <v>5056.2</v>
      </c>
      <c r="O409">
        <v>0</v>
      </c>
      <c r="P409" t="s">
        <v>2</v>
      </c>
      <c r="Q409" t="s">
        <v>15</v>
      </c>
    </row>
    <row r="410" spans="1:17" x14ac:dyDescent="0.25">
      <c r="A410" t="str">
        <f t="shared" ref="A410:A441" si="9">TEXT(G410,"MMYYYY")</f>
        <v>052020</v>
      </c>
      <c r="B410" t="s">
        <v>2738</v>
      </c>
      <c r="C410" t="s">
        <v>90</v>
      </c>
      <c r="D410">
        <v>519200</v>
      </c>
      <c r="E410" t="s">
        <v>75</v>
      </c>
      <c r="F410" t="s">
        <v>76</v>
      </c>
      <c r="G410" s="2">
        <v>43979</v>
      </c>
      <c r="H410" t="s">
        <v>78</v>
      </c>
      <c r="I410" t="s">
        <v>868</v>
      </c>
      <c r="J410">
        <v>18</v>
      </c>
      <c r="K410">
        <v>440000</v>
      </c>
      <c r="M410">
        <v>39600</v>
      </c>
      <c r="N410">
        <v>39600</v>
      </c>
      <c r="O410">
        <v>0</v>
      </c>
      <c r="P410" t="s">
        <v>2</v>
      </c>
      <c r="Q410" t="s">
        <v>15</v>
      </c>
    </row>
    <row r="411" spans="1:17" x14ac:dyDescent="0.25">
      <c r="A411" t="str">
        <f t="shared" si="9"/>
        <v>052020</v>
      </c>
      <c r="B411" t="s">
        <v>2738</v>
      </c>
      <c r="C411" t="s">
        <v>90</v>
      </c>
      <c r="D411">
        <v>87497</v>
      </c>
      <c r="E411" t="s">
        <v>75</v>
      </c>
      <c r="F411" t="s">
        <v>76</v>
      </c>
      <c r="G411" s="2">
        <v>43964</v>
      </c>
      <c r="H411" t="s">
        <v>78</v>
      </c>
      <c r="I411" t="s">
        <v>870</v>
      </c>
      <c r="J411">
        <v>18</v>
      </c>
      <c r="K411">
        <v>74150</v>
      </c>
      <c r="M411">
        <v>6673.5</v>
      </c>
      <c r="N411">
        <v>6673.5</v>
      </c>
      <c r="O411">
        <v>0</v>
      </c>
      <c r="P411" t="s">
        <v>2</v>
      </c>
      <c r="Q411" t="s">
        <v>15</v>
      </c>
    </row>
    <row r="412" spans="1:17" x14ac:dyDescent="0.25">
      <c r="A412" t="str">
        <f t="shared" si="9"/>
        <v>052020</v>
      </c>
      <c r="B412" t="s">
        <v>2738</v>
      </c>
      <c r="C412" t="s">
        <v>90</v>
      </c>
      <c r="D412">
        <v>87497</v>
      </c>
      <c r="E412" t="s">
        <v>75</v>
      </c>
      <c r="F412" t="s">
        <v>76</v>
      </c>
      <c r="G412" s="2">
        <v>43979</v>
      </c>
      <c r="H412" t="s">
        <v>78</v>
      </c>
      <c r="I412" t="s">
        <v>871</v>
      </c>
      <c r="J412">
        <v>18</v>
      </c>
      <c r="K412">
        <v>74150</v>
      </c>
      <c r="M412">
        <v>6673.5</v>
      </c>
      <c r="N412">
        <v>6673.5</v>
      </c>
      <c r="O412">
        <v>0</v>
      </c>
      <c r="P412" t="s">
        <v>2</v>
      </c>
      <c r="Q412" t="s">
        <v>15</v>
      </c>
    </row>
    <row r="413" spans="1:17" x14ac:dyDescent="0.25">
      <c r="A413" t="str">
        <f t="shared" si="9"/>
        <v>052020</v>
      </c>
      <c r="B413" t="s">
        <v>2738</v>
      </c>
      <c r="C413" t="s">
        <v>90</v>
      </c>
      <c r="D413">
        <v>519200</v>
      </c>
      <c r="E413" t="s">
        <v>75</v>
      </c>
      <c r="F413" t="s">
        <v>76</v>
      </c>
      <c r="G413" s="2">
        <v>43963</v>
      </c>
      <c r="H413" t="s">
        <v>78</v>
      </c>
      <c r="I413" t="s">
        <v>873</v>
      </c>
      <c r="J413">
        <v>18</v>
      </c>
      <c r="K413">
        <v>440000</v>
      </c>
      <c r="M413">
        <v>39600</v>
      </c>
      <c r="N413">
        <v>39600</v>
      </c>
      <c r="O413">
        <v>0</v>
      </c>
      <c r="P413" t="s">
        <v>2</v>
      </c>
      <c r="Q413" t="s">
        <v>15</v>
      </c>
    </row>
    <row r="414" spans="1:17" x14ac:dyDescent="0.25">
      <c r="A414" t="str">
        <f t="shared" si="9"/>
        <v>052020</v>
      </c>
      <c r="B414" t="s">
        <v>2738</v>
      </c>
      <c r="C414" t="s">
        <v>90</v>
      </c>
      <c r="D414">
        <v>132584.79999999999</v>
      </c>
      <c r="E414" t="s">
        <v>75</v>
      </c>
      <c r="F414" t="s">
        <v>76</v>
      </c>
      <c r="G414" s="2">
        <v>43979</v>
      </c>
      <c r="H414" t="s">
        <v>78</v>
      </c>
      <c r="I414" t="s">
        <v>874</v>
      </c>
      <c r="J414">
        <v>18</v>
      </c>
      <c r="K414">
        <v>112360</v>
      </c>
      <c r="M414">
        <v>10112.4</v>
      </c>
      <c r="N414">
        <v>10112.4</v>
      </c>
      <c r="O414">
        <v>0</v>
      </c>
      <c r="P414" t="s">
        <v>2</v>
      </c>
      <c r="Q414" t="s">
        <v>15</v>
      </c>
    </row>
    <row r="415" spans="1:17" x14ac:dyDescent="0.25">
      <c r="A415" t="str">
        <f t="shared" si="9"/>
        <v>052020</v>
      </c>
      <c r="B415" t="s">
        <v>2738</v>
      </c>
      <c r="C415" t="s">
        <v>90</v>
      </c>
      <c r="D415">
        <v>415360</v>
      </c>
      <c r="E415" t="s">
        <v>75</v>
      </c>
      <c r="F415" t="s">
        <v>76</v>
      </c>
      <c r="G415" s="2">
        <v>43978</v>
      </c>
      <c r="H415" t="s">
        <v>78</v>
      </c>
      <c r="I415" t="s">
        <v>876</v>
      </c>
      <c r="J415">
        <v>18</v>
      </c>
      <c r="K415">
        <v>352000</v>
      </c>
      <c r="M415">
        <v>31680</v>
      </c>
      <c r="N415">
        <v>31680</v>
      </c>
      <c r="O415">
        <v>0</v>
      </c>
      <c r="P415" t="s">
        <v>2</v>
      </c>
      <c r="Q415" t="s">
        <v>15</v>
      </c>
    </row>
    <row r="416" spans="1:17" x14ac:dyDescent="0.25">
      <c r="A416" t="str">
        <f t="shared" si="9"/>
        <v>052020</v>
      </c>
      <c r="B416" t="s">
        <v>2738</v>
      </c>
      <c r="C416" t="s">
        <v>90</v>
      </c>
      <c r="D416">
        <v>519200</v>
      </c>
      <c r="E416" t="s">
        <v>75</v>
      </c>
      <c r="F416" t="s">
        <v>76</v>
      </c>
      <c r="G416" s="2">
        <v>43979</v>
      </c>
      <c r="H416" t="s">
        <v>78</v>
      </c>
      <c r="I416" t="s">
        <v>877</v>
      </c>
      <c r="J416">
        <v>18</v>
      </c>
      <c r="K416">
        <v>440000</v>
      </c>
      <c r="M416">
        <v>39600</v>
      </c>
      <c r="N416">
        <v>39600</v>
      </c>
      <c r="O416">
        <v>0</v>
      </c>
      <c r="P416" t="s">
        <v>2</v>
      </c>
      <c r="Q416" t="s">
        <v>15</v>
      </c>
    </row>
    <row r="417" spans="1:17" x14ac:dyDescent="0.25">
      <c r="A417" t="str">
        <f t="shared" si="9"/>
        <v>052020</v>
      </c>
      <c r="B417" t="s">
        <v>2738</v>
      </c>
      <c r="C417" t="s">
        <v>90</v>
      </c>
      <c r="D417">
        <v>132584.79999999999</v>
      </c>
      <c r="E417" t="s">
        <v>75</v>
      </c>
      <c r="F417" t="s">
        <v>76</v>
      </c>
      <c r="G417" s="2">
        <v>43978</v>
      </c>
      <c r="H417" t="s">
        <v>78</v>
      </c>
      <c r="I417" t="s">
        <v>878</v>
      </c>
      <c r="J417">
        <v>18</v>
      </c>
      <c r="K417">
        <v>112360</v>
      </c>
      <c r="M417">
        <v>10112.4</v>
      </c>
      <c r="N417">
        <v>10112.4</v>
      </c>
      <c r="O417">
        <v>0</v>
      </c>
      <c r="P417" t="s">
        <v>2</v>
      </c>
      <c r="Q417" t="s">
        <v>15</v>
      </c>
    </row>
    <row r="418" spans="1:17" x14ac:dyDescent="0.25">
      <c r="A418" t="str">
        <f t="shared" si="9"/>
        <v>052020</v>
      </c>
      <c r="B418" t="s">
        <v>2738</v>
      </c>
      <c r="C418" t="s">
        <v>90</v>
      </c>
      <c r="D418">
        <v>132584.79999999999</v>
      </c>
      <c r="E418" t="s">
        <v>75</v>
      </c>
      <c r="F418" t="s">
        <v>76</v>
      </c>
      <c r="G418" s="2">
        <v>43973</v>
      </c>
      <c r="H418" t="s">
        <v>78</v>
      </c>
      <c r="I418" t="s">
        <v>880</v>
      </c>
      <c r="J418">
        <v>18</v>
      </c>
      <c r="K418">
        <v>112360</v>
      </c>
      <c r="M418">
        <v>10112.4</v>
      </c>
      <c r="N418">
        <v>10112.4</v>
      </c>
      <c r="O418">
        <v>0</v>
      </c>
      <c r="P418" t="s">
        <v>2</v>
      </c>
      <c r="Q418" t="s">
        <v>15</v>
      </c>
    </row>
    <row r="419" spans="1:17" x14ac:dyDescent="0.25">
      <c r="A419" t="str">
        <f t="shared" si="9"/>
        <v>052020</v>
      </c>
      <c r="B419" t="s">
        <v>2738</v>
      </c>
      <c r="C419" t="s">
        <v>90</v>
      </c>
      <c r="D419">
        <v>415360</v>
      </c>
      <c r="E419" t="s">
        <v>75</v>
      </c>
      <c r="F419" t="s">
        <v>76</v>
      </c>
      <c r="G419" s="2">
        <v>43972</v>
      </c>
      <c r="H419" t="s">
        <v>78</v>
      </c>
      <c r="I419" t="s">
        <v>882</v>
      </c>
      <c r="J419">
        <v>18</v>
      </c>
      <c r="K419">
        <v>352000</v>
      </c>
      <c r="M419">
        <v>31680</v>
      </c>
      <c r="N419">
        <v>31680</v>
      </c>
      <c r="O419">
        <v>0</v>
      </c>
      <c r="P419" t="s">
        <v>2</v>
      </c>
      <c r="Q419" t="s">
        <v>15</v>
      </c>
    </row>
    <row r="420" spans="1:17" x14ac:dyDescent="0.25">
      <c r="A420" t="str">
        <f t="shared" si="9"/>
        <v>052020</v>
      </c>
      <c r="B420" t="s">
        <v>2738</v>
      </c>
      <c r="C420" t="s">
        <v>90</v>
      </c>
      <c r="D420">
        <v>66292.399999999994</v>
      </c>
      <c r="E420" t="s">
        <v>75</v>
      </c>
      <c r="F420" t="s">
        <v>76</v>
      </c>
      <c r="G420" s="2">
        <v>43974</v>
      </c>
      <c r="H420" t="s">
        <v>78</v>
      </c>
      <c r="I420" t="s">
        <v>884</v>
      </c>
      <c r="J420">
        <v>18</v>
      </c>
      <c r="K420">
        <v>56180</v>
      </c>
      <c r="M420">
        <v>5056.2</v>
      </c>
      <c r="N420">
        <v>5056.2</v>
      </c>
      <c r="O420">
        <v>0</v>
      </c>
      <c r="P420" t="s">
        <v>2</v>
      </c>
      <c r="Q420" t="s">
        <v>15</v>
      </c>
    </row>
    <row r="421" spans="1:17" x14ac:dyDescent="0.25">
      <c r="A421" t="str">
        <f t="shared" si="9"/>
        <v>052020</v>
      </c>
      <c r="B421" t="s">
        <v>2738</v>
      </c>
      <c r="C421" t="s">
        <v>90</v>
      </c>
      <c r="D421">
        <v>519200</v>
      </c>
      <c r="E421" t="s">
        <v>75</v>
      </c>
      <c r="F421" t="s">
        <v>76</v>
      </c>
      <c r="G421" s="2">
        <v>43973</v>
      </c>
      <c r="H421" t="s">
        <v>78</v>
      </c>
      <c r="I421" t="s">
        <v>885</v>
      </c>
      <c r="J421">
        <v>18</v>
      </c>
      <c r="K421">
        <v>440000</v>
      </c>
      <c r="M421">
        <v>39600</v>
      </c>
      <c r="N421">
        <v>39600</v>
      </c>
      <c r="O421">
        <v>0</v>
      </c>
      <c r="P421" t="s">
        <v>2</v>
      </c>
      <c r="Q421" t="s">
        <v>15</v>
      </c>
    </row>
    <row r="422" spans="1:17" x14ac:dyDescent="0.25">
      <c r="A422" t="str">
        <f t="shared" si="9"/>
        <v>052020</v>
      </c>
      <c r="B422" t="s">
        <v>2738</v>
      </c>
      <c r="C422" t="s">
        <v>90</v>
      </c>
      <c r="D422">
        <v>519200</v>
      </c>
      <c r="E422" t="s">
        <v>75</v>
      </c>
      <c r="F422" t="s">
        <v>76</v>
      </c>
      <c r="G422" s="2">
        <v>43976</v>
      </c>
      <c r="H422" t="s">
        <v>78</v>
      </c>
      <c r="I422" t="s">
        <v>887</v>
      </c>
      <c r="J422">
        <v>18</v>
      </c>
      <c r="K422">
        <v>440000</v>
      </c>
      <c r="M422">
        <v>39600</v>
      </c>
      <c r="N422">
        <v>39600</v>
      </c>
      <c r="O422">
        <v>0</v>
      </c>
      <c r="P422" t="s">
        <v>2</v>
      </c>
      <c r="Q422" t="s">
        <v>15</v>
      </c>
    </row>
    <row r="423" spans="1:17" x14ac:dyDescent="0.25">
      <c r="A423" t="str">
        <f t="shared" si="9"/>
        <v>052020</v>
      </c>
      <c r="B423" t="s">
        <v>2738</v>
      </c>
      <c r="C423" t="s">
        <v>90</v>
      </c>
      <c r="D423">
        <v>132584.79999999999</v>
      </c>
      <c r="E423" t="s">
        <v>75</v>
      </c>
      <c r="F423" t="s">
        <v>76</v>
      </c>
      <c r="G423" s="2">
        <v>43975</v>
      </c>
      <c r="H423" t="s">
        <v>78</v>
      </c>
      <c r="I423" t="s">
        <v>889</v>
      </c>
      <c r="J423">
        <v>18</v>
      </c>
      <c r="K423">
        <v>112360</v>
      </c>
      <c r="M423">
        <v>10112.4</v>
      </c>
      <c r="N423">
        <v>10112.4</v>
      </c>
      <c r="O423">
        <v>0</v>
      </c>
      <c r="P423" t="s">
        <v>2</v>
      </c>
      <c r="Q423" t="s">
        <v>15</v>
      </c>
    </row>
    <row r="424" spans="1:17" x14ac:dyDescent="0.25">
      <c r="A424" t="str">
        <f t="shared" si="9"/>
        <v>052020</v>
      </c>
      <c r="B424" t="s">
        <v>2738</v>
      </c>
      <c r="C424" t="s">
        <v>90</v>
      </c>
      <c r="D424">
        <v>99438.6</v>
      </c>
      <c r="E424" t="s">
        <v>75</v>
      </c>
      <c r="F424" t="s">
        <v>76</v>
      </c>
      <c r="G424" s="2">
        <v>43977</v>
      </c>
      <c r="H424" t="s">
        <v>78</v>
      </c>
      <c r="I424" t="s">
        <v>890</v>
      </c>
      <c r="J424">
        <v>18</v>
      </c>
      <c r="K424">
        <v>84270</v>
      </c>
      <c r="M424">
        <v>7584.3</v>
      </c>
      <c r="N424">
        <v>7584.3</v>
      </c>
      <c r="O424">
        <v>0</v>
      </c>
      <c r="P424" t="s">
        <v>2</v>
      </c>
      <c r="Q424" t="s">
        <v>15</v>
      </c>
    </row>
    <row r="425" spans="1:17" x14ac:dyDescent="0.25">
      <c r="A425" t="str">
        <f t="shared" si="9"/>
        <v>052020</v>
      </c>
      <c r="B425" t="s">
        <v>2738</v>
      </c>
      <c r="C425" t="s">
        <v>90</v>
      </c>
      <c r="D425">
        <v>99438.6</v>
      </c>
      <c r="E425" t="s">
        <v>75</v>
      </c>
      <c r="F425" t="s">
        <v>76</v>
      </c>
      <c r="G425" s="2">
        <v>43977</v>
      </c>
      <c r="H425" t="s">
        <v>78</v>
      </c>
      <c r="I425" t="s">
        <v>891</v>
      </c>
      <c r="J425">
        <v>18</v>
      </c>
      <c r="K425">
        <v>84270</v>
      </c>
      <c r="M425">
        <v>7584.3</v>
      </c>
      <c r="N425">
        <v>7584.3</v>
      </c>
      <c r="O425">
        <v>0</v>
      </c>
      <c r="P425" t="s">
        <v>2</v>
      </c>
      <c r="Q425" t="s">
        <v>15</v>
      </c>
    </row>
    <row r="426" spans="1:17" x14ac:dyDescent="0.25">
      <c r="A426" t="str">
        <f t="shared" si="9"/>
        <v>052020</v>
      </c>
      <c r="B426" t="s">
        <v>2738</v>
      </c>
      <c r="C426" t="s">
        <v>90</v>
      </c>
      <c r="D426">
        <v>132584.79999999999</v>
      </c>
      <c r="E426" t="s">
        <v>75</v>
      </c>
      <c r="F426" t="s">
        <v>76</v>
      </c>
      <c r="G426" s="2">
        <v>43974</v>
      </c>
      <c r="H426" t="s">
        <v>78</v>
      </c>
      <c r="I426" t="s">
        <v>892</v>
      </c>
      <c r="J426">
        <v>18</v>
      </c>
      <c r="K426">
        <v>112360</v>
      </c>
      <c r="M426">
        <v>10112.4</v>
      </c>
      <c r="N426">
        <v>10112.4</v>
      </c>
      <c r="O426">
        <v>0</v>
      </c>
      <c r="P426" t="s">
        <v>2</v>
      </c>
      <c r="Q426" t="s">
        <v>15</v>
      </c>
    </row>
    <row r="427" spans="1:17" x14ac:dyDescent="0.25">
      <c r="A427" t="str">
        <f t="shared" si="9"/>
        <v>052020</v>
      </c>
      <c r="B427" t="s">
        <v>2738</v>
      </c>
      <c r="C427" t="s">
        <v>90</v>
      </c>
      <c r="D427">
        <v>132584.79999999999</v>
      </c>
      <c r="E427" t="s">
        <v>75</v>
      </c>
      <c r="F427" t="s">
        <v>76</v>
      </c>
      <c r="G427" s="2">
        <v>43975</v>
      </c>
      <c r="H427" t="s">
        <v>78</v>
      </c>
      <c r="I427" t="s">
        <v>893</v>
      </c>
      <c r="J427">
        <v>18</v>
      </c>
      <c r="K427">
        <v>112360</v>
      </c>
      <c r="M427">
        <v>10112.4</v>
      </c>
      <c r="N427">
        <v>10112.4</v>
      </c>
      <c r="O427">
        <v>0</v>
      </c>
      <c r="P427" t="s">
        <v>2</v>
      </c>
      <c r="Q427" t="s">
        <v>15</v>
      </c>
    </row>
    <row r="428" spans="1:17" x14ac:dyDescent="0.25">
      <c r="A428" t="str">
        <f t="shared" si="9"/>
        <v>052020</v>
      </c>
      <c r="B428" t="s">
        <v>2738</v>
      </c>
      <c r="C428" t="s">
        <v>90</v>
      </c>
      <c r="D428">
        <v>106943.4</v>
      </c>
      <c r="E428" t="s">
        <v>75</v>
      </c>
      <c r="F428" t="s">
        <v>76</v>
      </c>
      <c r="G428" s="2">
        <v>43974</v>
      </c>
      <c r="H428" t="s">
        <v>78</v>
      </c>
      <c r="I428" t="s">
        <v>894</v>
      </c>
      <c r="J428">
        <v>18</v>
      </c>
      <c r="K428">
        <v>90630</v>
      </c>
      <c r="M428">
        <v>8156.7</v>
      </c>
      <c r="N428">
        <v>8156.7</v>
      </c>
      <c r="O428">
        <v>0</v>
      </c>
      <c r="P428" t="s">
        <v>2</v>
      </c>
      <c r="Q428" t="s">
        <v>15</v>
      </c>
    </row>
    <row r="429" spans="1:17" x14ac:dyDescent="0.25">
      <c r="A429" t="str">
        <f t="shared" si="9"/>
        <v>052020</v>
      </c>
      <c r="B429" t="s">
        <v>2738</v>
      </c>
      <c r="C429" t="s">
        <v>90</v>
      </c>
      <c r="D429">
        <v>174994</v>
      </c>
      <c r="E429" t="s">
        <v>75</v>
      </c>
      <c r="F429" t="s">
        <v>76</v>
      </c>
      <c r="G429" s="2">
        <v>43971</v>
      </c>
      <c r="H429" t="s">
        <v>78</v>
      </c>
      <c r="I429" t="s">
        <v>896</v>
      </c>
      <c r="J429">
        <v>18</v>
      </c>
      <c r="K429">
        <v>148300</v>
      </c>
      <c r="M429">
        <v>13347</v>
      </c>
      <c r="N429">
        <v>13347</v>
      </c>
      <c r="O429">
        <v>0</v>
      </c>
      <c r="P429" t="s">
        <v>2</v>
      </c>
      <c r="Q429" t="s">
        <v>15</v>
      </c>
    </row>
    <row r="430" spans="1:17" x14ac:dyDescent="0.25">
      <c r="A430" t="str">
        <f t="shared" si="9"/>
        <v>052020</v>
      </c>
      <c r="B430" t="s">
        <v>2738</v>
      </c>
      <c r="C430" t="s">
        <v>90</v>
      </c>
      <c r="D430">
        <v>87497</v>
      </c>
      <c r="E430" t="s">
        <v>75</v>
      </c>
      <c r="F430" t="s">
        <v>76</v>
      </c>
      <c r="G430" s="2">
        <v>43971</v>
      </c>
      <c r="H430" t="s">
        <v>78</v>
      </c>
      <c r="I430" t="s">
        <v>897</v>
      </c>
      <c r="J430">
        <v>18</v>
      </c>
      <c r="K430">
        <v>74150</v>
      </c>
      <c r="M430">
        <v>6673.5</v>
      </c>
      <c r="N430">
        <v>6673.5</v>
      </c>
      <c r="O430">
        <v>0</v>
      </c>
      <c r="P430" t="s">
        <v>2</v>
      </c>
      <c r="Q430" t="s">
        <v>15</v>
      </c>
    </row>
    <row r="431" spans="1:17" x14ac:dyDescent="0.25">
      <c r="A431" t="str">
        <f t="shared" si="9"/>
        <v>052020</v>
      </c>
      <c r="B431" t="s">
        <v>2738</v>
      </c>
      <c r="C431" t="s">
        <v>90</v>
      </c>
      <c r="D431">
        <v>66292.399999999994</v>
      </c>
      <c r="E431" t="s">
        <v>75</v>
      </c>
      <c r="F431" t="s">
        <v>76</v>
      </c>
      <c r="G431" s="2">
        <v>43971</v>
      </c>
      <c r="H431" t="s">
        <v>78</v>
      </c>
      <c r="I431" t="s">
        <v>898</v>
      </c>
      <c r="J431">
        <v>18</v>
      </c>
      <c r="K431">
        <v>56180</v>
      </c>
      <c r="M431">
        <v>5056.2</v>
      </c>
      <c r="N431">
        <v>5056.2</v>
      </c>
      <c r="O431">
        <v>0</v>
      </c>
      <c r="P431" t="s">
        <v>2</v>
      </c>
      <c r="Q431" t="s">
        <v>15</v>
      </c>
    </row>
    <row r="432" spans="1:17" x14ac:dyDescent="0.25">
      <c r="A432" t="str">
        <f t="shared" si="9"/>
        <v>052020</v>
      </c>
      <c r="B432" t="s">
        <v>2738</v>
      </c>
      <c r="C432" t="s">
        <v>90</v>
      </c>
      <c r="D432">
        <v>79550.880000000005</v>
      </c>
      <c r="E432" t="s">
        <v>75</v>
      </c>
      <c r="F432" t="s">
        <v>76</v>
      </c>
      <c r="G432" s="2">
        <v>43971</v>
      </c>
      <c r="H432" t="s">
        <v>78</v>
      </c>
      <c r="I432" t="s">
        <v>899</v>
      </c>
      <c r="J432">
        <v>18</v>
      </c>
      <c r="K432">
        <v>67416</v>
      </c>
      <c r="M432">
        <v>6067.44</v>
      </c>
      <c r="N432">
        <v>6067.44</v>
      </c>
      <c r="O432">
        <v>0</v>
      </c>
      <c r="P432" t="s">
        <v>2</v>
      </c>
      <c r="Q432" t="s">
        <v>15</v>
      </c>
    </row>
    <row r="433" spans="1:17" x14ac:dyDescent="0.25">
      <c r="A433" t="str">
        <f t="shared" si="9"/>
        <v>052020</v>
      </c>
      <c r="B433" t="s">
        <v>2738</v>
      </c>
      <c r="C433" t="s">
        <v>90</v>
      </c>
      <c r="D433">
        <v>142591.20000000001</v>
      </c>
      <c r="E433" t="s">
        <v>75</v>
      </c>
      <c r="F433" t="s">
        <v>76</v>
      </c>
      <c r="G433" s="2">
        <v>43971</v>
      </c>
      <c r="H433" t="s">
        <v>78</v>
      </c>
      <c r="I433" t="s">
        <v>900</v>
      </c>
      <c r="J433">
        <v>18</v>
      </c>
      <c r="K433">
        <v>120840</v>
      </c>
      <c r="M433">
        <v>10875.6</v>
      </c>
      <c r="N433">
        <v>10875.6</v>
      </c>
      <c r="O433">
        <v>0</v>
      </c>
      <c r="P433" t="s">
        <v>2</v>
      </c>
      <c r="Q433" t="s">
        <v>15</v>
      </c>
    </row>
    <row r="434" spans="1:17" x14ac:dyDescent="0.25">
      <c r="A434" t="str">
        <f t="shared" si="9"/>
        <v>052020</v>
      </c>
      <c r="B434" t="s">
        <v>2738</v>
      </c>
      <c r="C434" t="s">
        <v>90</v>
      </c>
      <c r="D434">
        <v>86765.4</v>
      </c>
      <c r="E434" t="s">
        <v>75</v>
      </c>
      <c r="F434" t="s">
        <v>76</v>
      </c>
      <c r="G434" s="2">
        <v>43972</v>
      </c>
      <c r="H434" t="s">
        <v>78</v>
      </c>
      <c r="I434" t="s">
        <v>901</v>
      </c>
      <c r="J434">
        <v>18</v>
      </c>
      <c r="K434">
        <v>73530</v>
      </c>
      <c r="M434">
        <v>6617.7</v>
      </c>
      <c r="N434">
        <v>6617.7</v>
      </c>
      <c r="O434">
        <v>0</v>
      </c>
      <c r="P434" t="s">
        <v>2</v>
      </c>
      <c r="Q434" t="s">
        <v>15</v>
      </c>
    </row>
    <row r="435" spans="1:17" x14ac:dyDescent="0.25">
      <c r="A435" t="str">
        <f t="shared" si="9"/>
        <v>052020</v>
      </c>
      <c r="B435" t="s">
        <v>2738</v>
      </c>
      <c r="C435" t="s">
        <v>90</v>
      </c>
      <c r="D435">
        <v>66292.399999999994</v>
      </c>
      <c r="E435" t="s">
        <v>75</v>
      </c>
      <c r="F435" t="s">
        <v>76</v>
      </c>
      <c r="G435" s="2">
        <v>43972</v>
      </c>
      <c r="H435" t="s">
        <v>78</v>
      </c>
      <c r="I435" t="s">
        <v>902</v>
      </c>
      <c r="J435">
        <v>18</v>
      </c>
      <c r="K435">
        <v>56180</v>
      </c>
      <c r="M435">
        <v>5056.2</v>
      </c>
      <c r="N435">
        <v>5056.2</v>
      </c>
      <c r="O435">
        <v>0</v>
      </c>
      <c r="P435" t="s">
        <v>2</v>
      </c>
      <c r="Q435" t="s">
        <v>15</v>
      </c>
    </row>
    <row r="436" spans="1:17" x14ac:dyDescent="0.25">
      <c r="A436" t="str">
        <f t="shared" si="9"/>
        <v>052020</v>
      </c>
      <c r="B436" t="s">
        <v>2738</v>
      </c>
      <c r="C436" t="s">
        <v>90</v>
      </c>
      <c r="D436">
        <v>85554.72</v>
      </c>
      <c r="E436" t="s">
        <v>75</v>
      </c>
      <c r="F436" t="s">
        <v>76</v>
      </c>
      <c r="G436" s="2">
        <v>43972</v>
      </c>
      <c r="H436" t="s">
        <v>78</v>
      </c>
      <c r="I436" t="s">
        <v>903</v>
      </c>
      <c r="J436">
        <v>18</v>
      </c>
      <c r="K436">
        <v>72504</v>
      </c>
      <c r="M436">
        <v>6525.36</v>
      </c>
      <c r="N436">
        <v>6525.36</v>
      </c>
      <c r="O436">
        <v>0</v>
      </c>
      <c r="P436" t="s">
        <v>2</v>
      </c>
      <c r="Q436" t="s">
        <v>15</v>
      </c>
    </row>
    <row r="437" spans="1:17" x14ac:dyDescent="0.25">
      <c r="A437" t="str">
        <f t="shared" si="9"/>
        <v>052020</v>
      </c>
      <c r="B437" t="s">
        <v>2738</v>
      </c>
      <c r="C437" t="s">
        <v>90</v>
      </c>
      <c r="D437">
        <v>87497</v>
      </c>
      <c r="E437" t="s">
        <v>75</v>
      </c>
      <c r="F437" t="s">
        <v>76</v>
      </c>
      <c r="G437" s="2">
        <v>43972</v>
      </c>
      <c r="H437" t="s">
        <v>78</v>
      </c>
      <c r="I437" t="s">
        <v>904</v>
      </c>
      <c r="J437">
        <v>18</v>
      </c>
      <c r="K437">
        <v>74150</v>
      </c>
      <c r="M437">
        <v>6673.5</v>
      </c>
      <c r="N437">
        <v>6673.5</v>
      </c>
      <c r="O437">
        <v>0</v>
      </c>
      <c r="P437" t="s">
        <v>2</v>
      </c>
      <c r="Q437" t="s">
        <v>15</v>
      </c>
    </row>
    <row r="438" spans="1:17" x14ac:dyDescent="0.25">
      <c r="A438" t="str">
        <f t="shared" si="9"/>
        <v>052020</v>
      </c>
      <c r="B438" t="s">
        <v>2738</v>
      </c>
      <c r="C438" t="s">
        <v>90</v>
      </c>
      <c r="D438">
        <v>71295.600000000006</v>
      </c>
      <c r="E438" t="s">
        <v>75</v>
      </c>
      <c r="F438" t="s">
        <v>76</v>
      </c>
      <c r="G438" s="2">
        <v>43972</v>
      </c>
      <c r="H438" t="s">
        <v>78</v>
      </c>
      <c r="I438" t="s">
        <v>905</v>
      </c>
      <c r="J438">
        <v>18</v>
      </c>
      <c r="K438">
        <v>60420</v>
      </c>
      <c r="M438">
        <v>5437.8</v>
      </c>
      <c r="N438">
        <v>5437.8</v>
      </c>
      <c r="O438">
        <v>0</v>
      </c>
      <c r="P438" t="s">
        <v>2</v>
      </c>
      <c r="Q438" t="s">
        <v>15</v>
      </c>
    </row>
    <row r="439" spans="1:17" x14ac:dyDescent="0.25">
      <c r="A439" t="str">
        <f t="shared" si="9"/>
        <v>052020</v>
      </c>
      <c r="B439" t="s">
        <v>2738</v>
      </c>
      <c r="C439" t="s">
        <v>90</v>
      </c>
      <c r="D439">
        <v>66292.399999999994</v>
      </c>
      <c r="E439" t="s">
        <v>75</v>
      </c>
      <c r="F439" t="s">
        <v>76</v>
      </c>
      <c r="G439" s="2">
        <v>43971</v>
      </c>
      <c r="H439" t="s">
        <v>78</v>
      </c>
      <c r="I439" t="s">
        <v>906</v>
      </c>
      <c r="J439">
        <v>18</v>
      </c>
      <c r="K439">
        <v>56180</v>
      </c>
      <c r="M439">
        <v>5056.2</v>
      </c>
      <c r="N439">
        <v>5056.2</v>
      </c>
      <c r="O439">
        <v>0</v>
      </c>
      <c r="P439" t="s">
        <v>2</v>
      </c>
      <c r="Q439" t="s">
        <v>15</v>
      </c>
    </row>
    <row r="440" spans="1:17" x14ac:dyDescent="0.25">
      <c r="A440" t="str">
        <f t="shared" si="9"/>
        <v>052020</v>
      </c>
      <c r="B440" t="s">
        <v>2738</v>
      </c>
      <c r="C440" t="s">
        <v>907</v>
      </c>
      <c r="D440">
        <v>10148</v>
      </c>
      <c r="E440" t="s">
        <v>75</v>
      </c>
      <c r="F440" t="s">
        <v>76</v>
      </c>
      <c r="G440" s="2">
        <v>43978</v>
      </c>
      <c r="H440" t="s">
        <v>78</v>
      </c>
      <c r="I440" t="s">
        <v>908</v>
      </c>
      <c r="J440">
        <v>18</v>
      </c>
      <c r="K440">
        <v>8600</v>
      </c>
      <c r="M440">
        <v>774</v>
      </c>
      <c r="N440">
        <v>774</v>
      </c>
      <c r="P440" t="s">
        <v>2</v>
      </c>
      <c r="Q440" t="s">
        <v>15</v>
      </c>
    </row>
    <row r="441" spans="1:17" x14ac:dyDescent="0.25">
      <c r="A441" t="str">
        <f t="shared" si="9"/>
        <v>052020</v>
      </c>
      <c r="B441" t="s">
        <v>2738</v>
      </c>
      <c r="C441" t="s">
        <v>909</v>
      </c>
      <c r="D441">
        <v>264320</v>
      </c>
      <c r="E441" t="s">
        <v>75</v>
      </c>
      <c r="F441" t="s">
        <v>240</v>
      </c>
      <c r="G441" s="2">
        <v>43982</v>
      </c>
      <c r="H441" t="s">
        <v>78</v>
      </c>
      <c r="I441" t="s">
        <v>911</v>
      </c>
      <c r="J441">
        <v>18</v>
      </c>
      <c r="K441">
        <v>224000</v>
      </c>
      <c r="L441">
        <v>40320</v>
      </c>
      <c r="P441" t="s">
        <v>2</v>
      </c>
      <c r="Q441" t="s">
        <v>15</v>
      </c>
    </row>
    <row r="442" spans="1:17" x14ac:dyDescent="0.25">
      <c r="A442" t="str">
        <f t="shared" ref="A442:A443" si="10">TEXT(G442,"MMYYYY")</f>
        <v>062020</v>
      </c>
      <c r="B442" t="s">
        <v>2738</v>
      </c>
      <c r="C442" t="s">
        <v>1027</v>
      </c>
      <c r="D442">
        <v>179360</v>
      </c>
      <c r="E442" t="s">
        <v>75</v>
      </c>
      <c r="F442" t="s">
        <v>1028</v>
      </c>
      <c r="G442" s="2">
        <v>43993</v>
      </c>
      <c r="H442" t="s">
        <v>78</v>
      </c>
      <c r="I442" t="s">
        <v>1030</v>
      </c>
      <c r="J442">
        <v>18</v>
      </c>
      <c r="K442">
        <v>152000</v>
      </c>
      <c r="L442">
        <v>27360</v>
      </c>
      <c r="P442" t="s">
        <v>2</v>
      </c>
      <c r="Q442" t="s">
        <v>18</v>
      </c>
    </row>
    <row r="443" spans="1:17" x14ac:dyDescent="0.25">
      <c r="A443" t="str">
        <f t="shared" si="10"/>
        <v>062020</v>
      </c>
      <c r="B443" t="s">
        <v>2738</v>
      </c>
      <c r="C443" t="s">
        <v>1031</v>
      </c>
      <c r="D443">
        <v>230100</v>
      </c>
      <c r="E443" t="s">
        <v>75</v>
      </c>
      <c r="F443" t="s">
        <v>76</v>
      </c>
      <c r="G443" s="2">
        <v>43994</v>
      </c>
      <c r="H443" t="s">
        <v>78</v>
      </c>
      <c r="I443" t="s">
        <v>1033</v>
      </c>
      <c r="J443">
        <v>18</v>
      </c>
      <c r="K443">
        <v>195000</v>
      </c>
      <c r="M443">
        <v>17550</v>
      </c>
      <c r="N443">
        <v>17550</v>
      </c>
      <c r="P443" t="s">
        <v>2</v>
      </c>
      <c r="Q443" t="s">
        <v>18</v>
      </c>
    </row>
    <row r="444" spans="1:17" x14ac:dyDescent="0.25">
      <c r="A444" t="str">
        <f t="shared" ref="A444:A491" si="11">TEXT(G444,"MMYYYY")</f>
        <v>062020</v>
      </c>
      <c r="B444" t="s">
        <v>2738</v>
      </c>
      <c r="C444" t="s">
        <v>74</v>
      </c>
      <c r="D444">
        <v>106908</v>
      </c>
      <c r="E444" t="s">
        <v>75</v>
      </c>
      <c r="F444" t="s">
        <v>76</v>
      </c>
      <c r="G444" s="2">
        <v>43987</v>
      </c>
      <c r="H444" t="s">
        <v>78</v>
      </c>
      <c r="I444" t="s">
        <v>1035</v>
      </c>
      <c r="J444">
        <v>18</v>
      </c>
      <c r="K444">
        <v>90600</v>
      </c>
      <c r="M444">
        <v>8154</v>
      </c>
      <c r="N444">
        <v>8154</v>
      </c>
      <c r="O444">
        <v>0</v>
      </c>
      <c r="P444" t="s">
        <v>2</v>
      </c>
      <c r="Q444" t="s">
        <v>18</v>
      </c>
    </row>
    <row r="445" spans="1:17" x14ac:dyDescent="0.25">
      <c r="A445" t="str">
        <f t="shared" si="11"/>
        <v>062020</v>
      </c>
      <c r="B445" t="s">
        <v>2738</v>
      </c>
      <c r="C445" t="s">
        <v>74</v>
      </c>
      <c r="D445">
        <v>79060</v>
      </c>
      <c r="E445" t="s">
        <v>75</v>
      </c>
      <c r="F445" t="s">
        <v>76</v>
      </c>
      <c r="G445" s="2">
        <v>43995</v>
      </c>
      <c r="H445" t="s">
        <v>78</v>
      </c>
      <c r="I445" t="s">
        <v>1037</v>
      </c>
      <c r="J445">
        <v>18</v>
      </c>
      <c r="K445">
        <v>67000</v>
      </c>
      <c r="M445">
        <v>6030</v>
      </c>
      <c r="N445">
        <v>6030</v>
      </c>
      <c r="O445">
        <v>0</v>
      </c>
      <c r="P445" t="s">
        <v>2</v>
      </c>
      <c r="Q445" t="s">
        <v>18</v>
      </c>
    </row>
    <row r="446" spans="1:17" x14ac:dyDescent="0.25">
      <c r="A446" t="str">
        <f t="shared" si="11"/>
        <v>062020</v>
      </c>
      <c r="B446" t="s">
        <v>2738</v>
      </c>
      <c r="C446" t="s">
        <v>74</v>
      </c>
      <c r="D446">
        <v>88264</v>
      </c>
      <c r="E446" t="s">
        <v>75</v>
      </c>
      <c r="F446" t="s">
        <v>76</v>
      </c>
      <c r="G446" s="2">
        <v>43991</v>
      </c>
      <c r="H446" t="s">
        <v>78</v>
      </c>
      <c r="I446" t="s">
        <v>1039</v>
      </c>
      <c r="J446">
        <v>18</v>
      </c>
      <c r="K446">
        <v>74800</v>
      </c>
      <c r="M446">
        <v>6732</v>
      </c>
      <c r="N446">
        <v>6732</v>
      </c>
      <c r="O446">
        <v>0</v>
      </c>
      <c r="P446" t="s">
        <v>2</v>
      </c>
      <c r="Q446" t="s">
        <v>18</v>
      </c>
    </row>
    <row r="447" spans="1:17" x14ac:dyDescent="0.25">
      <c r="A447" t="str">
        <f t="shared" si="11"/>
        <v>062020</v>
      </c>
      <c r="B447" t="s">
        <v>2738</v>
      </c>
      <c r="C447" t="s">
        <v>74</v>
      </c>
      <c r="D447">
        <v>37760</v>
      </c>
      <c r="E447" t="s">
        <v>75</v>
      </c>
      <c r="F447" t="s">
        <v>76</v>
      </c>
      <c r="G447" s="2">
        <v>43995</v>
      </c>
      <c r="H447" t="s">
        <v>78</v>
      </c>
      <c r="I447" t="s">
        <v>1040</v>
      </c>
      <c r="J447">
        <v>18</v>
      </c>
      <c r="K447">
        <v>32000</v>
      </c>
      <c r="M447">
        <v>2880</v>
      </c>
      <c r="N447">
        <v>2880</v>
      </c>
      <c r="O447">
        <v>0</v>
      </c>
      <c r="P447" t="s">
        <v>2</v>
      </c>
      <c r="Q447" t="s">
        <v>18</v>
      </c>
    </row>
    <row r="448" spans="1:17" x14ac:dyDescent="0.25">
      <c r="A448" t="str">
        <f t="shared" si="11"/>
        <v>062020</v>
      </c>
      <c r="B448" t="s">
        <v>2738</v>
      </c>
      <c r="C448" t="s">
        <v>74</v>
      </c>
      <c r="D448">
        <v>142544</v>
      </c>
      <c r="E448" t="s">
        <v>75</v>
      </c>
      <c r="F448" t="s">
        <v>76</v>
      </c>
      <c r="G448" s="2">
        <v>43988</v>
      </c>
      <c r="H448" t="s">
        <v>78</v>
      </c>
      <c r="I448" t="s">
        <v>1042</v>
      </c>
      <c r="J448">
        <v>18</v>
      </c>
      <c r="K448">
        <v>120800</v>
      </c>
      <c r="M448">
        <v>10872</v>
      </c>
      <c r="N448">
        <v>10872</v>
      </c>
      <c r="O448">
        <v>0</v>
      </c>
      <c r="P448" t="s">
        <v>2</v>
      </c>
      <c r="Q448" t="s">
        <v>18</v>
      </c>
    </row>
    <row r="449" spans="1:17" x14ac:dyDescent="0.25">
      <c r="A449" t="str">
        <f t="shared" si="11"/>
        <v>062020</v>
      </c>
      <c r="B449" t="s">
        <v>2738</v>
      </c>
      <c r="C449" t="s">
        <v>90</v>
      </c>
      <c r="D449">
        <v>491257.59999999998</v>
      </c>
      <c r="E449" t="s">
        <v>75</v>
      </c>
      <c r="F449" t="s">
        <v>76</v>
      </c>
      <c r="G449" s="2">
        <v>44011</v>
      </c>
      <c r="H449" t="s">
        <v>78</v>
      </c>
      <c r="I449" t="s">
        <v>1044</v>
      </c>
      <c r="J449">
        <v>18</v>
      </c>
      <c r="K449">
        <v>416320</v>
      </c>
      <c r="M449">
        <v>37468.800000000003</v>
      </c>
      <c r="N449">
        <v>37468.800000000003</v>
      </c>
      <c r="O449">
        <v>0</v>
      </c>
      <c r="P449" t="s">
        <v>2</v>
      </c>
      <c r="Q449" t="s">
        <v>18</v>
      </c>
    </row>
    <row r="450" spans="1:17" x14ac:dyDescent="0.25">
      <c r="A450" t="str">
        <f t="shared" si="11"/>
        <v>062020</v>
      </c>
      <c r="B450" t="s">
        <v>2738</v>
      </c>
      <c r="C450" t="s">
        <v>90</v>
      </c>
      <c r="D450">
        <v>14259.12</v>
      </c>
      <c r="E450" t="s">
        <v>75</v>
      </c>
      <c r="F450" t="s">
        <v>76</v>
      </c>
      <c r="G450" s="2">
        <v>44009</v>
      </c>
      <c r="H450" t="s">
        <v>78</v>
      </c>
      <c r="I450" t="s">
        <v>1046</v>
      </c>
      <c r="J450">
        <v>18</v>
      </c>
      <c r="K450">
        <v>12084</v>
      </c>
      <c r="M450">
        <v>1087.56</v>
      </c>
      <c r="N450">
        <v>1087.56</v>
      </c>
      <c r="O450">
        <v>0</v>
      </c>
      <c r="P450" t="s">
        <v>2</v>
      </c>
      <c r="Q450" t="s">
        <v>18</v>
      </c>
    </row>
    <row r="451" spans="1:17" x14ac:dyDescent="0.25">
      <c r="A451" t="str">
        <f t="shared" si="11"/>
        <v>062020</v>
      </c>
      <c r="B451" t="s">
        <v>2738</v>
      </c>
      <c r="C451" t="s">
        <v>90</v>
      </c>
      <c r="D451">
        <v>614072</v>
      </c>
      <c r="E451" t="s">
        <v>75</v>
      </c>
      <c r="F451" t="s">
        <v>76</v>
      </c>
      <c r="G451" s="2">
        <v>44012</v>
      </c>
      <c r="H451" t="s">
        <v>78</v>
      </c>
      <c r="I451" t="s">
        <v>1048</v>
      </c>
      <c r="J451">
        <v>18</v>
      </c>
      <c r="K451">
        <v>520400</v>
      </c>
      <c r="M451">
        <v>46836</v>
      </c>
      <c r="N451">
        <v>46836</v>
      </c>
      <c r="O451">
        <v>0</v>
      </c>
      <c r="P451" t="s">
        <v>2</v>
      </c>
      <c r="Q451" t="s">
        <v>18</v>
      </c>
    </row>
    <row r="452" spans="1:17" x14ac:dyDescent="0.25">
      <c r="A452" t="str">
        <f t="shared" si="11"/>
        <v>062020</v>
      </c>
      <c r="B452" t="s">
        <v>2738</v>
      </c>
      <c r="C452" t="s">
        <v>90</v>
      </c>
      <c r="D452">
        <v>614072</v>
      </c>
      <c r="E452" t="s">
        <v>75</v>
      </c>
      <c r="F452" t="s">
        <v>76</v>
      </c>
      <c r="G452" s="2">
        <v>44011</v>
      </c>
      <c r="H452" t="s">
        <v>78</v>
      </c>
      <c r="I452" t="s">
        <v>1049</v>
      </c>
      <c r="J452">
        <v>18</v>
      </c>
      <c r="K452">
        <v>520400</v>
      </c>
      <c r="M452">
        <v>46836</v>
      </c>
      <c r="N452">
        <v>46836</v>
      </c>
      <c r="O452">
        <v>0</v>
      </c>
      <c r="P452" t="s">
        <v>2</v>
      </c>
      <c r="Q452" t="s">
        <v>18</v>
      </c>
    </row>
    <row r="453" spans="1:17" x14ac:dyDescent="0.25">
      <c r="A453" t="str">
        <f t="shared" si="11"/>
        <v>062020</v>
      </c>
      <c r="B453" t="s">
        <v>2738</v>
      </c>
      <c r="C453" t="s">
        <v>90</v>
      </c>
      <c r="D453">
        <v>71295.600000000006</v>
      </c>
      <c r="E453" t="s">
        <v>75</v>
      </c>
      <c r="F453" t="s">
        <v>76</v>
      </c>
      <c r="G453" s="2">
        <v>43991</v>
      </c>
      <c r="H453" t="s">
        <v>78</v>
      </c>
      <c r="I453" t="s">
        <v>1050</v>
      </c>
      <c r="J453">
        <v>18</v>
      </c>
      <c r="K453">
        <v>60420</v>
      </c>
      <c r="M453">
        <v>5437.8</v>
      </c>
      <c r="N453">
        <v>5437.8</v>
      </c>
      <c r="O453">
        <v>0</v>
      </c>
      <c r="P453" t="s">
        <v>2</v>
      </c>
      <c r="Q453" t="s">
        <v>18</v>
      </c>
    </row>
    <row r="454" spans="1:17" x14ac:dyDescent="0.25">
      <c r="A454" t="str">
        <f t="shared" si="11"/>
        <v>062020</v>
      </c>
      <c r="B454" t="s">
        <v>2738</v>
      </c>
      <c r="C454" t="s">
        <v>90</v>
      </c>
      <c r="D454">
        <v>368443.2</v>
      </c>
      <c r="E454" t="s">
        <v>75</v>
      </c>
      <c r="F454" t="s">
        <v>76</v>
      </c>
      <c r="G454" s="2">
        <v>43991</v>
      </c>
      <c r="H454" t="s">
        <v>78</v>
      </c>
      <c r="I454" t="s">
        <v>1051</v>
      </c>
      <c r="J454">
        <v>18</v>
      </c>
      <c r="K454">
        <v>312240</v>
      </c>
      <c r="M454">
        <v>28101.599999999999</v>
      </c>
      <c r="N454">
        <v>28101.599999999999</v>
      </c>
      <c r="O454">
        <v>0</v>
      </c>
      <c r="P454" t="s">
        <v>2</v>
      </c>
      <c r="Q454" t="s">
        <v>18</v>
      </c>
    </row>
    <row r="455" spans="1:17" x14ac:dyDescent="0.25">
      <c r="A455" t="str">
        <f t="shared" si="11"/>
        <v>062020</v>
      </c>
      <c r="B455" t="s">
        <v>2738</v>
      </c>
      <c r="C455" t="s">
        <v>90</v>
      </c>
      <c r="D455">
        <v>614072</v>
      </c>
      <c r="E455" t="s">
        <v>75</v>
      </c>
      <c r="F455" t="s">
        <v>76</v>
      </c>
      <c r="G455" s="2">
        <v>44007</v>
      </c>
      <c r="H455" t="s">
        <v>78</v>
      </c>
      <c r="I455" t="s">
        <v>1053</v>
      </c>
      <c r="J455">
        <v>18</v>
      </c>
      <c r="K455">
        <v>520400</v>
      </c>
      <c r="M455">
        <v>46836</v>
      </c>
      <c r="N455">
        <v>46836</v>
      </c>
      <c r="O455">
        <v>0</v>
      </c>
      <c r="P455" t="s">
        <v>2</v>
      </c>
      <c r="Q455" t="s">
        <v>18</v>
      </c>
    </row>
    <row r="456" spans="1:17" x14ac:dyDescent="0.25">
      <c r="A456" t="str">
        <f t="shared" si="11"/>
        <v>062020</v>
      </c>
      <c r="B456" t="s">
        <v>2738</v>
      </c>
      <c r="C456" t="s">
        <v>90</v>
      </c>
      <c r="D456">
        <v>86765.4</v>
      </c>
      <c r="E456" t="s">
        <v>75</v>
      </c>
      <c r="F456" t="s">
        <v>76</v>
      </c>
      <c r="G456" s="2">
        <v>43983</v>
      </c>
      <c r="H456" t="s">
        <v>78</v>
      </c>
      <c r="I456" t="s">
        <v>1055</v>
      </c>
      <c r="J456">
        <v>18</v>
      </c>
      <c r="K456">
        <v>73530</v>
      </c>
      <c r="M456">
        <v>6617.7</v>
      </c>
      <c r="N456">
        <v>6617.7</v>
      </c>
      <c r="O456">
        <v>0</v>
      </c>
      <c r="P456" t="s">
        <v>2</v>
      </c>
      <c r="Q456" t="s">
        <v>18</v>
      </c>
    </row>
    <row r="457" spans="1:17" x14ac:dyDescent="0.25">
      <c r="A457" t="str">
        <f t="shared" si="11"/>
        <v>062020</v>
      </c>
      <c r="B457" t="s">
        <v>2738</v>
      </c>
      <c r="C457" t="s">
        <v>90</v>
      </c>
      <c r="D457">
        <v>71295.600000000006</v>
      </c>
      <c r="E457" t="s">
        <v>75</v>
      </c>
      <c r="F457" t="s">
        <v>76</v>
      </c>
      <c r="G457" s="2">
        <v>43983</v>
      </c>
      <c r="H457" t="s">
        <v>78</v>
      </c>
      <c r="I457" t="s">
        <v>1056</v>
      </c>
      <c r="J457">
        <v>18</v>
      </c>
      <c r="K457">
        <v>60420</v>
      </c>
      <c r="M457">
        <v>5437.8</v>
      </c>
      <c r="N457">
        <v>5437.8</v>
      </c>
      <c r="O457">
        <v>0</v>
      </c>
      <c r="P457" t="s">
        <v>2</v>
      </c>
      <c r="Q457" t="s">
        <v>18</v>
      </c>
    </row>
    <row r="458" spans="1:17" x14ac:dyDescent="0.25">
      <c r="A458" t="str">
        <f t="shared" si="11"/>
        <v>062020</v>
      </c>
      <c r="B458" t="s">
        <v>2738</v>
      </c>
      <c r="C458" t="s">
        <v>90</v>
      </c>
      <c r="D458">
        <v>519200</v>
      </c>
      <c r="E458" t="s">
        <v>75</v>
      </c>
      <c r="F458" t="s">
        <v>76</v>
      </c>
      <c r="G458" s="2">
        <v>43990</v>
      </c>
      <c r="H458" t="s">
        <v>78</v>
      </c>
      <c r="I458" t="s">
        <v>1058</v>
      </c>
      <c r="J458">
        <v>18</v>
      </c>
      <c r="K458">
        <v>440000</v>
      </c>
      <c r="M458">
        <v>39600</v>
      </c>
      <c r="N458">
        <v>39600</v>
      </c>
      <c r="O458">
        <v>0</v>
      </c>
      <c r="P458" t="s">
        <v>2</v>
      </c>
      <c r="Q458" t="s">
        <v>18</v>
      </c>
    </row>
    <row r="459" spans="1:17" x14ac:dyDescent="0.25">
      <c r="A459" t="str">
        <f t="shared" si="11"/>
        <v>062020</v>
      </c>
      <c r="B459" t="s">
        <v>2738</v>
      </c>
      <c r="C459" t="s">
        <v>90</v>
      </c>
      <c r="D459">
        <v>614072</v>
      </c>
      <c r="E459" t="s">
        <v>75</v>
      </c>
      <c r="F459" t="s">
        <v>76</v>
      </c>
      <c r="G459" s="2">
        <v>44004</v>
      </c>
      <c r="H459" t="s">
        <v>78</v>
      </c>
      <c r="I459" t="s">
        <v>1060</v>
      </c>
      <c r="J459">
        <v>18</v>
      </c>
      <c r="K459">
        <v>520400</v>
      </c>
      <c r="M459">
        <v>46836</v>
      </c>
      <c r="N459">
        <v>46836</v>
      </c>
      <c r="O459">
        <v>0</v>
      </c>
      <c r="P459" t="s">
        <v>2</v>
      </c>
      <c r="Q459" t="s">
        <v>18</v>
      </c>
    </row>
    <row r="460" spans="1:17" x14ac:dyDescent="0.25">
      <c r="A460" t="str">
        <f t="shared" si="11"/>
        <v>062020</v>
      </c>
      <c r="B460" t="s">
        <v>2738</v>
      </c>
      <c r="C460" t="s">
        <v>90</v>
      </c>
      <c r="D460">
        <v>311520</v>
      </c>
      <c r="E460" t="s">
        <v>75</v>
      </c>
      <c r="F460" t="s">
        <v>76</v>
      </c>
      <c r="G460" s="2">
        <v>43989</v>
      </c>
      <c r="H460" t="s">
        <v>78</v>
      </c>
      <c r="I460" t="s">
        <v>1062</v>
      </c>
      <c r="J460">
        <v>18</v>
      </c>
      <c r="K460">
        <v>264000</v>
      </c>
      <c r="M460">
        <v>23760</v>
      </c>
      <c r="N460">
        <v>23760</v>
      </c>
      <c r="O460">
        <v>0</v>
      </c>
      <c r="P460" t="s">
        <v>2</v>
      </c>
      <c r="Q460" t="s">
        <v>18</v>
      </c>
    </row>
    <row r="461" spans="1:17" x14ac:dyDescent="0.25">
      <c r="A461" t="str">
        <f t="shared" si="11"/>
        <v>062020</v>
      </c>
      <c r="B461" t="s">
        <v>2738</v>
      </c>
      <c r="C461" t="s">
        <v>90</v>
      </c>
      <c r="D461">
        <v>614072</v>
      </c>
      <c r="E461" t="s">
        <v>75</v>
      </c>
      <c r="F461" t="s">
        <v>76</v>
      </c>
      <c r="G461" s="2">
        <v>44002</v>
      </c>
      <c r="H461" t="s">
        <v>78</v>
      </c>
      <c r="I461" t="s">
        <v>1064</v>
      </c>
      <c r="J461">
        <v>18</v>
      </c>
      <c r="K461">
        <v>520400</v>
      </c>
      <c r="M461">
        <v>46836</v>
      </c>
      <c r="N461">
        <v>46836</v>
      </c>
      <c r="O461">
        <v>0</v>
      </c>
      <c r="P461" t="s">
        <v>2</v>
      </c>
      <c r="Q461" t="s">
        <v>18</v>
      </c>
    </row>
    <row r="462" spans="1:17" x14ac:dyDescent="0.25">
      <c r="A462" t="str">
        <f t="shared" si="11"/>
        <v>062020</v>
      </c>
      <c r="B462" t="s">
        <v>2738</v>
      </c>
      <c r="C462" t="s">
        <v>90</v>
      </c>
      <c r="D462">
        <v>311520</v>
      </c>
      <c r="E462" t="s">
        <v>75</v>
      </c>
      <c r="F462" t="s">
        <v>76</v>
      </c>
      <c r="G462" s="2">
        <v>43991</v>
      </c>
      <c r="H462" t="s">
        <v>78</v>
      </c>
      <c r="I462" t="s">
        <v>1065</v>
      </c>
      <c r="J462">
        <v>18</v>
      </c>
      <c r="K462">
        <v>264000</v>
      </c>
      <c r="M462">
        <v>23760</v>
      </c>
      <c r="N462">
        <v>23760</v>
      </c>
      <c r="O462">
        <v>0</v>
      </c>
      <c r="P462" t="s">
        <v>2</v>
      </c>
      <c r="Q462" t="s">
        <v>18</v>
      </c>
    </row>
    <row r="463" spans="1:17" x14ac:dyDescent="0.25">
      <c r="A463" t="str">
        <f t="shared" si="11"/>
        <v>062020</v>
      </c>
      <c r="B463" t="s">
        <v>2738</v>
      </c>
      <c r="C463" t="s">
        <v>90</v>
      </c>
      <c r="D463">
        <v>614072</v>
      </c>
      <c r="E463" t="s">
        <v>75</v>
      </c>
      <c r="F463" t="s">
        <v>76</v>
      </c>
      <c r="G463" s="2">
        <v>44006</v>
      </c>
      <c r="H463" t="s">
        <v>78</v>
      </c>
      <c r="I463" t="s">
        <v>1067</v>
      </c>
      <c r="J463">
        <v>18</v>
      </c>
      <c r="K463">
        <v>520400</v>
      </c>
      <c r="M463">
        <v>46836</v>
      </c>
      <c r="N463">
        <v>46836</v>
      </c>
      <c r="O463">
        <v>0</v>
      </c>
      <c r="P463" t="s">
        <v>2</v>
      </c>
      <c r="Q463" t="s">
        <v>18</v>
      </c>
    </row>
    <row r="464" spans="1:17" x14ac:dyDescent="0.25">
      <c r="A464" t="str">
        <f t="shared" si="11"/>
        <v>062020</v>
      </c>
      <c r="B464" t="s">
        <v>2738</v>
      </c>
      <c r="C464" t="s">
        <v>90</v>
      </c>
      <c r="D464">
        <v>614072</v>
      </c>
      <c r="E464" t="s">
        <v>75</v>
      </c>
      <c r="F464" t="s">
        <v>76</v>
      </c>
      <c r="G464" s="2">
        <v>44005</v>
      </c>
      <c r="H464" t="s">
        <v>78</v>
      </c>
      <c r="I464" t="s">
        <v>1069</v>
      </c>
      <c r="J464">
        <v>18</v>
      </c>
      <c r="K464">
        <v>520400</v>
      </c>
      <c r="M464">
        <v>46836</v>
      </c>
      <c r="N464">
        <v>46836</v>
      </c>
      <c r="O464">
        <v>0</v>
      </c>
      <c r="P464" t="s">
        <v>2</v>
      </c>
      <c r="Q464" t="s">
        <v>18</v>
      </c>
    </row>
    <row r="465" spans="1:17" x14ac:dyDescent="0.25">
      <c r="A465" t="str">
        <f t="shared" si="11"/>
        <v>062020</v>
      </c>
      <c r="B465" t="s">
        <v>2738</v>
      </c>
      <c r="C465" t="s">
        <v>90</v>
      </c>
      <c r="D465">
        <v>71295.600000000006</v>
      </c>
      <c r="E465" t="s">
        <v>75</v>
      </c>
      <c r="F465" t="s">
        <v>76</v>
      </c>
      <c r="G465" s="2">
        <v>43987</v>
      </c>
      <c r="H465" t="s">
        <v>78</v>
      </c>
      <c r="I465" t="s">
        <v>1070</v>
      </c>
      <c r="J465">
        <v>18</v>
      </c>
      <c r="K465">
        <v>60420</v>
      </c>
      <c r="M465">
        <v>5437.8</v>
      </c>
      <c r="N465">
        <v>5437.8</v>
      </c>
      <c r="O465">
        <v>0</v>
      </c>
      <c r="P465" t="s">
        <v>2</v>
      </c>
      <c r="Q465" t="s">
        <v>18</v>
      </c>
    </row>
    <row r="466" spans="1:17" x14ac:dyDescent="0.25">
      <c r="A466" t="str">
        <f t="shared" si="11"/>
        <v>062020</v>
      </c>
      <c r="B466" t="s">
        <v>2738</v>
      </c>
      <c r="C466" t="s">
        <v>90</v>
      </c>
      <c r="D466">
        <v>614072</v>
      </c>
      <c r="E466" t="s">
        <v>75</v>
      </c>
      <c r="F466" t="s">
        <v>76</v>
      </c>
      <c r="G466" s="2">
        <v>43998</v>
      </c>
      <c r="H466" t="s">
        <v>78</v>
      </c>
      <c r="I466" t="s">
        <v>1072</v>
      </c>
      <c r="J466">
        <v>18</v>
      </c>
      <c r="K466">
        <v>520400</v>
      </c>
      <c r="M466">
        <v>46836</v>
      </c>
      <c r="N466">
        <v>46836</v>
      </c>
      <c r="O466">
        <v>0</v>
      </c>
      <c r="P466" t="s">
        <v>2</v>
      </c>
      <c r="Q466" t="s">
        <v>18</v>
      </c>
    </row>
    <row r="467" spans="1:17" x14ac:dyDescent="0.25">
      <c r="A467" t="str">
        <f t="shared" si="11"/>
        <v>062020</v>
      </c>
      <c r="B467" t="s">
        <v>2738</v>
      </c>
      <c r="C467" t="s">
        <v>90</v>
      </c>
      <c r="D467">
        <v>614072</v>
      </c>
      <c r="E467" t="s">
        <v>75</v>
      </c>
      <c r="F467" t="s">
        <v>76</v>
      </c>
      <c r="G467" s="2">
        <v>43997</v>
      </c>
      <c r="H467" t="s">
        <v>78</v>
      </c>
      <c r="I467" t="s">
        <v>1074</v>
      </c>
      <c r="J467">
        <v>18</v>
      </c>
      <c r="K467">
        <v>520400</v>
      </c>
      <c r="M467">
        <v>46836</v>
      </c>
      <c r="N467">
        <v>46836</v>
      </c>
      <c r="O467">
        <v>0</v>
      </c>
      <c r="P467" t="s">
        <v>2</v>
      </c>
      <c r="Q467" t="s">
        <v>18</v>
      </c>
    </row>
    <row r="468" spans="1:17" x14ac:dyDescent="0.25">
      <c r="A468" t="str">
        <f t="shared" si="11"/>
        <v>062020</v>
      </c>
      <c r="B468" t="s">
        <v>2738</v>
      </c>
      <c r="C468" t="s">
        <v>90</v>
      </c>
      <c r="D468">
        <v>519200</v>
      </c>
      <c r="E468" t="s">
        <v>75</v>
      </c>
      <c r="F468" t="s">
        <v>76</v>
      </c>
      <c r="G468" s="2">
        <v>43989</v>
      </c>
      <c r="H468" t="s">
        <v>78</v>
      </c>
      <c r="I468" t="s">
        <v>1075</v>
      </c>
      <c r="J468">
        <v>18</v>
      </c>
      <c r="K468">
        <v>440000</v>
      </c>
      <c r="M468">
        <v>39600</v>
      </c>
      <c r="N468">
        <v>39600</v>
      </c>
      <c r="O468">
        <v>0</v>
      </c>
      <c r="P468" t="s">
        <v>2</v>
      </c>
      <c r="Q468" t="s">
        <v>18</v>
      </c>
    </row>
    <row r="469" spans="1:17" x14ac:dyDescent="0.25">
      <c r="A469" t="str">
        <f t="shared" si="11"/>
        <v>062020</v>
      </c>
      <c r="B469" t="s">
        <v>2738</v>
      </c>
      <c r="C469" t="s">
        <v>90</v>
      </c>
      <c r="D469">
        <v>491257.59999999998</v>
      </c>
      <c r="E469" t="s">
        <v>75</v>
      </c>
      <c r="F469" t="s">
        <v>76</v>
      </c>
      <c r="G469" s="2">
        <v>44001</v>
      </c>
      <c r="H469" t="s">
        <v>78</v>
      </c>
      <c r="I469" t="s">
        <v>1077</v>
      </c>
      <c r="J469">
        <v>18</v>
      </c>
      <c r="K469">
        <v>416320</v>
      </c>
      <c r="M469">
        <v>37468.800000000003</v>
      </c>
      <c r="N469">
        <v>37468.800000000003</v>
      </c>
      <c r="O469">
        <v>0</v>
      </c>
      <c r="P469" t="s">
        <v>2</v>
      </c>
      <c r="Q469" t="s">
        <v>18</v>
      </c>
    </row>
    <row r="470" spans="1:17" x14ac:dyDescent="0.25">
      <c r="A470" t="str">
        <f t="shared" si="11"/>
        <v>062020</v>
      </c>
      <c r="B470" t="s">
        <v>2738</v>
      </c>
      <c r="C470" t="s">
        <v>90</v>
      </c>
      <c r="D470">
        <v>614072</v>
      </c>
      <c r="E470" t="s">
        <v>75</v>
      </c>
      <c r="F470" t="s">
        <v>76</v>
      </c>
      <c r="G470" s="2">
        <v>43999</v>
      </c>
      <c r="H470" t="s">
        <v>78</v>
      </c>
      <c r="I470" t="s">
        <v>1079</v>
      </c>
      <c r="J470">
        <v>18</v>
      </c>
      <c r="K470">
        <v>520400</v>
      </c>
      <c r="M470">
        <v>46836</v>
      </c>
      <c r="N470">
        <v>46836</v>
      </c>
      <c r="O470">
        <v>0</v>
      </c>
      <c r="P470" t="s">
        <v>2</v>
      </c>
      <c r="Q470" t="s">
        <v>18</v>
      </c>
    </row>
    <row r="471" spans="1:17" x14ac:dyDescent="0.25">
      <c r="A471" t="str">
        <f t="shared" si="11"/>
        <v>062020</v>
      </c>
      <c r="B471" t="s">
        <v>2738</v>
      </c>
      <c r="C471" t="s">
        <v>90</v>
      </c>
      <c r="D471">
        <v>614072</v>
      </c>
      <c r="E471" t="s">
        <v>75</v>
      </c>
      <c r="F471" t="s">
        <v>76</v>
      </c>
      <c r="G471" s="2">
        <v>43995</v>
      </c>
      <c r="H471" t="s">
        <v>78</v>
      </c>
      <c r="I471" t="s">
        <v>1080</v>
      </c>
      <c r="J471">
        <v>18</v>
      </c>
      <c r="K471">
        <v>520400</v>
      </c>
      <c r="M471">
        <v>46836</v>
      </c>
      <c r="N471">
        <v>46836</v>
      </c>
      <c r="O471">
        <v>0</v>
      </c>
      <c r="P471" t="s">
        <v>2</v>
      </c>
      <c r="Q471" t="s">
        <v>18</v>
      </c>
    </row>
    <row r="472" spans="1:17" x14ac:dyDescent="0.25">
      <c r="A472" t="str">
        <f t="shared" si="11"/>
        <v>062020</v>
      </c>
      <c r="B472" t="s">
        <v>2738</v>
      </c>
      <c r="C472" t="s">
        <v>90</v>
      </c>
      <c r="D472">
        <v>198877.2</v>
      </c>
      <c r="E472" t="s">
        <v>75</v>
      </c>
      <c r="F472" t="s">
        <v>76</v>
      </c>
      <c r="G472" s="2">
        <v>43983</v>
      </c>
      <c r="H472" t="s">
        <v>78</v>
      </c>
      <c r="I472" t="s">
        <v>1081</v>
      </c>
      <c r="J472">
        <v>18</v>
      </c>
      <c r="K472">
        <v>168540</v>
      </c>
      <c r="M472">
        <v>15168.6</v>
      </c>
      <c r="N472">
        <v>15168.6</v>
      </c>
      <c r="O472">
        <v>0</v>
      </c>
      <c r="P472" t="s">
        <v>2</v>
      </c>
      <c r="Q472" t="s">
        <v>18</v>
      </c>
    </row>
    <row r="473" spans="1:17" x14ac:dyDescent="0.25">
      <c r="A473" t="str">
        <f t="shared" si="11"/>
        <v>062020</v>
      </c>
      <c r="B473" t="s">
        <v>2738</v>
      </c>
      <c r="C473" t="s">
        <v>90</v>
      </c>
      <c r="D473">
        <v>207680</v>
      </c>
      <c r="E473" t="s">
        <v>75</v>
      </c>
      <c r="F473" t="s">
        <v>76</v>
      </c>
      <c r="G473" s="2">
        <v>43987</v>
      </c>
      <c r="H473" t="s">
        <v>78</v>
      </c>
      <c r="I473" t="s">
        <v>1082</v>
      </c>
      <c r="J473">
        <v>18</v>
      </c>
      <c r="K473">
        <v>176000</v>
      </c>
      <c r="M473">
        <v>15840</v>
      </c>
      <c r="N473">
        <v>15840</v>
      </c>
      <c r="O473">
        <v>0</v>
      </c>
      <c r="P473" t="s">
        <v>2</v>
      </c>
      <c r="Q473" t="s">
        <v>18</v>
      </c>
    </row>
    <row r="474" spans="1:17" x14ac:dyDescent="0.25">
      <c r="A474" t="str">
        <f t="shared" si="11"/>
        <v>062020</v>
      </c>
      <c r="B474" t="s">
        <v>2738</v>
      </c>
      <c r="C474" t="s">
        <v>90</v>
      </c>
      <c r="D474">
        <v>43382.7</v>
      </c>
      <c r="E474" t="s">
        <v>75</v>
      </c>
      <c r="F474" t="s">
        <v>76</v>
      </c>
      <c r="G474" s="2">
        <v>43995</v>
      </c>
      <c r="H474" t="s">
        <v>78</v>
      </c>
      <c r="I474" t="s">
        <v>1083</v>
      </c>
      <c r="J474">
        <v>18</v>
      </c>
      <c r="K474">
        <v>36765</v>
      </c>
      <c r="M474">
        <v>3308.85</v>
      </c>
      <c r="N474">
        <v>3308.85</v>
      </c>
      <c r="O474">
        <v>0</v>
      </c>
      <c r="P474" t="s">
        <v>2</v>
      </c>
      <c r="Q474" t="s">
        <v>18</v>
      </c>
    </row>
    <row r="475" spans="1:17" x14ac:dyDescent="0.25">
      <c r="A475" t="str">
        <f t="shared" si="11"/>
        <v>062020</v>
      </c>
      <c r="B475" t="s">
        <v>2738</v>
      </c>
      <c r="C475" t="s">
        <v>90</v>
      </c>
      <c r="D475">
        <v>614072</v>
      </c>
      <c r="E475" t="s">
        <v>75</v>
      </c>
      <c r="F475" t="s">
        <v>76</v>
      </c>
      <c r="G475" s="2">
        <v>44008</v>
      </c>
      <c r="H475" t="s">
        <v>78</v>
      </c>
      <c r="I475" t="s">
        <v>1085</v>
      </c>
      <c r="J475">
        <v>18</v>
      </c>
      <c r="K475">
        <v>520400</v>
      </c>
      <c r="M475">
        <v>46836</v>
      </c>
      <c r="N475">
        <v>46836</v>
      </c>
      <c r="O475">
        <v>0</v>
      </c>
      <c r="P475" t="s">
        <v>2</v>
      </c>
      <c r="Q475" t="s">
        <v>18</v>
      </c>
    </row>
    <row r="476" spans="1:17" x14ac:dyDescent="0.25">
      <c r="A476" t="str">
        <f t="shared" si="11"/>
        <v>062020</v>
      </c>
      <c r="B476" t="s">
        <v>2738</v>
      </c>
      <c r="C476" t="s">
        <v>90</v>
      </c>
      <c r="D476">
        <v>311520</v>
      </c>
      <c r="E476" t="s">
        <v>75</v>
      </c>
      <c r="F476" t="s">
        <v>76</v>
      </c>
      <c r="G476" s="2">
        <v>43987</v>
      </c>
      <c r="H476" t="s">
        <v>78</v>
      </c>
      <c r="I476" t="s">
        <v>1086</v>
      </c>
      <c r="J476">
        <v>18</v>
      </c>
      <c r="K476">
        <v>264000</v>
      </c>
      <c r="M476">
        <v>23760</v>
      </c>
      <c r="N476">
        <v>23760</v>
      </c>
      <c r="O476">
        <v>0</v>
      </c>
      <c r="P476" t="s">
        <v>2</v>
      </c>
      <c r="Q476" t="s">
        <v>18</v>
      </c>
    </row>
    <row r="477" spans="1:17" x14ac:dyDescent="0.25">
      <c r="A477" t="str">
        <f t="shared" si="11"/>
        <v>062020</v>
      </c>
      <c r="B477" t="s">
        <v>2738</v>
      </c>
      <c r="C477" t="s">
        <v>90</v>
      </c>
      <c r="D477">
        <v>132584.79999999999</v>
      </c>
      <c r="E477" t="s">
        <v>75</v>
      </c>
      <c r="F477" t="s">
        <v>76</v>
      </c>
      <c r="G477" s="2">
        <v>43995</v>
      </c>
      <c r="H477" t="s">
        <v>78</v>
      </c>
      <c r="I477" t="s">
        <v>1087</v>
      </c>
      <c r="J477">
        <v>18</v>
      </c>
      <c r="K477">
        <v>112360</v>
      </c>
      <c r="M477">
        <v>10112.4</v>
      </c>
      <c r="N477">
        <v>10112.4</v>
      </c>
      <c r="O477">
        <v>0</v>
      </c>
      <c r="P477" t="s">
        <v>2</v>
      </c>
      <c r="Q477" t="s">
        <v>18</v>
      </c>
    </row>
    <row r="478" spans="1:17" x14ac:dyDescent="0.25">
      <c r="A478" t="str">
        <f t="shared" si="11"/>
        <v>062020</v>
      </c>
      <c r="B478" t="s">
        <v>2738</v>
      </c>
      <c r="C478" t="s">
        <v>90</v>
      </c>
      <c r="D478">
        <v>86765.4</v>
      </c>
      <c r="E478" t="s">
        <v>75</v>
      </c>
      <c r="F478" t="s">
        <v>76</v>
      </c>
      <c r="G478" s="2">
        <v>43987</v>
      </c>
      <c r="H478" t="s">
        <v>78</v>
      </c>
      <c r="I478" t="s">
        <v>1088</v>
      </c>
      <c r="J478">
        <v>18</v>
      </c>
      <c r="K478">
        <v>73530</v>
      </c>
      <c r="M478">
        <v>6617.7</v>
      </c>
      <c r="N478">
        <v>6617.7</v>
      </c>
      <c r="O478">
        <v>0</v>
      </c>
      <c r="P478" t="s">
        <v>2</v>
      </c>
      <c r="Q478" t="s">
        <v>18</v>
      </c>
    </row>
    <row r="479" spans="1:17" x14ac:dyDescent="0.25">
      <c r="A479" t="str">
        <f t="shared" si="11"/>
        <v>062020</v>
      </c>
      <c r="B479" t="s">
        <v>2738</v>
      </c>
      <c r="C479" t="s">
        <v>90</v>
      </c>
      <c r="D479">
        <v>178239</v>
      </c>
      <c r="E479" t="s">
        <v>75</v>
      </c>
      <c r="F479" t="s">
        <v>76</v>
      </c>
      <c r="G479" s="2">
        <v>44009</v>
      </c>
      <c r="H479" t="s">
        <v>78</v>
      </c>
      <c r="I479" t="s">
        <v>1089</v>
      </c>
      <c r="J479">
        <v>18</v>
      </c>
      <c r="K479">
        <v>151050</v>
      </c>
      <c r="M479">
        <v>13594.5</v>
      </c>
      <c r="N479">
        <v>13594.5</v>
      </c>
      <c r="O479">
        <v>0</v>
      </c>
      <c r="P479" t="s">
        <v>2</v>
      </c>
      <c r="Q479" t="s">
        <v>18</v>
      </c>
    </row>
    <row r="480" spans="1:17" x14ac:dyDescent="0.25">
      <c r="A480" t="str">
        <f t="shared" si="11"/>
        <v>062020</v>
      </c>
      <c r="B480" t="s">
        <v>2738</v>
      </c>
      <c r="C480" t="s">
        <v>90</v>
      </c>
      <c r="D480">
        <v>614072</v>
      </c>
      <c r="E480" t="s">
        <v>75</v>
      </c>
      <c r="F480" t="s">
        <v>76</v>
      </c>
      <c r="G480" s="2">
        <v>44009</v>
      </c>
      <c r="H480" t="s">
        <v>78</v>
      </c>
      <c r="I480" t="s">
        <v>1090</v>
      </c>
      <c r="J480">
        <v>18</v>
      </c>
      <c r="K480">
        <v>520400</v>
      </c>
      <c r="M480">
        <v>46836</v>
      </c>
      <c r="N480">
        <v>46836</v>
      </c>
      <c r="O480">
        <v>0</v>
      </c>
      <c r="P480" t="s">
        <v>2</v>
      </c>
      <c r="Q480" t="s">
        <v>18</v>
      </c>
    </row>
    <row r="481" spans="1:17" x14ac:dyDescent="0.25">
      <c r="A481" t="str">
        <f t="shared" si="11"/>
        <v>062020</v>
      </c>
      <c r="B481" t="s">
        <v>2738</v>
      </c>
      <c r="C481" t="s">
        <v>90</v>
      </c>
      <c r="D481">
        <v>198877.2</v>
      </c>
      <c r="E481" t="s">
        <v>75</v>
      </c>
      <c r="F481" t="s">
        <v>76</v>
      </c>
      <c r="G481" s="2">
        <v>43985</v>
      </c>
      <c r="H481" t="s">
        <v>78</v>
      </c>
      <c r="I481" t="s">
        <v>1092</v>
      </c>
      <c r="J481">
        <v>18</v>
      </c>
      <c r="K481">
        <v>168540</v>
      </c>
      <c r="M481">
        <v>15168.6</v>
      </c>
      <c r="N481">
        <v>15168.6</v>
      </c>
      <c r="O481">
        <v>0</v>
      </c>
      <c r="P481" t="s">
        <v>2</v>
      </c>
      <c r="Q481" t="s">
        <v>18</v>
      </c>
    </row>
    <row r="482" spans="1:17" x14ac:dyDescent="0.25">
      <c r="A482" t="str">
        <f t="shared" si="11"/>
        <v>062020</v>
      </c>
      <c r="B482" t="s">
        <v>2738</v>
      </c>
      <c r="C482" t="s">
        <v>90</v>
      </c>
      <c r="D482">
        <v>43748.5</v>
      </c>
      <c r="E482" t="s">
        <v>75</v>
      </c>
      <c r="F482" t="s">
        <v>76</v>
      </c>
      <c r="G482" s="2">
        <v>43995</v>
      </c>
      <c r="H482" t="s">
        <v>78</v>
      </c>
      <c r="I482" t="s">
        <v>1093</v>
      </c>
      <c r="J482">
        <v>18</v>
      </c>
      <c r="K482">
        <v>37075</v>
      </c>
      <c r="M482">
        <v>3336.75</v>
      </c>
      <c r="N482">
        <v>3336.75</v>
      </c>
      <c r="O482">
        <v>0</v>
      </c>
      <c r="P482" t="s">
        <v>2</v>
      </c>
      <c r="Q482" t="s">
        <v>18</v>
      </c>
    </row>
    <row r="483" spans="1:17" x14ac:dyDescent="0.25">
      <c r="A483" t="str">
        <f t="shared" si="11"/>
        <v>062020</v>
      </c>
      <c r="B483" t="s">
        <v>2738</v>
      </c>
      <c r="C483" t="s">
        <v>90</v>
      </c>
      <c r="D483">
        <v>86765.4</v>
      </c>
      <c r="E483" t="s">
        <v>75</v>
      </c>
      <c r="F483" t="s">
        <v>76</v>
      </c>
      <c r="G483" s="2">
        <v>43984</v>
      </c>
      <c r="H483" t="s">
        <v>78</v>
      </c>
      <c r="I483" t="s">
        <v>1095</v>
      </c>
      <c r="J483">
        <v>18</v>
      </c>
      <c r="K483">
        <v>73530</v>
      </c>
      <c r="M483">
        <v>6617.7</v>
      </c>
      <c r="N483">
        <v>6617.7</v>
      </c>
      <c r="O483">
        <v>0</v>
      </c>
      <c r="P483" t="s">
        <v>2</v>
      </c>
      <c r="Q483" t="s">
        <v>18</v>
      </c>
    </row>
    <row r="484" spans="1:17" x14ac:dyDescent="0.25">
      <c r="A484" t="str">
        <f t="shared" si="11"/>
        <v>062020</v>
      </c>
      <c r="B484" t="s">
        <v>2738</v>
      </c>
      <c r="C484" t="s">
        <v>90</v>
      </c>
      <c r="D484">
        <v>66292.399999999994</v>
      </c>
      <c r="E484" t="s">
        <v>75</v>
      </c>
      <c r="F484" t="s">
        <v>76</v>
      </c>
      <c r="G484" s="2">
        <v>43995</v>
      </c>
      <c r="H484" t="s">
        <v>78</v>
      </c>
      <c r="I484" t="s">
        <v>1096</v>
      </c>
      <c r="J484">
        <v>18</v>
      </c>
      <c r="K484">
        <v>56180</v>
      </c>
      <c r="M484">
        <v>5056.2</v>
      </c>
      <c r="N484">
        <v>5056.2</v>
      </c>
      <c r="O484">
        <v>0</v>
      </c>
      <c r="P484" t="s">
        <v>2</v>
      </c>
      <c r="Q484" t="s">
        <v>18</v>
      </c>
    </row>
    <row r="485" spans="1:17" x14ac:dyDescent="0.25">
      <c r="A485" t="str">
        <f t="shared" si="11"/>
        <v>062020</v>
      </c>
      <c r="B485" t="s">
        <v>2738</v>
      </c>
      <c r="C485" t="s">
        <v>90</v>
      </c>
      <c r="D485">
        <v>415360</v>
      </c>
      <c r="E485" t="s">
        <v>75</v>
      </c>
      <c r="F485" t="s">
        <v>76</v>
      </c>
      <c r="G485" s="2">
        <v>43986</v>
      </c>
      <c r="H485" t="s">
        <v>78</v>
      </c>
      <c r="I485" t="s">
        <v>1098</v>
      </c>
      <c r="J485">
        <v>18</v>
      </c>
      <c r="K485">
        <v>352000</v>
      </c>
      <c r="M485">
        <v>31680</v>
      </c>
      <c r="N485">
        <v>31680</v>
      </c>
      <c r="O485">
        <v>0</v>
      </c>
      <c r="P485" t="s">
        <v>2</v>
      </c>
      <c r="Q485" t="s">
        <v>18</v>
      </c>
    </row>
    <row r="486" spans="1:17" x14ac:dyDescent="0.25">
      <c r="A486" t="str">
        <f t="shared" si="11"/>
        <v>062020</v>
      </c>
      <c r="B486" t="s">
        <v>2738</v>
      </c>
      <c r="C486" t="s">
        <v>90</v>
      </c>
      <c r="D486">
        <v>142591.20000000001</v>
      </c>
      <c r="E486" t="s">
        <v>75</v>
      </c>
      <c r="F486" t="s">
        <v>76</v>
      </c>
      <c r="G486" s="2">
        <v>43985</v>
      </c>
      <c r="H486" t="s">
        <v>78</v>
      </c>
      <c r="I486" t="s">
        <v>1099</v>
      </c>
      <c r="J486">
        <v>18</v>
      </c>
      <c r="K486">
        <v>120840</v>
      </c>
      <c r="M486">
        <v>10875.6</v>
      </c>
      <c r="N486">
        <v>10875.6</v>
      </c>
      <c r="O486">
        <v>0</v>
      </c>
      <c r="P486" t="s">
        <v>2</v>
      </c>
      <c r="Q486" t="s">
        <v>18</v>
      </c>
    </row>
    <row r="487" spans="1:17" x14ac:dyDescent="0.25">
      <c r="A487" t="str">
        <f t="shared" si="11"/>
        <v>062020</v>
      </c>
      <c r="B487" t="s">
        <v>2738</v>
      </c>
      <c r="C487" t="s">
        <v>90</v>
      </c>
      <c r="D487">
        <v>43748.5</v>
      </c>
      <c r="E487" t="s">
        <v>75</v>
      </c>
      <c r="F487" t="s">
        <v>76</v>
      </c>
      <c r="G487" s="2">
        <v>43994</v>
      </c>
      <c r="H487" t="s">
        <v>78</v>
      </c>
      <c r="I487" t="s">
        <v>1100</v>
      </c>
      <c r="J487">
        <v>18</v>
      </c>
      <c r="K487">
        <v>37075</v>
      </c>
      <c r="M487">
        <v>3336.75</v>
      </c>
      <c r="N487">
        <v>3336.75</v>
      </c>
      <c r="O487">
        <v>0</v>
      </c>
      <c r="P487" t="s">
        <v>2</v>
      </c>
      <c r="Q487" t="s">
        <v>18</v>
      </c>
    </row>
    <row r="488" spans="1:17" x14ac:dyDescent="0.25">
      <c r="A488" t="str">
        <f t="shared" si="11"/>
        <v>062020</v>
      </c>
      <c r="B488" t="s">
        <v>2738</v>
      </c>
      <c r="C488" t="s">
        <v>90</v>
      </c>
      <c r="D488">
        <v>491257.59999999998</v>
      </c>
      <c r="E488" t="s">
        <v>75</v>
      </c>
      <c r="F488" t="s">
        <v>76</v>
      </c>
      <c r="G488" s="2">
        <v>43993</v>
      </c>
      <c r="H488" t="s">
        <v>78</v>
      </c>
      <c r="I488" t="s">
        <v>1101</v>
      </c>
      <c r="J488">
        <v>18</v>
      </c>
      <c r="K488">
        <v>416320</v>
      </c>
      <c r="M488">
        <v>37468.800000000003</v>
      </c>
      <c r="N488">
        <v>37468.800000000003</v>
      </c>
      <c r="O488">
        <v>0</v>
      </c>
      <c r="P488" t="s">
        <v>2</v>
      </c>
      <c r="Q488" t="s">
        <v>18</v>
      </c>
    </row>
    <row r="489" spans="1:17" x14ac:dyDescent="0.25">
      <c r="A489" t="str">
        <f t="shared" si="11"/>
        <v>062020</v>
      </c>
      <c r="B489" t="s">
        <v>2738</v>
      </c>
      <c r="C489" t="s">
        <v>90</v>
      </c>
      <c r="D489">
        <v>86765.4</v>
      </c>
      <c r="E489" t="s">
        <v>75</v>
      </c>
      <c r="F489" t="s">
        <v>76</v>
      </c>
      <c r="G489" s="2">
        <v>43984</v>
      </c>
      <c r="H489" t="s">
        <v>78</v>
      </c>
      <c r="I489" t="s">
        <v>1102</v>
      </c>
      <c r="J489">
        <v>18</v>
      </c>
      <c r="K489">
        <v>73530</v>
      </c>
      <c r="M489">
        <v>6617.7</v>
      </c>
      <c r="N489">
        <v>6617.7</v>
      </c>
      <c r="O489">
        <v>0</v>
      </c>
      <c r="P489" t="s">
        <v>2</v>
      </c>
      <c r="Q489" t="s">
        <v>18</v>
      </c>
    </row>
    <row r="490" spans="1:17" x14ac:dyDescent="0.25">
      <c r="A490" t="str">
        <f t="shared" si="11"/>
        <v>062020</v>
      </c>
      <c r="B490" t="s">
        <v>2738</v>
      </c>
      <c r="C490" t="s">
        <v>90</v>
      </c>
      <c r="D490">
        <v>614072</v>
      </c>
      <c r="E490" t="s">
        <v>75</v>
      </c>
      <c r="F490" t="s">
        <v>76</v>
      </c>
      <c r="G490" s="2">
        <v>43994</v>
      </c>
      <c r="H490" t="s">
        <v>78</v>
      </c>
      <c r="I490" t="s">
        <v>1103</v>
      </c>
      <c r="J490">
        <v>18</v>
      </c>
      <c r="K490">
        <v>520400</v>
      </c>
      <c r="M490">
        <v>46836</v>
      </c>
      <c r="N490">
        <v>46836</v>
      </c>
      <c r="O490">
        <v>0</v>
      </c>
      <c r="P490" t="s">
        <v>2</v>
      </c>
      <c r="Q490" t="s">
        <v>18</v>
      </c>
    </row>
    <row r="491" spans="1:17" x14ac:dyDescent="0.25">
      <c r="A491" t="str">
        <f t="shared" si="11"/>
        <v>062020</v>
      </c>
      <c r="B491" t="s">
        <v>2738</v>
      </c>
      <c r="C491" t="s">
        <v>90</v>
      </c>
      <c r="D491">
        <v>415360</v>
      </c>
      <c r="E491" t="s">
        <v>75</v>
      </c>
      <c r="F491" t="s">
        <v>76</v>
      </c>
      <c r="G491" s="2">
        <v>43984</v>
      </c>
      <c r="H491" t="s">
        <v>78</v>
      </c>
      <c r="I491" t="s">
        <v>1104</v>
      </c>
      <c r="J491">
        <v>18</v>
      </c>
      <c r="K491">
        <v>352000</v>
      </c>
      <c r="M491">
        <v>31680</v>
      </c>
      <c r="N491">
        <v>31680</v>
      </c>
      <c r="O491">
        <v>0</v>
      </c>
      <c r="P491" t="s">
        <v>2</v>
      </c>
      <c r="Q491" t="s">
        <v>18</v>
      </c>
    </row>
    <row r="492" spans="1:17" x14ac:dyDescent="0.25">
      <c r="A492" t="str">
        <f t="shared" ref="A492:A518" si="12">TEXT(G492,"MMYYYY")</f>
        <v>072020</v>
      </c>
      <c r="B492" t="s">
        <v>2738</v>
      </c>
      <c r="C492" t="s">
        <v>74</v>
      </c>
      <c r="D492">
        <v>218898.26</v>
      </c>
      <c r="E492" t="s">
        <v>75</v>
      </c>
      <c r="F492" t="s">
        <v>76</v>
      </c>
      <c r="G492" s="2">
        <v>44020</v>
      </c>
      <c r="H492" t="s">
        <v>78</v>
      </c>
      <c r="I492" t="s">
        <v>1185</v>
      </c>
      <c r="J492">
        <v>18</v>
      </c>
      <c r="K492">
        <v>185507</v>
      </c>
      <c r="M492">
        <v>16695.63</v>
      </c>
      <c r="N492">
        <v>16695.63</v>
      </c>
      <c r="O492">
        <v>0</v>
      </c>
      <c r="P492" t="s">
        <v>2</v>
      </c>
      <c r="Q492" t="s">
        <v>21</v>
      </c>
    </row>
    <row r="493" spans="1:17" x14ac:dyDescent="0.25">
      <c r="A493" t="str">
        <f t="shared" si="12"/>
        <v>072020</v>
      </c>
      <c r="B493" t="s">
        <v>2738</v>
      </c>
      <c r="C493" t="s">
        <v>74</v>
      </c>
      <c r="D493">
        <v>35057.800000000003</v>
      </c>
      <c r="E493" t="s">
        <v>75</v>
      </c>
      <c r="F493" t="s">
        <v>76</v>
      </c>
      <c r="G493" s="2">
        <v>44022</v>
      </c>
      <c r="H493" t="s">
        <v>78</v>
      </c>
      <c r="I493" t="s">
        <v>1187</v>
      </c>
      <c r="J493">
        <v>18</v>
      </c>
      <c r="K493">
        <v>29710</v>
      </c>
      <c r="M493">
        <v>2673.9</v>
      </c>
      <c r="N493">
        <v>2673.9</v>
      </c>
      <c r="O493">
        <v>0</v>
      </c>
      <c r="P493" t="s">
        <v>2</v>
      </c>
      <c r="Q493" t="s">
        <v>21</v>
      </c>
    </row>
    <row r="494" spans="1:17" x14ac:dyDescent="0.25">
      <c r="A494" t="str">
        <f t="shared" si="12"/>
        <v>072020</v>
      </c>
      <c r="B494" t="s">
        <v>2738</v>
      </c>
      <c r="C494" t="s">
        <v>74</v>
      </c>
      <c r="D494">
        <v>213071.42</v>
      </c>
      <c r="E494" t="s">
        <v>75</v>
      </c>
      <c r="F494" t="s">
        <v>76</v>
      </c>
      <c r="G494" s="2">
        <v>44040</v>
      </c>
      <c r="H494" t="s">
        <v>78</v>
      </c>
      <c r="I494" t="s">
        <v>1189</v>
      </c>
      <c r="J494">
        <v>18</v>
      </c>
      <c r="K494">
        <v>180569</v>
      </c>
      <c r="M494">
        <v>16251.21</v>
      </c>
      <c r="N494">
        <v>16251.21</v>
      </c>
      <c r="O494">
        <v>0</v>
      </c>
      <c r="P494" t="s">
        <v>2</v>
      </c>
      <c r="Q494" t="s">
        <v>21</v>
      </c>
    </row>
    <row r="495" spans="1:17" x14ac:dyDescent="0.25">
      <c r="A495" t="str">
        <f t="shared" si="12"/>
        <v>072020</v>
      </c>
      <c r="B495" t="s">
        <v>2738</v>
      </c>
      <c r="C495" t="s">
        <v>74</v>
      </c>
      <c r="D495">
        <v>34800.559999999998</v>
      </c>
      <c r="E495" t="s">
        <v>75</v>
      </c>
      <c r="F495" t="s">
        <v>76</v>
      </c>
      <c r="G495" s="2">
        <v>44040</v>
      </c>
      <c r="H495" t="s">
        <v>78</v>
      </c>
      <c r="I495" t="s">
        <v>1190</v>
      </c>
      <c r="J495">
        <v>18</v>
      </c>
      <c r="K495">
        <v>29492</v>
      </c>
      <c r="M495">
        <v>2654.28</v>
      </c>
      <c r="N495">
        <v>2654.28</v>
      </c>
      <c r="O495">
        <v>0</v>
      </c>
      <c r="P495" t="s">
        <v>2</v>
      </c>
      <c r="Q495" t="s">
        <v>21</v>
      </c>
    </row>
    <row r="496" spans="1:17" x14ac:dyDescent="0.25">
      <c r="A496" t="str">
        <f t="shared" si="12"/>
        <v>072020</v>
      </c>
      <c r="B496" t="s">
        <v>2738</v>
      </c>
      <c r="C496" t="s">
        <v>74</v>
      </c>
      <c r="D496">
        <v>147887.04000000001</v>
      </c>
      <c r="E496" t="s">
        <v>75</v>
      </c>
      <c r="F496" t="s">
        <v>76</v>
      </c>
      <c r="G496" s="2">
        <v>44043</v>
      </c>
      <c r="H496" t="s">
        <v>78</v>
      </c>
      <c r="I496" t="s">
        <v>1192</v>
      </c>
      <c r="J496">
        <v>18</v>
      </c>
      <c r="K496">
        <v>125328</v>
      </c>
      <c r="M496">
        <v>11279.52</v>
      </c>
      <c r="N496">
        <v>11279.52</v>
      </c>
      <c r="O496">
        <v>0</v>
      </c>
      <c r="P496" t="s">
        <v>2</v>
      </c>
      <c r="Q496" t="s">
        <v>21</v>
      </c>
    </row>
    <row r="497" spans="1:17" x14ac:dyDescent="0.25">
      <c r="A497" t="str">
        <f t="shared" si="12"/>
        <v>072020</v>
      </c>
      <c r="B497" t="s">
        <v>2738</v>
      </c>
      <c r="C497" t="s">
        <v>74</v>
      </c>
      <c r="D497">
        <v>55341.99</v>
      </c>
      <c r="E497" t="s">
        <v>75</v>
      </c>
      <c r="F497" t="s">
        <v>76</v>
      </c>
      <c r="G497" s="2">
        <v>44019</v>
      </c>
      <c r="H497" t="s">
        <v>78</v>
      </c>
      <c r="I497" t="s">
        <v>1194</v>
      </c>
      <c r="J497">
        <v>18</v>
      </c>
      <c r="K497">
        <v>46899.99</v>
      </c>
      <c r="M497">
        <v>4221</v>
      </c>
      <c r="N497">
        <v>4221</v>
      </c>
      <c r="O497">
        <v>0</v>
      </c>
      <c r="P497" t="s">
        <v>2</v>
      </c>
      <c r="Q497" t="s">
        <v>21</v>
      </c>
    </row>
    <row r="498" spans="1:17" x14ac:dyDescent="0.25">
      <c r="A498" t="str">
        <f t="shared" si="12"/>
        <v>072020</v>
      </c>
      <c r="B498" t="s">
        <v>2738</v>
      </c>
      <c r="C498" t="s">
        <v>74</v>
      </c>
      <c r="D498">
        <v>71153.22</v>
      </c>
      <c r="E498" t="s">
        <v>75</v>
      </c>
      <c r="F498" t="s">
        <v>76</v>
      </c>
      <c r="G498" s="2">
        <v>44022</v>
      </c>
      <c r="H498" t="s">
        <v>78</v>
      </c>
      <c r="I498" t="s">
        <v>1195</v>
      </c>
      <c r="J498">
        <v>18</v>
      </c>
      <c r="K498">
        <v>60299.34</v>
      </c>
      <c r="M498">
        <v>5426.94</v>
      </c>
      <c r="N498">
        <v>5426.94</v>
      </c>
      <c r="O498">
        <v>0</v>
      </c>
      <c r="P498" t="s">
        <v>2</v>
      </c>
      <c r="Q498" t="s">
        <v>21</v>
      </c>
    </row>
    <row r="499" spans="1:17" x14ac:dyDescent="0.25">
      <c r="A499" t="str">
        <f t="shared" si="12"/>
        <v>072020</v>
      </c>
      <c r="B499" t="s">
        <v>2738</v>
      </c>
      <c r="C499" t="s">
        <v>74</v>
      </c>
      <c r="D499">
        <v>44189.82</v>
      </c>
      <c r="E499" t="s">
        <v>75</v>
      </c>
      <c r="F499" t="s">
        <v>76</v>
      </c>
      <c r="G499" s="2">
        <v>44040</v>
      </c>
      <c r="H499" t="s">
        <v>78</v>
      </c>
      <c r="I499" t="s">
        <v>1196</v>
      </c>
      <c r="J499">
        <v>18</v>
      </c>
      <c r="K499">
        <v>37449</v>
      </c>
      <c r="M499">
        <v>3370.41</v>
      </c>
      <c r="N499">
        <v>3370.41</v>
      </c>
      <c r="O499">
        <v>0</v>
      </c>
      <c r="P499" t="s">
        <v>2</v>
      </c>
      <c r="Q499" t="s">
        <v>21</v>
      </c>
    </row>
    <row r="500" spans="1:17" x14ac:dyDescent="0.25">
      <c r="A500" t="str">
        <f t="shared" si="12"/>
        <v>072020</v>
      </c>
      <c r="B500" t="s">
        <v>2738</v>
      </c>
      <c r="C500" t="s">
        <v>74</v>
      </c>
      <c r="D500">
        <v>185697.78</v>
      </c>
      <c r="E500" t="s">
        <v>75</v>
      </c>
      <c r="F500" t="s">
        <v>76</v>
      </c>
      <c r="G500" s="2">
        <v>44026</v>
      </c>
      <c r="H500" t="s">
        <v>78</v>
      </c>
      <c r="I500" t="s">
        <v>1198</v>
      </c>
      <c r="J500">
        <v>18</v>
      </c>
      <c r="K500">
        <v>157371</v>
      </c>
      <c r="M500">
        <v>14163.39</v>
      </c>
      <c r="N500">
        <v>14163.39</v>
      </c>
      <c r="O500">
        <v>0</v>
      </c>
      <c r="P500" t="s">
        <v>2</v>
      </c>
      <c r="Q500" t="s">
        <v>21</v>
      </c>
    </row>
    <row r="501" spans="1:17" x14ac:dyDescent="0.25">
      <c r="A501" t="str">
        <f t="shared" si="12"/>
        <v>072020</v>
      </c>
      <c r="B501" t="s">
        <v>2738</v>
      </c>
      <c r="C501" t="s">
        <v>74</v>
      </c>
      <c r="D501">
        <v>91343.8</v>
      </c>
      <c r="E501" t="s">
        <v>75</v>
      </c>
      <c r="F501" t="s">
        <v>76</v>
      </c>
      <c r="G501" s="2">
        <v>44026</v>
      </c>
      <c r="H501" t="s">
        <v>78</v>
      </c>
      <c r="I501" t="s">
        <v>1199</v>
      </c>
      <c r="J501">
        <v>18</v>
      </c>
      <c r="K501">
        <v>77410</v>
      </c>
      <c r="M501">
        <v>6966.9</v>
      </c>
      <c r="N501">
        <v>6966.9</v>
      </c>
      <c r="O501">
        <v>0</v>
      </c>
      <c r="P501" t="s">
        <v>2</v>
      </c>
      <c r="Q501" t="s">
        <v>21</v>
      </c>
    </row>
    <row r="502" spans="1:17" x14ac:dyDescent="0.25">
      <c r="A502" t="str">
        <f t="shared" si="12"/>
        <v>072020</v>
      </c>
      <c r="B502" t="s">
        <v>2738</v>
      </c>
      <c r="C502" t="s">
        <v>74</v>
      </c>
      <c r="D502">
        <v>149993.34</v>
      </c>
      <c r="E502" t="s">
        <v>75</v>
      </c>
      <c r="F502" t="s">
        <v>76</v>
      </c>
      <c r="G502" s="2">
        <v>44026</v>
      </c>
      <c r="H502" t="s">
        <v>78</v>
      </c>
      <c r="I502" t="s">
        <v>1200</v>
      </c>
      <c r="J502">
        <v>18</v>
      </c>
      <c r="K502">
        <v>127113</v>
      </c>
      <c r="M502">
        <v>11440.17</v>
      </c>
      <c r="N502">
        <v>11440.17</v>
      </c>
      <c r="O502">
        <v>0</v>
      </c>
      <c r="P502" t="s">
        <v>2</v>
      </c>
      <c r="Q502" t="s">
        <v>21</v>
      </c>
    </row>
    <row r="503" spans="1:17" x14ac:dyDescent="0.25">
      <c r="A503" t="str">
        <f t="shared" si="12"/>
        <v>072020</v>
      </c>
      <c r="B503" t="s">
        <v>2738</v>
      </c>
      <c r="C503" t="s">
        <v>1201</v>
      </c>
      <c r="D503">
        <v>47082</v>
      </c>
      <c r="E503" t="s">
        <v>75</v>
      </c>
      <c r="F503" t="s">
        <v>76</v>
      </c>
      <c r="G503" s="2">
        <v>44026</v>
      </c>
      <c r="H503" t="s">
        <v>78</v>
      </c>
      <c r="I503" t="s">
        <v>1202</v>
      </c>
      <c r="J503">
        <v>18</v>
      </c>
      <c r="K503">
        <v>39900</v>
      </c>
      <c r="M503">
        <v>3591</v>
      </c>
      <c r="N503">
        <v>3591</v>
      </c>
      <c r="O503">
        <v>0</v>
      </c>
      <c r="P503" t="s">
        <v>2</v>
      </c>
      <c r="Q503" t="s">
        <v>21</v>
      </c>
    </row>
    <row r="504" spans="1:17" x14ac:dyDescent="0.25">
      <c r="A504" t="str">
        <f t="shared" si="12"/>
        <v>072020</v>
      </c>
      <c r="B504" t="s">
        <v>2738</v>
      </c>
      <c r="C504" t="s">
        <v>460</v>
      </c>
      <c r="D504">
        <v>286367.12</v>
      </c>
      <c r="E504" t="s">
        <v>75</v>
      </c>
      <c r="F504" t="s">
        <v>76</v>
      </c>
      <c r="G504" s="2">
        <v>44041</v>
      </c>
      <c r="H504" t="s">
        <v>78</v>
      </c>
      <c r="I504" t="s">
        <v>1204</v>
      </c>
      <c r="J504">
        <v>18</v>
      </c>
      <c r="K504">
        <v>242684</v>
      </c>
      <c r="M504">
        <v>21841.56</v>
      </c>
      <c r="N504">
        <v>21841.56</v>
      </c>
      <c r="O504">
        <v>0</v>
      </c>
      <c r="P504" t="s">
        <v>2</v>
      </c>
      <c r="Q504" t="s">
        <v>21</v>
      </c>
    </row>
    <row r="505" spans="1:17" x14ac:dyDescent="0.25">
      <c r="A505" t="str">
        <f t="shared" si="12"/>
        <v>072020</v>
      </c>
      <c r="B505" t="s">
        <v>2738</v>
      </c>
      <c r="C505" t="s">
        <v>460</v>
      </c>
      <c r="D505">
        <v>154197.68</v>
      </c>
      <c r="E505" t="s">
        <v>75</v>
      </c>
      <c r="F505" t="s">
        <v>76</v>
      </c>
      <c r="G505" s="2">
        <v>44042</v>
      </c>
      <c r="H505" t="s">
        <v>78</v>
      </c>
      <c r="I505" t="s">
        <v>1206</v>
      </c>
      <c r="J505">
        <v>18</v>
      </c>
      <c r="K505">
        <v>130676</v>
      </c>
      <c r="M505">
        <v>11760.84</v>
      </c>
      <c r="N505">
        <v>11760.84</v>
      </c>
      <c r="O505">
        <v>0</v>
      </c>
      <c r="P505" t="s">
        <v>2</v>
      </c>
      <c r="Q505" t="s">
        <v>21</v>
      </c>
    </row>
    <row r="506" spans="1:17" x14ac:dyDescent="0.25">
      <c r="A506" t="str">
        <f t="shared" si="12"/>
        <v>072020</v>
      </c>
      <c r="B506" t="s">
        <v>2738</v>
      </c>
      <c r="C506" t="s">
        <v>1207</v>
      </c>
      <c r="D506">
        <v>11210</v>
      </c>
      <c r="E506" t="s">
        <v>75</v>
      </c>
      <c r="F506" t="s">
        <v>76</v>
      </c>
      <c r="G506" s="2">
        <v>44041</v>
      </c>
      <c r="H506" t="s">
        <v>78</v>
      </c>
      <c r="I506" t="s">
        <v>1208</v>
      </c>
      <c r="J506">
        <v>18</v>
      </c>
      <c r="K506">
        <v>9500</v>
      </c>
      <c r="M506">
        <v>855</v>
      </c>
      <c r="N506">
        <v>855</v>
      </c>
      <c r="O506">
        <v>0</v>
      </c>
      <c r="P506" t="s">
        <v>2</v>
      </c>
      <c r="Q506" t="s">
        <v>21</v>
      </c>
    </row>
    <row r="507" spans="1:17" x14ac:dyDescent="0.25">
      <c r="A507" t="str">
        <f t="shared" si="12"/>
        <v>072020</v>
      </c>
      <c r="B507" t="s">
        <v>2738</v>
      </c>
      <c r="C507" t="s">
        <v>90</v>
      </c>
      <c r="D507">
        <v>106943.4</v>
      </c>
      <c r="E507" t="s">
        <v>75</v>
      </c>
      <c r="F507" t="s">
        <v>76</v>
      </c>
      <c r="G507" s="2">
        <v>44022</v>
      </c>
      <c r="H507" t="s">
        <v>78</v>
      </c>
      <c r="I507" t="s">
        <v>1209</v>
      </c>
      <c r="J507">
        <v>18</v>
      </c>
      <c r="K507">
        <v>90630</v>
      </c>
      <c r="M507">
        <v>8156.7</v>
      </c>
      <c r="N507">
        <v>8156.7</v>
      </c>
      <c r="O507">
        <v>0</v>
      </c>
      <c r="P507" t="s">
        <v>2</v>
      </c>
      <c r="Q507" t="s">
        <v>21</v>
      </c>
    </row>
    <row r="508" spans="1:17" x14ac:dyDescent="0.25">
      <c r="A508" t="str">
        <f t="shared" si="12"/>
        <v>072020</v>
      </c>
      <c r="B508" t="s">
        <v>2738</v>
      </c>
      <c r="C508" t="s">
        <v>90</v>
      </c>
      <c r="D508">
        <v>35647.800000000003</v>
      </c>
      <c r="E508" t="s">
        <v>75</v>
      </c>
      <c r="F508" t="s">
        <v>76</v>
      </c>
      <c r="G508" s="2">
        <v>44020</v>
      </c>
      <c r="H508" t="s">
        <v>78</v>
      </c>
      <c r="I508" t="s">
        <v>1210</v>
      </c>
      <c r="J508">
        <v>18</v>
      </c>
      <c r="K508">
        <v>30210</v>
      </c>
      <c r="M508">
        <v>2718.9</v>
      </c>
      <c r="N508">
        <v>2718.9</v>
      </c>
      <c r="O508">
        <v>0</v>
      </c>
      <c r="P508" t="s">
        <v>2</v>
      </c>
      <c r="Q508" t="s">
        <v>21</v>
      </c>
    </row>
    <row r="509" spans="1:17" x14ac:dyDescent="0.25">
      <c r="A509" t="str">
        <f t="shared" si="12"/>
        <v>072020</v>
      </c>
      <c r="B509" t="s">
        <v>2738</v>
      </c>
      <c r="C509" t="s">
        <v>90</v>
      </c>
      <c r="D509">
        <v>174994</v>
      </c>
      <c r="E509" t="s">
        <v>75</v>
      </c>
      <c r="F509" t="s">
        <v>76</v>
      </c>
      <c r="G509" s="2">
        <v>44020</v>
      </c>
      <c r="H509" t="s">
        <v>78</v>
      </c>
      <c r="I509" t="s">
        <v>1211</v>
      </c>
      <c r="J509">
        <v>18</v>
      </c>
      <c r="K509">
        <v>148300</v>
      </c>
      <c r="M509">
        <v>13347</v>
      </c>
      <c r="N509">
        <v>13347</v>
      </c>
      <c r="O509">
        <v>0</v>
      </c>
      <c r="P509" t="s">
        <v>2</v>
      </c>
      <c r="Q509" t="s">
        <v>21</v>
      </c>
    </row>
    <row r="510" spans="1:17" x14ac:dyDescent="0.25">
      <c r="A510" t="str">
        <f t="shared" si="12"/>
        <v>072020</v>
      </c>
      <c r="B510" t="s">
        <v>2738</v>
      </c>
      <c r="C510" t="s">
        <v>90</v>
      </c>
      <c r="D510">
        <v>35647.800000000003</v>
      </c>
      <c r="E510" t="s">
        <v>75</v>
      </c>
      <c r="F510" t="s">
        <v>76</v>
      </c>
      <c r="G510" s="2">
        <v>44035</v>
      </c>
      <c r="H510" t="s">
        <v>78</v>
      </c>
      <c r="I510" t="s">
        <v>1213</v>
      </c>
      <c r="J510">
        <v>18</v>
      </c>
      <c r="K510">
        <v>30210</v>
      </c>
      <c r="M510">
        <v>2718.9</v>
      </c>
      <c r="N510">
        <v>2718.9</v>
      </c>
      <c r="O510">
        <v>0</v>
      </c>
      <c r="P510" t="s">
        <v>2</v>
      </c>
      <c r="Q510" t="s">
        <v>21</v>
      </c>
    </row>
    <row r="511" spans="1:17" x14ac:dyDescent="0.25">
      <c r="A511" t="str">
        <f t="shared" si="12"/>
        <v>072020</v>
      </c>
      <c r="B511" t="s">
        <v>2738</v>
      </c>
      <c r="C511" t="s">
        <v>90</v>
      </c>
      <c r="D511">
        <v>71295.600000000006</v>
      </c>
      <c r="E511" t="s">
        <v>75</v>
      </c>
      <c r="F511" t="s">
        <v>76</v>
      </c>
      <c r="G511" s="2">
        <v>44022</v>
      </c>
      <c r="H511" t="s">
        <v>78</v>
      </c>
      <c r="I511" t="s">
        <v>1214</v>
      </c>
      <c r="J511">
        <v>18</v>
      </c>
      <c r="K511">
        <v>60420</v>
      </c>
      <c r="M511">
        <v>5437.8</v>
      </c>
      <c r="N511">
        <v>5437.8</v>
      </c>
      <c r="O511">
        <v>0</v>
      </c>
      <c r="P511" t="s">
        <v>2</v>
      </c>
      <c r="Q511" t="s">
        <v>21</v>
      </c>
    </row>
    <row r="512" spans="1:17" x14ac:dyDescent="0.25">
      <c r="A512" t="str">
        <f t="shared" si="12"/>
        <v>072020</v>
      </c>
      <c r="B512" t="s">
        <v>2738</v>
      </c>
      <c r="C512" t="s">
        <v>90</v>
      </c>
      <c r="D512">
        <v>87497</v>
      </c>
      <c r="E512" t="s">
        <v>75</v>
      </c>
      <c r="F512" t="s">
        <v>76</v>
      </c>
      <c r="G512" s="2">
        <v>44020</v>
      </c>
      <c r="H512" t="s">
        <v>78</v>
      </c>
      <c r="I512" t="s">
        <v>1215</v>
      </c>
      <c r="J512">
        <v>18</v>
      </c>
      <c r="K512">
        <v>74150</v>
      </c>
      <c r="M512">
        <v>6673.5</v>
      </c>
      <c r="N512">
        <v>6673.5</v>
      </c>
      <c r="O512">
        <v>0</v>
      </c>
      <c r="P512" t="s">
        <v>2</v>
      </c>
      <c r="Q512" t="s">
        <v>21</v>
      </c>
    </row>
    <row r="513" spans="1:17" x14ac:dyDescent="0.25">
      <c r="A513" t="str">
        <f t="shared" si="12"/>
        <v>072020</v>
      </c>
      <c r="B513" t="s">
        <v>2738</v>
      </c>
      <c r="C513" t="s">
        <v>90</v>
      </c>
      <c r="D513">
        <v>132584.79999999999</v>
      </c>
      <c r="E513" t="s">
        <v>75</v>
      </c>
      <c r="F513" t="s">
        <v>76</v>
      </c>
      <c r="G513" s="2">
        <v>44022</v>
      </c>
      <c r="H513" t="s">
        <v>78</v>
      </c>
      <c r="I513" t="s">
        <v>1216</v>
      </c>
      <c r="J513">
        <v>18</v>
      </c>
      <c r="K513">
        <v>112360</v>
      </c>
      <c r="M513">
        <v>10112.4</v>
      </c>
      <c r="N513">
        <v>10112.4</v>
      </c>
      <c r="O513">
        <v>0</v>
      </c>
      <c r="P513" t="s">
        <v>2</v>
      </c>
      <c r="Q513" t="s">
        <v>21</v>
      </c>
    </row>
    <row r="514" spans="1:17" x14ac:dyDescent="0.25">
      <c r="A514" t="str">
        <f t="shared" si="12"/>
        <v>072020</v>
      </c>
      <c r="B514" t="s">
        <v>2738</v>
      </c>
      <c r="C514" t="s">
        <v>90</v>
      </c>
      <c r="D514">
        <v>86765.4</v>
      </c>
      <c r="E514" t="s">
        <v>75</v>
      </c>
      <c r="F514" t="s">
        <v>76</v>
      </c>
      <c r="G514" s="2">
        <v>44039</v>
      </c>
      <c r="H514" t="s">
        <v>78</v>
      </c>
      <c r="I514" t="s">
        <v>1218</v>
      </c>
      <c r="J514">
        <v>18</v>
      </c>
      <c r="K514">
        <v>73530</v>
      </c>
      <c r="M514">
        <v>6617.7</v>
      </c>
      <c r="N514">
        <v>6617.7</v>
      </c>
      <c r="O514">
        <v>0</v>
      </c>
      <c r="P514" t="s">
        <v>2</v>
      </c>
      <c r="Q514" t="s">
        <v>21</v>
      </c>
    </row>
    <row r="515" spans="1:17" x14ac:dyDescent="0.25">
      <c r="A515" t="str">
        <f t="shared" si="12"/>
        <v>072020</v>
      </c>
      <c r="B515" t="s">
        <v>2738</v>
      </c>
      <c r="C515" t="s">
        <v>90</v>
      </c>
      <c r="D515">
        <v>71295.600000000006</v>
      </c>
      <c r="E515" t="s">
        <v>75</v>
      </c>
      <c r="F515" t="s">
        <v>76</v>
      </c>
      <c r="G515" s="2">
        <v>44037</v>
      </c>
      <c r="H515" t="s">
        <v>78</v>
      </c>
      <c r="I515" t="s">
        <v>1220</v>
      </c>
      <c r="J515">
        <v>18</v>
      </c>
      <c r="K515">
        <v>60420</v>
      </c>
      <c r="M515">
        <v>5437.8</v>
      </c>
      <c r="N515">
        <v>5437.8</v>
      </c>
      <c r="O515">
        <v>0</v>
      </c>
      <c r="P515" t="s">
        <v>2</v>
      </c>
      <c r="Q515" t="s">
        <v>21</v>
      </c>
    </row>
    <row r="516" spans="1:17" x14ac:dyDescent="0.25">
      <c r="A516" t="str">
        <f t="shared" si="12"/>
        <v>072020</v>
      </c>
      <c r="B516" t="s">
        <v>2738</v>
      </c>
      <c r="C516" t="s">
        <v>90</v>
      </c>
      <c r="D516">
        <v>86765.4</v>
      </c>
      <c r="E516" t="s">
        <v>75</v>
      </c>
      <c r="F516" t="s">
        <v>76</v>
      </c>
      <c r="G516" s="2">
        <v>44022</v>
      </c>
      <c r="H516" t="s">
        <v>78</v>
      </c>
      <c r="I516" t="s">
        <v>1221</v>
      </c>
      <c r="J516">
        <v>18</v>
      </c>
      <c r="K516">
        <v>73530</v>
      </c>
      <c r="M516">
        <v>6617.7</v>
      </c>
      <c r="N516">
        <v>6617.7</v>
      </c>
      <c r="O516">
        <v>0</v>
      </c>
      <c r="P516" t="s">
        <v>2</v>
      </c>
      <c r="Q516" t="s">
        <v>21</v>
      </c>
    </row>
    <row r="517" spans="1:17" x14ac:dyDescent="0.25">
      <c r="A517" t="str">
        <f t="shared" si="12"/>
        <v>072020</v>
      </c>
      <c r="B517" t="s">
        <v>2738</v>
      </c>
      <c r="C517" t="s">
        <v>90</v>
      </c>
      <c r="D517">
        <v>71295.600000000006</v>
      </c>
      <c r="E517" t="s">
        <v>75</v>
      </c>
      <c r="F517" t="s">
        <v>76</v>
      </c>
      <c r="G517" s="2">
        <v>44039</v>
      </c>
      <c r="H517" t="s">
        <v>78</v>
      </c>
      <c r="I517" t="s">
        <v>1222</v>
      </c>
      <c r="J517">
        <v>18</v>
      </c>
      <c r="K517">
        <v>60420</v>
      </c>
      <c r="M517">
        <v>5437.8</v>
      </c>
      <c r="N517">
        <v>5437.8</v>
      </c>
      <c r="O517">
        <v>0</v>
      </c>
      <c r="P517" t="s">
        <v>2</v>
      </c>
      <c r="Q517" t="s">
        <v>21</v>
      </c>
    </row>
    <row r="518" spans="1:17" x14ac:dyDescent="0.25">
      <c r="A518" t="str">
        <f t="shared" si="12"/>
        <v>072020</v>
      </c>
      <c r="B518" t="s">
        <v>2738</v>
      </c>
      <c r="C518" t="s">
        <v>90</v>
      </c>
      <c r="D518">
        <v>66292.399999999994</v>
      </c>
      <c r="E518" t="s">
        <v>75</v>
      </c>
      <c r="F518" t="s">
        <v>76</v>
      </c>
      <c r="G518" s="2">
        <v>44022</v>
      </c>
      <c r="H518" t="s">
        <v>78</v>
      </c>
      <c r="I518" t="s">
        <v>1223</v>
      </c>
      <c r="J518">
        <v>18</v>
      </c>
      <c r="K518">
        <v>56180</v>
      </c>
      <c r="M518">
        <v>5056.2</v>
      </c>
      <c r="N518">
        <v>5056.2</v>
      </c>
      <c r="O518">
        <v>0</v>
      </c>
      <c r="P518" t="s">
        <v>2</v>
      </c>
      <c r="Q518" t="s">
        <v>21</v>
      </c>
    </row>
    <row r="519" spans="1:17" x14ac:dyDescent="0.25">
      <c r="A519" t="str">
        <f t="shared" ref="A519:A580" si="13">TEXT(G519,"MMYYYY")</f>
        <v>072020</v>
      </c>
      <c r="B519" t="s">
        <v>2738</v>
      </c>
      <c r="C519" t="s">
        <v>90</v>
      </c>
      <c r="D519">
        <v>87497</v>
      </c>
      <c r="E519" t="s">
        <v>75</v>
      </c>
      <c r="F519" t="s">
        <v>76</v>
      </c>
      <c r="G519" s="2">
        <v>44039</v>
      </c>
      <c r="H519" t="s">
        <v>78</v>
      </c>
      <c r="I519" t="s">
        <v>1224</v>
      </c>
      <c r="J519">
        <v>18</v>
      </c>
      <c r="K519">
        <v>74150</v>
      </c>
      <c r="M519">
        <v>6673.5</v>
      </c>
      <c r="N519">
        <v>6673.5</v>
      </c>
      <c r="O519">
        <v>0</v>
      </c>
      <c r="P519" t="s">
        <v>2</v>
      </c>
      <c r="Q519" t="s">
        <v>21</v>
      </c>
    </row>
    <row r="520" spans="1:17" x14ac:dyDescent="0.25">
      <c r="A520" t="str">
        <f t="shared" si="13"/>
        <v>072020</v>
      </c>
      <c r="B520" t="s">
        <v>2738</v>
      </c>
      <c r="C520" t="s">
        <v>90</v>
      </c>
      <c r="D520">
        <v>66292.399999999994</v>
      </c>
      <c r="E520" t="s">
        <v>75</v>
      </c>
      <c r="F520" t="s">
        <v>76</v>
      </c>
      <c r="G520" s="2">
        <v>44036</v>
      </c>
      <c r="H520" t="s">
        <v>78</v>
      </c>
      <c r="I520" t="s">
        <v>1226</v>
      </c>
      <c r="J520">
        <v>18</v>
      </c>
      <c r="K520">
        <v>56180</v>
      </c>
      <c r="M520">
        <v>5056.2</v>
      </c>
      <c r="N520">
        <v>5056.2</v>
      </c>
      <c r="O520">
        <v>0</v>
      </c>
      <c r="P520" t="s">
        <v>2</v>
      </c>
      <c r="Q520" t="s">
        <v>21</v>
      </c>
    </row>
    <row r="521" spans="1:17" x14ac:dyDescent="0.25">
      <c r="A521" t="str">
        <f t="shared" si="13"/>
        <v>072020</v>
      </c>
      <c r="B521" t="s">
        <v>2738</v>
      </c>
      <c r="C521" t="s">
        <v>90</v>
      </c>
      <c r="D521">
        <v>71295.600000000006</v>
      </c>
      <c r="E521" t="s">
        <v>75</v>
      </c>
      <c r="F521" t="s">
        <v>76</v>
      </c>
      <c r="G521" s="2">
        <v>44037</v>
      </c>
      <c r="H521" t="s">
        <v>78</v>
      </c>
      <c r="I521" t="s">
        <v>1227</v>
      </c>
      <c r="J521">
        <v>18</v>
      </c>
      <c r="K521">
        <v>60420</v>
      </c>
      <c r="M521">
        <v>5437.8</v>
      </c>
      <c r="N521">
        <v>5437.8</v>
      </c>
      <c r="O521">
        <v>0</v>
      </c>
      <c r="P521" t="s">
        <v>2</v>
      </c>
      <c r="Q521" t="s">
        <v>21</v>
      </c>
    </row>
    <row r="522" spans="1:17" x14ac:dyDescent="0.25">
      <c r="A522" t="str">
        <f t="shared" si="13"/>
        <v>072020</v>
      </c>
      <c r="B522" t="s">
        <v>2738</v>
      </c>
      <c r="C522" t="s">
        <v>90</v>
      </c>
      <c r="D522">
        <v>35647.800000000003</v>
      </c>
      <c r="E522" t="s">
        <v>75</v>
      </c>
      <c r="F522" t="s">
        <v>76</v>
      </c>
      <c r="G522" s="2">
        <v>44022</v>
      </c>
      <c r="H522" t="s">
        <v>78</v>
      </c>
      <c r="I522" t="s">
        <v>1228</v>
      </c>
      <c r="J522">
        <v>18</v>
      </c>
      <c r="K522">
        <v>30210</v>
      </c>
      <c r="M522">
        <v>2718.9</v>
      </c>
      <c r="N522">
        <v>2718.9</v>
      </c>
      <c r="O522">
        <v>0</v>
      </c>
      <c r="P522" t="s">
        <v>2</v>
      </c>
      <c r="Q522" t="s">
        <v>21</v>
      </c>
    </row>
    <row r="523" spans="1:17" x14ac:dyDescent="0.25">
      <c r="A523" t="str">
        <f t="shared" si="13"/>
        <v>072020</v>
      </c>
      <c r="B523" t="s">
        <v>2738</v>
      </c>
      <c r="C523" t="s">
        <v>90</v>
      </c>
      <c r="D523">
        <v>66292.399999999994</v>
      </c>
      <c r="E523" t="s">
        <v>75</v>
      </c>
      <c r="F523" t="s">
        <v>76</v>
      </c>
      <c r="G523" s="2">
        <v>44037</v>
      </c>
      <c r="H523" t="s">
        <v>78</v>
      </c>
      <c r="I523" t="s">
        <v>1229</v>
      </c>
      <c r="J523">
        <v>18</v>
      </c>
      <c r="K523">
        <v>56180</v>
      </c>
      <c r="M523">
        <v>5056.2</v>
      </c>
      <c r="N523">
        <v>5056.2</v>
      </c>
      <c r="O523">
        <v>0</v>
      </c>
      <c r="P523" t="s">
        <v>2</v>
      </c>
      <c r="Q523" t="s">
        <v>21</v>
      </c>
    </row>
    <row r="524" spans="1:17" x14ac:dyDescent="0.25">
      <c r="A524" t="str">
        <f t="shared" si="13"/>
        <v>072020</v>
      </c>
      <c r="B524" t="s">
        <v>2738</v>
      </c>
      <c r="C524" t="s">
        <v>90</v>
      </c>
      <c r="D524">
        <v>142591.20000000001</v>
      </c>
      <c r="E524" t="s">
        <v>75</v>
      </c>
      <c r="F524" t="s">
        <v>76</v>
      </c>
      <c r="G524" s="2">
        <v>44036</v>
      </c>
      <c r="H524" t="s">
        <v>78</v>
      </c>
      <c r="I524" t="s">
        <v>1230</v>
      </c>
      <c r="J524">
        <v>18</v>
      </c>
      <c r="K524">
        <v>120840</v>
      </c>
      <c r="M524">
        <v>10875.6</v>
      </c>
      <c r="N524">
        <v>10875.6</v>
      </c>
      <c r="O524">
        <v>0</v>
      </c>
      <c r="P524" t="s">
        <v>2</v>
      </c>
      <c r="Q524" t="s">
        <v>21</v>
      </c>
    </row>
    <row r="525" spans="1:17" x14ac:dyDescent="0.25">
      <c r="A525" t="str">
        <f t="shared" si="13"/>
        <v>072020</v>
      </c>
      <c r="B525" t="s">
        <v>2738</v>
      </c>
      <c r="C525" t="s">
        <v>90</v>
      </c>
      <c r="D525">
        <v>132584.79999999999</v>
      </c>
      <c r="E525" t="s">
        <v>75</v>
      </c>
      <c r="F525" t="s">
        <v>76</v>
      </c>
      <c r="G525" s="2">
        <v>44035</v>
      </c>
      <c r="H525" t="s">
        <v>78</v>
      </c>
      <c r="I525" t="s">
        <v>1231</v>
      </c>
      <c r="J525">
        <v>18</v>
      </c>
      <c r="K525">
        <v>112360</v>
      </c>
      <c r="M525">
        <v>10112.4</v>
      </c>
      <c r="N525">
        <v>10112.4</v>
      </c>
      <c r="O525">
        <v>0</v>
      </c>
      <c r="P525" t="s">
        <v>2</v>
      </c>
      <c r="Q525" t="s">
        <v>21</v>
      </c>
    </row>
    <row r="526" spans="1:17" x14ac:dyDescent="0.25">
      <c r="A526" t="str">
        <f t="shared" si="13"/>
        <v>072020</v>
      </c>
      <c r="B526" t="s">
        <v>2738</v>
      </c>
      <c r="C526" t="s">
        <v>90</v>
      </c>
      <c r="D526">
        <v>35647.800000000003</v>
      </c>
      <c r="E526" t="s">
        <v>75</v>
      </c>
      <c r="F526" t="s">
        <v>76</v>
      </c>
      <c r="G526" s="2">
        <v>44019</v>
      </c>
      <c r="H526" t="s">
        <v>78</v>
      </c>
      <c r="I526" t="s">
        <v>1232</v>
      </c>
      <c r="J526">
        <v>18</v>
      </c>
      <c r="K526">
        <v>30210</v>
      </c>
      <c r="M526">
        <v>2718.9</v>
      </c>
      <c r="N526">
        <v>2718.9</v>
      </c>
      <c r="O526">
        <v>0</v>
      </c>
      <c r="P526" t="s">
        <v>2</v>
      </c>
      <c r="Q526" t="s">
        <v>21</v>
      </c>
    </row>
    <row r="527" spans="1:17" x14ac:dyDescent="0.25">
      <c r="A527" t="str">
        <f t="shared" si="13"/>
        <v>072020</v>
      </c>
      <c r="B527" t="s">
        <v>2738</v>
      </c>
      <c r="C527" t="s">
        <v>90</v>
      </c>
      <c r="D527">
        <v>106943.4</v>
      </c>
      <c r="E527" t="s">
        <v>75</v>
      </c>
      <c r="F527" t="s">
        <v>76</v>
      </c>
      <c r="G527" s="2">
        <v>44019</v>
      </c>
      <c r="H527" t="s">
        <v>78</v>
      </c>
      <c r="I527" t="s">
        <v>1233</v>
      </c>
      <c r="J527">
        <v>18</v>
      </c>
      <c r="K527">
        <v>90630</v>
      </c>
      <c r="M527">
        <v>8156.7</v>
      </c>
      <c r="N527">
        <v>8156.7</v>
      </c>
      <c r="O527">
        <v>0</v>
      </c>
      <c r="P527" t="s">
        <v>2</v>
      </c>
      <c r="Q527" t="s">
        <v>21</v>
      </c>
    </row>
    <row r="528" spans="1:17" x14ac:dyDescent="0.25">
      <c r="A528" t="str">
        <f t="shared" si="13"/>
        <v>072020</v>
      </c>
      <c r="B528" t="s">
        <v>2738</v>
      </c>
      <c r="C528" t="s">
        <v>90</v>
      </c>
      <c r="D528">
        <v>71295.600000000006</v>
      </c>
      <c r="E528" t="s">
        <v>75</v>
      </c>
      <c r="F528" t="s">
        <v>76</v>
      </c>
      <c r="G528" s="2">
        <v>44018</v>
      </c>
      <c r="H528" t="s">
        <v>78</v>
      </c>
      <c r="I528" t="s">
        <v>1235</v>
      </c>
      <c r="J528">
        <v>18</v>
      </c>
      <c r="K528">
        <v>60420</v>
      </c>
      <c r="M528">
        <v>5437.8</v>
      </c>
      <c r="N528">
        <v>5437.8</v>
      </c>
      <c r="O528">
        <v>0</v>
      </c>
      <c r="P528" t="s">
        <v>2</v>
      </c>
      <c r="Q528" t="s">
        <v>21</v>
      </c>
    </row>
    <row r="529" spans="1:17" x14ac:dyDescent="0.25">
      <c r="A529" t="str">
        <f t="shared" si="13"/>
        <v>072020</v>
      </c>
      <c r="B529" t="s">
        <v>2738</v>
      </c>
      <c r="C529" t="s">
        <v>90</v>
      </c>
      <c r="D529">
        <v>132584.79999999999</v>
      </c>
      <c r="E529" t="s">
        <v>75</v>
      </c>
      <c r="F529" t="s">
        <v>76</v>
      </c>
      <c r="G529" s="2">
        <v>44030</v>
      </c>
      <c r="H529" t="s">
        <v>78</v>
      </c>
      <c r="I529" t="s">
        <v>1237</v>
      </c>
      <c r="J529">
        <v>18</v>
      </c>
      <c r="K529">
        <v>112360</v>
      </c>
      <c r="M529">
        <v>10112.4</v>
      </c>
      <c r="N529">
        <v>10112.4</v>
      </c>
      <c r="O529">
        <v>0</v>
      </c>
      <c r="P529" t="s">
        <v>2</v>
      </c>
      <c r="Q529" t="s">
        <v>21</v>
      </c>
    </row>
    <row r="530" spans="1:17" x14ac:dyDescent="0.25">
      <c r="A530" t="str">
        <f t="shared" si="13"/>
        <v>072020</v>
      </c>
      <c r="B530" t="s">
        <v>2738</v>
      </c>
      <c r="C530" t="s">
        <v>90</v>
      </c>
      <c r="D530">
        <v>71295.600000000006</v>
      </c>
      <c r="E530" t="s">
        <v>75</v>
      </c>
      <c r="F530" t="s">
        <v>76</v>
      </c>
      <c r="G530" s="2">
        <v>44018</v>
      </c>
      <c r="H530" t="s">
        <v>78</v>
      </c>
      <c r="I530" t="s">
        <v>1238</v>
      </c>
      <c r="J530">
        <v>18</v>
      </c>
      <c r="K530">
        <v>60420</v>
      </c>
      <c r="M530">
        <v>5437.8</v>
      </c>
      <c r="N530">
        <v>5437.8</v>
      </c>
      <c r="O530">
        <v>0</v>
      </c>
      <c r="P530" t="s">
        <v>2</v>
      </c>
      <c r="Q530" t="s">
        <v>21</v>
      </c>
    </row>
    <row r="531" spans="1:17" x14ac:dyDescent="0.25">
      <c r="A531" t="str">
        <f t="shared" si="13"/>
        <v>072020</v>
      </c>
      <c r="B531" t="s">
        <v>2738</v>
      </c>
      <c r="C531" t="s">
        <v>90</v>
      </c>
      <c r="D531">
        <v>207680</v>
      </c>
      <c r="E531" t="s">
        <v>75</v>
      </c>
      <c r="F531" t="s">
        <v>76</v>
      </c>
      <c r="G531" s="2">
        <v>44030</v>
      </c>
      <c r="H531" t="s">
        <v>78</v>
      </c>
      <c r="I531" t="s">
        <v>1239</v>
      </c>
      <c r="J531">
        <v>18</v>
      </c>
      <c r="K531">
        <v>176000</v>
      </c>
      <c r="M531">
        <v>15840</v>
      </c>
      <c r="N531">
        <v>15840</v>
      </c>
      <c r="O531">
        <v>0</v>
      </c>
      <c r="P531" t="s">
        <v>2</v>
      </c>
      <c r="Q531" t="s">
        <v>21</v>
      </c>
    </row>
    <row r="532" spans="1:17" x14ac:dyDescent="0.25">
      <c r="A532" t="str">
        <f t="shared" si="13"/>
        <v>072020</v>
      </c>
      <c r="B532" t="s">
        <v>2738</v>
      </c>
      <c r="C532" t="s">
        <v>90</v>
      </c>
      <c r="D532">
        <v>71295.600000000006</v>
      </c>
      <c r="E532" t="s">
        <v>75</v>
      </c>
      <c r="F532" t="s">
        <v>76</v>
      </c>
      <c r="G532" s="2">
        <v>44019</v>
      </c>
      <c r="H532" t="s">
        <v>78</v>
      </c>
      <c r="I532" t="s">
        <v>1240</v>
      </c>
      <c r="J532">
        <v>18</v>
      </c>
      <c r="K532">
        <v>60420</v>
      </c>
      <c r="M532">
        <v>5437.8</v>
      </c>
      <c r="N532">
        <v>5437.8</v>
      </c>
      <c r="O532">
        <v>0</v>
      </c>
      <c r="P532" t="s">
        <v>2</v>
      </c>
      <c r="Q532" t="s">
        <v>21</v>
      </c>
    </row>
    <row r="533" spans="1:17" x14ac:dyDescent="0.25">
      <c r="A533" t="str">
        <f t="shared" si="13"/>
        <v>072020</v>
      </c>
      <c r="B533" t="s">
        <v>2738</v>
      </c>
      <c r="C533" t="s">
        <v>90</v>
      </c>
      <c r="D533">
        <v>198877.2</v>
      </c>
      <c r="E533" t="s">
        <v>75</v>
      </c>
      <c r="F533" t="s">
        <v>76</v>
      </c>
      <c r="G533" s="2">
        <v>44019</v>
      </c>
      <c r="H533" t="s">
        <v>78</v>
      </c>
      <c r="I533" t="s">
        <v>1241</v>
      </c>
      <c r="J533">
        <v>18</v>
      </c>
      <c r="K533">
        <v>168540</v>
      </c>
      <c r="M533">
        <v>15168.6</v>
      </c>
      <c r="N533">
        <v>15168.6</v>
      </c>
      <c r="O533">
        <v>0</v>
      </c>
      <c r="P533" t="s">
        <v>2</v>
      </c>
      <c r="Q533" t="s">
        <v>21</v>
      </c>
    </row>
    <row r="534" spans="1:17" x14ac:dyDescent="0.25">
      <c r="A534" t="str">
        <f t="shared" si="13"/>
        <v>072020</v>
      </c>
      <c r="B534" t="s">
        <v>2738</v>
      </c>
      <c r="C534" t="s">
        <v>90</v>
      </c>
      <c r="D534">
        <v>614072</v>
      </c>
      <c r="E534" t="s">
        <v>75</v>
      </c>
      <c r="F534" t="s">
        <v>76</v>
      </c>
      <c r="G534" s="2">
        <v>44020</v>
      </c>
      <c r="H534" t="s">
        <v>78</v>
      </c>
      <c r="I534" t="s">
        <v>1242</v>
      </c>
      <c r="J534">
        <v>18</v>
      </c>
      <c r="K534">
        <v>520400</v>
      </c>
      <c r="M534">
        <v>46836</v>
      </c>
      <c r="N534">
        <v>46836</v>
      </c>
      <c r="O534">
        <v>0</v>
      </c>
      <c r="P534" t="s">
        <v>2</v>
      </c>
      <c r="Q534" t="s">
        <v>21</v>
      </c>
    </row>
    <row r="535" spans="1:17" x14ac:dyDescent="0.25">
      <c r="A535" t="str">
        <f t="shared" si="13"/>
        <v>072020</v>
      </c>
      <c r="B535" t="s">
        <v>2738</v>
      </c>
      <c r="C535" t="s">
        <v>90</v>
      </c>
      <c r="D535">
        <v>35647.800000000003</v>
      </c>
      <c r="E535" t="s">
        <v>75</v>
      </c>
      <c r="F535" t="s">
        <v>76</v>
      </c>
      <c r="G535" s="2">
        <v>44035</v>
      </c>
      <c r="H535" t="s">
        <v>78</v>
      </c>
      <c r="I535" t="s">
        <v>1243</v>
      </c>
      <c r="J535">
        <v>18</v>
      </c>
      <c r="K535">
        <v>30210</v>
      </c>
      <c r="M535">
        <v>2718.9</v>
      </c>
      <c r="N535">
        <v>2718.9</v>
      </c>
      <c r="O535">
        <v>0</v>
      </c>
      <c r="P535" t="s">
        <v>2</v>
      </c>
      <c r="Q535" t="s">
        <v>21</v>
      </c>
    </row>
    <row r="536" spans="1:17" x14ac:dyDescent="0.25">
      <c r="A536" t="str">
        <f t="shared" si="13"/>
        <v>072020</v>
      </c>
      <c r="B536" t="s">
        <v>2738</v>
      </c>
      <c r="C536" t="s">
        <v>90</v>
      </c>
      <c r="D536">
        <v>132584.79999999999</v>
      </c>
      <c r="E536" t="s">
        <v>75</v>
      </c>
      <c r="F536" t="s">
        <v>76</v>
      </c>
      <c r="G536" s="2">
        <v>44034</v>
      </c>
      <c r="H536" t="s">
        <v>78</v>
      </c>
      <c r="I536" t="s">
        <v>1245</v>
      </c>
      <c r="J536">
        <v>18</v>
      </c>
      <c r="K536">
        <v>112360</v>
      </c>
      <c r="M536">
        <v>10112.4</v>
      </c>
      <c r="N536">
        <v>10112.4</v>
      </c>
      <c r="O536">
        <v>0</v>
      </c>
      <c r="P536" t="s">
        <v>2</v>
      </c>
      <c r="Q536" t="s">
        <v>21</v>
      </c>
    </row>
    <row r="537" spans="1:17" x14ac:dyDescent="0.25">
      <c r="A537" t="str">
        <f t="shared" si="13"/>
        <v>072020</v>
      </c>
      <c r="B537" t="s">
        <v>2738</v>
      </c>
      <c r="C537" t="s">
        <v>90</v>
      </c>
      <c r="D537">
        <v>71295.600000000006</v>
      </c>
      <c r="E537" t="s">
        <v>75</v>
      </c>
      <c r="F537" t="s">
        <v>76</v>
      </c>
      <c r="G537" s="2">
        <v>44020</v>
      </c>
      <c r="H537" t="s">
        <v>78</v>
      </c>
      <c r="I537" t="s">
        <v>1246</v>
      </c>
      <c r="J537">
        <v>18</v>
      </c>
      <c r="K537">
        <v>60420</v>
      </c>
      <c r="M537">
        <v>5437.8</v>
      </c>
      <c r="N537">
        <v>5437.8</v>
      </c>
      <c r="O537">
        <v>0</v>
      </c>
      <c r="P537" t="s">
        <v>2</v>
      </c>
      <c r="Q537" t="s">
        <v>21</v>
      </c>
    </row>
    <row r="538" spans="1:17" x14ac:dyDescent="0.25">
      <c r="A538" t="str">
        <f t="shared" si="13"/>
        <v>072020</v>
      </c>
      <c r="B538" t="s">
        <v>2738</v>
      </c>
      <c r="C538" t="s">
        <v>90</v>
      </c>
      <c r="D538">
        <v>519200</v>
      </c>
      <c r="E538" t="s">
        <v>75</v>
      </c>
      <c r="F538" t="s">
        <v>76</v>
      </c>
      <c r="G538" s="2">
        <v>44035</v>
      </c>
      <c r="H538" t="s">
        <v>78</v>
      </c>
      <c r="I538" t="s">
        <v>1247</v>
      </c>
      <c r="J538">
        <v>18</v>
      </c>
      <c r="K538">
        <v>440000</v>
      </c>
      <c r="M538">
        <v>39600</v>
      </c>
      <c r="N538">
        <v>39600</v>
      </c>
      <c r="O538">
        <v>0</v>
      </c>
      <c r="P538" t="s">
        <v>2</v>
      </c>
      <c r="Q538" t="s">
        <v>21</v>
      </c>
    </row>
    <row r="539" spans="1:17" x14ac:dyDescent="0.25">
      <c r="A539" t="str">
        <f t="shared" si="13"/>
        <v>072020</v>
      </c>
      <c r="B539" t="s">
        <v>2738</v>
      </c>
      <c r="C539" t="s">
        <v>90</v>
      </c>
      <c r="D539">
        <v>71295.600000000006</v>
      </c>
      <c r="E539" t="s">
        <v>75</v>
      </c>
      <c r="F539" t="s">
        <v>76</v>
      </c>
      <c r="G539" s="2">
        <v>44020</v>
      </c>
      <c r="H539" t="s">
        <v>78</v>
      </c>
      <c r="I539" t="s">
        <v>1248</v>
      </c>
      <c r="J539">
        <v>18</v>
      </c>
      <c r="K539">
        <v>60420</v>
      </c>
      <c r="M539">
        <v>5437.8</v>
      </c>
      <c r="N539">
        <v>5437.8</v>
      </c>
      <c r="O539">
        <v>0</v>
      </c>
      <c r="P539" t="s">
        <v>2</v>
      </c>
      <c r="Q539" t="s">
        <v>21</v>
      </c>
    </row>
    <row r="540" spans="1:17" x14ac:dyDescent="0.25">
      <c r="A540" t="str">
        <f t="shared" si="13"/>
        <v>072020</v>
      </c>
      <c r="B540" t="s">
        <v>2738</v>
      </c>
      <c r="C540" t="s">
        <v>90</v>
      </c>
      <c r="D540">
        <v>71295.600000000006</v>
      </c>
      <c r="E540" t="s">
        <v>75</v>
      </c>
      <c r="F540" t="s">
        <v>76</v>
      </c>
      <c r="G540" s="2">
        <v>44035</v>
      </c>
      <c r="H540" t="s">
        <v>78</v>
      </c>
      <c r="I540" t="s">
        <v>1249</v>
      </c>
      <c r="J540">
        <v>18</v>
      </c>
      <c r="K540">
        <v>60420</v>
      </c>
      <c r="M540">
        <v>5437.8</v>
      </c>
      <c r="N540">
        <v>5437.8</v>
      </c>
      <c r="O540">
        <v>0</v>
      </c>
      <c r="P540" t="s">
        <v>2</v>
      </c>
      <c r="Q540" t="s">
        <v>21</v>
      </c>
    </row>
    <row r="541" spans="1:17" x14ac:dyDescent="0.25">
      <c r="A541" t="str">
        <f t="shared" si="13"/>
        <v>072020</v>
      </c>
      <c r="B541" t="s">
        <v>2738</v>
      </c>
      <c r="C541" t="s">
        <v>90</v>
      </c>
      <c r="D541">
        <v>66292.399999999994</v>
      </c>
      <c r="E541" t="s">
        <v>75</v>
      </c>
      <c r="F541" t="s">
        <v>76</v>
      </c>
      <c r="G541" s="2">
        <v>44033</v>
      </c>
      <c r="H541" t="s">
        <v>78</v>
      </c>
      <c r="I541" t="s">
        <v>1250</v>
      </c>
      <c r="J541">
        <v>18</v>
      </c>
      <c r="K541">
        <v>56180</v>
      </c>
      <c r="M541">
        <v>5056.2</v>
      </c>
      <c r="N541">
        <v>5056.2</v>
      </c>
      <c r="O541">
        <v>0</v>
      </c>
      <c r="P541" t="s">
        <v>2</v>
      </c>
      <c r="Q541" t="s">
        <v>21</v>
      </c>
    </row>
    <row r="542" spans="1:17" x14ac:dyDescent="0.25">
      <c r="A542" t="str">
        <f t="shared" si="13"/>
        <v>072020</v>
      </c>
      <c r="B542" t="s">
        <v>2738</v>
      </c>
      <c r="C542" t="s">
        <v>90</v>
      </c>
      <c r="D542">
        <v>519200</v>
      </c>
      <c r="E542" t="s">
        <v>75</v>
      </c>
      <c r="F542" t="s">
        <v>76</v>
      </c>
      <c r="G542" s="2">
        <v>44033</v>
      </c>
      <c r="H542" t="s">
        <v>78</v>
      </c>
      <c r="I542" t="s">
        <v>1251</v>
      </c>
      <c r="J542">
        <v>18</v>
      </c>
      <c r="K542">
        <v>440000</v>
      </c>
      <c r="M542">
        <v>39600</v>
      </c>
      <c r="N542">
        <v>39600</v>
      </c>
      <c r="O542">
        <v>0</v>
      </c>
      <c r="P542" t="s">
        <v>2</v>
      </c>
      <c r="Q542" t="s">
        <v>21</v>
      </c>
    </row>
    <row r="543" spans="1:17" x14ac:dyDescent="0.25">
      <c r="A543" t="str">
        <f t="shared" si="13"/>
        <v>072020</v>
      </c>
      <c r="B543" t="s">
        <v>2738</v>
      </c>
      <c r="C543" t="s">
        <v>90</v>
      </c>
      <c r="D543">
        <v>614072</v>
      </c>
      <c r="E543" t="s">
        <v>75</v>
      </c>
      <c r="F543" t="s">
        <v>76</v>
      </c>
      <c r="G543" s="2">
        <v>44034</v>
      </c>
      <c r="H543" t="s">
        <v>78</v>
      </c>
      <c r="I543" t="s">
        <v>1252</v>
      </c>
      <c r="J543">
        <v>18</v>
      </c>
      <c r="K543">
        <v>520400</v>
      </c>
      <c r="M543">
        <v>46836</v>
      </c>
      <c r="N543">
        <v>46836</v>
      </c>
      <c r="O543">
        <v>0</v>
      </c>
      <c r="P543" t="s">
        <v>2</v>
      </c>
      <c r="Q543" t="s">
        <v>21</v>
      </c>
    </row>
    <row r="544" spans="1:17" x14ac:dyDescent="0.25">
      <c r="A544" t="str">
        <f t="shared" si="13"/>
        <v>072020</v>
      </c>
      <c r="B544" t="s">
        <v>2738</v>
      </c>
      <c r="C544" t="s">
        <v>90</v>
      </c>
      <c r="D544">
        <v>132584.79999999999</v>
      </c>
      <c r="E544" t="s">
        <v>75</v>
      </c>
      <c r="F544" t="s">
        <v>76</v>
      </c>
      <c r="G544" s="2">
        <v>44033</v>
      </c>
      <c r="H544" t="s">
        <v>78</v>
      </c>
      <c r="I544" t="s">
        <v>1253</v>
      </c>
      <c r="J544">
        <v>18</v>
      </c>
      <c r="K544">
        <v>112360</v>
      </c>
      <c r="M544">
        <v>10112.4</v>
      </c>
      <c r="N544">
        <v>10112.4</v>
      </c>
      <c r="O544">
        <v>0</v>
      </c>
      <c r="P544" t="s">
        <v>2</v>
      </c>
      <c r="Q544" t="s">
        <v>21</v>
      </c>
    </row>
    <row r="545" spans="1:17" x14ac:dyDescent="0.25">
      <c r="A545" t="str">
        <f t="shared" si="13"/>
        <v>072020</v>
      </c>
      <c r="B545" t="s">
        <v>2738</v>
      </c>
      <c r="C545" t="s">
        <v>90</v>
      </c>
      <c r="D545">
        <v>71295.600000000006</v>
      </c>
      <c r="E545" t="s">
        <v>75</v>
      </c>
      <c r="F545" t="s">
        <v>76</v>
      </c>
      <c r="G545" s="2">
        <v>44033</v>
      </c>
      <c r="H545" t="s">
        <v>78</v>
      </c>
      <c r="I545" t="s">
        <v>1254</v>
      </c>
      <c r="J545">
        <v>18</v>
      </c>
      <c r="K545">
        <v>60420</v>
      </c>
      <c r="M545">
        <v>5437.8</v>
      </c>
      <c r="N545">
        <v>5437.8</v>
      </c>
      <c r="O545">
        <v>0</v>
      </c>
      <c r="P545" t="s">
        <v>2</v>
      </c>
      <c r="Q545" t="s">
        <v>21</v>
      </c>
    </row>
    <row r="546" spans="1:17" x14ac:dyDescent="0.25">
      <c r="A546" t="str">
        <f t="shared" si="13"/>
        <v>072020</v>
      </c>
      <c r="B546" t="s">
        <v>2738</v>
      </c>
      <c r="C546" t="s">
        <v>90</v>
      </c>
      <c r="D546">
        <v>614072</v>
      </c>
      <c r="E546" t="s">
        <v>75</v>
      </c>
      <c r="F546" t="s">
        <v>76</v>
      </c>
      <c r="G546" s="2">
        <v>44014</v>
      </c>
      <c r="H546" t="s">
        <v>78</v>
      </c>
      <c r="I546" t="s">
        <v>1256</v>
      </c>
      <c r="J546">
        <v>18</v>
      </c>
      <c r="K546">
        <v>520400</v>
      </c>
      <c r="M546">
        <v>46836</v>
      </c>
      <c r="N546">
        <v>46836</v>
      </c>
      <c r="O546">
        <v>0</v>
      </c>
      <c r="P546" t="s">
        <v>2</v>
      </c>
      <c r="Q546" t="s">
        <v>21</v>
      </c>
    </row>
    <row r="547" spans="1:17" x14ac:dyDescent="0.25">
      <c r="A547" t="str">
        <f t="shared" si="13"/>
        <v>072020</v>
      </c>
      <c r="B547" t="s">
        <v>2738</v>
      </c>
      <c r="C547" t="s">
        <v>90</v>
      </c>
      <c r="D547">
        <v>614072</v>
      </c>
      <c r="E547" t="s">
        <v>75</v>
      </c>
      <c r="F547" t="s">
        <v>76</v>
      </c>
      <c r="G547" s="2">
        <v>44014</v>
      </c>
      <c r="H547" t="s">
        <v>78</v>
      </c>
      <c r="I547" t="s">
        <v>1257</v>
      </c>
      <c r="J547">
        <v>18</v>
      </c>
      <c r="K547">
        <v>520400</v>
      </c>
      <c r="M547">
        <v>46836</v>
      </c>
      <c r="N547">
        <v>46836</v>
      </c>
      <c r="O547">
        <v>0</v>
      </c>
      <c r="P547" t="s">
        <v>2</v>
      </c>
      <c r="Q547" t="s">
        <v>21</v>
      </c>
    </row>
    <row r="548" spans="1:17" x14ac:dyDescent="0.25">
      <c r="A548" t="str">
        <f t="shared" si="13"/>
        <v>072020</v>
      </c>
      <c r="B548" t="s">
        <v>2738</v>
      </c>
      <c r="C548" t="s">
        <v>90</v>
      </c>
      <c r="D548">
        <v>142591.20000000001</v>
      </c>
      <c r="E548" t="s">
        <v>75</v>
      </c>
      <c r="F548" t="s">
        <v>76</v>
      </c>
      <c r="G548" s="2">
        <v>44015</v>
      </c>
      <c r="H548" t="s">
        <v>78</v>
      </c>
      <c r="I548" t="s">
        <v>1259</v>
      </c>
      <c r="J548">
        <v>18</v>
      </c>
      <c r="K548">
        <v>120840</v>
      </c>
      <c r="M548">
        <v>10875.6</v>
      </c>
      <c r="N548">
        <v>10875.6</v>
      </c>
      <c r="O548">
        <v>0</v>
      </c>
      <c r="P548" t="s">
        <v>2</v>
      </c>
      <c r="Q548" t="s">
        <v>21</v>
      </c>
    </row>
    <row r="549" spans="1:17" x14ac:dyDescent="0.25">
      <c r="A549" t="str">
        <f t="shared" si="13"/>
        <v>072020</v>
      </c>
      <c r="B549" t="s">
        <v>2738</v>
      </c>
      <c r="C549" t="s">
        <v>90</v>
      </c>
      <c r="D549">
        <v>66292.399999999994</v>
      </c>
      <c r="E549" t="s">
        <v>75</v>
      </c>
      <c r="F549" t="s">
        <v>76</v>
      </c>
      <c r="G549" s="2">
        <v>44029</v>
      </c>
      <c r="H549" t="s">
        <v>78</v>
      </c>
      <c r="I549" t="s">
        <v>1261</v>
      </c>
      <c r="J549">
        <v>18</v>
      </c>
      <c r="K549">
        <v>56180</v>
      </c>
      <c r="M549">
        <v>5056.2</v>
      </c>
      <c r="N549">
        <v>5056.2</v>
      </c>
      <c r="O549">
        <v>0</v>
      </c>
      <c r="P549" t="s">
        <v>2</v>
      </c>
      <c r="Q549" t="s">
        <v>21</v>
      </c>
    </row>
    <row r="550" spans="1:17" x14ac:dyDescent="0.25">
      <c r="A550" t="str">
        <f t="shared" si="13"/>
        <v>072020</v>
      </c>
      <c r="B550" t="s">
        <v>2738</v>
      </c>
      <c r="C550" t="s">
        <v>90</v>
      </c>
      <c r="D550">
        <v>132584.79999999999</v>
      </c>
      <c r="E550" t="s">
        <v>75</v>
      </c>
      <c r="F550" t="s">
        <v>76</v>
      </c>
      <c r="G550" s="2">
        <v>44016</v>
      </c>
      <c r="H550" t="s">
        <v>78</v>
      </c>
      <c r="I550" t="s">
        <v>1263</v>
      </c>
      <c r="J550">
        <v>18</v>
      </c>
      <c r="K550">
        <v>112360</v>
      </c>
      <c r="M550">
        <v>10112.4</v>
      </c>
      <c r="N550">
        <v>10112.4</v>
      </c>
      <c r="O550">
        <v>0</v>
      </c>
      <c r="P550" t="s">
        <v>2</v>
      </c>
      <c r="Q550" t="s">
        <v>21</v>
      </c>
    </row>
    <row r="551" spans="1:17" x14ac:dyDescent="0.25">
      <c r="A551" t="str">
        <f t="shared" si="13"/>
        <v>072020</v>
      </c>
      <c r="B551" t="s">
        <v>2738</v>
      </c>
      <c r="C551" t="s">
        <v>90</v>
      </c>
      <c r="D551">
        <v>71295.600000000006</v>
      </c>
      <c r="E551" t="s">
        <v>75</v>
      </c>
      <c r="F551" t="s">
        <v>76</v>
      </c>
      <c r="G551" s="2">
        <v>44029</v>
      </c>
      <c r="H551" t="s">
        <v>78</v>
      </c>
      <c r="I551" t="s">
        <v>1264</v>
      </c>
      <c r="J551">
        <v>18</v>
      </c>
      <c r="K551">
        <v>60420</v>
      </c>
      <c r="M551">
        <v>5437.8</v>
      </c>
      <c r="N551">
        <v>5437.8</v>
      </c>
      <c r="O551">
        <v>0</v>
      </c>
      <c r="P551" t="s">
        <v>2</v>
      </c>
      <c r="Q551" t="s">
        <v>21</v>
      </c>
    </row>
    <row r="552" spans="1:17" x14ac:dyDescent="0.25">
      <c r="A552" t="str">
        <f t="shared" si="13"/>
        <v>072020</v>
      </c>
      <c r="B552" t="s">
        <v>2738</v>
      </c>
      <c r="C552" t="s">
        <v>90</v>
      </c>
      <c r="D552">
        <v>614072</v>
      </c>
      <c r="E552" t="s">
        <v>75</v>
      </c>
      <c r="F552" t="s">
        <v>76</v>
      </c>
      <c r="G552" s="2">
        <v>44018</v>
      </c>
      <c r="H552" t="s">
        <v>78</v>
      </c>
      <c r="I552" t="s">
        <v>1265</v>
      </c>
      <c r="J552">
        <v>18</v>
      </c>
      <c r="K552">
        <v>520400</v>
      </c>
      <c r="M552">
        <v>46836</v>
      </c>
      <c r="N552">
        <v>46836</v>
      </c>
      <c r="O552">
        <v>0</v>
      </c>
      <c r="P552" t="s">
        <v>2</v>
      </c>
      <c r="Q552" t="s">
        <v>21</v>
      </c>
    </row>
    <row r="553" spans="1:17" x14ac:dyDescent="0.25">
      <c r="A553" t="str">
        <f t="shared" si="13"/>
        <v>072020</v>
      </c>
      <c r="B553" t="s">
        <v>2738</v>
      </c>
      <c r="C553" t="s">
        <v>90</v>
      </c>
      <c r="D553">
        <v>311520</v>
      </c>
      <c r="E553" t="s">
        <v>75</v>
      </c>
      <c r="F553" t="s">
        <v>76</v>
      </c>
      <c r="G553" s="2">
        <v>44030</v>
      </c>
      <c r="H553" t="s">
        <v>78</v>
      </c>
      <c r="I553" t="s">
        <v>1266</v>
      </c>
      <c r="J553">
        <v>18</v>
      </c>
      <c r="K553">
        <v>264000</v>
      </c>
      <c r="M553">
        <v>23760</v>
      </c>
      <c r="N553">
        <v>23760</v>
      </c>
      <c r="O553">
        <v>0</v>
      </c>
      <c r="P553" t="s">
        <v>2</v>
      </c>
      <c r="Q553" t="s">
        <v>21</v>
      </c>
    </row>
    <row r="554" spans="1:17" x14ac:dyDescent="0.25">
      <c r="A554" t="str">
        <f t="shared" si="13"/>
        <v>072020</v>
      </c>
      <c r="B554" t="s">
        <v>2738</v>
      </c>
      <c r="C554" t="s">
        <v>90</v>
      </c>
      <c r="D554">
        <v>142591.20000000001</v>
      </c>
      <c r="E554" t="s">
        <v>75</v>
      </c>
      <c r="F554" t="s">
        <v>76</v>
      </c>
      <c r="G554" s="2">
        <v>44018</v>
      </c>
      <c r="H554" t="s">
        <v>78</v>
      </c>
      <c r="I554" t="s">
        <v>1267</v>
      </c>
      <c r="J554">
        <v>18</v>
      </c>
      <c r="K554">
        <v>120840</v>
      </c>
      <c r="M554">
        <v>10875.6</v>
      </c>
      <c r="N554">
        <v>10875.6</v>
      </c>
      <c r="O554">
        <v>0</v>
      </c>
      <c r="P554" t="s">
        <v>2</v>
      </c>
      <c r="Q554" t="s">
        <v>21</v>
      </c>
    </row>
    <row r="555" spans="1:17" x14ac:dyDescent="0.25">
      <c r="A555" t="str">
        <f t="shared" si="13"/>
        <v>072020</v>
      </c>
      <c r="B555" t="s">
        <v>2738</v>
      </c>
      <c r="C555" t="s">
        <v>90</v>
      </c>
      <c r="D555">
        <v>86765.4</v>
      </c>
      <c r="E555" t="s">
        <v>75</v>
      </c>
      <c r="F555" t="s">
        <v>76</v>
      </c>
      <c r="G555" s="2">
        <v>44029</v>
      </c>
      <c r="H555" t="s">
        <v>78</v>
      </c>
      <c r="I555" t="s">
        <v>1268</v>
      </c>
      <c r="J555">
        <v>18</v>
      </c>
      <c r="K555">
        <v>73530</v>
      </c>
      <c r="M555">
        <v>6617.7</v>
      </c>
      <c r="N555">
        <v>6617.7</v>
      </c>
      <c r="O555">
        <v>0</v>
      </c>
      <c r="P555" t="s">
        <v>2</v>
      </c>
      <c r="Q555" t="s">
        <v>21</v>
      </c>
    </row>
    <row r="556" spans="1:17" x14ac:dyDescent="0.25">
      <c r="A556" t="str">
        <f t="shared" si="13"/>
        <v>072020</v>
      </c>
      <c r="B556" t="s">
        <v>2738</v>
      </c>
      <c r="C556" t="s">
        <v>90</v>
      </c>
      <c r="D556">
        <v>35647.800000000003</v>
      </c>
      <c r="E556" t="s">
        <v>75</v>
      </c>
      <c r="F556" t="s">
        <v>76</v>
      </c>
      <c r="G556" s="2">
        <v>44027</v>
      </c>
      <c r="H556" t="s">
        <v>78</v>
      </c>
      <c r="I556" t="s">
        <v>1270</v>
      </c>
      <c r="J556">
        <v>18</v>
      </c>
      <c r="K556">
        <v>30210</v>
      </c>
      <c r="M556">
        <v>2718.9</v>
      </c>
      <c r="N556">
        <v>2718.9</v>
      </c>
      <c r="O556">
        <v>0</v>
      </c>
      <c r="P556" t="s">
        <v>2</v>
      </c>
      <c r="Q556" t="s">
        <v>21</v>
      </c>
    </row>
    <row r="557" spans="1:17" x14ac:dyDescent="0.25">
      <c r="A557" t="str">
        <f t="shared" si="13"/>
        <v>072020</v>
      </c>
      <c r="B557" t="s">
        <v>2738</v>
      </c>
      <c r="C557" t="s">
        <v>90</v>
      </c>
      <c r="D557">
        <v>71295.600000000006</v>
      </c>
      <c r="E557" t="s">
        <v>75</v>
      </c>
      <c r="F557" t="s">
        <v>76</v>
      </c>
      <c r="G557" s="2">
        <v>44027</v>
      </c>
      <c r="H557" t="s">
        <v>78</v>
      </c>
      <c r="I557" t="s">
        <v>1271</v>
      </c>
      <c r="J557">
        <v>18</v>
      </c>
      <c r="K557">
        <v>60420</v>
      </c>
      <c r="M557">
        <v>5437.8</v>
      </c>
      <c r="N557">
        <v>5437.8</v>
      </c>
      <c r="O557">
        <v>0</v>
      </c>
      <c r="P557" t="s">
        <v>2</v>
      </c>
      <c r="Q557" t="s">
        <v>21</v>
      </c>
    </row>
    <row r="558" spans="1:17" x14ac:dyDescent="0.25">
      <c r="A558" t="str">
        <f t="shared" si="13"/>
        <v>072020</v>
      </c>
      <c r="B558" t="s">
        <v>2738</v>
      </c>
      <c r="C558" t="s">
        <v>90</v>
      </c>
      <c r="D558">
        <v>614072</v>
      </c>
      <c r="E558" t="s">
        <v>75</v>
      </c>
      <c r="F558" t="s">
        <v>76</v>
      </c>
      <c r="G558" s="2">
        <v>44028</v>
      </c>
      <c r="H558" t="s">
        <v>78</v>
      </c>
      <c r="I558" t="s">
        <v>1273</v>
      </c>
      <c r="J558">
        <v>18</v>
      </c>
      <c r="K558">
        <v>520400</v>
      </c>
      <c r="M558">
        <v>46836</v>
      </c>
      <c r="N558">
        <v>46836</v>
      </c>
      <c r="O558">
        <v>0</v>
      </c>
      <c r="P558" t="s">
        <v>2</v>
      </c>
      <c r="Q558" t="s">
        <v>21</v>
      </c>
    </row>
    <row r="559" spans="1:17" x14ac:dyDescent="0.25">
      <c r="A559" t="str">
        <f t="shared" si="13"/>
        <v>072020</v>
      </c>
      <c r="B559" t="s">
        <v>2738</v>
      </c>
      <c r="C559" t="s">
        <v>90</v>
      </c>
      <c r="D559">
        <v>614072</v>
      </c>
      <c r="E559" t="s">
        <v>75</v>
      </c>
      <c r="F559" t="s">
        <v>76</v>
      </c>
      <c r="G559" s="2">
        <v>44027</v>
      </c>
      <c r="H559" t="s">
        <v>78</v>
      </c>
      <c r="I559" t="s">
        <v>1274</v>
      </c>
      <c r="J559">
        <v>18</v>
      </c>
      <c r="K559">
        <v>520400</v>
      </c>
      <c r="M559">
        <v>46836</v>
      </c>
      <c r="N559">
        <v>46836</v>
      </c>
      <c r="O559">
        <v>0</v>
      </c>
      <c r="P559" t="s">
        <v>2</v>
      </c>
      <c r="Q559" t="s">
        <v>21</v>
      </c>
    </row>
    <row r="560" spans="1:17" x14ac:dyDescent="0.25">
      <c r="A560" t="str">
        <f t="shared" si="13"/>
        <v>072020</v>
      </c>
      <c r="B560" t="s">
        <v>2738</v>
      </c>
      <c r="C560" t="s">
        <v>90</v>
      </c>
      <c r="D560">
        <v>519200</v>
      </c>
      <c r="E560" t="s">
        <v>75</v>
      </c>
      <c r="F560" t="s">
        <v>76</v>
      </c>
      <c r="G560" s="2">
        <v>44043</v>
      </c>
      <c r="H560" t="s">
        <v>78</v>
      </c>
      <c r="I560" t="s">
        <v>1275</v>
      </c>
      <c r="J560">
        <v>18</v>
      </c>
      <c r="K560">
        <v>440000</v>
      </c>
      <c r="M560">
        <v>39600</v>
      </c>
      <c r="N560">
        <v>39600</v>
      </c>
      <c r="O560">
        <v>0</v>
      </c>
      <c r="P560" t="s">
        <v>2</v>
      </c>
      <c r="Q560" t="s">
        <v>21</v>
      </c>
    </row>
    <row r="561" spans="1:17" x14ac:dyDescent="0.25">
      <c r="A561" t="str">
        <f t="shared" si="13"/>
        <v>072020</v>
      </c>
      <c r="B561" t="s">
        <v>2738</v>
      </c>
      <c r="C561" t="s">
        <v>90</v>
      </c>
      <c r="D561">
        <v>71295.600000000006</v>
      </c>
      <c r="E561" t="s">
        <v>75</v>
      </c>
      <c r="F561" t="s">
        <v>76</v>
      </c>
      <c r="G561" s="2">
        <v>44023</v>
      </c>
      <c r="H561" t="s">
        <v>78</v>
      </c>
      <c r="I561" t="s">
        <v>1277</v>
      </c>
      <c r="J561">
        <v>18</v>
      </c>
      <c r="K561">
        <v>60420</v>
      </c>
      <c r="M561">
        <v>5437.8</v>
      </c>
      <c r="N561">
        <v>5437.8</v>
      </c>
      <c r="O561">
        <v>0</v>
      </c>
      <c r="P561" t="s">
        <v>2</v>
      </c>
      <c r="Q561" t="s">
        <v>21</v>
      </c>
    </row>
    <row r="562" spans="1:17" x14ac:dyDescent="0.25">
      <c r="A562" t="str">
        <f t="shared" si="13"/>
        <v>072020</v>
      </c>
      <c r="B562" t="s">
        <v>2738</v>
      </c>
      <c r="C562" t="s">
        <v>90</v>
      </c>
      <c r="D562">
        <v>87497</v>
      </c>
      <c r="E562" t="s">
        <v>75</v>
      </c>
      <c r="F562" t="s">
        <v>76</v>
      </c>
      <c r="G562" s="2">
        <v>44022</v>
      </c>
      <c r="H562" t="s">
        <v>78</v>
      </c>
      <c r="I562" t="s">
        <v>1278</v>
      </c>
      <c r="J562">
        <v>18</v>
      </c>
      <c r="K562">
        <v>74150</v>
      </c>
      <c r="M562">
        <v>6673.5</v>
      </c>
      <c r="N562">
        <v>6673.5</v>
      </c>
      <c r="O562">
        <v>0</v>
      </c>
      <c r="P562" t="s">
        <v>2</v>
      </c>
      <c r="Q562" t="s">
        <v>21</v>
      </c>
    </row>
    <row r="563" spans="1:17" x14ac:dyDescent="0.25">
      <c r="A563" t="str">
        <f t="shared" si="13"/>
        <v>072020</v>
      </c>
      <c r="B563" t="s">
        <v>2738</v>
      </c>
      <c r="C563" t="s">
        <v>90</v>
      </c>
      <c r="D563">
        <v>86765.4</v>
      </c>
      <c r="E563" t="s">
        <v>75</v>
      </c>
      <c r="F563" t="s">
        <v>76</v>
      </c>
      <c r="G563" s="2">
        <v>44024</v>
      </c>
      <c r="H563" t="s">
        <v>78</v>
      </c>
      <c r="I563" t="s">
        <v>1280</v>
      </c>
      <c r="J563">
        <v>18</v>
      </c>
      <c r="K563">
        <v>73530</v>
      </c>
      <c r="M563">
        <v>6617.7</v>
      </c>
      <c r="N563">
        <v>6617.7</v>
      </c>
      <c r="O563">
        <v>0</v>
      </c>
      <c r="P563" t="s">
        <v>2</v>
      </c>
      <c r="Q563" t="s">
        <v>21</v>
      </c>
    </row>
    <row r="564" spans="1:17" x14ac:dyDescent="0.25">
      <c r="A564" t="str">
        <f t="shared" si="13"/>
        <v>072020</v>
      </c>
      <c r="B564" t="s">
        <v>2738</v>
      </c>
      <c r="C564" t="s">
        <v>90</v>
      </c>
      <c r="D564">
        <v>66292.399999999994</v>
      </c>
      <c r="E564" t="s">
        <v>75</v>
      </c>
      <c r="F564" t="s">
        <v>76</v>
      </c>
      <c r="G564" s="2">
        <v>44024</v>
      </c>
      <c r="H564" t="s">
        <v>78</v>
      </c>
      <c r="I564" t="s">
        <v>1281</v>
      </c>
      <c r="J564">
        <v>18</v>
      </c>
      <c r="K564">
        <v>56180</v>
      </c>
      <c r="M564">
        <v>5056.2</v>
      </c>
      <c r="N564">
        <v>5056.2</v>
      </c>
      <c r="O564">
        <v>0</v>
      </c>
      <c r="P564" t="s">
        <v>2</v>
      </c>
      <c r="Q564" t="s">
        <v>21</v>
      </c>
    </row>
    <row r="565" spans="1:17" x14ac:dyDescent="0.25">
      <c r="A565" t="str">
        <f t="shared" si="13"/>
        <v>072020</v>
      </c>
      <c r="B565" t="s">
        <v>2738</v>
      </c>
      <c r="C565" t="s">
        <v>90</v>
      </c>
      <c r="D565">
        <v>614072</v>
      </c>
      <c r="E565" t="s">
        <v>75</v>
      </c>
      <c r="F565" t="s">
        <v>76</v>
      </c>
      <c r="G565" s="2">
        <v>44026</v>
      </c>
      <c r="H565" t="s">
        <v>78</v>
      </c>
      <c r="I565" t="s">
        <v>1282</v>
      </c>
      <c r="J565">
        <v>18</v>
      </c>
      <c r="K565">
        <v>520400</v>
      </c>
      <c r="M565">
        <v>46836</v>
      </c>
      <c r="N565">
        <v>46836</v>
      </c>
      <c r="O565">
        <v>0</v>
      </c>
      <c r="P565" t="s">
        <v>2</v>
      </c>
      <c r="Q565" t="s">
        <v>21</v>
      </c>
    </row>
    <row r="566" spans="1:17" x14ac:dyDescent="0.25">
      <c r="A566" t="str">
        <f t="shared" si="13"/>
        <v>072020</v>
      </c>
      <c r="B566" t="s">
        <v>2738</v>
      </c>
      <c r="C566" t="s">
        <v>90</v>
      </c>
      <c r="D566">
        <v>66292.399999999994</v>
      </c>
      <c r="E566" t="s">
        <v>75</v>
      </c>
      <c r="F566" t="s">
        <v>76</v>
      </c>
      <c r="G566" s="2">
        <v>44040</v>
      </c>
      <c r="H566" t="s">
        <v>78</v>
      </c>
      <c r="I566" t="s">
        <v>1283</v>
      </c>
      <c r="J566">
        <v>18</v>
      </c>
      <c r="K566">
        <v>56180</v>
      </c>
      <c r="M566">
        <v>5056.2</v>
      </c>
      <c r="N566">
        <v>5056.2</v>
      </c>
      <c r="O566">
        <v>0</v>
      </c>
      <c r="P566" t="s">
        <v>2</v>
      </c>
      <c r="Q566" t="s">
        <v>21</v>
      </c>
    </row>
    <row r="567" spans="1:17" x14ac:dyDescent="0.25">
      <c r="A567" t="str">
        <f t="shared" si="13"/>
        <v>072020</v>
      </c>
      <c r="B567" t="s">
        <v>2738</v>
      </c>
      <c r="C567" t="s">
        <v>90</v>
      </c>
      <c r="D567">
        <v>66292.399999999994</v>
      </c>
      <c r="E567" t="s">
        <v>75</v>
      </c>
      <c r="F567" t="s">
        <v>76</v>
      </c>
      <c r="G567" s="2">
        <v>44026</v>
      </c>
      <c r="H567" t="s">
        <v>78</v>
      </c>
      <c r="I567" t="s">
        <v>1284</v>
      </c>
      <c r="J567">
        <v>18</v>
      </c>
      <c r="K567">
        <v>56180</v>
      </c>
      <c r="M567">
        <v>5056.2</v>
      </c>
      <c r="N567">
        <v>5056.2</v>
      </c>
      <c r="O567">
        <v>0</v>
      </c>
      <c r="P567" t="s">
        <v>2</v>
      </c>
      <c r="Q567" t="s">
        <v>21</v>
      </c>
    </row>
    <row r="568" spans="1:17" x14ac:dyDescent="0.25">
      <c r="A568" t="str">
        <f t="shared" si="13"/>
        <v>072020</v>
      </c>
      <c r="B568" t="s">
        <v>2738</v>
      </c>
      <c r="C568" t="s">
        <v>90</v>
      </c>
      <c r="D568">
        <v>142591.20000000001</v>
      </c>
      <c r="E568" t="s">
        <v>75</v>
      </c>
      <c r="F568" t="s">
        <v>76</v>
      </c>
      <c r="G568" s="2">
        <v>44040</v>
      </c>
      <c r="H568" t="s">
        <v>78</v>
      </c>
      <c r="I568" t="s">
        <v>1285</v>
      </c>
      <c r="J568">
        <v>18</v>
      </c>
      <c r="K568">
        <v>120840</v>
      </c>
      <c r="M568">
        <v>10875.6</v>
      </c>
      <c r="N568">
        <v>10875.6</v>
      </c>
      <c r="O568">
        <v>0</v>
      </c>
      <c r="P568" t="s">
        <v>2</v>
      </c>
      <c r="Q568" t="s">
        <v>21</v>
      </c>
    </row>
    <row r="569" spans="1:17" x14ac:dyDescent="0.25">
      <c r="A569" t="str">
        <f t="shared" si="13"/>
        <v>072020</v>
      </c>
      <c r="B569" t="s">
        <v>2738</v>
      </c>
      <c r="C569" t="s">
        <v>90</v>
      </c>
      <c r="D569">
        <v>519200</v>
      </c>
      <c r="E569" t="s">
        <v>75</v>
      </c>
      <c r="F569" t="s">
        <v>76</v>
      </c>
      <c r="G569" s="2">
        <v>44026</v>
      </c>
      <c r="H569" t="s">
        <v>78</v>
      </c>
      <c r="I569" t="s">
        <v>1286</v>
      </c>
      <c r="J569">
        <v>18</v>
      </c>
      <c r="K569">
        <v>440000</v>
      </c>
      <c r="M569">
        <v>39600</v>
      </c>
      <c r="N569">
        <v>39600</v>
      </c>
      <c r="O569">
        <v>0</v>
      </c>
      <c r="P569" t="s">
        <v>2</v>
      </c>
      <c r="Q569" t="s">
        <v>21</v>
      </c>
    </row>
    <row r="570" spans="1:17" x14ac:dyDescent="0.25">
      <c r="A570" t="str">
        <f t="shared" si="13"/>
        <v>072020</v>
      </c>
      <c r="B570" t="s">
        <v>2738</v>
      </c>
      <c r="C570" t="s">
        <v>90</v>
      </c>
      <c r="D570">
        <v>66292.399999999994</v>
      </c>
      <c r="E570" t="s">
        <v>75</v>
      </c>
      <c r="F570" t="s">
        <v>76</v>
      </c>
      <c r="G570" s="2">
        <v>44041</v>
      </c>
      <c r="H570" t="s">
        <v>78</v>
      </c>
      <c r="I570" t="s">
        <v>1287</v>
      </c>
      <c r="J570">
        <v>18</v>
      </c>
      <c r="K570">
        <v>56180</v>
      </c>
      <c r="M570">
        <v>5056.2</v>
      </c>
      <c r="N570">
        <v>5056.2</v>
      </c>
      <c r="O570">
        <v>0</v>
      </c>
      <c r="P570" t="s">
        <v>2</v>
      </c>
      <c r="Q570" t="s">
        <v>21</v>
      </c>
    </row>
    <row r="571" spans="1:17" x14ac:dyDescent="0.25">
      <c r="A571" t="str">
        <f t="shared" si="13"/>
        <v>072020</v>
      </c>
      <c r="B571" t="s">
        <v>2738</v>
      </c>
      <c r="C571" t="s">
        <v>90</v>
      </c>
      <c r="D571">
        <v>87497</v>
      </c>
      <c r="E571" t="s">
        <v>75</v>
      </c>
      <c r="F571" t="s">
        <v>76</v>
      </c>
      <c r="G571" s="2">
        <v>44024</v>
      </c>
      <c r="H571" t="s">
        <v>78</v>
      </c>
      <c r="I571" t="s">
        <v>1288</v>
      </c>
      <c r="J571">
        <v>18</v>
      </c>
      <c r="K571">
        <v>74150</v>
      </c>
      <c r="M571">
        <v>6673.5</v>
      </c>
      <c r="N571">
        <v>6673.5</v>
      </c>
      <c r="O571">
        <v>0</v>
      </c>
      <c r="P571" t="s">
        <v>2</v>
      </c>
      <c r="Q571" t="s">
        <v>21</v>
      </c>
    </row>
    <row r="572" spans="1:17" x14ac:dyDescent="0.25">
      <c r="A572" t="str">
        <f t="shared" si="13"/>
        <v>072020</v>
      </c>
      <c r="B572" t="s">
        <v>2738</v>
      </c>
      <c r="C572" t="s">
        <v>90</v>
      </c>
      <c r="D572">
        <v>142591.20000000001</v>
      </c>
      <c r="E572" t="s">
        <v>75</v>
      </c>
      <c r="F572" t="s">
        <v>76</v>
      </c>
      <c r="G572" s="2">
        <v>44026</v>
      </c>
      <c r="H572" t="s">
        <v>78</v>
      </c>
      <c r="I572" t="s">
        <v>1289</v>
      </c>
      <c r="J572">
        <v>18</v>
      </c>
      <c r="K572">
        <v>120840</v>
      </c>
      <c r="M572">
        <v>10875.6</v>
      </c>
      <c r="N572">
        <v>10875.6</v>
      </c>
      <c r="O572">
        <v>0</v>
      </c>
      <c r="P572" t="s">
        <v>2</v>
      </c>
      <c r="Q572" t="s">
        <v>21</v>
      </c>
    </row>
    <row r="573" spans="1:17" x14ac:dyDescent="0.25">
      <c r="A573" t="str">
        <f t="shared" si="13"/>
        <v>072020</v>
      </c>
      <c r="B573" t="s">
        <v>2738</v>
      </c>
      <c r="C573" t="s">
        <v>90</v>
      </c>
      <c r="D573">
        <v>86765.4</v>
      </c>
      <c r="E573" t="s">
        <v>75</v>
      </c>
      <c r="F573" t="s">
        <v>76</v>
      </c>
      <c r="G573" s="2">
        <v>44040</v>
      </c>
      <c r="H573" t="s">
        <v>78</v>
      </c>
      <c r="I573" t="s">
        <v>1290</v>
      </c>
      <c r="J573">
        <v>18</v>
      </c>
      <c r="K573">
        <v>73530</v>
      </c>
      <c r="M573">
        <v>6617.7</v>
      </c>
      <c r="N573">
        <v>6617.7</v>
      </c>
      <c r="O573">
        <v>0</v>
      </c>
      <c r="P573" t="s">
        <v>2</v>
      </c>
      <c r="Q573" t="s">
        <v>21</v>
      </c>
    </row>
    <row r="574" spans="1:17" x14ac:dyDescent="0.25">
      <c r="A574" t="str">
        <f t="shared" si="13"/>
        <v>072020</v>
      </c>
      <c r="B574" t="s">
        <v>2738</v>
      </c>
      <c r="C574" t="s">
        <v>90</v>
      </c>
      <c r="D574">
        <v>519200</v>
      </c>
      <c r="E574" t="s">
        <v>75</v>
      </c>
      <c r="F574" t="s">
        <v>76</v>
      </c>
      <c r="G574" s="2">
        <v>44025</v>
      </c>
      <c r="H574" t="s">
        <v>78</v>
      </c>
      <c r="I574" t="s">
        <v>1292</v>
      </c>
      <c r="J574">
        <v>18</v>
      </c>
      <c r="K574">
        <v>440000</v>
      </c>
      <c r="M574">
        <v>39600</v>
      </c>
      <c r="N574">
        <v>39600</v>
      </c>
      <c r="O574">
        <v>0</v>
      </c>
      <c r="P574" t="s">
        <v>2</v>
      </c>
      <c r="Q574" t="s">
        <v>21</v>
      </c>
    </row>
    <row r="575" spans="1:17" x14ac:dyDescent="0.25">
      <c r="A575" t="str">
        <f t="shared" si="13"/>
        <v>072020</v>
      </c>
      <c r="B575" t="s">
        <v>2738</v>
      </c>
      <c r="C575" t="s">
        <v>90</v>
      </c>
      <c r="D575">
        <v>132584.79999999999</v>
      </c>
      <c r="E575" t="s">
        <v>75</v>
      </c>
      <c r="F575" t="s">
        <v>76</v>
      </c>
      <c r="G575" s="2">
        <v>44039</v>
      </c>
      <c r="H575" t="s">
        <v>78</v>
      </c>
      <c r="I575" t="s">
        <v>1293</v>
      </c>
      <c r="J575">
        <v>18</v>
      </c>
      <c r="K575">
        <v>112360</v>
      </c>
      <c r="M575">
        <v>10112.4</v>
      </c>
      <c r="N575">
        <v>10112.4</v>
      </c>
      <c r="O575">
        <v>0</v>
      </c>
      <c r="P575" t="s">
        <v>2</v>
      </c>
      <c r="Q575" t="s">
        <v>21</v>
      </c>
    </row>
    <row r="576" spans="1:17" x14ac:dyDescent="0.25">
      <c r="A576" t="str">
        <f t="shared" si="13"/>
        <v>072020</v>
      </c>
      <c r="B576" t="s">
        <v>2738</v>
      </c>
      <c r="C576" t="s">
        <v>90</v>
      </c>
      <c r="D576">
        <v>86765.4</v>
      </c>
      <c r="E576" t="s">
        <v>75</v>
      </c>
      <c r="F576" t="s">
        <v>76</v>
      </c>
      <c r="G576" s="2">
        <v>44039</v>
      </c>
      <c r="H576" t="s">
        <v>78</v>
      </c>
      <c r="I576" t="s">
        <v>1294</v>
      </c>
      <c r="J576">
        <v>18</v>
      </c>
      <c r="K576">
        <v>73530</v>
      </c>
      <c r="M576">
        <v>6617.7</v>
      </c>
      <c r="N576">
        <v>6617.7</v>
      </c>
      <c r="O576">
        <v>0</v>
      </c>
      <c r="P576" t="s">
        <v>2</v>
      </c>
      <c r="Q576" t="s">
        <v>21</v>
      </c>
    </row>
    <row r="577" spans="1:17" x14ac:dyDescent="0.25">
      <c r="A577" t="str">
        <f t="shared" si="13"/>
        <v>072020</v>
      </c>
      <c r="B577" t="s">
        <v>2738</v>
      </c>
      <c r="C577" t="s">
        <v>90</v>
      </c>
      <c r="D577">
        <v>71295.600000000006</v>
      </c>
      <c r="E577" t="s">
        <v>75</v>
      </c>
      <c r="F577" t="s">
        <v>76</v>
      </c>
      <c r="G577" s="2">
        <v>44039</v>
      </c>
      <c r="H577" t="s">
        <v>78</v>
      </c>
      <c r="I577" t="s">
        <v>1295</v>
      </c>
      <c r="J577">
        <v>18</v>
      </c>
      <c r="K577">
        <v>60420</v>
      </c>
      <c r="M577">
        <v>5437.8</v>
      </c>
      <c r="N577">
        <v>5437.8</v>
      </c>
      <c r="O577">
        <v>0</v>
      </c>
      <c r="P577" t="s">
        <v>2</v>
      </c>
      <c r="Q577" t="s">
        <v>21</v>
      </c>
    </row>
    <row r="578" spans="1:17" x14ac:dyDescent="0.25">
      <c r="A578" t="str">
        <f t="shared" si="13"/>
        <v>072020</v>
      </c>
      <c r="B578" t="s">
        <v>2738</v>
      </c>
      <c r="C578" t="s">
        <v>1296</v>
      </c>
      <c r="D578">
        <v>55460</v>
      </c>
      <c r="E578" t="s">
        <v>75</v>
      </c>
      <c r="F578" t="s">
        <v>76</v>
      </c>
      <c r="G578" s="2">
        <v>44016</v>
      </c>
      <c r="H578" t="s">
        <v>78</v>
      </c>
      <c r="I578" t="s">
        <v>1297</v>
      </c>
      <c r="J578">
        <v>18</v>
      </c>
      <c r="K578">
        <v>47000</v>
      </c>
      <c r="M578">
        <v>4230</v>
      </c>
      <c r="N578">
        <v>4230</v>
      </c>
      <c r="O578">
        <v>0</v>
      </c>
      <c r="P578" t="s">
        <v>2</v>
      </c>
      <c r="Q578" t="s">
        <v>21</v>
      </c>
    </row>
    <row r="579" spans="1:17" x14ac:dyDescent="0.25">
      <c r="A579" t="str">
        <f t="shared" si="13"/>
        <v>072020</v>
      </c>
      <c r="B579" t="s">
        <v>2738</v>
      </c>
      <c r="C579" t="s">
        <v>1296</v>
      </c>
      <c r="D579">
        <v>18880</v>
      </c>
      <c r="E579" t="s">
        <v>75</v>
      </c>
      <c r="F579" t="s">
        <v>76</v>
      </c>
      <c r="G579" s="2">
        <v>44037</v>
      </c>
      <c r="H579" t="s">
        <v>78</v>
      </c>
      <c r="I579" t="s">
        <v>1298</v>
      </c>
      <c r="J579">
        <v>18</v>
      </c>
      <c r="K579">
        <v>16000</v>
      </c>
      <c r="M579">
        <v>1440</v>
      </c>
      <c r="N579">
        <v>1440</v>
      </c>
      <c r="O579">
        <v>0</v>
      </c>
      <c r="P579" t="s">
        <v>2</v>
      </c>
      <c r="Q579" t="s">
        <v>21</v>
      </c>
    </row>
    <row r="580" spans="1:17" x14ac:dyDescent="0.25">
      <c r="A580" t="str">
        <f t="shared" si="13"/>
        <v>072020</v>
      </c>
      <c r="B580" t="s">
        <v>2738</v>
      </c>
      <c r="C580" t="s">
        <v>1299</v>
      </c>
      <c r="D580">
        <v>62519.53</v>
      </c>
      <c r="E580" t="s">
        <v>75</v>
      </c>
      <c r="F580" t="s">
        <v>76</v>
      </c>
      <c r="G580" s="2">
        <v>44035</v>
      </c>
      <c r="H580" t="s">
        <v>78</v>
      </c>
      <c r="I580" t="s">
        <v>1300</v>
      </c>
      <c r="J580">
        <v>18</v>
      </c>
      <c r="K580">
        <v>52982.65</v>
      </c>
      <c r="M580">
        <v>4768.4399999999996</v>
      </c>
      <c r="N580">
        <v>4768.4399999999996</v>
      </c>
      <c r="P580" t="s">
        <v>2</v>
      </c>
      <c r="Q580" t="s">
        <v>21</v>
      </c>
    </row>
    <row r="581" spans="1:17" x14ac:dyDescent="0.25">
      <c r="A581" t="str">
        <f t="shared" ref="A581:A606" si="14">TEXT(G581,"MMYYYY")</f>
        <v>082020</v>
      </c>
      <c r="B581" t="s">
        <v>2738</v>
      </c>
      <c r="C581" t="s">
        <v>74</v>
      </c>
      <c r="D581">
        <v>147736</v>
      </c>
      <c r="E581" t="s">
        <v>75</v>
      </c>
      <c r="F581" t="s">
        <v>76</v>
      </c>
      <c r="G581" s="2">
        <v>44051</v>
      </c>
      <c r="H581" t="s">
        <v>78</v>
      </c>
      <c r="I581" t="s">
        <v>1431</v>
      </c>
      <c r="J581">
        <v>18</v>
      </c>
      <c r="K581">
        <v>125200</v>
      </c>
      <c r="M581">
        <v>11268</v>
      </c>
      <c r="N581">
        <v>11268</v>
      </c>
      <c r="O581">
        <v>0</v>
      </c>
      <c r="P581" t="s">
        <v>2</v>
      </c>
      <c r="Q581" t="s">
        <v>25</v>
      </c>
    </row>
    <row r="582" spans="1:17" x14ac:dyDescent="0.25">
      <c r="A582" t="str">
        <f t="shared" si="14"/>
        <v>082020</v>
      </c>
      <c r="B582" t="s">
        <v>2738</v>
      </c>
      <c r="C582" t="s">
        <v>74</v>
      </c>
      <c r="D582">
        <v>39943</v>
      </c>
      <c r="E582" t="s">
        <v>75</v>
      </c>
      <c r="F582" t="s">
        <v>76</v>
      </c>
      <c r="G582" s="2">
        <v>44060</v>
      </c>
      <c r="H582" t="s">
        <v>78</v>
      </c>
      <c r="I582" t="s">
        <v>1433</v>
      </c>
      <c r="J582">
        <v>18</v>
      </c>
      <c r="K582">
        <v>33850</v>
      </c>
      <c r="M582">
        <v>3046.5</v>
      </c>
      <c r="N582">
        <v>3046.5</v>
      </c>
      <c r="O582">
        <v>0</v>
      </c>
      <c r="P582" t="s">
        <v>2</v>
      </c>
      <c r="Q582" t="s">
        <v>25</v>
      </c>
    </row>
    <row r="583" spans="1:17" x14ac:dyDescent="0.25">
      <c r="A583" t="str">
        <f t="shared" si="14"/>
        <v>082020</v>
      </c>
      <c r="B583" t="s">
        <v>2738</v>
      </c>
      <c r="C583" t="s">
        <v>74</v>
      </c>
      <c r="D583">
        <v>175100.2</v>
      </c>
      <c r="E583" t="s">
        <v>75</v>
      </c>
      <c r="F583" t="s">
        <v>76</v>
      </c>
      <c r="G583" s="2">
        <v>44060</v>
      </c>
      <c r="H583" t="s">
        <v>78</v>
      </c>
      <c r="I583" t="s">
        <v>1434</v>
      </c>
      <c r="J583">
        <v>18</v>
      </c>
      <c r="K583">
        <v>148390</v>
      </c>
      <c r="M583">
        <v>13355.1</v>
      </c>
      <c r="N583">
        <v>13355.1</v>
      </c>
      <c r="O583">
        <v>0</v>
      </c>
      <c r="P583" t="s">
        <v>2</v>
      </c>
      <c r="Q583" t="s">
        <v>25</v>
      </c>
    </row>
    <row r="584" spans="1:17" x14ac:dyDescent="0.25">
      <c r="A584" t="str">
        <f t="shared" si="14"/>
        <v>082020</v>
      </c>
      <c r="B584" t="s">
        <v>2738</v>
      </c>
      <c r="C584" t="s">
        <v>460</v>
      </c>
      <c r="D584">
        <v>881129.6</v>
      </c>
      <c r="E584" t="s">
        <v>75</v>
      </c>
      <c r="F584" t="s">
        <v>76</v>
      </c>
      <c r="G584" s="2">
        <v>44063</v>
      </c>
      <c r="H584" t="s">
        <v>78</v>
      </c>
      <c r="I584" t="s">
        <v>1436</v>
      </c>
      <c r="J584">
        <v>18</v>
      </c>
      <c r="K584">
        <v>746720</v>
      </c>
      <c r="M584">
        <v>67204.800000000003</v>
      </c>
      <c r="N584">
        <v>67204.800000000003</v>
      </c>
      <c r="O584">
        <v>0</v>
      </c>
      <c r="P584" t="s">
        <v>2</v>
      </c>
      <c r="Q584" t="s">
        <v>25</v>
      </c>
    </row>
    <row r="585" spans="1:17" x14ac:dyDescent="0.25">
      <c r="A585" t="str">
        <f t="shared" si="14"/>
        <v>082020</v>
      </c>
      <c r="B585" t="s">
        <v>2738</v>
      </c>
      <c r="C585" t="s">
        <v>90</v>
      </c>
      <c r="D585">
        <v>142591.20000000001</v>
      </c>
      <c r="E585" t="s">
        <v>75</v>
      </c>
      <c r="F585" t="s">
        <v>76</v>
      </c>
      <c r="G585" s="2">
        <v>44047</v>
      </c>
      <c r="H585" t="s">
        <v>78</v>
      </c>
      <c r="I585" t="s">
        <v>1438</v>
      </c>
      <c r="J585">
        <v>18</v>
      </c>
      <c r="K585">
        <v>120840</v>
      </c>
      <c r="M585">
        <v>10875.6</v>
      </c>
      <c r="N585">
        <v>10875.6</v>
      </c>
      <c r="O585">
        <v>0</v>
      </c>
      <c r="P585" t="s">
        <v>2</v>
      </c>
      <c r="Q585" t="s">
        <v>25</v>
      </c>
    </row>
    <row r="586" spans="1:17" x14ac:dyDescent="0.25">
      <c r="A586" t="str">
        <f t="shared" si="14"/>
        <v>082020</v>
      </c>
      <c r="B586" t="s">
        <v>2738</v>
      </c>
      <c r="C586" t="s">
        <v>90</v>
      </c>
      <c r="D586">
        <v>33146.199999999997</v>
      </c>
      <c r="E586" t="s">
        <v>75</v>
      </c>
      <c r="F586" t="s">
        <v>76</v>
      </c>
      <c r="G586" s="2">
        <v>44047</v>
      </c>
      <c r="H586" t="s">
        <v>78</v>
      </c>
      <c r="I586" t="s">
        <v>1439</v>
      </c>
      <c r="J586">
        <v>18</v>
      </c>
      <c r="K586">
        <v>28090</v>
      </c>
      <c r="M586">
        <v>2528.1</v>
      </c>
      <c r="N586">
        <v>2528.1</v>
      </c>
      <c r="O586">
        <v>0</v>
      </c>
      <c r="P586" t="s">
        <v>2</v>
      </c>
      <c r="Q586" t="s">
        <v>25</v>
      </c>
    </row>
    <row r="587" spans="1:17" x14ac:dyDescent="0.25">
      <c r="A587" t="str">
        <f t="shared" si="14"/>
        <v>082020</v>
      </c>
      <c r="B587" t="s">
        <v>2738</v>
      </c>
      <c r="C587" t="s">
        <v>90</v>
      </c>
      <c r="D587">
        <v>66292.399999999994</v>
      </c>
      <c r="E587" t="s">
        <v>75</v>
      </c>
      <c r="F587" t="s">
        <v>76</v>
      </c>
      <c r="G587" s="2">
        <v>44048</v>
      </c>
      <c r="H587" t="s">
        <v>78</v>
      </c>
      <c r="I587" t="s">
        <v>1441</v>
      </c>
      <c r="J587">
        <v>18</v>
      </c>
      <c r="K587">
        <v>56180</v>
      </c>
      <c r="M587">
        <v>5056.2</v>
      </c>
      <c r="N587">
        <v>5056.2</v>
      </c>
      <c r="O587">
        <v>0</v>
      </c>
      <c r="P587" t="s">
        <v>2</v>
      </c>
      <c r="Q587" t="s">
        <v>25</v>
      </c>
    </row>
    <row r="588" spans="1:17" x14ac:dyDescent="0.25">
      <c r="A588" t="str">
        <f t="shared" si="14"/>
        <v>082020</v>
      </c>
      <c r="B588" t="s">
        <v>2738</v>
      </c>
      <c r="C588" t="s">
        <v>90</v>
      </c>
      <c r="D588">
        <v>71295.600000000006</v>
      </c>
      <c r="E588" t="s">
        <v>75</v>
      </c>
      <c r="F588" t="s">
        <v>76</v>
      </c>
      <c r="G588" s="2">
        <v>44048</v>
      </c>
      <c r="H588" t="s">
        <v>78</v>
      </c>
      <c r="I588" t="s">
        <v>1442</v>
      </c>
      <c r="J588">
        <v>18</v>
      </c>
      <c r="K588">
        <v>60420</v>
      </c>
      <c r="M588">
        <v>5437.8</v>
      </c>
      <c r="N588">
        <v>5437.8</v>
      </c>
      <c r="O588">
        <v>0</v>
      </c>
      <c r="P588" t="s">
        <v>2</v>
      </c>
      <c r="Q588" t="s">
        <v>25</v>
      </c>
    </row>
    <row r="589" spans="1:17" x14ac:dyDescent="0.25">
      <c r="A589" t="str">
        <f t="shared" si="14"/>
        <v>082020</v>
      </c>
      <c r="B589" t="s">
        <v>2738</v>
      </c>
      <c r="C589" t="s">
        <v>90</v>
      </c>
      <c r="D589">
        <v>132584.79999999999</v>
      </c>
      <c r="E589" t="s">
        <v>75</v>
      </c>
      <c r="F589" t="s">
        <v>76</v>
      </c>
      <c r="G589" s="2">
        <v>44047</v>
      </c>
      <c r="H589" t="s">
        <v>78</v>
      </c>
      <c r="I589" t="s">
        <v>1443</v>
      </c>
      <c r="J589">
        <v>18</v>
      </c>
      <c r="K589">
        <v>112360</v>
      </c>
      <c r="M589">
        <v>10112.4</v>
      </c>
      <c r="N589">
        <v>10112.4</v>
      </c>
      <c r="O589">
        <v>0</v>
      </c>
      <c r="P589" t="s">
        <v>2</v>
      </c>
      <c r="Q589" t="s">
        <v>25</v>
      </c>
    </row>
    <row r="590" spans="1:17" x14ac:dyDescent="0.25">
      <c r="A590" t="str">
        <f t="shared" si="14"/>
        <v>082020</v>
      </c>
      <c r="B590" t="s">
        <v>2738</v>
      </c>
      <c r="C590" t="s">
        <v>90</v>
      </c>
      <c r="D590">
        <v>142591.20000000001</v>
      </c>
      <c r="E590" t="s">
        <v>75</v>
      </c>
      <c r="F590" t="s">
        <v>76</v>
      </c>
      <c r="G590" s="2">
        <v>44047</v>
      </c>
      <c r="H590" t="s">
        <v>78</v>
      </c>
      <c r="I590" t="s">
        <v>1444</v>
      </c>
      <c r="J590">
        <v>18</v>
      </c>
      <c r="K590">
        <v>120840</v>
      </c>
      <c r="M590">
        <v>10875.6</v>
      </c>
      <c r="N590">
        <v>10875.6</v>
      </c>
      <c r="O590">
        <v>0</v>
      </c>
      <c r="P590" t="s">
        <v>2</v>
      </c>
      <c r="Q590" t="s">
        <v>25</v>
      </c>
    </row>
    <row r="591" spans="1:17" x14ac:dyDescent="0.25">
      <c r="A591" t="str">
        <f t="shared" si="14"/>
        <v>082020</v>
      </c>
      <c r="B591" t="s">
        <v>2738</v>
      </c>
      <c r="C591" t="s">
        <v>90</v>
      </c>
      <c r="D591">
        <v>35647.800000000003</v>
      </c>
      <c r="E591" t="s">
        <v>75</v>
      </c>
      <c r="F591" t="s">
        <v>76</v>
      </c>
      <c r="G591" s="2">
        <v>44047</v>
      </c>
      <c r="H591" t="s">
        <v>78</v>
      </c>
      <c r="I591" t="s">
        <v>1445</v>
      </c>
      <c r="J591">
        <v>18</v>
      </c>
      <c r="K591">
        <v>30210</v>
      </c>
      <c r="M591">
        <v>2718.9</v>
      </c>
      <c r="N591">
        <v>2718.9</v>
      </c>
      <c r="O591">
        <v>0</v>
      </c>
      <c r="P591" t="s">
        <v>2</v>
      </c>
      <c r="Q591" t="s">
        <v>25</v>
      </c>
    </row>
    <row r="592" spans="1:17" x14ac:dyDescent="0.25">
      <c r="A592" t="str">
        <f t="shared" si="14"/>
        <v>082020</v>
      </c>
      <c r="B592" t="s">
        <v>2738</v>
      </c>
      <c r="C592" t="s">
        <v>90</v>
      </c>
      <c r="D592">
        <v>132584.79999999999</v>
      </c>
      <c r="E592" t="s">
        <v>75</v>
      </c>
      <c r="F592" t="s">
        <v>76</v>
      </c>
      <c r="G592" s="2">
        <v>44060</v>
      </c>
      <c r="H592" t="s">
        <v>78</v>
      </c>
      <c r="I592" t="s">
        <v>1446</v>
      </c>
      <c r="J592">
        <v>18</v>
      </c>
      <c r="K592">
        <v>112360</v>
      </c>
      <c r="M592">
        <v>10112.4</v>
      </c>
      <c r="N592">
        <v>10112.4</v>
      </c>
      <c r="O592">
        <v>0</v>
      </c>
      <c r="P592" t="s">
        <v>2</v>
      </c>
      <c r="Q592" t="s">
        <v>25</v>
      </c>
    </row>
    <row r="593" spans="1:17" x14ac:dyDescent="0.25">
      <c r="A593" t="str">
        <f t="shared" si="14"/>
        <v>082020</v>
      </c>
      <c r="B593" t="s">
        <v>2738</v>
      </c>
      <c r="C593" t="s">
        <v>90</v>
      </c>
      <c r="D593">
        <v>87497</v>
      </c>
      <c r="E593" t="s">
        <v>75</v>
      </c>
      <c r="F593" t="s">
        <v>76</v>
      </c>
      <c r="G593" s="2">
        <v>44047</v>
      </c>
      <c r="H593" t="s">
        <v>78</v>
      </c>
      <c r="I593" t="s">
        <v>1447</v>
      </c>
      <c r="J593">
        <v>18</v>
      </c>
      <c r="K593">
        <v>74150</v>
      </c>
      <c r="M593">
        <v>6673.5</v>
      </c>
      <c r="N593">
        <v>6673.5</v>
      </c>
      <c r="O593">
        <v>0</v>
      </c>
      <c r="P593" t="s">
        <v>2</v>
      </c>
      <c r="Q593" t="s">
        <v>25</v>
      </c>
    </row>
    <row r="594" spans="1:17" x14ac:dyDescent="0.25">
      <c r="A594" t="str">
        <f t="shared" si="14"/>
        <v>082020</v>
      </c>
      <c r="B594" t="s">
        <v>2738</v>
      </c>
      <c r="C594" t="s">
        <v>90</v>
      </c>
      <c r="D594">
        <v>142591.20000000001</v>
      </c>
      <c r="E594" t="s">
        <v>75</v>
      </c>
      <c r="F594" t="s">
        <v>76</v>
      </c>
      <c r="G594" s="2">
        <v>44060</v>
      </c>
      <c r="H594" t="s">
        <v>78</v>
      </c>
      <c r="I594" t="s">
        <v>1448</v>
      </c>
      <c r="J594">
        <v>18</v>
      </c>
      <c r="K594">
        <v>120840</v>
      </c>
      <c r="M594">
        <v>10875.6</v>
      </c>
      <c r="N594">
        <v>10875.6</v>
      </c>
      <c r="O594">
        <v>0</v>
      </c>
      <c r="P594" t="s">
        <v>2</v>
      </c>
      <c r="Q594" t="s">
        <v>25</v>
      </c>
    </row>
    <row r="595" spans="1:17" x14ac:dyDescent="0.25">
      <c r="A595" t="str">
        <f t="shared" si="14"/>
        <v>082020</v>
      </c>
      <c r="B595" t="s">
        <v>2738</v>
      </c>
      <c r="C595" t="s">
        <v>90</v>
      </c>
      <c r="D595">
        <v>33146.199999999997</v>
      </c>
      <c r="E595" t="s">
        <v>75</v>
      </c>
      <c r="F595" t="s">
        <v>76</v>
      </c>
      <c r="G595" s="2">
        <v>44048</v>
      </c>
      <c r="H595" t="s">
        <v>78</v>
      </c>
      <c r="I595" t="s">
        <v>1449</v>
      </c>
      <c r="J595">
        <v>18</v>
      </c>
      <c r="K595">
        <v>28090</v>
      </c>
      <c r="M595">
        <v>2528.1</v>
      </c>
      <c r="N595">
        <v>2528.1</v>
      </c>
      <c r="O595">
        <v>0</v>
      </c>
      <c r="P595" t="s">
        <v>2</v>
      </c>
      <c r="Q595" t="s">
        <v>25</v>
      </c>
    </row>
    <row r="596" spans="1:17" x14ac:dyDescent="0.25">
      <c r="A596" t="str">
        <f t="shared" si="14"/>
        <v>082020</v>
      </c>
      <c r="B596" t="s">
        <v>2738</v>
      </c>
      <c r="C596" t="s">
        <v>90</v>
      </c>
      <c r="D596">
        <v>519200</v>
      </c>
      <c r="E596" t="s">
        <v>75</v>
      </c>
      <c r="F596" t="s">
        <v>76</v>
      </c>
      <c r="G596" s="2">
        <v>44062</v>
      </c>
      <c r="H596" t="s">
        <v>78</v>
      </c>
      <c r="I596" t="s">
        <v>1451</v>
      </c>
      <c r="J596">
        <v>18</v>
      </c>
      <c r="K596">
        <v>440000</v>
      </c>
      <c r="M596">
        <v>39600</v>
      </c>
      <c r="N596">
        <v>39600</v>
      </c>
      <c r="O596">
        <v>0</v>
      </c>
      <c r="P596" t="s">
        <v>2</v>
      </c>
      <c r="Q596" t="s">
        <v>25</v>
      </c>
    </row>
    <row r="597" spans="1:17" x14ac:dyDescent="0.25">
      <c r="A597" t="str">
        <f t="shared" si="14"/>
        <v>082020</v>
      </c>
      <c r="B597" t="s">
        <v>2738</v>
      </c>
      <c r="C597" t="s">
        <v>90</v>
      </c>
      <c r="D597">
        <v>71295.600000000006</v>
      </c>
      <c r="E597" t="s">
        <v>75</v>
      </c>
      <c r="F597" t="s">
        <v>76</v>
      </c>
      <c r="G597" s="2">
        <v>44062</v>
      </c>
      <c r="H597" t="s">
        <v>78</v>
      </c>
      <c r="I597" t="s">
        <v>1452</v>
      </c>
      <c r="J597">
        <v>18</v>
      </c>
      <c r="K597">
        <v>60420</v>
      </c>
      <c r="M597">
        <v>5437.8</v>
      </c>
      <c r="N597">
        <v>5437.8</v>
      </c>
      <c r="O597">
        <v>0</v>
      </c>
      <c r="P597" t="s">
        <v>2</v>
      </c>
      <c r="Q597" t="s">
        <v>25</v>
      </c>
    </row>
    <row r="598" spans="1:17" x14ac:dyDescent="0.25">
      <c r="A598" t="str">
        <f t="shared" si="14"/>
        <v>082020</v>
      </c>
      <c r="B598" t="s">
        <v>2738</v>
      </c>
      <c r="C598" t="s">
        <v>90</v>
      </c>
      <c r="D598">
        <v>178239</v>
      </c>
      <c r="E598" t="s">
        <v>75</v>
      </c>
      <c r="F598" t="s">
        <v>76</v>
      </c>
      <c r="G598" s="2">
        <v>44048</v>
      </c>
      <c r="H598" t="s">
        <v>78</v>
      </c>
      <c r="I598" t="s">
        <v>1453</v>
      </c>
      <c r="J598">
        <v>18</v>
      </c>
      <c r="K598">
        <v>151050</v>
      </c>
      <c r="M598">
        <v>13594.5</v>
      </c>
      <c r="N598">
        <v>13594.5</v>
      </c>
      <c r="O598">
        <v>0</v>
      </c>
      <c r="P598" t="s">
        <v>2</v>
      </c>
      <c r="Q598" t="s">
        <v>25</v>
      </c>
    </row>
    <row r="599" spans="1:17" x14ac:dyDescent="0.25">
      <c r="A599" t="str">
        <f t="shared" si="14"/>
        <v>082020</v>
      </c>
      <c r="B599" t="s">
        <v>2738</v>
      </c>
      <c r="C599" t="s">
        <v>90</v>
      </c>
      <c r="D599">
        <v>71295.600000000006</v>
      </c>
      <c r="E599" t="s">
        <v>75</v>
      </c>
      <c r="F599" t="s">
        <v>76</v>
      </c>
      <c r="G599" s="2">
        <v>44063</v>
      </c>
      <c r="H599" t="s">
        <v>78</v>
      </c>
      <c r="I599" t="s">
        <v>1454</v>
      </c>
      <c r="J599">
        <v>18</v>
      </c>
      <c r="K599">
        <v>60420</v>
      </c>
      <c r="M599">
        <v>5437.8</v>
      </c>
      <c r="N599">
        <v>5437.8</v>
      </c>
      <c r="O599">
        <v>0</v>
      </c>
      <c r="P599" t="s">
        <v>2</v>
      </c>
      <c r="Q599" t="s">
        <v>25</v>
      </c>
    </row>
    <row r="600" spans="1:17" x14ac:dyDescent="0.25">
      <c r="A600" t="str">
        <f t="shared" si="14"/>
        <v>082020</v>
      </c>
      <c r="B600" t="s">
        <v>2738</v>
      </c>
      <c r="C600" t="s">
        <v>90</v>
      </c>
      <c r="D600">
        <v>71295.600000000006</v>
      </c>
      <c r="E600" t="s">
        <v>75</v>
      </c>
      <c r="F600" t="s">
        <v>76</v>
      </c>
      <c r="G600" s="2">
        <v>44048</v>
      </c>
      <c r="H600" t="s">
        <v>78</v>
      </c>
      <c r="I600" t="s">
        <v>1455</v>
      </c>
      <c r="J600">
        <v>18</v>
      </c>
      <c r="K600">
        <v>60420</v>
      </c>
      <c r="M600">
        <v>5437.8</v>
      </c>
      <c r="N600">
        <v>5437.8</v>
      </c>
      <c r="O600">
        <v>0</v>
      </c>
      <c r="P600" t="s">
        <v>2</v>
      </c>
      <c r="Q600" t="s">
        <v>25</v>
      </c>
    </row>
    <row r="601" spans="1:17" x14ac:dyDescent="0.25">
      <c r="A601" t="str">
        <f t="shared" si="14"/>
        <v>082020</v>
      </c>
      <c r="B601" t="s">
        <v>2738</v>
      </c>
      <c r="C601" t="s">
        <v>90</v>
      </c>
      <c r="D601">
        <v>87497</v>
      </c>
      <c r="E601" t="s">
        <v>75</v>
      </c>
      <c r="F601" t="s">
        <v>76</v>
      </c>
      <c r="G601" s="2">
        <v>44062</v>
      </c>
      <c r="H601" t="s">
        <v>78</v>
      </c>
      <c r="I601" t="s">
        <v>1456</v>
      </c>
      <c r="J601">
        <v>18</v>
      </c>
      <c r="K601">
        <v>74150</v>
      </c>
      <c r="M601">
        <v>6673.5</v>
      </c>
      <c r="N601">
        <v>6673.5</v>
      </c>
      <c r="O601">
        <v>0</v>
      </c>
      <c r="P601" t="s">
        <v>2</v>
      </c>
      <c r="Q601" t="s">
        <v>25</v>
      </c>
    </row>
    <row r="602" spans="1:17" x14ac:dyDescent="0.25">
      <c r="A602" t="str">
        <f t="shared" si="14"/>
        <v>082020</v>
      </c>
      <c r="B602" t="s">
        <v>2738</v>
      </c>
      <c r="C602" t="s">
        <v>90</v>
      </c>
      <c r="D602">
        <v>174994</v>
      </c>
      <c r="E602" t="s">
        <v>75</v>
      </c>
      <c r="F602" t="s">
        <v>76</v>
      </c>
      <c r="G602" s="2">
        <v>44060</v>
      </c>
      <c r="H602" t="s">
        <v>78</v>
      </c>
      <c r="I602" t="s">
        <v>1457</v>
      </c>
      <c r="J602">
        <v>18</v>
      </c>
      <c r="K602">
        <v>148300</v>
      </c>
      <c r="M602">
        <v>13347</v>
      </c>
      <c r="N602">
        <v>13347</v>
      </c>
      <c r="O602">
        <v>0</v>
      </c>
      <c r="P602" t="s">
        <v>2</v>
      </c>
      <c r="Q602" t="s">
        <v>25</v>
      </c>
    </row>
    <row r="603" spans="1:17" x14ac:dyDescent="0.25">
      <c r="A603" t="str">
        <f t="shared" si="14"/>
        <v>082020</v>
      </c>
      <c r="B603" t="s">
        <v>2738</v>
      </c>
      <c r="C603" t="s">
        <v>90</v>
      </c>
      <c r="D603">
        <v>363440</v>
      </c>
      <c r="E603" t="s">
        <v>75</v>
      </c>
      <c r="F603" t="s">
        <v>76</v>
      </c>
      <c r="G603" s="2">
        <v>44074</v>
      </c>
      <c r="H603" t="s">
        <v>78</v>
      </c>
      <c r="I603" t="s">
        <v>1459</v>
      </c>
      <c r="J603">
        <v>18</v>
      </c>
      <c r="K603">
        <v>308000</v>
      </c>
      <c r="M603">
        <v>27720</v>
      </c>
      <c r="N603">
        <v>27720</v>
      </c>
      <c r="O603">
        <v>0</v>
      </c>
      <c r="P603" t="s">
        <v>2</v>
      </c>
      <c r="Q603" t="s">
        <v>25</v>
      </c>
    </row>
    <row r="604" spans="1:17" x14ac:dyDescent="0.25">
      <c r="A604" t="str">
        <f t="shared" si="14"/>
        <v>082020</v>
      </c>
      <c r="B604" t="s">
        <v>2738</v>
      </c>
      <c r="C604" t="s">
        <v>90</v>
      </c>
      <c r="D604">
        <v>99438.6</v>
      </c>
      <c r="E604" t="s">
        <v>75</v>
      </c>
      <c r="F604" t="s">
        <v>76</v>
      </c>
      <c r="G604" s="2">
        <v>44061</v>
      </c>
      <c r="H604" t="s">
        <v>78</v>
      </c>
      <c r="I604" t="s">
        <v>1461</v>
      </c>
      <c r="J604">
        <v>18</v>
      </c>
      <c r="K604">
        <v>84270</v>
      </c>
      <c r="M604">
        <v>7584.3</v>
      </c>
      <c r="N604">
        <v>7584.3</v>
      </c>
      <c r="O604">
        <v>0</v>
      </c>
      <c r="P604" t="s">
        <v>2</v>
      </c>
      <c r="Q604" t="s">
        <v>25</v>
      </c>
    </row>
    <row r="605" spans="1:17" x14ac:dyDescent="0.25">
      <c r="A605" t="str">
        <f t="shared" si="14"/>
        <v>082020</v>
      </c>
      <c r="B605" t="s">
        <v>2738</v>
      </c>
      <c r="C605" t="s">
        <v>90</v>
      </c>
      <c r="D605">
        <v>519200</v>
      </c>
      <c r="E605" t="s">
        <v>75</v>
      </c>
      <c r="F605" t="s">
        <v>76</v>
      </c>
      <c r="G605" s="2">
        <v>44061</v>
      </c>
      <c r="H605" t="s">
        <v>78</v>
      </c>
      <c r="I605" t="s">
        <v>1462</v>
      </c>
      <c r="J605">
        <v>18</v>
      </c>
      <c r="K605">
        <v>440000</v>
      </c>
      <c r="M605">
        <v>39600</v>
      </c>
      <c r="N605">
        <v>39600</v>
      </c>
      <c r="O605">
        <v>0</v>
      </c>
      <c r="P605" t="s">
        <v>2</v>
      </c>
      <c r="Q605" t="s">
        <v>25</v>
      </c>
    </row>
    <row r="606" spans="1:17" x14ac:dyDescent="0.25">
      <c r="A606" t="str">
        <f t="shared" si="14"/>
        <v>082020</v>
      </c>
      <c r="B606" t="s">
        <v>2738</v>
      </c>
      <c r="C606" t="s">
        <v>90</v>
      </c>
      <c r="D606">
        <v>373824</v>
      </c>
      <c r="E606" t="s">
        <v>75</v>
      </c>
      <c r="F606" t="s">
        <v>76</v>
      </c>
      <c r="G606" s="2">
        <v>44072</v>
      </c>
      <c r="H606" t="s">
        <v>78</v>
      </c>
      <c r="I606" t="s">
        <v>1464</v>
      </c>
      <c r="J606">
        <v>18</v>
      </c>
      <c r="K606">
        <v>316800</v>
      </c>
      <c r="M606">
        <v>28512</v>
      </c>
      <c r="N606">
        <v>28512</v>
      </c>
      <c r="O606">
        <v>0</v>
      </c>
      <c r="P606" t="s">
        <v>2</v>
      </c>
      <c r="Q606" t="s">
        <v>25</v>
      </c>
    </row>
    <row r="607" spans="1:17" x14ac:dyDescent="0.25">
      <c r="A607" t="str">
        <f t="shared" ref="A607:A670" si="15">TEXT(G607,"MMYYYY")</f>
        <v>082020</v>
      </c>
      <c r="B607" t="s">
        <v>2738</v>
      </c>
      <c r="C607" t="s">
        <v>90</v>
      </c>
      <c r="D607">
        <v>43748.5</v>
      </c>
      <c r="E607" t="s">
        <v>75</v>
      </c>
      <c r="F607" t="s">
        <v>76</v>
      </c>
      <c r="G607" s="2">
        <v>44056</v>
      </c>
      <c r="H607" t="s">
        <v>78</v>
      </c>
      <c r="I607" t="s">
        <v>1466</v>
      </c>
      <c r="J607">
        <v>18</v>
      </c>
      <c r="K607">
        <v>37075</v>
      </c>
      <c r="M607">
        <v>3336.75</v>
      </c>
      <c r="N607">
        <v>3336.75</v>
      </c>
      <c r="O607">
        <v>0</v>
      </c>
      <c r="P607" t="s">
        <v>2</v>
      </c>
      <c r="Q607" t="s">
        <v>25</v>
      </c>
    </row>
    <row r="608" spans="1:17" x14ac:dyDescent="0.25">
      <c r="A608" t="str">
        <f t="shared" si="15"/>
        <v>082020</v>
      </c>
      <c r="B608" t="s">
        <v>2738</v>
      </c>
      <c r="C608" t="s">
        <v>90</v>
      </c>
      <c r="D608">
        <v>71295.600000000006</v>
      </c>
      <c r="E608" t="s">
        <v>75</v>
      </c>
      <c r="F608" t="s">
        <v>76</v>
      </c>
      <c r="G608" s="2">
        <v>44055</v>
      </c>
      <c r="H608" t="s">
        <v>78</v>
      </c>
      <c r="I608" t="s">
        <v>1468</v>
      </c>
      <c r="J608">
        <v>18</v>
      </c>
      <c r="K608">
        <v>60420</v>
      </c>
      <c r="M608">
        <v>5437.8</v>
      </c>
      <c r="N608">
        <v>5437.8</v>
      </c>
      <c r="O608">
        <v>0</v>
      </c>
      <c r="P608" t="s">
        <v>2</v>
      </c>
      <c r="Q608" t="s">
        <v>25</v>
      </c>
    </row>
    <row r="609" spans="1:17" x14ac:dyDescent="0.25">
      <c r="A609" t="str">
        <f t="shared" si="15"/>
        <v>082020</v>
      </c>
      <c r="B609" t="s">
        <v>2738</v>
      </c>
      <c r="C609" t="s">
        <v>90</v>
      </c>
      <c r="D609">
        <v>87497</v>
      </c>
      <c r="E609" t="s">
        <v>75</v>
      </c>
      <c r="F609" t="s">
        <v>76</v>
      </c>
      <c r="G609" s="2">
        <v>44055</v>
      </c>
      <c r="H609" t="s">
        <v>78</v>
      </c>
      <c r="I609" t="s">
        <v>1469</v>
      </c>
      <c r="J609">
        <v>18</v>
      </c>
      <c r="K609">
        <v>74150</v>
      </c>
      <c r="M609">
        <v>6673.5</v>
      </c>
      <c r="N609">
        <v>6673.5</v>
      </c>
      <c r="O609">
        <v>0</v>
      </c>
      <c r="P609" t="s">
        <v>2</v>
      </c>
      <c r="Q609" t="s">
        <v>25</v>
      </c>
    </row>
    <row r="610" spans="1:17" x14ac:dyDescent="0.25">
      <c r="A610" t="str">
        <f t="shared" si="15"/>
        <v>082020</v>
      </c>
      <c r="B610" t="s">
        <v>2738</v>
      </c>
      <c r="C610" t="s">
        <v>90</v>
      </c>
      <c r="D610">
        <v>35647.800000000003</v>
      </c>
      <c r="E610" t="s">
        <v>75</v>
      </c>
      <c r="F610" t="s">
        <v>76</v>
      </c>
      <c r="G610" s="2">
        <v>44070</v>
      </c>
      <c r="H610" t="s">
        <v>78</v>
      </c>
      <c r="I610" t="s">
        <v>1471</v>
      </c>
      <c r="J610">
        <v>18</v>
      </c>
      <c r="K610">
        <v>30210</v>
      </c>
      <c r="M610">
        <v>2718.9</v>
      </c>
      <c r="N610">
        <v>2718.9</v>
      </c>
      <c r="O610">
        <v>0</v>
      </c>
      <c r="P610" t="s">
        <v>2</v>
      </c>
      <c r="Q610" t="s">
        <v>25</v>
      </c>
    </row>
    <row r="611" spans="1:17" x14ac:dyDescent="0.25">
      <c r="A611" t="str">
        <f t="shared" si="15"/>
        <v>082020</v>
      </c>
      <c r="B611" t="s">
        <v>2738</v>
      </c>
      <c r="C611" t="s">
        <v>90</v>
      </c>
      <c r="D611">
        <v>87497</v>
      </c>
      <c r="E611" t="s">
        <v>75</v>
      </c>
      <c r="F611" t="s">
        <v>76</v>
      </c>
      <c r="G611" s="2">
        <v>44056</v>
      </c>
      <c r="H611" t="s">
        <v>78</v>
      </c>
      <c r="I611" t="s">
        <v>1472</v>
      </c>
      <c r="J611">
        <v>18</v>
      </c>
      <c r="K611">
        <v>74150</v>
      </c>
      <c r="M611">
        <v>6673.5</v>
      </c>
      <c r="N611">
        <v>6673.5</v>
      </c>
      <c r="O611">
        <v>0</v>
      </c>
      <c r="P611" t="s">
        <v>2</v>
      </c>
      <c r="Q611" t="s">
        <v>25</v>
      </c>
    </row>
    <row r="612" spans="1:17" x14ac:dyDescent="0.25">
      <c r="A612" t="str">
        <f t="shared" si="15"/>
        <v>082020</v>
      </c>
      <c r="B612" t="s">
        <v>2738</v>
      </c>
      <c r="C612" t="s">
        <v>90</v>
      </c>
      <c r="D612">
        <v>415360</v>
      </c>
      <c r="E612" t="s">
        <v>75</v>
      </c>
      <c r="F612" t="s">
        <v>76</v>
      </c>
      <c r="G612" s="2">
        <v>44055</v>
      </c>
      <c r="H612" t="s">
        <v>78</v>
      </c>
      <c r="I612" t="s">
        <v>1473</v>
      </c>
      <c r="J612">
        <v>18</v>
      </c>
      <c r="K612">
        <v>352000</v>
      </c>
      <c r="M612">
        <v>31680</v>
      </c>
      <c r="N612">
        <v>31680</v>
      </c>
      <c r="O612">
        <v>0</v>
      </c>
      <c r="P612" t="s">
        <v>2</v>
      </c>
      <c r="Q612" t="s">
        <v>25</v>
      </c>
    </row>
    <row r="613" spans="1:17" x14ac:dyDescent="0.25">
      <c r="A613" t="str">
        <f t="shared" si="15"/>
        <v>082020</v>
      </c>
      <c r="B613" t="s">
        <v>2738</v>
      </c>
      <c r="C613" t="s">
        <v>90</v>
      </c>
      <c r="D613">
        <v>132584.79999999999</v>
      </c>
      <c r="E613" t="s">
        <v>75</v>
      </c>
      <c r="F613" t="s">
        <v>76</v>
      </c>
      <c r="G613" s="2">
        <v>44057</v>
      </c>
      <c r="H613" t="s">
        <v>78</v>
      </c>
      <c r="I613" t="s">
        <v>1475</v>
      </c>
      <c r="J613">
        <v>18</v>
      </c>
      <c r="K613">
        <v>112360</v>
      </c>
      <c r="M613">
        <v>10112.4</v>
      </c>
      <c r="N613">
        <v>10112.4</v>
      </c>
      <c r="O613">
        <v>0</v>
      </c>
      <c r="P613" t="s">
        <v>2</v>
      </c>
      <c r="Q613" t="s">
        <v>25</v>
      </c>
    </row>
    <row r="614" spans="1:17" x14ac:dyDescent="0.25">
      <c r="A614" t="str">
        <f t="shared" si="15"/>
        <v>082020</v>
      </c>
      <c r="B614" t="s">
        <v>2738</v>
      </c>
      <c r="C614" t="s">
        <v>90</v>
      </c>
      <c r="D614">
        <v>87497</v>
      </c>
      <c r="E614" t="s">
        <v>75</v>
      </c>
      <c r="F614" t="s">
        <v>76</v>
      </c>
      <c r="G614" s="2">
        <v>44071</v>
      </c>
      <c r="H614" t="s">
        <v>78</v>
      </c>
      <c r="I614" t="s">
        <v>1477</v>
      </c>
      <c r="J614">
        <v>18</v>
      </c>
      <c r="K614">
        <v>74150</v>
      </c>
      <c r="M614">
        <v>6673.5</v>
      </c>
      <c r="N614">
        <v>6673.5</v>
      </c>
      <c r="O614">
        <v>0</v>
      </c>
      <c r="P614" t="s">
        <v>2</v>
      </c>
      <c r="Q614" t="s">
        <v>25</v>
      </c>
    </row>
    <row r="615" spans="1:17" x14ac:dyDescent="0.25">
      <c r="A615" t="str">
        <f t="shared" si="15"/>
        <v>082020</v>
      </c>
      <c r="B615" t="s">
        <v>2738</v>
      </c>
      <c r="C615" t="s">
        <v>90</v>
      </c>
      <c r="D615">
        <v>66292.399999999994</v>
      </c>
      <c r="E615" t="s">
        <v>75</v>
      </c>
      <c r="F615" t="s">
        <v>76</v>
      </c>
      <c r="G615" s="2">
        <v>44071</v>
      </c>
      <c r="H615" t="s">
        <v>78</v>
      </c>
      <c r="I615" t="s">
        <v>1478</v>
      </c>
      <c r="J615">
        <v>18</v>
      </c>
      <c r="K615">
        <v>56180</v>
      </c>
      <c r="M615">
        <v>5056.2</v>
      </c>
      <c r="N615">
        <v>5056.2</v>
      </c>
      <c r="O615">
        <v>0</v>
      </c>
      <c r="P615" t="s">
        <v>2</v>
      </c>
      <c r="Q615" t="s">
        <v>25</v>
      </c>
    </row>
    <row r="616" spans="1:17" x14ac:dyDescent="0.25">
      <c r="A616" t="str">
        <f t="shared" si="15"/>
        <v>082020</v>
      </c>
      <c r="B616" t="s">
        <v>2738</v>
      </c>
      <c r="C616" t="s">
        <v>90</v>
      </c>
      <c r="D616">
        <v>33146.199999999997</v>
      </c>
      <c r="E616" t="s">
        <v>75</v>
      </c>
      <c r="F616" t="s">
        <v>76</v>
      </c>
      <c r="G616" s="2">
        <v>44046</v>
      </c>
      <c r="H616" t="s">
        <v>78</v>
      </c>
      <c r="I616" t="s">
        <v>1480</v>
      </c>
      <c r="J616">
        <v>18</v>
      </c>
      <c r="K616">
        <v>28090</v>
      </c>
      <c r="M616">
        <v>2528.1</v>
      </c>
      <c r="N616">
        <v>2528.1</v>
      </c>
      <c r="O616">
        <v>0</v>
      </c>
      <c r="P616" t="s">
        <v>2</v>
      </c>
      <c r="Q616" t="s">
        <v>25</v>
      </c>
    </row>
    <row r="617" spans="1:17" x14ac:dyDescent="0.25">
      <c r="A617" t="str">
        <f t="shared" si="15"/>
        <v>082020</v>
      </c>
      <c r="B617" t="s">
        <v>2738</v>
      </c>
      <c r="C617" t="s">
        <v>90</v>
      </c>
      <c r="D617">
        <v>66292.399999999994</v>
      </c>
      <c r="E617" t="s">
        <v>75</v>
      </c>
      <c r="F617" t="s">
        <v>76</v>
      </c>
      <c r="G617" s="2">
        <v>44057</v>
      </c>
      <c r="H617" t="s">
        <v>78</v>
      </c>
      <c r="I617" t="s">
        <v>1481</v>
      </c>
      <c r="J617">
        <v>18</v>
      </c>
      <c r="K617">
        <v>56180</v>
      </c>
      <c r="M617">
        <v>5056.2</v>
      </c>
      <c r="N617">
        <v>5056.2</v>
      </c>
      <c r="O617">
        <v>0</v>
      </c>
      <c r="P617" t="s">
        <v>2</v>
      </c>
      <c r="Q617" t="s">
        <v>25</v>
      </c>
    </row>
    <row r="618" spans="1:17" x14ac:dyDescent="0.25">
      <c r="A618" t="str">
        <f t="shared" si="15"/>
        <v>082020</v>
      </c>
      <c r="B618" t="s">
        <v>2738</v>
      </c>
      <c r="C618" t="s">
        <v>90</v>
      </c>
      <c r="D618">
        <v>66292.399999999994</v>
      </c>
      <c r="E618" t="s">
        <v>75</v>
      </c>
      <c r="F618" t="s">
        <v>76</v>
      </c>
      <c r="G618" s="2">
        <v>44072</v>
      </c>
      <c r="H618" t="s">
        <v>78</v>
      </c>
      <c r="I618" t="s">
        <v>1482</v>
      </c>
      <c r="J618">
        <v>18</v>
      </c>
      <c r="K618">
        <v>56180</v>
      </c>
      <c r="M618">
        <v>5056.2</v>
      </c>
      <c r="N618">
        <v>5056.2</v>
      </c>
      <c r="O618">
        <v>0</v>
      </c>
      <c r="P618" t="s">
        <v>2</v>
      </c>
      <c r="Q618" t="s">
        <v>25</v>
      </c>
    </row>
    <row r="619" spans="1:17" x14ac:dyDescent="0.25">
      <c r="A619" t="str">
        <f t="shared" si="15"/>
        <v>082020</v>
      </c>
      <c r="B619" t="s">
        <v>2738</v>
      </c>
      <c r="C619" t="s">
        <v>90</v>
      </c>
      <c r="D619">
        <v>174994</v>
      </c>
      <c r="E619" t="s">
        <v>75</v>
      </c>
      <c r="F619" t="s">
        <v>76</v>
      </c>
      <c r="G619" s="2">
        <v>44046</v>
      </c>
      <c r="H619" t="s">
        <v>78</v>
      </c>
      <c r="I619" t="s">
        <v>1483</v>
      </c>
      <c r="J619">
        <v>18</v>
      </c>
      <c r="K619">
        <v>148300</v>
      </c>
      <c r="M619">
        <v>13347</v>
      </c>
      <c r="N619">
        <v>13347</v>
      </c>
      <c r="O619">
        <v>0</v>
      </c>
      <c r="P619" t="s">
        <v>2</v>
      </c>
      <c r="Q619" t="s">
        <v>25</v>
      </c>
    </row>
    <row r="620" spans="1:17" x14ac:dyDescent="0.25">
      <c r="A620" t="str">
        <f t="shared" si="15"/>
        <v>082020</v>
      </c>
      <c r="B620" t="s">
        <v>2738</v>
      </c>
      <c r="C620" t="s">
        <v>90</v>
      </c>
      <c r="D620">
        <v>87497</v>
      </c>
      <c r="E620" t="s">
        <v>75</v>
      </c>
      <c r="F620" t="s">
        <v>76</v>
      </c>
      <c r="G620" s="2">
        <v>44057</v>
      </c>
      <c r="H620" t="s">
        <v>78</v>
      </c>
      <c r="I620" t="s">
        <v>1484</v>
      </c>
      <c r="J620">
        <v>18</v>
      </c>
      <c r="K620">
        <v>74150</v>
      </c>
      <c r="M620">
        <v>6673.5</v>
      </c>
      <c r="N620">
        <v>6673.5</v>
      </c>
      <c r="O620">
        <v>0</v>
      </c>
      <c r="P620" t="s">
        <v>2</v>
      </c>
      <c r="Q620" t="s">
        <v>25</v>
      </c>
    </row>
    <row r="621" spans="1:17" x14ac:dyDescent="0.25">
      <c r="A621" t="str">
        <f t="shared" si="15"/>
        <v>082020</v>
      </c>
      <c r="B621" t="s">
        <v>2738</v>
      </c>
      <c r="C621" t="s">
        <v>90</v>
      </c>
      <c r="D621">
        <v>132584.79999999999</v>
      </c>
      <c r="E621" t="s">
        <v>75</v>
      </c>
      <c r="F621" t="s">
        <v>76</v>
      </c>
      <c r="G621" s="2">
        <v>44072</v>
      </c>
      <c r="H621" t="s">
        <v>78</v>
      </c>
      <c r="I621" t="s">
        <v>1485</v>
      </c>
      <c r="J621">
        <v>18</v>
      </c>
      <c r="K621">
        <v>112360</v>
      </c>
      <c r="M621">
        <v>10112.4</v>
      </c>
      <c r="N621">
        <v>10112.4</v>
      </c>
      <c r="O621">
        <v>0</v>
      </c>
      <c r="P621" t="s">
        <v>2</v>
      </c>
      <c r="Q621" t="s">
        <v>25</v>
      </c>
    </row>
    <row r="622" spans="1:17" x14ac:dyDescent="0.25">
      <c r="A622" t="str">
        <f t="shared" si="15"/>
        <v>082020</v>
      </c>
      <c r="B622" t="s">
        <v>2738</v>
      </c>
      <c r="C622" t="s">
        <v>90</v>
      </c>
      <c r="D622">
        <v>35647.800000000003</v>
      </c>
      <c r="E622" t="s">
        <v>75</v>
      </c>
      <c r="F622" t="s">
        <v>76</v>
      </c>
      <c r="G622" s="2">
        <v>44071</v>
      </c>
      <c r="H622" t="s">
        <v>78</v>
      </c>
      <c r="I622" t="s">
        <v>1486</v>
      </c>
      <c r="J622">
        <v>18</v>
      </c>
      <c r="K622">
        <v>30210</v>
      </c>
      <c r="M622">
        <v>2718.9</v>
      </c>
      <c r="N622">
        <v>2718.9</v>
      </c>
      <c r="O622">
        <v>0</v>
      </c>
      <c r="P622" t="s">
        <v>2</v>
      </c>
      <c r="Q622" t="s">
        <v>25</v>
      </c>
    </row>
    <row r="623" spans="1:17" x14ac:dyDescent="0.25">
      <c r="A623" t="str">
        <f t="shared" si="15"/>
        <v>082020</v>
      </c>
      <c r="B623" t="s">
        <v>2738</v>
      </c>
      <c r="C623" t="s">
        <v>90</v>
      </c>
      <c r="D623">
        <v>35647.800000000003</v>
      </c>
      <c r="E623" t="s">
        <v>75</v>
      </c>
      <c r="F623" t="s">
        <v>76</v>
      </c>
      <c r="G623" s="2">
        <v>44071</v>
      </c>
      <c r="H623" t="s">
        <v>78</v>
      </c>
      <c r="I623" t="s">
        <v>1487</v>
      </c>
      <c r="J623">
        <v>18</v>
      </c>
      <c r="K623">
        <v>30210</v>
      </c>
      <c r="M623">
        <v>2718.9</v>
      </c>
      <c r="N623">
        <v>2718.9</v>
      </c>
      <c r="O623">
        <v>0</v>
      </c>
      <c r="P623" t="s">
        <v>2</v>
      </c>
      <c r="Q623" t="s">
        <v>25</v>
      </c>
    </row>
    <row r="624" spans="1:17" x14ac:dyDescent="0.25">
      <c r="A624" t="str">
        <f t="shared" si="15"/>
        <v>082020</v>
      </c>
      <c r="B624" t="s">
        <v>2738</v>
      </c>
      <c r="C624" t="s">
        <v>90</v>
      </c>
      <c r="D624">
        <v>142591.20000000001</v>
      </c>
      <c r="E624" t="s">
        <v>75</v>
      </c>
      <c r="F624" t="s">
        <v>76</v>
      </c>
      <c r="G624" s="2">
        <v>44057</v>
      </c>
      <c r="H624" t="s">
        <v>78</v>
      </c>
      <c r="I624" t="s">
        <v>1488</v>
      </c>
      <c r="J624">
        <v>18</v>
      </c>
      <c r="K624">
        <v>120840</v>
      </c>
      <c r="M624">
        <v>10875.6</v>
      </c>
      <c r="N624">
        <v>10875.6</v>
      </c>
      <c r="O624">
        <v>0</v>
      </c>
      <c r="P624" t="s">
        <v>2</v>
      </c>
      <c r="Q624" t="s">
        <v>25</v>
      </c>
    </row>
    <row r="625" spans="1:17" x14ac:dyDescent="0.25">
      <c r="A625" t="str">
        <f t="shared" si="15"/>
        <v>082020</v>
      </c>
      <c r="B625" t="s">
        <v>2738</v>
      </c>
      <c r="C625" t="s">
        <v>90</v>
      </c>
      <c r="D625">
        <v>35647.800000000003</v>
      </c>
      <c r="E625" t="s">
        <v>75</v>
      </c>
      <c r="F625" t="s">
        <v>76</v>
      </c>
      <c r="G625" s="2">
        <v>44071</v>
      </c>
      <c r="H625" t="s">
        <v>78</v>
      </c>
      <c r="I625" t="s">
        <v>1489</v>
      </c>
      <c r="J625">
        <v>18</v>
      </c>
      <c r="K625">
        <v>30210</v>
      </c>
      <c r="M625">
        <v>2718.9</v>
      </c>
      <c r="N625">
        <v>2718.9</v>
      </c>
      <c r="O625">
        <v>0</v>
      </c>
      <c r="P625" t="s">
        <v>2</v>
      </c>
      <c r="Q625" t="s">
        <v>25</v>
      </c>
    </row>
    <row r="626" spans="1:17" x14ac:dyDescent="0.25">
      <c r="A626" t="str">
        <f t="shared" si="15"/>
        <v>082020</v>
      </c>
      <c r="B626" t="s">
        <v>2738</v>
      </c>
      <c r="C626" t="s">
        <v>90</v>
      </c>
      <c r="D626">
        <v>142591.20000000001</v>
      </c>
      <c r="E626" t="s">
        <v>75</v>
      </c>
      <c r="F626" t="s">
        <v>76</v>
      </c>
      <c r="G626" s="2">
        <v>44057</v>
      </c>
      <c r="H626" t="s">
        <v>78</v>
      </c>
      <c r="I626" t="s">
        <v>1490</v>
      </c>
      <c r="J626">
        <v>18</v>
      </c>
      <c r="K626">
        <v>120840</v>
      </c>
      <c r="M626">
        <v>10875.6</v>
      </c>
      <c r="N626">
        <v>10875.6</v>
      </c>
      <c r="O626">
        <v>0</v>
      </c>
      <c r="P626" t="s">
        <v>2</v>
      </c>
      <c r="Q626" t="s">
        <v>25</v>
      </c>
    </row>
    <row r="627" spans="1:17" x14ac:dyDescent="0.25">
      <c r="A627" t="str">
        <f t="shared" si="15"/>
        <v>082020</v>
      </c>
      <c r="B627" t="s">
        <v>2738</v>
      </c>
      <c r="C627" t="s">
        <v>90</v>
      </c>
      <c r="D627">
        <v>35647.800000000003</v>
      </c>
      <c r="E627" t="s">
        <v>75</v>
      </c>
      <c r="F627" t="s">
        <v>76</v>
      </c>
      <c r="G627" s="2">
        <v>44071</v>
      </c>
      <c r="H627" t="s">
        <v>78</v>
      </c>
      <c r="I627" t="s">
        <v>1491</v>
      </c>
      <c r="J627">
        <v>18</v>
      </c>
      <c r="K627">
        <v>30210</v>
      </c>
      <c r="M627">
        <v>2718.9</v>
      </c>
      <c r="N627">
        <v>2718.9</v>
      </c>
      <c r="O627">
        <v>0</v>
      </c>
      <c r="P627" t="s">
        <v>2</v>
      </c>
      <c r="Q627" t="s">
        <v>25</v>
      </c>
    </row>
    <row r="628" spans="1:17" x14ac:dyDescent="0.25">
      <c r="A628" t="str">
        <f t="shared" si="15"/>
        <v>082020</v>
      </c>
      <c r="B628" t="s">
        <v>2738</v>
      </c>
      <c r="C628" t="s">
        <v>90</v>
      </c>
      <c r="D628">
        <v>33146.199999999997</v>
      </c>
      <c r="E628" t="s">
        <v>75</v>
      </c>
      <c r="F628" t="s">
        <v>76</v>
      </c>
      <c r="G628" s="2">
        <v>44070</v>
      </c>
      <c r="H628" t="s">
        <v>78</v>
      </c>
      <c r="I628" t="s">
        <v>1492</v>
      </c>
      <c r="J628">
        <v>18</v>
      </c>
      <c r="K628">
        <v>28090</v>
      </c>
      <c r="M628">
        <v>2528.1</v>
      </c>
      <c r="N628">
        <v>2528.1</v>
      </c>
      <c r="O628">
        <v>0</v>
      </c>
      <c r="P628" t="s">
        <v>2</v>
      </c>
      <c r="Q628" t="s">
        <v>25</v>
      </c>
    </row>
    <row r="629" spans="1:17" x14ac:dyDescent="0.25">
      <c r="A629" t="str">
        <f t="shared" si="15"/>
        <v>082020</v>
      </c>
      <c r="B629" t="s">
        <v>2738</v>
      </c>
      <c r="C629" t="s">
        <v>90</v>
      </c>
      <c r="D629">
        <v>132584.79999999999</v>
      </c>
      <c r="E629" t="s">
        <v>75</v>
      </c>
      <c r="F629" t="s">
        <v>76</v>
      </c>
      <c r="G629" s="2">
        <v>44054</v>
      </c>
      <c r="H629" t="s">
        <v>78</v>
      </c>
      <c r="I629" t="s">
        <v>1494</v>
      </c>
      <c r="J629">
        <v>18</v>
      </c>
      <c r="K629">
        <v>112360</v>
      </c>
      <c r="M629">
        <v>10112.4</v>
      </c>
      <c r="N629">
        <v>10112.4</v>
      </c>
      <c r="O629">
        <v>0</v>
      </c>
      <c r="P629" t="s">
        <v>2</v>
      </c>
      <c r="Q629" t="s">
        <v>25</v>
      </c>
    </row>
    <row r="630" spans="1:17" x14ac:dyDescent="0.25">
      <c r="A630" t="str">
        <f t="shared" si="15"/>
        <v>082020</v>
      </c>
      <c r="B630" t="s">
        <v>2738</v>
      </c>
      <c r="C630" t="s">
        <v>90</v>
      </c>
      <c r="D630">
        <v>43748.5</v>
      </c>
      <c r="E630" t="s">
        <v>75</v>
      </c>
      <c r="F630" t="s">
        <v>76</v>
      </c>
      <c r="G630" s="2">
        <v>44053</v>
      </c>
      <c r="H630" t="s">
        <v>78</v>
      </c>
      <c r="I630" t="s">
        <v>1496</v>
      </c>
      <c r="J630">
        <v>18</v>
      </c>
      <c r="K630">
        <v>37075</v>
      </c>
      <c r="M630">
        <v>3336.75</v>
      </c>
      <c r="N630">
        <v>3336.75</v>
      </c>
      <c r="O630">
        <v>0</v>
      </c>
      <c r="P630" t="s">
        <v>2</v>
      </c>
      <c r="Q630" t="s">
        <v>25</v>
      </c>
    </row>
    <row r="631" spans="1:17" x14ac:dyDescent="0.25">
      <c r="A631" t="str">
        <f t="shared" si="15"/>
        <v>082020</v>
      </c>
      <c r="B631" t="s">
        <v>2738</v>
      </c>
      <c r="C631" t="s">
        <v>90</v>
      </c>
      <c r="D631">
        <v>66292.399999999994</v>
      </c>
      <c r="E631" t="s">
        <v>75</v>
      </c>
      <c r="F631" t="s">
        <v>76</v>
      </c>
      <c r="G631" s="2">
        <v>44053</v>
      </c>
      <c r="H631" t="s">
        <v>78</v>
      </c>
      <c r="I631" t="s">
        <v>1497</v>
      </c>
      <c r="J631">
        <v>18</v>
      </c>
      <c r="K631">
        <v>56180</v>
      </c>
      <c r="M631">
        <v>5056.2</v>
      </c>
      <c r="N631">
        <v>5056.2</v>
      </c>
      <c r="O631">
        <v>0</v>
      </c>
      <c r="P631" t="s">
        <v>2</v>
      </c>
      <c r="Q631" t="s">
        <v>25</v>
      </c>
    </row>
    <row r="632" spans="1:17" x14ac:dyDescent="0.25">
      <c r="A632" t="str">
        <f t="shared" si="15"/>
        <v>082020</v>
      </c>
      <c r="B632" t="s">
        <v>2738</v>
      </c>
      <c r="C632" t="s">
        <v>90</v>
      </c>
      <c r="D632">
        <v>35647.800000000003</v>
      </c>
      <c r="E632" t="s">
        <v>75</v>
      </c>
      <c r="F632" t="s">
        <v>76</v>
      </c>
      <c r="G632" s="2">
        <v>44065</v>
      </c>
      <c r="H632" t="s">
        <v>78</v>
      </c>
      <c r="I632" t="s">
        <v>1499</v>
      </c>
      <c r="J632">
        <v>18</v>
      </c>
      <c r="K632">
        <v>30210</v>
      </c>
      <c r="M632">
        <v>2718.9</v>
      </c>
      <c r="N632">
        <v>2718.9</v>
      </c>
      <c r="O632">
        <v>0</v>
      </c>
      <c r="P632" t="s">
        <v>2</v>
      </c>
      <c r="Q632" t="s">
        <v>25</v>
      </c>
    </row>
    <row r="633" spans="1:17" x14ac:dyDescent="0.25">
      <c r="A633" t="str">
        <f t="shared" si="15"/>
        <v>082020</v>
      </c>
      <c r="B633" t="s">
        <v>2738</v>
      </c>
      <c r="C633" t="s">
        <v>90</v>
      </c>
      <c r="D633">
        <v>132584.79999999999</v>
      </c>
      <c r="E633" t="s">
        <v>75</v>
      </c>
      <c r="F633" t="s">
        <v>76</v>
      </c>
      <c r="G633" s="2">
        <v>44051</v>
      </c>
      <c r="H633" t="s">
        <v>78</v>
      </c>
      <c r="I633" t="s">
        <v>1500</v>
      </c>
      <c r="J633">
        <v>18</v>
      </c>
      <c r="K633">
        <v>112360</v>
      </c>
      <c r="M633">
        <v>10112.4</v>
      </c>
      <c r="N633">
        <v>10112.4</v>
      </c>
      <c r="O633">
        <v>0</v>
      </c>
      <c r="P633" t="s">
        <v>2</v>
      </c>
      <c r="Q633" t="s">
        <v>25</v>
      </c>
    </row>
    <row r="634" spans="1:17" x14ac:dyDescent="0.25">
      <c r="A634" t="str">
        <f t="shared" si="15"/>
        <v>082020</v>
      </c>
      <c r="B634" t="s">
        <v>2738</v>
      </c>
      <c r="C634" t="s">
        <v>90</v>
      </c>
      <c r="D634">
        <v>71295.600000000006</v>
      </c>
      <c r="E634" t="s">
        <v>75</v>
      </c>
      <c r="F634" t="s">
        <v>76</v>
      </c>
      <c r="G634" s="2">
        <v>44065</v>
      </c>
      <c r="H634" t="s">
        <v>78</v>
      </c>
      <c r="I634" t="s">
        <v>1501</v>
      </c>
      <c r="J634">
        <v>18</v>
      </c>
      <c r="K634">
        <v>60420</v>
      </c>
      <c r="M634">
        <v>5437.8</v>
      </c>
      <c r="N634">
        <v>5437.8</v>
      </c>
      <c r="O634">
        <v>0</v>
      </c>
      <c r="P634" t="s">
        <v>2</v>
      </c>
      <c r="Q634" t="s">
        <v>25</v>
      </c>
    </row>
    <row r="635" spans="1:17" x14ac:dyDescent="0.25">
      <c r="A635" t="str">
        <f t="shared" si="15"/>
        <v>082020</v>
      </c>
      <c r="B635" t="s">
        <v>2738</v>
      </c>
      <c r="C635" t="s">
        <v>90</v>
      </c>
      <c r="D635">
        <v>87497</v>
      </c>
      <c r="E635" t="s">
        <v>75</v>
      </c>
      <c r="F635" t="s">
        <v>76</v>
      </c>
      <c r="G635" s="2">
        <v>44053</v>
      </c>
      <c r="H635" t="s">
        <v>78</v>
      </c>
      <c r="I635" t="s">
        <v>1502</v>
      </c>
      <c r="J635">
        <v>18</v>
      </c>
      <c r="K635">
        <v>74150</v>
      </c>
      <c r="M635">
        <v>6673.5</v>
      </c>
      <c r="N635">
        <v>6673.5</v>
      </c>
      <c r="O635">
        <v>0</v>
      </c>
      <c r="P635" t="s">
        <v>2</v>
      </c>
      <c r="Q635" t="s">
        <v>25</v>
      </c>
    </row>
    <row r="636" spans="1:17" x14ac:dyDescent="0.25">
      <c r="A636" t="str">
        <f t="shared" si="15"/>
        <v>082020</v>
      </c>
      <c r="B636" t="s">
        <v>2738</v>
      </c>
      <c r="C636" t="s">
        <v>90</v>
      </c>
      <c r="D636">
        <v>33146.199999999997</v>
      </c>
      <c r="E636" t="s">
        <v>75</v>
      </c>
      <c r="F636" t="s">
        <v>76</v>
      </c>
      <c r="G636" s="2">
        <v>44053</v>
      </c>
      <c r="H636" t="s">
        <v>78</v>
      </c>
      <c r="I636" t="s">
        <v>1503</v>
      </c>
      <c r="J636">
        <v>18</v>
      </c>
      <c r="K636">
        <v>28090</v>
      </c>
      <c r="M636">
        <v>2528.1</v>
      </c>
      <c r="N636">
        <v>2528.1</v>
      </c>
      <c r="O636">
        <v>0</v>
      </c>
      <c r="P636" t="s">
        <v>2</v>
      </c>
      <c r="Q636" t="s">
        <v>25</v>
      </c>
    </row>
    <row r="637" spans="1:17" x14ac:dyDescent="0.25">
      <c r="A637" t="str">
        <f t="shared" si="15"/>
        <v>082020</v>
      </c>
      <c r="B637" t="s">
        <v>2738</v>
      </c>
      <c r="C637" t="s">
        <v>90</v>
      </c>
      <c r="D637">
        <v>66292.399999999994</v>
      </c>
      <c r="E637" t="s">
        <v>75</v>
      </c>
      <c r="F637" t="s">
        <v>76</v>
      </c>
      <c r="G637" s="2">
        <v>44046</v>
      </c>
      <c r="H637" t="s">
        <v>78</v>
      </c>
      <c r="I637" t="s">
        <v>1504</v>
      </c>
      <c r="J637">
        <v>18</v>
      </c>
      <c r="K637">
        <v>56180</v>
      </c>
      <c r="M637">
        <v>5056.2</v>
      </c>
      <c r="N637">
        <v>5056.2</v>
      </c>
      <c r="O637">
        <v>0</v>
      </c>
      <c r="P637" t="s">
        <v>2</v>
      </c>
      <c r="Q637" t="s">
        <v>25</v>
      </c>
    </row>
    <row r="638" spans="1:17" x14ac:dyDescent="0.25">
      <c r="A638" t="str">
        <f t="shared" si="15"/>
        <v>082020</v>
      </c>
      <c r="B638" t="s">
        <v>2738</v>
      </c>
      <c r="C638" t="s">
        <v>90</v>
      </c>
      <c r="D638">
        <v>33146.199999999997</v>
      </c>
      <c r="E638" t="s">
        <v>75</v>
      </c>
      <c r="F638" t="s">
        <v>76</v>
      </c>
      <c r="G638" s="2">
        <v>44054</v>
      </c>
      <c r="H638" t="s">
        <v>78</v>
      </c>
      <c r="I638" t="s">
        <v>1505</v>
      </c>
      <c r="J638">
        <v>18</v>
      </c>
      <c r="K638">
        <v>28090</v>
      </c>
      <c r="M638">
        <v>2528.1</v>
      </c>
      <c r="N638">
        <v>2528.1</v>
      </c>
      <c r="O638">
        <v>0</v>
      </c>
      <c r="P638" t="s">
        <v>2</v>
      </c>
      <c r="Q638" t="s">
        <v>25</v>
      </c>
    </row>
    <row r="639" spans="1:17" x14ac:dyDescent="0.25">
      <c r="A639" t="str">
        <f t="shared" si="15"/>
        <v>082020</v>
      </c>
      <c r="B639" t="s">
        <v>2738</v>
      </c>
      <c r="C639" t="s">
        <v>90</v>
      </c>
      <c r="D639">
        <v>71295.600000000006</v>
      </c>
      <c r="E639" t="s">
        <v>75</v>
      </c>
      <c r="F639" t="s">
        <v>76</v>
      </c>
      <c r="G639" s="2">
        <v>44070</v>
      </c>
      <c r="H639" t="s">
        <v>78</v>
      </c>
      <c r="I639" t="s">
        <v>1506</v>
      </c>
      <c r="J639">
        <v>18</v>
      </c>
      <c r="K639">
        <v>60420</v>
      </c>
      <c r="M639">
        <v>5437.8</v>
      </c>
      <c r="N639">
        <v>5437.8</v>
      </c>
      <c r="O639">
        <v>0</v>
      </c>
      <c r="P639" t="s">
        <v>2</v>
      </c>
      <c r="Q639" t="s">
        <v>25</v>
      </c>
    </row>
    <row r="640" spans="1:17" x14ac:dyDescent="0.25">
      <c r="A640" t="str">
        <f t="shared" si="15"/>
        <v>082020</v>
      </c>
      <c r="B640" t="s">
        <v>2738</v>
      </c>
      <c r="C640" t="s">
        <v>90</v>
      </c>
      <c r="D640">
        <v>35647.800000000003</v>
      </c>
      <c r="E640" t="s">
        <v>75</v>
      </c>
      <c r="F640" t="s">
        <v>76</v>
      </c>
      <c r="G640" s="2">
        <v>44046</v>
      </c>
      <c r="H640" t="s">
        <v>78</v>
      </c>
      <c r="I640" t="s">
        <v>1507</v>
      </c>
      <c r="J640">
        <v>18</v>
      </c>
      <c r="K640">
        <v>30210</v>
      </c>
      <c r="M640">
        <v>2718.9</v>
      </c>
      <c r="N640">
        <v>2718.9</v>
      </c>
      <c r="O640">
        <v>0</v>
      </c>
      <c r="P640" t="s">
        <v>2</v>
      </c>
      <c r="Q640" t="s">
        <v>25</v>
      </c>
    </row>
    <row r="641" spans="1:17" x14ac:dyDescent="0.25">
      <c r="A641" t="str">
        <f t="shared" si="15"/>
        <v>082020</v>
      </c>
      <c r="B641" t="s">
        <v>2738</v>
      </c>
      <c r="C641" t="s">
        <v>90</v>
      </c>
      <c r="D641">
        <v>43748.5</v>
      </c>
      <c r="E641" t="s">
        <v>75</v>
      </c>
      <c r="F641" t="s">
        <v>76</v>
      </c>
      <c r="G641" s="2">
        <v>44054</v>
      </c>
      <c r="H641" t="s">
        <v>78</v>
      </c>
      <c r="I641" t="s">
        <v>1508</v>
      </c>
      <c r="J641">
        <v>18</v>
      </c>
      <c r="K641">
        <v>37075</v>
      </c>
      <c r="M641">
        <v>3336.75</v>
      </c>
      <c r="N641">
        <v>3336.75</v>
      </c>
      <c r="O641">
        <v>0</v>
      </c>
      <c r="P641" t="s">
        <v>2</v>
      </c>
      <c r="Q641" t="s">
        <v>25</v>
      </c>
    </row>
    <row r="642" spans="1:17" x14ac:dyDescent="0.25">
      <c r="A642" t="str">
        <f t="shared" si="15"/>
        <v>082020</v>
      </c>
      <c r="B642" t="s">
        <v>2738</v>
      </c>
      <c r="C642" t="s">
        <v>90</v>
      </c>
      <c r="D642">
        <v>519200</v>
      </c>
      <c r="E642" t="s">
        <v>75</v>
      </c>
      <c r="F642" t="s">
        <v>76</v>
      </c>
      <c r="G642" s="2">
        <v>44069</v>
      </c>
      <c r="H642" t="s">
        <v>78</v>
      </c>
      <c r="I642" t="s">
        <v>1510</v>
      </c>
      <c r="J642">
        <v>18</v>
      </c>
      <c r="K642">
        <v>440000</v>
      </c>
      <c r="M642">
        <v>39600</v>
      </c>
      <c r="N642">
        <v>39600</v>
      </c>
      <c r="O642">
        <v>0</v>
      </c>
      <c r="P642" t="s">
        <v>2</v>
      </c>
      <c r="Q642" t="s">
        <v>25</v>
      </c>
    </row>
    <row r="643" spans="1:17" x14ac:dyDescent="0.25">
      <c r="A643" t="str">
        <f t="shared" si="15"/>
        <v>082020</v>
      </c>
      <c r="B643" t="s">
        <v>2738</v>
      </c>
      <c r="C643" t="s">
        <v>90</v>
      </c>
      <c r="D643">
        <v>33146.199999999997</v>
      </c>
      <c r="E643" t="s">
        <v>75</v>
      </c>
      <c r="F643" t="s">
        <v>76</v>
      </c>
      <c r="G643" s="2">
        <v>44055</v>
      </c>
      <c r="H643" t="s">
        <v>78</v>
      </c>
      <c r="I643" t="s">
        <v>1511</v>
      </c>
      <c r="J643">
        <v>18</v>
      </c>
      <c r="K643">
        <v>28090</v>
      </c>
      <c r="M643">
        <v>2528.1</v>
      </c>
      <c r="N643">
        <v>2528.1</v>
      </c>
      <c r="O643">
        <v>0</v>
      </c>
      <c r="P643" t="s">
        <v>2</v>
      </c>
      <c r="Q643" t="s">
        <v>25</v>
      </c>
    </row>
    <row r="644" spans="1:17" x14ac:dyDescent="0.25">
      <c r="A644" t="str">
        <f t="shared" si="15"/>
        <v>082020</v>
      </c>
      <c r="B644" t="s">
        <v>2738</v>
      </c>
      <c r="C644" t="s">
        <v>90</v>
      </c>
      <c r="D644">
        <v>33146.199999999997</v>
      </c>
      <c r="E644" t="s">
        <v>75</v>
      </c>
      <c r="F644" t="s">
        <v>76</v>
      </c>
      <c r="G644" s="2">
        <v>44070</v>
      </c>
      <c r="H644" t="s">
        <v>78</v>
      </c>
      <c r="I644" t="s">
        <v>1512</v>
      </c>
      <c r="J644">
        <v>18</v>
      </c>
      <c r="K644">
        <v>28090</v>
      </c>
      <c r="M644">
        <v>2528.1</v>
      </c>
      <c r="N644">
        <v>2528.1</v>
      </c>
      <c r="O644">
        <v>0</v>
      </c>
      <c r="P644" t="s">
        <v>2</v>
      </c>
      <c r="Q644" t="s">
        <v>25</v>
      </c>
    </row>
    <row r="645" spans="1:17" x14ac:dyDescent="0.25">
      <c r="A645" t="str">
        <f t="shared" si="15"/>
        <v>082020</v>
      </c>
      <c r="B645" t="s">
        <v>2738</v>
      </c>
      <c r="C645" t="s">
        <v>90</v>
      </c>
      <c r="D645">
        <v>66292.399999999994</v>
      </c>
      <c r="E645" t="s">
        <v>75</v>
      </c>
      <c r="F645" t="s">
        <v>76</v>
      </c>
      <c r="G645" s="2">
        <v>44055</v>
      </c>
      <c r="H645" t="s">
        <v>78</v>
      </c>
      <c r="I645" t="s">
        <v>1513</v>
      </c>
      <c r="J645">
        <v>18</v>
      </c>
      <c r="K645">
        <v>56180</v>
      </c>
      <c r="M645">
        <v>5056.2</v>
      </c>
      <c r="N645">
        <v>5056.2</v>
      </c>
      <c r="O645">
        <v>0</v>
      </c>
      <c r="P645" t="s">
        <v>2</v>
      </c>
      <c r="Q645" t="s">
        <v>25</v>
      </c>
    </row>
    <row r="646" spans="1:17" x14ac:dyDescent="0.25">
      <c r="A646" t="str">
        <f t="shared" si="15"/>
        <v>082020</v>
      </c>
      <c r="B646" t="s">
        <v>2738</v>
      </c>
      <c r="C646" t="s">
        <v>90</v>
      </c>
      <c r="D646">
        <v>131245.5</v>
      </c>
      <c r="E646" t="s">
        <v>75</v>
      </c>
      <c r="F646" t="s">
        <v>76</v>
      </c>
      <c r="G646" s="2">
        <v>44070</v>
      </c>
      <c r="H646" t="s">
        <v>78</v>
      </c>
      <c r="I646" t="s">
        <v>1514</v>
      </c>
      <c r="J646">
        <v>18</v>
      </c>
      <c r="K646">
        <v>111225</v>
      </c>
      <c r="M646">
        <v>10010.25</v>
      </c>
      <c r="N646">
        <v>10010.25</v>
      </c>
      <c r="O646">
        <v>0</v>
      </c>
      <c r="P646" t="s">
        <v>2</v>
      </c>
      <c r="Q646" t="s">
        <v>25</v>
      </c>
    </row>
    <row r="647" spans="1:17" x14ac:dyDescent="0.25">
      <c r="A647" t="str">
        <f t="shared" si="15"/>
        <v>082020</v>
      </c>
      <c r="B647" t="s">
        <v>2738</v>
      </c>
      <c r="C647" t="s">
        <v>90</v>
      </c>
      <c r="D647">
        <v>132584.79999999999</v>
      </c>
      <c r="E647" t="s">
        <v>75</v>
      </c>
      <c r="F647" t="s">
        <v>76</v>
      </c>
      <c r="G647" s="2">
        <v>44044</v>
      </c>
      <c r="H647" t="s">
        <v>78</v>
      </c>
      <c r="I647" t="s">
        <v>1516</v>
      </c>
      <c r="J647">
        <v>18</v>
      </c>
      <c r="K647">
        <v>112360</v>
      </c>
      <c r="M647">
        <v>10112.4</v>
      </c>
      <c r="N647">
        <v>10112.4</v>
      </c>
      <c r="O647">
        <v>0</v>
      </c>
      <c r="P647" t="s">
        <v>2</v>
      </c>
      <c r="Q647" t="s">
        <v>25</v>
      </c>
    </row>
    <row r="648" spans="1:17" x14ac:dyDescent="0.25">
      <c r="A648" t="str">
        <f t="shared" si="15"/>
        <v>082020</v>
      </c>
      <c r="B648" t="s">
        <v>2738</v>
      </c>
      <c r="C648" t="s">
        <v>90</v>
      </c>
      <c r="D648">
        <v>132584.79999999999</v>
      </c>
      <c r="E648" t="s">
        <v>75</v>
      </c>
      <c r="F648" t="s">
        <v>76</v>
      </c>
      <c r="G648" s="2">
        <v>44068</v>
      </c>
      <c r="H648" t="s">
        <v>78</v>
      </c>
      <c r="I648" t="s">
        <v>1518</v>
      </c>
      <c r="J648">
        <v>18</v>
      </c>
      <c r="K648">
        <v>112360</v>
      </c>
      <c r="M648">
        <v>10112.4</v>
      </c>
      <c r="N648">
        <v>10112.4</v>
      </c>
      <c r="O648">
        <v>0</v>
      </c>
      <c r="P648" t="s">
        <v>2</v>
      </c>
      <c r="Q648" t="s">
        <v>25</v>
      </c>
    </row>
    <row r="649" spans="1:17" x14ac:dyDescent="0.25">
      <c r="A649" t="str">
        <f t="shared" si="15"/>
        <v>082020</v>
      </c>
      <c r="B649" t="s">
        <v>2738</v>
      </c>
      <c r="C649" t="s">
        <v>90</v>
      </c>
      <c r="D649">
        <v>71295.600000000006</v>
      </c>
      <c r="E649" t="s">
        <v>75</v>
      </c>
      <c r="F649" t="s">
        <v>76</v>
      </c>
      <c r="G649" s="2">
        <v>44068</v>
      </c>
      <c r="H649" t="s">
        <v>78</v>
      </c>
      <c r="I649" t="s">
        <v>1519</v>
      </c>
      <c r="J649">
        <v>18</v>
      </c>
      <c r="K649">
        <v>60420</v>
      </c>
      <c r="M649">
        <v>5437.8</v>
      </c>
      <c r="N649">
        <v>5437.8</v>
      </c>
      <c r="O649">
        <v>0</v>
      </c>
      <c r="P649" t="s">
        <v>2</v>
      </c>
      <c r="Q649" t="s">
        <v>25</v>
      </c>
    </row>
    <row r="650" spans="1:17" x14ac:dyDescent="0.25">
      <c r="A650" t="str">
        <f t="shared" si="15"/>
        <v>082020</v>
      </c>
      <c r="B650" t="s">
        <v>2738</v>
      </c>
      <c r="C650" t="s">
        <v>90</v>
      </c>
      <c r="D650">
        <v>142591.20000000001</v>
      </c>
      <c r="E650" t="s">
        <v>75</v>
      </c>
      <c r="F650" t="s">
        <v>76</v>
      </c>
      <c r="G650" s="2">
        <v>44046</v>
      </c>
      <c r="H650" t="s">
        <v>78</v>
      </c>
      <c r="I650" t="s">
        <v>1520</v>
      </c>
      <c r="J650">
        <v>18</v>
      </c>
      <c r="K650">
        <v>120840</v>
      </c>
      <c r="M650">
        <v>10875.6</v>
      </c>
      <c r="N650">
        <v>10875.6</v>
      </c>
      <c r="O650">
        <v>0</v>
      </c>
      <c r="P650" t="s">
        <v>2</v>
      </c>
      <c r="Q650" t="s">
        <v>25</v>
      </c>
    </row>
    <row r="651" spans="1:17" x14ac:dyDescent="0.25">
      <c r="A651" t="str">
        <f t="shared" si="15"/>
        <v>082020</v>
      </c>
      <c r="B651" t="s">
        <v>2738</v>
      </c>
      <c r="C651" t="s">
        <v>90</v>
      </c>
      <c r="D651">
        <v>87497</v>
      </c>
      <c r="E651" t="s">
        <v>75</v>
      </c>
      <c r="F651" t="s">
        <v>76</v>
      </c>
      <c r="G651" s="2">
        <v>44054</v>
      </c>
      <c r="H651" t="s">
        <v>78</v>
      </c>
      <c r="I651" t="s">
        <v>1521</v>
      </c>
      <c r="J651">
        <v>18</v>
      </c>
      <c r="K651">
        <v>74150</v>
      </c>
      <c r="M651">
        <v>6673.5</v>
      </c>
      <c r="N651">
        <v>6673.5</v>
      </c>
      <c r="O651">
        <v>0</v>
      </c>
      <c r="P651" t="s">
        <v>2</v>
      </c>
      <c r="Q651" t="s">
        <v>25</v>
      </c>
    </row>
    <row r="652" spans="1:17" x14ac:dyDescent="0.25">
      <c r="A652" t="str">
        <f t="shared" si="15"/>
        <v>082020</v>
      </c>
      <c r="B652" t="s">
        <v>2738</v>
      </c>
      <c r="C652" t="s">
        <v>90</v>
      </c>
      <c r="D652">
        <v>174994</v>
      </c>
      <c r="E652" t="s">
        <v>75</v>
      </c>
      <c r="F652" t="s">
        <v>76</v>
      </c>
      <c r="G652" s="2">
        <v>44044</v>
      </c>
      <c r="H652" t="s">
        <v>78</v>
      </c>
      <c r="I652" t="s">
        <v>1522</v>
      </c>
      <c r="J652">
        <v>18</v>
      </c>
      <c r="K652">
        <v>148300</v>
      </c>
      <c r="M652">
        <v>13347</v>
      </c>
      <c r="N652">
        <v>13347</v>
      </c>
      <c r="O652">
        <v>0</v>
      </c>
      <c r="P652" t="s">
        <v>2</v>
      </c>
      <c r="Q652" t="s">
        <v>25</v>
      </c>
    </row>
    <row r="653" spans="1:17" x14ac:dyDescent="0.25">
      <c r="A653" t="str">
        <f t="shared" si="15"/>
        <v>082020</v>
      </c>
      <c r="B653" t="s">
        <v>2738</v>
      </c>
      <c r="C653" t="s">
        <v>90</v>
      </c>
      <c r="D653">
        <v>87497</v>
      </c>
      <c r="E653" t="s">
        <v>75</v>
      </c>
      <c r="F653" t="s">
        <v>76</v>
      </c>
      <c r="G653" s="2">
        <v>44069</v>
      </c>
      <c r="H653" t="s">
        <v>78</v>
      </c>
      <c r="I653" t="s">
        <v>1523</v>
      </c>
      <c r="J653">
        <v>18</v>
      </c>
      <c r="K653">
        <v>74150</v>
      </c>
      <c r="M653">
        <v>6673.5</v>
      </c>
      <c r="N653">
        <v>6673.5</v>
      </c>
      <c r="O653">
        <v>0</v>
      </c>
      <c r="P653" t="s">
        <v>2</v>
      </c>
      <c r="Q653" t="s">
        <v>25</v>
      </c>
    </row>
    <row r="654" spans="1:17" x14ac:dyDescent="0.25">
      <c r="A654" t="str">
        <f t="shared" si="15"/>
        <v>082020</v>
      </c>
      <c r="B654" t="s">
        <v>2738</v>
      </c>
      <c r="C654" t="s">
        <v>90</v>
      </c>
      <c r="D654">
        <v>142591.20000000001</v>
      </c>
      <c r="E654" t="s">
        <v>75</v>
      </c>
      <c r="F654" t="s">
        <v>76</v>
      </c>
      <c r="G654" s="2">
        <v>44050</v>
      </c>
      <c r="H654" t="s">
        <v>78</v>
      </c>
      <c r="I654" t="s">
        <v>1525</v>
      </c>
      <c r="J654">
        <v>18</v>
      </c>
      <c r="K654">
        <v>120840</v>
      </c>
      <c r="M654">
        <v>10875.6</v>
      </c>
      <c r="N654">
        <v>10875.6</v>
      </c>
      <c r="O654">
        <v>0</v>
      </c>
      <c r="P654" t="s">
        <v>2</v>
      </c>
      <c r="Q654" t="s">
        <v>25</v>
      </c>
    </row>
    <row r="655" spans="1:17" x14ac:dyDescent="0.25">
      <c r="A655" t="str">
        <f t="shared" si="15"/>
        <v>082020</v>
      </c>
      <c r="B655" t="s">
        <v>2738</v>
      </c>
      <c r="C655" t="s">
        <v>90</v>
      </c>
      <c r="D655">
        <v>519200</v>
      </c>
      <c r="E655" t="s">
        <v>75</v>
      </c>
      <c r="F655" t="s">
        <v>76</v>
      </c>
      <c r="G655" s="2">
        <v>44050</v>
      </c>
      <c r="H655" t="s">
        <v>78</v>
      </c>
      <c r="I655" t="s">
        <v>1526</v>
      </c>
      <c r="J655">
        <v>18</v>
      </c>
      <c r="K655">
        <v>440000</v>
      </c>
      <c r="M655">
        <v>39600</v>
      </c>
      <c r="N655">
        <v>39600</v>
      </c>
      <c r="O655">
        <v>0</v>
      </c>
      <c r="P655" t="s">
        <v>2</v>
      </c>
      <c r="Q655" t="s">
        <v>25</v>
      </c>
    </row>
    <row r="656" spans="1:17" x14ac:dyDescent="0.25">
      <c r="A656" t="str">
        <f t="shared" si="15"/>
        <v>082020</v>
      </c>
      <c r="B656" t="s">
        <v>2738</v>
      </c>
      <c r="C656" t="s">
        <v>90</v>
      </c>
      <c r="D656">
        <v>132584.79999999999</v>
      </c>
      <c r="E656" t="s">
        <v>75</v>
      </c>
      <c r="F656" t="s">
        <v>76</v>
      </c>
      <c r="G656" s="2">
        <v>44050</v>
      </c>
      <c r="H656" t="s">
        <v>78</v>
      </c>
      <c r="I656" t="s">
        <v>1527</v>
      </c>
      <c r="J656">
        <v>18</v>
      </c>
      <c r="K656">
        <v>112360</v>
      </c>
      <c r="M656">
        <v>10112.4</v>
      </c>
      <c r="N656">
        <v>10112.4</v>
      </c>
      <c r="O656">
        <v>0</v>
      </c>
      <c r="P656" t="s">
        <v>2</v>
      </c>
      <c r="Q656" t="s">
        <v>25</v>
      </c>
    </row>
    <row r="657" spans="1:17" x14ac:dyDescent="0.25">
      <c r="A657" t="str">
        <f t="shared" si="15"/>
        <v>082020</v>
      </c>
      <c r="B657" t="s">
        <v>2738</v>
      </c>
      <c r="C657" t="s">
        <v>90</v>
      </c>
      <c r="D657">
        <v>71295.600000000006</v>
      </c>
      <c r="E657" t="s">
        <v>75</v>
      </c>
      <c r="F657" t="s">
        <v>76</v>
      </c>
      <c r="G657" s="2">
        <v>44049</v>
      </c>
      <c r="H657" t="s">
        <v>78</v>
      </c>
      <c r="I657" t="s">
        <v>1529</v>
      </c>
      <c r="J657">
        <v>18</v>
      </c>
      <c r="K657">
        <v>60420</v>
      </c>
      <c r="M657">
        <v>5437.8</v>
      </c>
      <c r="N657">
        <v>5437.8</v>
      </c>
      <c r="O657">
        <v>0</v>
      </c>
      <c r="P657" t="s">
        <v>2</v>
      </c>
      <c r="Q657" t="s">
        <v>25</v>
      </c>
    </row>
    <row r="658" spans="1:17" x14ac:dyDescent="0.25">
      <c r="A658" t="str">
        <f t="shared" si="15"/>
        <v>082020</v>
      </c>
      <c r="B658" t="s">
        <v>2738</v>
      </c>
      <c r="C658" t="s">
        <v>90</v>
      </c>
      <c r="D658">
        <v>519200</v>
      </c>
      <c r="E658" t="s">
        <v>75</v>
      </c>
      <c r="F658" t="s">
        <v>76</v>
      </c>
      <c r="G658" s="2">
        <v>44049</v>
      </c>
      <c r="H658" t="s">
        <v>78</v>
      </c>
      <c r="I658" t="s">
        <v>1530</v>
      </c>
      <c r="J658">
        <v>18</v>
      </c>
      <c r="K658">
        <v>440000</v>
      </c>
      <c r="M658">
        <v>39600</v>
      </c>
      <c r="N658">
        <v>39600</v>
      </c>
      <c r="O658">
        <v>0</v>
      </c>
      <c r="P658" t="s">
        <v>2</v>
      </c>
      <c r="Q658" t="s">
        <v>25</v>
      </c>
    </row>
    <row r="659" spans="1:17" x14ac:dyDescent="0.25">
      <c r="A659" t="str">
        <f t="shared" si="15"/>
        <v>082020</v>
      </c>
      <c r="B659" t="s">
        <v>2738</v>
      </c>
      <c r="C659" t="s">
        <v>90</v>
      </c>
      <c r="D659">
        <v>71295.600000000006</v>
      </c>
      <c r="E659" t="s">
        <v>75</v>
      </c>
      <c r="F659" t="s">
        <v>76</v>
      </c>
      <c r="G659" s="2">
        <v>44063</v>
      </c>
      <c r="H659" t="s">
        <v>78</v>
      </c>
      <c r="I659" t="s">
        <v>1531</v>
      </c>
      <c r="J659">
        <v>18</v>
      </c>
      <c r="K659">
        <v>60420</v>
      </c>
      <c r="M659">
        <v>5437.8</v>
      </c>
      <c r="N659">
        <v>5437.8</v>
      </c>
      <c r="O659">
        <v>0</v>
      </c>
      <c r="P659" t="s">
        <v>2</v>
      </c>
      <c r="Q659" t="s">
        <v>25</v>
      </c>
    </row>
    <row r="660" spans="1:17" x14ac:dyDescent="0.25">
      <c r="A660" t="str">
        <f t="shared" si="15"/>
        <v>082020</v>
      </c>
      <c r="B660" t="s">
        <v>2738</v>
      </c>
      <c r="C660" t="s">
        <v>90</v>
      </c>
      <c r="D660">
        <v>173530.8</v>
      </c>
      <c r="E660" t="s">
        <v>75</v>
      </c>
      <c r="F660" t="s">
        <v>76</v>
      </c>
      <c r="G660" s="2">
        <v>44049</v>
      </c>
      <c r="H660" t="s">
        <v>78</v>
      </c>
      <c r="I660" t="s">
        <v>1532</v>
      </c>
      <c r="J660">
        <v>18</v>
      </c>
      <c r="K660">
        <v>147060</v>
      </c>
      <c r="M660">
        <v>13235.4</v>
      </c>
      <c r="N660">
        <v>13235.4</v>
      </c>
      <c r="O660">
        <v>0</v>
      </c>
      <c r="P660" t="s">
        <v>2</v>
      </c>
      <c r="Q660" t="s">
        <v>25</v>
      </c>
    </row>
    <row r="661" spans="1:17" x14ac:dyDescent="0.25">
      <c r="A661" t="str">
        <f t="shared" si="15"/>
        <v>082020</v>
      </c>
      <c r="B661" t="s">
        <v>2738</v>
      </c>
      <c r="C661" t="s">
        <v>90</v>
      </c>
      <c r="D661">
        <v>132584.79999999999</v>
      </c>
      <c r="E661" t="s">
        <v>75</v>
      </c>
      <c r="F661" t="s">
        <v>76</v>
      </c>
      <c r="G661" s="2">
        <v>44049</v>
      </c>
      <c r="H661" t="s">
        <v>78</v>
      </c>
      <c r="I661" t="s">
        <v>1533</v>
      </c>
      <c r="J661">
        <v>18</v>
      </c>
      <c r="K661">
        <v>112360</v>
      </c>
      <c r="M661">
        <v>10112.4</v>
      </c>
      <c r="N661">
        <v>10112.4</v>
      </c>
      <c r="O661">
        <v>0</v>
      </c>
      <c r="P661" t="s">
        <v>2</v>
      </c>
      <c r="Q661" t="s">
        <v>25</v>
      </c>
    </row>
    <row r="662" spans="1:17" x14ac:dyDescent="0.25">
      <c r="A662" t="str">
        <f t="shared" si="15"/>
        <v>082020</v>
      </c>
      <c r="B662" t="s">
        <v>2738</v>
      </c>
      <c r="C662" t="s">
        <v>90</v>
      </c>
      <c r="D662">
        <v>132584.79999999999</v>
      </c>
      <c r="E662" t="s">
        <v>75</v>
      </c>
      <c r="F662" t="s">
        <v>76</v>
      </c>
      <c r="G662" s="2">
        <v>44065</v>
      </c>
      <c r="H662" t="s">
        <v>78</v>
      </c>
      <c r="I662" t="s">
        <v>1534</v>
      </c>
      <c r="J662">
        <v>18</v>
      </c>
      <c r="K662">
        <v>112360</v>
      </c>
      <c r="M662">
        <v>10112.4</v>
      </c>
      <c r="N662">
        <v>10112.4</v>
      </c>
      <c r="O662">
        <v>0</v>
      </c>
      <c r="P662" t="s">
        <v>2</v>
      </c>
      <c r="Q662" t="s">
        <v>25</v>
      </c>
    </row>
    <row r="663" spans="1:17" x14ac:dyDescent="0.25">
      <c r="A663" t="str">
        <f t="shared" si="15"/>
        <v>082020</v>
      </c>
      <c r="B663" t="s">
        <v>2738</v>
      </c>
      <c r="C663" t="s">
        <v>90</v>
      </c>
      <c r="D663">
        <v>178239</v>
      </c>
      <c r="E663" t="s">
        <v>75</v>
      </c>
      <c r="F663" t="s">
        <v>76</v>
      </c>
      <c r="G663" s="2">
        <v>44050</v>
      </c>
      <c r="H663" t="s">
        <v>78</v>
      </c>
      <c r="I663" t="s">
        <v>1535</v>
      </c>
      <c r="J663">
        <v>18</v>
      </c>
      <c r="K663">
        <v>151050</v>
      </c>
      <c r="M663">
        <v>13594.5</v>
      </c>
      <c r="N663">
        <v>13594.5</v>
      </c>
      <c r="O663">
        <v>0</v>
      </c>
      <c r="P663" t="s">
        <v>2</v>
      </c>
      <c r="Q663" t="s">
        <v>25</v>
      </c>
    </row>
    <row r="664" spans="1:17" x14ac:dyDescent="0.25">
      <c r="A664" t="str">
        <f t="shared" si="15"/>
        <v>082020</v>
      </c>
      <c r="B664" t="s">
        <v>2738</v>
      </c>
      <c r="C664" t="s">
        <v>90</v>
      </c>
      <c r="D664">
        <v>174994</v>
      </c>
      <c r="E664" t="s">
        <v>75</v>
      </c>
      <c r="F664" t="s">
        <v>76</v>
      </c>
      <c r="G664" s="2">
        <v>44064</v>
      </c>
      <c r="H664" t="s">
        <v>78</v>
      </c>
      <c r="I664" t="s">
        <v>1537</v>
      </c>
      <c r="J664">
        <v>18</v>
      </c>
      <c r="K664">
        <v>148300</v>
      </c>
      <c r="M664">
        <v>13347</v>
      </c>
      <c r="N664">
        <v>13347</v>
      </c>
      <c r="O664">
        <v>0</v>
      </c>
      <c r="P664" t="s">
        <v>2</v>
      </c>
      <c r="Q664" t="s">
        <v>25</v>
      </c>
    </row>
    <row r="665" spans="1:17" x14ac:dyDescent="0.25">
      <c r="A665" t="str">
        <f t="shared" si="15"/>
        <v>082020</v>
      </c>
      <c r="B665" t="s">
        <v>2738</v>
      </c>
      <c r="C665" t="s">
        <v>90</v>
      </c>
      <c r="D665">
        <v>86765.4</v>
      </c>
      <c r="E665" t="s">
        <v>75</v>
      </c>
      <c r="F665" t="s">
        <v>76</v>
      </c>
      <c r="G665" s="2">
        <v>44051</v>
      </c>
      <c r="H665" t="s">
        <v>78</v>
      </c>
      <c r="I665" t="s">
        <v>1538</v>
      </c>
      <c r="J665">
        <v>18</v>
      </c>
      <c r="K665">
        <v>73530</v>
      </c>
      <c r="M665">
        <v>6617.7</v>
      </c>
      <c r="N665">
        <v>6617.7</v>
      </c>
      <c r="O665">
        <v>0</v>
      </c>
      <c r="P665" t="s">
        <v>2</v>
      </c>
      <c r="Q665" t="s">
        <v>25</v>
      </c>
    </row>
    <row r="666" spans="1:17" x14ac:dyDescent="0.25">
      <c r="A666" t="str">
        <f t="shared" si="15"/>
        <v>082020</v>
      </c>
      <c r="B666" t="s">
        <v>2738</v>
      </c>
      <c r="C666" t="s">
        <v>90</v>
      </c>
      <c r="D666">
        <v>131245.5</v>
      </c>
      <c r="E666" t="s">
        <v>75</v>
      </c>
      <c r="F666" t="s">
        <v>76</v>
      </c>
      <c r="G666" s="2">
        <v>44065</v>
      </c>
      <c r="H666" t="s">
        <v>78</v>
      </c>
      <c r="I666" t="s">
        <v>1539</v>
      </c>
      <c r="J666">
        <v>18</v>
      </c>
      <c r="K666">
        <v>111225</v>
      </c>
      <c r="M666">
        <v>10010.25</v>
      </c>
      <c r="N666">
        <v>10010.25</v>
      </c>
      <c r="O666">
        <v>0</v>
      </c>
      <c r="P666" t="s">
        <v>2</v>
      </c>
      <c r="Q666" t="s">
        <v>25</v>
      </c>
    </row>
    <row r="667" spans="1:17" x14ac:dyDescent="0.25">
      <c r="A667" t="str">
        <f t="shared" si="15"/>
        <v>082020</v>
      </c>
      <c r="B667" t="s">
        <v>2738</v>
      </c>
      <c r="C667" t="s">
        <v>90</v>
      </c>
      <c r="D667">
        <v>87497</v>
      </c>
      <c r="E667" t="s">
        <v>75</v>
      </c>
      <c r="F667" t="s">
        <v>76</v>
      </c>
      <c r="G667" s="2">
        <v>44051</v>
      </c>
      <c r="H667" t="s">
        <v>78</v>
      </c>
      <c r="I667" t="s">
        <v>1540</v>
      </c>
      <c r="J667">
        <v>18</v>
      </c>
      <c r="K667">
        <v>74150</v>
      </c>
      <c r="M667">
        <v>6673.5</v>
      </c>
      <c r="N667">
        <v>6673.5</v>
      </c>
      <c r="O667">
        <v>0</v>
      </c>
      <c r="P667" t="s">
        <v>2</v>
      </c>
      <c r="Q667" t="s">
        <v>25</v>
      </c>
    </row>
    <row r="668" spans="1:17" x14ac:dyDescent="0.25">
      <c r="A668" t="str">
        <f t="shared" si="15"/>
        <v>082020</v>
      </c>
      <c r="B668" t="s">
        <v>2738</v>
      </c>
      <c r="C668" t="s">
        <v>90</v>
      </c>
      <c r="D668">
        <v>131245.5</v>
      </c>
      <c r="E668" t="s">
        <v>75</v>
      </c>
      <c r="F668" t="s">
        <v>76</v>
      </c>
      <c r="G668" s="2">
        <v>44065</v>
      </c>
      <c r="H668" t="s">
        <v>78</v>
      </c>
      <c r="I668" t="s">
        <v>1541</v>
      </c>
      <c r="J668">
        <v>18</v>
      </c>
      <c r="K668">
        <v>111225</v>
      </c>
      <c r="M668">
        <v>10010.25</v>
      </c>
      <c r="N668">
        <v>10010.25</v>
      </c>
      <c r="O668">
        <v>0</v>
      </c>
      <c r="P668" t="s">
        <v>2</v>
      </c>
      <c r="Q668" t="s">
        <v>25</v>
      </c>
    </row>
    <row r="669" spans="1:17" x14ac:dyDescent="0.25">
      <c r="A669" t="str">
        <f t="shared" si="15"/>
        <v>082020</v>
      </c>
      <c r="B669" t="s">
        <v>2738</v>
      </c>
      <c r="C669" t="s">
        <v>90</v>
      </c>
      <c r="D669">
        <v>71295.600000000006</v>
      </c>
      <c r="E669" t="s">
        <v>75</v>
      </c>
      <c r="F669" t="s">
        <v>76</v>
      </c>
      <c r="G669" s="2">
        <v>44064</v>
      </c>
      <c r="H669" t="s">
        <v>78</v>
      </c>
      <c r="I669" t="s">
        <v>1542</v>
      </c>
      <c r="J669">
        <v>18</v>
      </c>
      <c r="K669">
        <v>60420</v>
      </c>
      <c r="M669">
        <v>5437.8</v>
      </c>
      <c r="N669">
        <v>5437.8</v>
      </c>
      <c r="O669">
        <v>0</v>
      </c>
      <c r="P669" t="s">
        <v>2</v>
      </c>
      <c r="Q669" t="s">
        <v>25</v>
      </c>
    </row>
    <row r="670" spans="1:17" x14ac:dyDescent="0.25">
      <c r="A670" t="str">
        <f t="shared" si="15"/>
        <v>082020</v>
      </c>
      <c r="B670" t="s">
        <v>2738</v>
      </c>
      <c r="C670" t="s">
        <v>90</v>
      </c>
      <c r="D670">
        <v>106943.4</v>
      </c>
      <c r="E670" t="s">
        <v>75</v>
      </c>
      <c r="F670" t="s">
        <v>76</v>
      </c>
      <c r="G670" s="2">
        <v>44064</v>
      </c>
      <c r="H670" t="s">
        <v>78</v>
      </c>
      <c r="I670" t="s">
        <v>1543</v>
      </c>
      <c r="J670">
        <v>18</v>
      </c>
      <c r="K670">
        <v>90630</v>
      </c>
      <c r="M670">
        <v>8156.7</v>
      </c>
      <c r="N670">
        <v>8156.7</v>
      </c>
      <c r="O670">
        <v>0</v>
      </c>
      <c r="P670" t="s">
        <v>2</v>
      </c>
      <c r="Q670" t="s">
        <v>25</v>
      </c>
    </row>
    <row r="671" spans="1:17" x14ac:dyDescent="0.25">
      <c r="A671" t="str">
        <f t="shared" ref="A671:A683" si="16">TEXT(G671,"MMYYYY")</f>
        <v>082020</v>
      </c>
      <c r="B671" t="s">
        <v>2738</v>
      </c>
      <c r="C671" t="s">
        <v>90</v>
      </c>
      <c r="D671">
        <v>198877.2</v>
      </c>
      <c r="E671" t="s">
        <v>75</v>
      </c>
      <c r="F671" t="s">
        <v>76</v>
      </c>
      <c r="G671" s="2">
        <v>44064</v>
      </c>
      <c r="H671" t="s">
        <v>78</v>
      </c>
      <c r="I671" t="s">
        <v>1544</v>
      </c>
      <c r="J671">
        <v>18</v>
      </c>
      <c r="K671">
        <v>168540</v>
      </c>
      <c r="M671">
        <v>15168.6</v>
      </c>
      <c r="N671">
        <v>15168.6</v>
      </c>
      <c r="O671">
        <v>0</v>
      </c>
      <c r="P671" t="s">
        <v>2</v>
      </c>
      <c r="Q671" t="s">
        <v>25</v>
      </c>
    </row>
    <row r="672" spans="1:17" x14ac:dyDescent="0.25">
      <c r="A672" t="str">
        <f t="shared" si="16"/>
        <v>082020</v>
      </c>
      <c r="B672" t="s">
        <v>2738</v>
      </c>
      <c r="C672" t="s">
        <v>90</v>
      </c>
      <c r="D672">
        <v>71295.600000000006</v>
      </c>
      <c r="E672" t="s">
        <v>75</v>
      </c>
      <c r="F672" t="s">
        <v>76</v>
      </c>
      <c r="G672" s="2">
        <v>44064</v>
      </c>
      <c r="H672" t="s">
        <v>78</v>
      </c>
      <c r="I672" t="s">
        <v>1545</v>
      </c>
      <c r="J672">
        <v>18</v>
      </c>
      <c r="K672">
        <v>60420</v>
      </c>
      <c r="M672">
        <v>5437.8</v>
      </c>
      <c r="N672">
        <v>5437.8</v>
      </c>
      <c r="O672">
        <v>0</v>
      </c>
      <c r="P672" t="s">
        <v>2</v>
      </c>
      <c r="Q672" t="s">
        <v>25</v>
      </c>
    </row>
    <row r="673" spans="1:17" x14ac:dyDescent="0.25">
      <c r="A673" t="str">
        <f t="shared" si="16"/>
        <v>082020</v>
      </c>
      <c r="B673" t="s">
        <v>2738</v>
      </c>
      <c r="C673" t="s">
        <v>233</v>
      </c>
      <c r="D673">
        <v>311520</v>
      </c>
      <c r="E673" t="s">
        <v>75</v>
      </c>
      <c r="F673" t="s">
        <v>76</v>
      </c>
      <c r="G673" s="2">
        <v>44057</v>
      </c>
      <c r="H673" t="s">
        <v>78</v>
      </c>
      <c r="I673" t="s">
        <v>1546</v>
      </c>
      <c r="J673">
        <v>18</v>
      </c>
      <c r="K673">
        <v>264000</v>
      </c>
      <c r="M673">
        <v>23760</v>
      </c>
      <c r="N673">
        <v>23760</v>
      </c>
      <c r="O673">
        <v>0</v>
      </c>
      <c r="P673" t="s">
        <v>2</v>
      </c>
      <c r="Q673" t="s">
        <v>25</v>
      </c>
    </row>
    <row r="674" spans="1:17" x14ac:dyDescent="0.25">
      <c r="A674" t="str">
        <f t="shared" si="16"/>
        <v>082020</v>
      </c>
      <c r="B674" t="s">
        <v>2738</v>
      </c>
      <c r="C674" t="s">
        <v>1299</v>
      </c>
      <c r="D674">
        <v>19647</v>
      </c>
      <c r="E674" t="s">
        <v>75</v>
      </c>
      <c r="F674" t="s">
        <v>76</v>
      </c>
      <c r="G674" s="2">
        <v>44054</v>
      </c>
      <c r="H674" t="s">
        <v>78</v>
      </c>
      <c r="I674" t="s">
        <v>1547</v>
      </c>
      <c r="J674">
        <v>18</v>
      </c>
      <c r="K674">
        <v>16650</v>
      </c>
      <c r="M674">
        <v>1498.5</v>
      </c>
      <c r="N674">
        <v>1498.5</v>
      </c>
      <c r="O674">
        <v>0</v>
      </c>
      <c r="P674" t="s">
        <v>2</v>
      </c>
      <c r="Q674" t="s">
        <v>25</v>
      </c>
    </row>
    <row r="675" spans="1:17" x14ac:dyDescent="0.25">
      <c r="A675" t="str">
        <f t="shared" si="16"/>
        <v>082020</v>
      </c>
      <c r="B675" t="s">
        <v>2738</v>
      </c>
      <c r="C675" t="s">
        <v>598</v>
      </c>
      <c r="D675">
        <v>150450</v>
      </c>
      <c r="E675" t="s">
        <v>75</v>
      </c>
      <c r="F675" t="s">
        <v>76</v>
      </c>
      <c r="G675" s="2">
        <v>44069</v>
      </c>
      <c r="H675" t="s">
        <v>78</v>
      </c>
      <c r="I675" t="s">
        <v>1548</v>
      </c>
      <c r="J675">
        <v>18</v>
      </c>
      <c r="K675">
        <v>127500</v>
      </c>
      <c r="M675">
        <v>11475</v>
      </c>
      <c r="N675">
        <v>11475</v>
      </c>
      <c r="O675">
        <v>0</v>
      </c>
      <c r="P675" t="s">
        <v>2</v>
      </c>
      <c r="Q675" t="s">
        <v>25</v>
      </c>
    </row>
    <row r="676" spans="1:17" x14ac:dyDescent="0.25">
      <c r="A676" t="str">
        <f t="shared" si="16"/>
        <v>082020</v>
      </c>
      <c r="B676" t="s">
        <v>2738</v>
      </c>
      <c r="C676" t="s">
        <v>598</v>
      </c>
      <c r="D676">
        <v>138060</v>
      </c>
      <c r="E676" t="s">
        <v>75</v>
      </c>
      <c r="F676" t="s">
        <v>76</v>
      </c>
      <c r="G676" s="2">
        <v>44074</v>
      </c>
      <c r="H676" t="s">
        <v>78</v>
      </c>
      <c r="I676" t="s">
        <v>1549</v>
      </c>
      <c r="J676">
        <v>18</v>
      </c>
      <c r="K676">
        <v>117000</v>
      </c>
      <c r="M676">
        <v>10530</v>
      </c>
      <c r="N676">
        <v>10530</v>
      </c>
      <c r="O676">
        <v>0</v>
      </c>
      <c r="P676" t="s">
        <v>2</v>
      </c>
      <c r="Q676" t="s">
        <v>25</v>
      </c>
    </row>
    <row r="677" spans="1:17" x14ac:dyDescent="0.25">
      <c r="A677" t="str">
        <f t="shared" si="16"/>
        <v>082020</v>
      </c>
      <c r="B677" t="s">
        <v>2738</v>
      </c>
      <c r="C677" t="s">
        <v>598</v>
      </c>
      <c r="D677">
        <v>240720</v>
      </c>
      <c r="E677" t="s">
        <v>75</v>
      </c>
      <c r="F677" t="s">
        <v>76</v>
      </c>
      <c r="G677" s="2">
        <v>44072</v>
      </c>
      <c r="H677" t="s">
        <v>78</v>
      </c>
      <c r="I677" t="s">
        <v>1550</v>
      </c>
      <c r="J677">
        <v>18</v>
      </c>
      <c r="K677">
        <v>204000</v>
      </c>
      <c r="M677">
        <v>18360</v>
      </c>
      <c r="N677">
        <v>18360</v>
      </c>
      <c r="O677">
        <v>0</v>
      </c>
      <c r="P677" t="s">
        <v>2</v>
      </c>
      <c r="Q677" t="s">
        <v>25</v>
      </c>
    </row>
    <row r="678" spans="1:17" x14ac:dyDescent="0.25">
      <c r="A678" t="str">
        <f t="shared" si="16"/>
        <v>082020</v>
      </c>
      <c r="B678" t="s">
        <v>2738</v>
      </c>
      <c r="C678" t="s">
        <v>598</v>
      </c>
      <c r="D678">
        <v>150450</v>
      </c>
      <c r="E678" t="s">
        <v>75</v>
      </c>
      <c r="F678" t="s">
        <v>76</v>
      </c>
      <c r="G678" s="2">
        <v>44066</v>
      </c>
      <c r="H678" t="s">
        <v>78</v>
      </c>
      <c r="I678" t="s">
        <v>1552</v>
      </c>
      <c r="J678">
        <v>18</v>
      </c>
      <c r="K678">
        <v>127500</v>
      </c>
      <c r="M678">
        <v>11475</v>
      </c>
      <c r="N678">
        <v>11475</v>
      </c>
      <c r="O678">
        <v>0</v>
      </c>
      <c r="P678" t="s">
        <v>2</v>
      </c>
      <c r="Q678" t="s">
        <v>25</v>
      </c>
    </row>
    <row r="679" spans="1:17" x14ac:dyDescent="0.25">
      <c r="A679" t="str">
        <f t="shared" si="16"/>
        <v>082020</v>
      </c>
      <c r="B679" t="s">
        <v>2738</v>
      </c>
      <c r="C679" t="s">
        <v>598</v>
      </c>
      <c r="D679">
        <v>150450</v>
      </c>
      <c r="E679" t="s">
        <v>75</v>
      </c>
      <c r="F679" t="s">
        <v>76</v>
      </c>
      <c r="G679" s="2">
        <v>44071</v>
      </c>
      <c r="H679" t="s">
        <v>78</v>
      </c>
      <c r="I679" t="s">
        <v>1553</v>
      </c>
      <c r="J679">
        <v>18</v>
      </c>
      <c r="K679">
        <v>127500</v>
      </c>
      <c r="M679">
        <v>11475</v>
      </c>
      <c r="N679">
        <v>11475</v>
      </c>
      <c r="O679">
        <v>0</v>
      </c>
      <c r="P679" t="s">
        <v>2</v>
      </c>
      <c r="Q679" t="s">
        <v>25</v>
      </c>
    </row>
    <row r="680" spans="1:17" x14ac:dyDescent="0.25">
      <c r="A680" t="str">
        <f t="shared" si="16"/>
        <v>082020</v>
      </c>
      <c r="B680" t="s">
        <v>2738</v>
      </c>
      <c r="C680" t="s">
        <v>598</v>
      </c>
      <c r="D680">
        <v>150450</v>
      </c>
      <c r="E680" t="s">
        <v>75</v>
      </c>
      <c r="F680" t="s">
        <v>76</v>
      </c>
      <c r="G680" s="2">
        <v>44072</v>
      </c>
      <c r="H680" t="s">
        <v>78</v>
      </c>
      <c r="I680" t="s">
        <v>1554</v>
      </c>
      <c r="J680">
        <v>18</v>
      </c>
      <c r="K680">
        <v>127500</v>
      </c>
      <c r="M680">
        <v>11475</v>
      </c>
      <c r="N680">
        <v>11475</v>
      </c>
      <c r="O680">
        <v>0</v>
      </c>
      <c r="P680" t="s">
        <v>2</v>
      </c>
      <c r="Q680" t="s">
        <v>25</v>
      </c>
    </row>
    <row r="681" spans="1:17" x14ac:dyDescent="0.25">
      <c r="A681" t="str">
        <f t="shared" si="16"/>
        <v>082020</v>
      </c>
      <c r="B681" t="s">
        <v>2738</v>
      </c>
      <c r="C681" t="s">
        <v>598</v>
      </c>
      <c r="D681">
        <v>150450</v>
      </c>
      <c r="E681" t="s">
        <v>75</v>
      </c>
      <c r="F681" t="s">
        <v>76</v>
      </c>
      <c r="G681" s="2">
        <v>44063</v>
      </c>
      <c r="H681" t="s">
        <v>78</v>
      </c>
      <c r="I681" t="s">
        <v>1555</v>
      </c>
      <c r="J681">
        <v>18</v>
      </c>
      <c r="K681">
        <v>127500</v>
      </c>
      <c r="M681">
        <v>11475</v>
      </c>
      <c r="N681">
        <v>11475</v>
      </c>
      <c r="O681">
        <v>0</v>
      </c>
      <c r="P681" t="s">
        <v>2</v>
      </c>
      <c r="Q681" t="s">
        <v>25</v>
      </c>
    </row>
    <row r="682" spans="1:17" x14ac:dyDescent="0.25">
      <c r="A682" t="str">
        <f t="shared" si="16"/>
        <v>082020</v>
      </c>
      <c r="B682" t="s">
        <v>2738</v>
      </c>
      <c r="C682" t="s">
        <v>831</v>
      </c>
      <c r="D682">
        <v>152680.20000000001</v>
      </c>
      <c r="E682" t="s">
        <v>75</v>
      </c>
      <c r="F682" t="s">
        <v>244</v>
      </c>
      <c r="G682" s="2">
        <v>44072</v>
      </c>
      <c r="H682" t="s">
        <v>78</v>
      </c>
      <c r="I682" t="s">
        <v>1556</v>
      </c>
      <c r="J682">
        <v>18</v>
      </c>
      <c r="K682">
        <v>129390</v>
      </c>
      <c r="L682">
        <v>23290.2</v>
      </c>
      <c r="P682" t="s">
        <v>2</v>
      </c>
      <c r="Q682" t="s">
        <v>25</v>
      </c>
    </row>
    <row r="683" spans="1:17" x14ac:dyDescent="0.25">
      <c r="A683" t="str">
        <f t="shared" si="16"/>
        <v>082020</v>
      </c>
      <c r="B683" t="s">
        <v>2738</v>
      </c>
      <c r="C683" t="s">
        <v>831</v>
      </c>
      <c r="D683">
        <v>152680.20000000001</v>
      </c>
      <c r="E683" t="s">
        <v>75</v>
      </c>
      <c r="F683" t="s">
        <v>244</v>
      </c>
      <c r="G683" s="2">
        <v>44074</v>
      </c>
      <c r="H683" t="s">
        <v>78</v>
      </c>
      <c r="I683" t="s">
        <v>1557</v>
      </c>
      <c r="J683">
        <v>18</v>
      </c>
      <c r="K683">
        <v>129390</v>
      </c>
      <c r="L683">
        <v>23290.2</v>
      </c>
      <c r="P683" t="s">
        <v>2</v>
      </c>
      <c r="Q683" t="s">
        <v>25</v>
      </c>
    </row>
    <row r="684" spans="1:17" x14ac:dyDescent="0.25">
      <c r="A684" t="str">
        <f t="shared" ref="A684:A698" si="17">TEXT(G684,"MMYYYY")</f>
        <v>092020</v>
      </c>
      <c r="B684" t="s">
        <v>2738</v>
      </c>
      <c r="C684" t="s">
        <v>1680</v>
      </c>
      <c r="D684">
        <v>110330</v>
      </c>
      <c r="E684" t="s">
        <v>75</v>
      </c>
      <c r="F684" t="s">
        <v>1028</v>
      </c>
      <c r="G684" s="2">
        <v>44098</v>
      </c>
      <c r="H684" t="s">
        <v>78</v>
      </c>
      <c r="I684" t="s">
        <v>1682</v>
      </c>
      <c r="J684">
        <v>18</v>
      </c>
      <c r="K684">
        <v>93500</v>
      </c>
      <c r="L684">
        <v>16830</v>
      </c>
      <c r="O684">
        <v>0</v>
      </c>
      <c r="P684" t="s">
        <v>2</v>
      </c>
      <c r="Q684" t="s">
        <v>28</v>
      </c>
    </row>
    <row r="685" spans="1:17" x14ac:dyDescent="0.25">
      <c r="A685" t="str">
        <f t="shared" si="17"/>
        <v>092020</v>
      </c>
      <c r="B685" t="s">
        <v>2738</v>
      </c>
      <c r="C685" t="s">
        <v>1683</v>
      </c>
      <c r="D685">
        <v>97239.69</v>
      </c>
      <c r="E685" t="s">
        <v>75</v>
      </c>
      <c r="F685" t="s">
        <v>76</v>
      </c>
      <c r="G685" s="2">
        <v>44085</v>
      </c>
      <c r="H685" t="s">
        <v>78</v>
      </c>
      <c r="I685" t="s">
        <v>1685</v>
      </c>
      <c r="J685">
        <v>18</v>
      </c>
      <c r="K685">
        <v>82406.509999999995</v>
      </c>
      <c r="M685">
        <v>7416.59</v>
      </c>
      <c r="N685">
        <v>7416.59</v>
      </c>
      <c r="O685">
        <v>0</v>
      </c>
      <c r="P685" t="s">
        <v>2</v>
      </c>
      <c r="Q685" t="s">
        <v>28</v>
      </c>
    </row>
    <row r="686" spans="1:17" x14ac:dyDescent="0.25">
      <c r="A686" t="str">
        <f t="shared" si="17"/>
        <v>092020</v>
      </c>
      <c r="B686" t="s">
        <v>2738</v>
      </c>
      <c r="C686" t="s">
        <v>74</v>
      </c>
      <c r="D686">
        <v>136172</v>
      </c>
      <c r="E686" t="s">
        <v>75</v>
      </c>
      <c r="F686" t="s">
        <v>76</v>
      </c>
      <c r="G686" s="2">
        <v>44077</v>
      </c>
      <c r="H686" t="s">
        <v>78</v>
      </c>
      <c r="I686" t="s">
        <v>1687</v>
      </c>
      <c r="J686">
        <v>18</v>
      </c>
      <c r="K686">
        <v>115400</v>
      </c>
      <c r="M686">
        <v>10386</v>
      </c>
      <c r="N686">
        <v>10386</v>
      </c>
      <c r="O686">
        <v>0</v>
      </c>
      <c r="P686" t="s">
        <v>2</v>
      </c>
      <c r="Q686" t="s">
        <v>28</v>
      </c>
    </row>
    <row r="687" spans="1:17" x14ac:dyDescent="0.25">
      <c r="A687" t="str">
        <f t="shared" si="17"/>
        <v>092020</v>
      </c>
      <c r="B687" t="s">
        <v>2738</v>
      </c>
      <c r="C687" t="s">
        <v>74</v>
      </c>
      <c r="D687">
        <v>82033.600000000006</v>
      </c>
      <c r="E687" t="s">
        <v>75</v>
      </c>
      <c r="F687" t="s">
        <v>76</v>
      </c>
      <c r="G687" s="2">
        <v>44076</v>
      </c>
      <c r="H687" t="s">
        <v>78</v>
      </c>
      <c r="I687" t="s">
        <v>1689</v>
      </c>
      <c r="J687">
        <v>18</v>
      </c>
      <c r="K687">
        <v>69520</v>
      </c>
      <c r="M687">
        <v>6256.8</v>
      </c>
      <c r="N687">
        <v>6256.8</v>
      </c>
      <c r="O687">
        <v>0</v>
      </c>
      <c r="P687" t="s">
        <v>2</v>
      </c>
      <c r="Q687" t="s">
        <v>28</v>
      </c>
    </row>
    <row r="688" spans="1:17" x14ac:dyDescent="0.25">
      <c r="A688" t="str">
        <f t="shared" si="17"/>
        <v>092020</v>
      </c>
      <c r="B688" t="s">
        <v>2738</v>
      </c>
      <c r="C688" t="s">
        <v>74</v>
      </c>
      <c r="D688">
        <v>87674</v>
      </c>
      <c r="E688" t="s">
        <v>75</v>
      </c>
      <c r="F688" t="s">
        <v>76</v>
      </c>
      <c r="G688" s="2">
        <v>44083</v>
      </c>
      <c r="H688" t="s">
        <v>78</v>
      </c>
      <c r="I688" t="s">
        <v>1690</v>
      </c>
      <c r="J688">
        <v>18</v>
      </c>
      <c r="K688">
        <v>74300</v>
      </c>
      <c r="M688">
        <v>6687</v>
      </c>
      <c r="N688">
        <v>6687</v>
      </c>
      <c r="O688">
        <v>0</v>
      </c>
      <c r="P688" t="s">
        <v>2</v>
      </c>
      <c r="Q688" t="s">
        <v>28</v>
      </c>
    </row>
    <row r="689" spans="1:17" x14ac:dyDescent="0.25">
      <c r="A689" t="str">
        <f t="shared" si="17"/>
        <v>092020</v>
      </c>
      <c r="B689" t="s">
        <v>2738</v>
      </c>
      <c r="C689" t="s">
        <v>74</v>
      </c>
      <c r="D689">
        <v>97939.76</v>
      </c>
      <c r="E689" t="s">
        <v>75</v>
      </c>
      <c r="F689" t="s">
        <v>76</v>
      </c>
      <c r="G689" s="2">
        <v>44076</v>
      </c>
      <c r="H689" t="s">
        <v>78</v>
      </c>
      <c r="I689" t="s">
        <v>1691</v>
      </c>
      <c r="J689">
        <v>18</v>
      </c>
      <c r="K689">
        <v>82999.8</v>
      </c>
      <c r="M689">
        <v>7469.98</v>
      </c>
      <c r="N689">
        <v>7469.98</v>
      </c>
      <c r="O689">
        <v>0</v>
      </c>
      <c r="P689" t="s">
        <v>2</v>
      </c>
      <c r="Q689" t="s">
        <v>28</v>
      </c>
    </row>
    <row r="690" spans="1:17" x14ac:dyDescent="0.25">
      <c r="A690" t="str">
        <f t="shared" si="17"/>
        <v>092020</v>
      </c>
      <c r="B690" t="s">
        <v>2738</v>
      </c>
      <c r="C690" t="s">
        <v>74</v>
      </c>
      <c r="D690">
        <v>167359.4</v>
      </c>
      <c r="E690" t="s">
        <v>75</v>
      </c>
      <c r="F690" t="s">
        <v>76</v>
      </c>
      <c r="G690" s="2">
        <v>44083</v>
      </c>
      <c r="H690" t="s">
        <v>78</v>
      </c>
      <c r="I690" t="s">
        <v>1692</v>
      </c>
      <c r="J690">
        <v>18</v>
      </c>
      <c r="K690">
        <v>141830</v>
      </c>
      <c r="M690">
        <v>12764.7</v>
      </c>
      <c r="N690">
        <v>12764.7</v>
      </c>
      <c r="O690">
        <v>0</v>
      </c>
      <c r="P690" t="s">
        <v>2</v>
      </c>
      <c r="Q690" t="s">
        <v>28</v>
      </c>
    </row>
    <row r="691" spans="1:17" x14ac:dyDescent="0.25">
      <c r="A691" t="str">
        <f t="shared" si="17"/>
        <v>092020</v>
      </c>
      <c r="B691" t="s">
        <v>2738</v>
      </c>
      <c r="C691" t="s">
        <v>90</v>
      </c>
      <c r="D691">
        <v>174994</v>
      </c>
      <c r="E691" t="s">
        <v>75</v>
      </c>
      <c r="F691" t="s">
        <v>76</v>
      </c>
      <c r="G691" s="2">
        <v>44080</v>
      </c>
      <c r="H691" t="s">
        <v>78</v>
      </c>
      <c r="I691" t="s">
        <v>1694</v>
      </c>
      <c r="J691">
        <v>18</v>
      </c>
      <c r="K691">
        <v>148300</v>
      </c>
      <c r="M691">
        <v>13347</v>
      </c>
      <c r="N691">
        <v>13347</v>
      </c>
      <c r="O691">
        <v>0</v>
      </c>
      <c r="P691" t="s">
        <v>2</v>
      </c>
      <c r="Q691" t="s">
        <v>28</v>
      </c>
    </row>
    <row r="692" spans="1:17" x14ac:dyDescent="0.25">
      <c r="A692" t="str">
        <f t="shared" si="17"/>
        <v>092020</v>
      </c>
      <c r="B692" t="s">
        <v>2738</v>
      </c>
      <c r="C692" t="s">
        <v>90</v>
      </c>
      <c r="D692">
        <v>66292.399999999994</v>
      </c>
      <c r="E692" t="s">
        <v>75</v>
      </c>
      <c r="F692" t="s">
        <v>76</v>
      </c>
      <c r="G692" s="2">
        <v>44080</v>
      </c>
      <c r="H692" t="s">
        <v>78</v>
      </c>
      <c r="I692" t="s">
        <v>1695</v>
      </c>
      <c r="J692">
        <v>18</v>
      </c>
      <c r="K692">
        <v>56180</v>
      </c>
      <c r="M692">
        <v>5056.2</v>
      </c>
      <c r="N692">
        <v>5056.2</v>
      </c>
      <c r="O692">
        <v>0</v>
      </c>
      <c r="P692" t="s">
        <v>2</v>
      </c>
      <c r="Q692" t="s">
        <v>28</v>
      </c>
    </row>
    <row r="693" spans="1:17" x14ac:dyDescent="0.25">
      <c r="A693" t="str">
        <f t="shared" si="17"/>
        <v>092020</v>
      </c>
      <c r="B693" t="s">
        <v>2738</v>
      </c>
      <c r="C693" t="s">
        <v>90</v>
      </c>
      <c r="D693">
        <v>86765.4</v>
      </c>
      <c r="E693" t="s">
        <v>75</v>
      </c>
      <c r="F693" t="s">
        <v>76</v>
      </c>
      <c r="G693" s="2">
        <v>44080</v>
      </c>
      <c r="H693" t="s">
        <v>78</v>
      </c>
      <c r="I693" t="s">
        <v>1696</v>
      </c>
      <c r="J693">
        <v>18</v>
      </c>
      <c r="K693">
        <v>73530</v>
      </c>
      <c r="M693">
        <v>6617.7</v>
      </c>
      <c r="N693">
        <v>6617.7</v>
      </c>
      <c r="O693">
        <v>0</v>
      </c>
      <c r="P693" t="s">
        <v>2</v>
      </c>
      <c r="Q693" t="s">
        <v>28</v>
      </c>
    </row>
    <row r="694" spans="1:17" x14ac:dyDescent="0.25">
      <c r="A694" t="str">
        <f t="shared" si="17"/>
        <v>092020</v>
      </c>
      <c r="B694" t="s">
        <v>2738</v>
      </c>
      <c r="C694" t="s">
        <v>90</v>
      </c>
      <c r="D694">
        <v>33146.199999999997</v>
      </c>
      <c r="E694" t="s">
        <v>75</v>
      </c>
      <c r="F694" t="s">
        <v>76</v>
      </c>
      <c r="G694" s="2">
        <v>44079</v>
      </c>
      <c r="H694" t="s">
        <v>78</v>
      </c>
      <c r="I694" t="s">
        <v>1698</v>
      </c>
      <c r="J694">
        <v>18</v>
      </c>
      <c r="K694">
        <v>28090</v>
      </c>
      <c r="M694">
        <v>2528.1</v>
      </c>
      <c r="N694">
        <v>2528.1</v>
      </c>
      <c r="O694">
        <v>0</v>
      </c>
      <c r="P694" t="s">
        <v>2</v>
      </c>
      <c r="Q694" t="s">
        <v>28</v>
      </c>
    </row>
    <row r="695" spans="1:17" x14ac:dyDescent="0.25">
      <c r="A695" t="str">
        <f t="shared" si="17"/>
        <v>092020</v>
      </c>
      <c r="B695" t="s">
        <v>2738</v>
      </c>
      <c r="C695" t="s">
        <v>90</v>
      </c>
      <c r="D695">
        <v>106943.4</v>
      </c>
      <c r="E695" t="s">
        <v>75</v>
      </c>
      <c r="F695" t="s">
        <v>76</v>
      </c>
      <c r="G695" s="2">
        <v>44079</v>
      </c>
      <c r="H695" t="s">
        <v>78</v>
      </c>
      <c r="I695" t="s">
        <v>1699</v>
      </c>
      <c r="J695">
        <v>18</v>
      </c>
      <c r="K695">
        <v>90630</v>
      </c>
      <c r="M695">
        <v>8156.7</v>
      </c>
      <c r="N695">
        <v>8156.7</v>
      </c>
      <c r="O695">
        <v>0</v>
      </c>
      <c r="P695" t="s">
        <v>2</v>
      </c>
      <c r="Q695" t="s">
        <v>28</v>
      </c>
    </row>
    <row r="696" spans="1:17" x14ac:dyDescent="0.25">
      <c r="A696" t="str">
        <f t="shared" si="17"/>
        <v>092020</v>
      </c>
      <c r="B696" t="s">
        <v>2738</v>
      </c>
      <c r="C696" t="s">
        <v>90</v>
      </c>
      <c r="D696">
        <v>132584.79999999999</v>
      </c>
      <c r="E696" t="s">
        <v>75</v>
      </c>
      <c r="F696" t="s">
        <v>76</v>
      </c>
      <c r="G696" s="2">
        <v>44080</v>
      </c>
      <c r="H696" t="s">
        <v>78</v>
      </c>
      <c r="I696" t="s">
        <v>1700</v>
      </c>
      <c r="J696">
        <v>18</v>
      </c>
      <c r="K696">
        <v>112360</v>
      </c>
      <c r="M696">
        <v>10112.4</v>
      </c>
      <c r="N696">
        <v>10112.4</v>
      </c>
      <c r="O696">
        <v>0</v>
      </c>
      <c r="P696" t="s">
        <v>2</v>
      </c>
      <c r="Q696" t="s">
        <v>28</v>
      </c>
    </row>
    <row r="697" spans="1:17" x14ac:dyDescent="0.25">
      <c r="A697" t="str">
        <f t="shared" si="17"/>
        <v>092020</v>
      </c>
      <c r="B697" t="s">
        <v>2738</v>
      </c>
      <c r="C697" t="s">
        <v>90</v>
      </c>
      <c r="D697">
        <v>198877.2</v>
      </c>
      <c r="E697" t="s">
        <v>75</v>
      </c>
      <c r="F697" t="s">
        <v>76</v>
      </c>
      <c r="G697" s="2">
        <v>44080</v>
      </c>
      <c r="H697" t="s">
        <v>78</v>
      </c>
      <c r="I697" t="s">
        <v>1701</v>
      </c>
      <c r="J697">
        <v>18</v>
      </c>
      <c r="K697">
        <v>168540</v>
      </c>
      <c r="M697">
        <v>15168.6</v>
      </c>
      <c r="N697">
        <v>15168.6</v>
      </c>
      <c r="O697">
        <v>0</v>
      </c>
      <c r="P697" t="s">
        <v>2</v>
      </c>
      <c r="Q697" t="s">
        <v>28</v>
      </c>
    </row>
    <row r="698" spans="1:17" x14ac:dyDescent="0.25">
      <c r="A698" t="str">
        <f t="shared" si="17"/>
        <v>092020</v>
      </c>
      <c r="B698" t="s">
        <v>2738</v>
      </c>
      <c r="C698" t="s">
        <v>90</v>
      </c>
      <c r="D698">
        <v>132584.79999999999</v>
      </c>
      <c r="E698" t="s">
        <v>75</v>
      </c>
      <c r="F698" t="s">
        <v>76</v>
      </c>
      <c r="G698" s="2">
        <v>44075</v>
      </c>
      <c r="H698" t="s">
        <v>78</v>
      </c>
      <c r="I698" t="s">
        <v>1703</v>
      </c>
      <c r="J698">
        <v>18</v>
      </c>
      <c r="K698">
        <v>112360</v>
      </c>
      <c r="M698">
        <v>10112.4</v>
      </c>
      <c r="N698">
        <v>10112.4</v>
      </c>
      <c r="O698">
        <v>0</v>
      </c>
      <c r="P698" t="s">
        <v>2</v>
      </c>
      <c r="Q698" t="s">
        <v>28</v>
      </c>
    </row>
    <row r="699" spans="1:17" x14ac:dyDescent="0.25">
      <c r="A699" t="str">
        <f t="shared" ref="A699:A762" si="18">TEXT(G699,"MMYYYY")</f>
        <v>092020</v>
      </c>
      <c r="B699" t="s">
        <v>2738</v>
      </c>
      <c r="C699" t="s">
        <v>90</v>
      </c>
      <c r="D699">
        <v>142591.20000000001</v>
      </c>
      <c r="E699" t="s">
        <v>75</v>
      </c>
      <c r="F699" t="s">
        <v>76</v>
      </c>
      <c r="G699" s="2">
        <v>44075</v>
      </c>
      <c r="H699" t="s">
        <v>78</v>
      </c>
      <c r="I699" t="s">
        <v>1704</v>
      </c>
      <c r="J699">
        <v>18</v>
      </c>
      <c r="K699">
        <v>120840</v>
      </c>
      <c r="M699">
        <v>10875.6</v>
      </c>
      <c r="N699">
        <v>10875.6</v>
      </c>
      <c r="O699">
        <v>0</v>
      </c>
      <c r="P699" t="s">
        <v>2</v>
      </c>
      <c r="Q699" t="s">
        <v>28</v>
      </c>
    </row>
    <row r="700" spans="1:17" x14ac:dyDescent="0.25">
      <c r="A700" t="str">
        <f t="shared" si="18"/>
        <v>092020</v>
      </c>
      <c r="B700" t="s">
        <v>2738</v>
      </c>
      <c r="C700" t="s">
        <v>90</v>
      </c>
      <c r="D700">
        <v>106943.4</v>
      </c>
      <c r="E700" t="s">
        <v>75</v>
      </c>
      <c r="F700" t="s">
        <v>76</v>
      </c>
      <c r="G700" s="2">
        <v>44081</v>
      </c>
      <c r="H700" t="s">
        <v>78</v>
      </c>
      <c r="I700" t="s">
        <v>1706</v>
      </c>
      <c r="J700">
        <v>18</v>
      </c>
      <c r="K700">
        <v>90630</v>
      </c>
      <c r="M700">
        <v>8156.7</v>
      </c>
      <c r="N700">
        <v>8156.7</v>
      </c>
      <c r="O700">
        <v>0</v>
      </c>
      <c r="P700" t="s">
        <v>2</v>
      </c>
      <c r="Q700" t="s">
        <v>28</v>
      </c>
    </row>
    <row r="701" spans="1:17" x14ac:dyDescent="0.25">
      <c r="A701" t="str">
        <f t="shared" si="18"/>
        <v>092020</v>
      </c>
      <c r="B701" t="s">
        <v>2738</v>
      </c>
      <c r="C701" t="s">
        <v>90</v>
      </c>
      <c r="D701">
        <v>87497</v>
      </c>
      <c r="E701" t="s">
        <v>75</v>
      </c>
      <c r="F701" t="s">
        <v>76</v>
      </c>
      <c r="G701" s="2">
        <v>44075</v>
      </c>
      <c r="H701" t="s">
        <v>78</v>
      </c>
      <c r="I701" t="s">
        <v>1707</v>
      </c>
      <c r="J701">
        <v>18</v>
      </c>
      <c r="K701">
        <v>74150</v>
      </c>
      <c r="M701">
        <v>6673.5</v>
      </c>
      <c r="N701">
        <v>6673.5</v>
      </c>
      <c r="O701">
        <v>0</v>
      </c>
      <c r="P701" t="s">
        <v>2</v>
      </c>
      <c r="Q701" t="s">
        <v>28</v>
      </c>
    </row>
    <row r="702" spans="1:17" x14ac:dyDescent="0.25">
      <c r="A702" t="str">
        <f t="shared" si="18"/>
        <v>092020</v>
      </c>
      <c r="B702" t="s">
        <v>2738</v>
      </c>
      <c r="C702" t="s">
        <v>90</v>
      </c>
      <c r="D702">
        <v>142591.20000000001</v>
      </c>
      <c r="E702" t="s">
        <v>75</v>
      </c>
      <c r="F702" t="s">
        <v>76</v>
      </c>
      <c r="G702" s="2">
        <v>44082</v>
      </c>
      <c r="H702" t="s">
        <v>78</v>
      </c>
      <c r="I702" t="s">
        <v>1709</v>
      </c>
      <c r="J702">
        <v>18</v>
      </c>
      <c r="K702">
        <v>120840</v>
      </c>
      <c r="M702">
        <v>10875.6</v>
      </c>
      <c r="N702">
        <v>10875.6</v>
      </c>
      <c r="O702">
        <v>0</v>
      </c>
      <c r="P702" t="s">
        <v>2</v>
      </c>
      <c r="Q702" t="s">
        <v>28</v>
      </c>
    </row>
    <row r="703" spans="1:17" x14ac:dyDescent="0.25">
      <c r="A703" t="str">
        <f t="shared" si="18"/>
        <v>092020</v>
      </c>
      <c r="B703" t="s">
        <v>2738</v>
      </c>
      <c r="C703" t="s">
        <v>90</v>
      </c>
      <c r="D703">
        <v>86765.4</v>
      </c>
      <c r="E703" t="s">
        <v>75</v>
      </c>
      <c r="F703" t="s">
        <v>76</v>
      </c>
      <c r="G703" s="2">
        <v>44078</v>
      </c>
      <c r="H703" t="s">
        <v>78</v>
      </c>
      <c r="I703" t="s">
        <v>1711</v>
      </c>
      <c r="J703">
        <v>18</v>
      </c>
      <c r="K703">
        <v>73530</v>
      </c>
      <c r="M703">
        <v>6617.7</v>
      </c>
      <c r="N703">
        <v>6617.7</v>
      </c>
      <c r="O703">
        <v>0</v>
      </c>
      <c r="P703" t="s">
        <v>2</v>
      </c>
      <c r="Q703" t="s">
        <v>28</v>
      </c>
    </row>
    <row r="704" spans="1:17" x14ac:dyDescent="0.25">
      <c r="A704" t="str">
        <f t="shared" si="18"/>
        <v>092020</v>
      </c>
      <c r="B704" t="s">
        <v>2738</v>
      </c>
      <c r="C704" t="s">
        <v>90</v>
      </c>
      <c r="D704">
        <v>178239</v>
      </c>
      <c r="E704" t="s">
        <v>75</v>
      </c>
      <c r="F704" t="s">
        <v>76</v>
      </c>
      <c r="G704" s="2">
        <v>44078</v>
      </c>
      <c r="H704" t="s">
        <v>78</v>
      </c>
      <c r="I704" t="s">
        <v>1712</v>
      </c>
      <c r="J704">
        <v>18</v>
      </c>
      <c r="K704">
        <v>151050</v>
      </c>
      <c r="M704">
        <v>13594.5</v>
      </c>
      <c r="N704">
        <v>13594.5</v>
      </c>
      <c r="O704">
        <v>0</v>
      </c>
      <c r="P704" t="s">
        <v>2</v>
      </c>
      <c r="Q704" t="s">
        <v>28</v>
      </c>
    </row>
    <row r="705" spans="1:17" x14ac:dyDescent="0.25">
      <c r="A705" t="str">
        <f t="shared" si="18"/>
        <v>092020</v>
      </c>
      <c r="B705" t="s">
        <v>2738</v>
      </c>
      <c r="C705" t="s">
        <v>90</v>
      </c>
      <c r="D705">
        <v>35647.800000000003</v>
      </c>
      <c r="E705" t="s">
        <v>75</v>
      </c>
      <c r="F705" t="s">
        <v>76</v>
      </c>
      <c r="G705" s="2">
        <v>44078</v>
      </c>
      <c r="H705" t="s">
        <v>78</v>
      </c>
      <c r="I705" t="s">
        <v>1713</v>
      </c>
      <c r="J705">
        <v>18</v>
      </c>
      <c r="K705">
        <v>30210</v>
      </c>
      <c r="M705">
        <v>2718.9</v>
      </c>
      <c r="N705">
        <v>2718.9</v>
      </c>
      <c r="O705">
        <v>0</v>
      </c>
      <c r="P705" t="s">
        <v>2</v>
      </c>
      <c r="Q705" t="s">
        <v>28</v>
      </c>
    </row>
    <row r="706" spans="1:17" x14ac:dyDescent="0.25">
      <c r="A706" t="str">
        <f t="shared" si="18"/>
        <v>092020</v>
      </c>
      <c r="B706" t="s">
        <v>2738</v>
      </c>
      <c r="C706" t="s">
        <v>90</v>
      </c>
      <c r="D706">
        <v>173530.8</v>
      </c>
      <c r="E706" t="s">
        <v>75</v>
      </c>
      <c r="F706" t="s">
        <v>76</v>
      </c>
      <c r="G706" s="2">
        <v>44077</v>
      </c>
      <c r="H706" t="s">
        <v>78</v>
      </c>
      <c r="I706" t="s">
        <v>1714</v>
      </c>
      <c r="J706">
        <v>18</v>
      </c>
      <c r="K706">
        <v>147060</v>
      </c>
      <c r="M706">
        <v>13235.4</v>
      </c>
      <c r="N706">
        <v>13235.4</v>
      </c>
      <c r="O706">
        <v>0</v>
      </c>
      <c r="P706" t="s">
        <v>2</v>
      </c>
      <c r="Q706" t="s">
        <v>28</v>
      </c>
    </row>
    <row r="707" spans="1:17" x14ac:dyDescent="0.25">
      <c r="A707" t="str">
        <f t="shared" si="18"/>
        <v>092020</v>
      </c>
      <c r="B707" t="s">
        <v>2738</v>
      </c>
      <c r="C707" t="s">
        <v>90</v>
      </c>
      <c r="D707">
        <v>132584.79999999999</v>
      </c>
      <c r="E707" t="s">
        <v>75</v>
      </c>
      <c r="F707" t="s">
        <v>76</v>
      </c>
      <c r="G707" s="2">
        <v>44078</v>
      </c>
      <c r="H707" t="s">
        <v>78</v>
      </c>
      <c r="I707" t="s">
        <v>1715</v>
      </c>
      <c r="J707">
        <v>18</v>
      </c>
      <c r="K707">
        <v>112360</v>
      </c>
      <c r="M707">
        <v>10112.4</v>
      </c>
      <c r="N707">
        <v>10112.4</v>
      </c>
      <c r="O707">
        <v>0</v>
      </c>
      <c r="P707" t="s">
        <v>2</v>
      </c>
      <c r="Q707" t="s">
        <v>28</v>
      </c>
    </row>
    <row r="708" spans="1:17" x14ac:dyDescent="0.25">
      <c r="A708" t="str">
        <f t="shared" si="18"/>
        <v>092020</v>
      </c>
      <c r="B708" t="s">
        <v>2738</v>
      </c>
      <c r="C708" t="s">
        <v>90</v>
      </c>
      <c r="D708">
        <v>198877.2</v>
      </c>
      <c r="E708" t="s">
        <v>75</v>
      </c>
      <c r="F708" t="s">
        <v>76</v>
      </c>
      <c r="G708" s="2">
        <v>44079</v>
      </c>
      <c r="H708" t="s">
        <v>78</v>
      </c>
      <c r="I708" t="s">
        <v>1716</v>
      </c>
      <c r="J708">
        <v>18</v>
      </c>
      <c r="K708">
        <v>168540</v>
      </c>
      <c r="M708">
        <v>15168.6</v>
      </c>
      <c r="N708">
        <v>15168.6</v>
      </c>
      <c r="O708">
        <v>0</v>
      </c>
      <c r="P708" t="s">
        <v>2</v>
      </c>
      <c r="Q708" t="s">
        <v>28</v>
      </c>
    </row>
    <row r="709" spans="1:17" x14ac:dyDescent="0.25">
      <c r="A709" t="str">
        <f t="shared" si="18"/>
        <v>092020</v>
      </c>
      <c r="B709" t="s">
        <v>2738</v>
      </c>
      <c r="C709" t="s">
        <v>90</v>
      </c>
      <c r="D709">
        <v>87497</v>
      </c>
      <c r="E709" t="s">
        <v>75</v>
      </c>
      <c r="F709" t="s">
        <v>76</v>
      </c>
      <c r="G709" s="2">
        <v>44079</v>
      </c>
      <c r="H709" t="s">
        <v>78</v>
      </c>
      <c r="I709" t="s">
        <v>1717</v>
      </c>
      <c r="J709">
        <v>18</v>
      </c>
      <c r="K709">
        <v>74150</v>
      </c>
      <c r="M709">
        <v>6673.5</v>
      </c>
      <c r="N709">
        <v>6673.5</v>
      </c>
      <c r="O709">
        <v>0</v>
      </c>
      <c r="P709" t="s">
        <v>2</v>
      </c>
      <c r="Q709" t="s">
        <v>28</v>
      </c>
    </row>
    <row r="710" spans="1:17" x14ac:dyDescent="0.25">
      <c r="A710" t="str">
        <f t="shared" si="18"/>
        <v>092020</v>
      </c>
      <c r="B710" t="s">
        <v>2738</v>
      </c>
      <c r="C710" t="s">
        <v>90</v>
      </c>
      <c r="D710">
        <v>86765.4</v>
      </c>
      <c r="E710" t="s">
        <v>75</v>
      </c>
      <c r="F710" t="s">
        <v>76</v>
      </c>
      <c r="G710" s="2">
        <v>44079</v>
      </c>
      <c r="H710" t="s">
        <v>78</v>
      </c>
      <c r="I710" t="s">
        <v>1718</v>
      </c>
      <c r="J710">
        <v>18</v>
      </c>
      <c r="K710">
        <v>73530</v>
      </c>
      <c r="M710">
        <v>6617.7</v>
      </c>
      <c r="N710">
        <v>6617.7</v>
      </c>
      <c r="O710">
        <v>0</v>
      </c>
      <c r="P710" t="s">
        <v>2</v>
      </c>
      <c r="Q710" t="s">
        <v>28</v>
      </c>
    </row>
    <row r="711" spans="1:17" x14ac:dyDescent="0.25">
      <c r="A711" t="str">
        <f t="shared" si="18"/>
        <v>092020</v>
      </c>
      <c r="B711" t="s">
        <v>2738</v>
      </c>
      <c r="C711" t="s">
        <v>90</v>
      </c>
      <c r="D711">
        <v>66292.399999999994</v>
      </c>
      <c r="E711" t="s">
        <v>75</v>
      </c>
      <c r="F711" t="s">
        <v>76</v>
      </c>
      <c r="G711" s="2">
        <v>44085</v>
      </c>
      <c r="H711" t="s">
        <v>78</v>
      </c>
      <c r="I711" t="s">
        <v>1719</v>
      </c>
      <c r="J711">
        <v>18</v>
      </c>
      <c r="K711">
        <v>56180</v>
      </c>
      <c r="M711">
        <v>5056.2</v>
      </c>
      <c r="N711">
        <v>5056.2</v>
      </c>
      <c r="O711">
        <v>0</v>
      </c>
      <c r="P711" t="s">
        <v>2</v>
      </c>
      <c r="Q711" t="s">
        <v>28</v>
      </c>
    </row>
    <row r="712" spans="1:17" x14ac:dyDescent="0.25">
      <c r="A712" t="str">
        <f t="shared" si="18"/>
        <v>092020</v>
      </c>
      <c r="B712" t="s">
        <v>2738</v>
      </c>
      <c r="C712" t="s">
        <v>90</v>
      </c>
      <c r="D712">
        <v>66292.399999999994</v>
      </c>
      <c r="E712" t="s">
        <v>75</v>
      </c>
      <c r="F712" t="s">
        <v>76</v>
      </c>
      <c r="G712" s="2">
        <v>44084</v>
      </c>
      <c r="H712" t="s">
        <v>78</v>
      </c>
      <c r="I712" t="s">
        <v>1721</v>
      </c>
      <c r="J712">
        <v>18</v>
      </c>
      <c r="K712">
        <v>56180</v>
      </c>
      <c r="M712">
        <v>5056.2</v>
      </c>
      <c r="N712">
        <v>5056.2</v>
      </c>
      <c r="O712">
        <v>0</v>
      </c>
      <c r="P712" t="s">
        <v>2</v>
      </c>
      <c r="Q712" t="s">
        <v>28</v>
      </c>
    </row>
    <row r="713" spans="1:17" x14ac:dyDescent="0.25">
      <c r="A713" t="str">
        <f t="shared" si="18"/>
        <v>092020</v>
      </c>
      <c r="B713" t="s">
        <v>2738</v>
      </c>
      <c r="C713" t="s">
        <v>90</v>
      </c>
      <c r="D713">
        <v>131245.5</v>
      </c>
      <c r="E713" t="s">
        <v>75</v>
      </c>
      <c r="F713" t="s">
        <v>76</v>
      </c>
      <c r="G713" s="2">
        <v>44085</v>
      </c>
      <c r="H713" t="s">
        <v>78</v>
      </c>
      <c r="I713" t="s">
        <v>1722</v>
      </c>
      <c r="J713">
        <v>18</v>
      </c>
      <c r="K713">
        <v>111225</v>
      </c>
      <c r="M713">
        <v>10010.25</v>
      </c>
      <c r="N713">
        <v>10010.25</v>
      </c>
      <c r="O713">
        <v>0</v>
      </c>
      <c r="P713" t="s">
        <v>2</v>
      </c>
      <c r="Q713" t="s">
        <v>28</v>
      </c>
    </row>
    <row r="714" spans="1:17" x14ac:dyDescent="0.25">
      <c r="A714" t="str">
        <f t="shared" si="18"/>
        <v>092020</v>
      </c>
      <c r="B714" t="s">
        <v>2738</v>
      </c>
      <c r="C714" t="s">
        <v>90</v>
      </c>
      <c r="D714">
        <v>142591.20000000001</v>
      </c>
      <c r="E714" t="s">
        <v>75</v>
      </c>
      <c r="F714" t="s">
        <v>76</v>
      </c>
      <c r="G714" s="2">
        <v>44085</v>
      </c>
      <c r="H714" t="s">
        <v>78</v>
      </c>
      <c r="I714" t="s">
        <v>1723</v>
      </c>
      <c r="J714">
        <v>18</v>
      </c>
      <c r="K714">
        <v>120840</v>
      </c>
      <c r="M714">
        <v>10875.6</v>
      </c>
      <c r="N714">
        <v>10875.6</v>
      </c>
      <c r="O714">
        <v>0</v>
      </c>
      <c r="P714" t="s">
        <v>2</v>
      </c>
      <c r="Q714" t="s">
        <v>28</v>
      </c>
    </row>
    <row r="715" spans="1:17" x14ac:dyDescent="0.25">
      <c r="A715" t="str">
        <f t="shared" si="18"/>
        <v>092020</v>
      </c>
      <c r="B715" t="s">
        <v>2738</v>
      </c>
      <c r="C715" t="s">
        <v>90</v>
      </c>
      <c r="D715">
        <v>71295.600000000006</v>
      </c>
      <c r="E715" t="s">
        <v>75</v>
      </c>
      <c r="F715" t="s">
        <v>76</v>
      </c>
      <c r="G715" s="2">
        <v>44088</v>
      </c>
      <c r="H715" t="s">
        <v>78</v>
      </c>
      <c r="I715" t="s">
        <v>1725</v>
      </c>
      <c r="J715">
        <v>18</v>
      </c>
      <c r="K715">
        <v>60420</v>
      </c>
      <c r="M715">
        <v>5437.8</v>
      </c>
      <c r="N715">
        <v>5437.8</v>
      </c>
      <c r="O715">
        <v>0</v>
      </c>
      <c r="P715" t="s">
        <v>2</v>
      </c>
      <c r="Q715" t="s">
        <v>28</v>
      </c>
    </row>
    <row r="716" spans="1:17" x14ac:dyDescent="0.25">
      <c r="A716" t="str">
        <f t="shared" si="18"/>
        <v>092020</v>
      </c>
      <c r="B716" t="s">
        <v>2738</v>
      </c>
      <c r="C716" t="s">
        <v>90</v>
      </c>
      <c r="D716">
        <v>519200</v>
      </c>
      <c r="E716" t="s">
        <v>75</v>
      </c>
      <c r="F716" t="s">
        <v>76</v>
      </c>
      <c r="G716" s="2">
        <v>44086</v>
      </c>
      <c r="H716" t="s">
        <v>78</v>
      </c>
      <c r="I716" t="s">
        <v>1727</v>
      </c>
      <c r="J716">
        <v>18</v>
      </c>
      <c r="K716">
        <v>440000</v>
      </c>
      <c r="M716">
        <v>39600</v>
      </c>
      <c r="N716">
        <v>39600</v>
      </c>
      <c r="O716">
        <v>0</v>
      </c>
      <c r="P716" t="s">
        <v>2</v>
      </c>
      <c r="Q716" t="s">
        <v>28</v>
      </c>
    </row>
    <row r="717" spans="1:17" x14ac:dyDescent="0.25">
      <c r="A717" t="str">
        <f t="shared" si="18"/>
        <v>092020</v>
      </c>
      <c r="B717" t="s">
        <v>2738</v>
      </c>
      <c r="C717" t="s">
        <v>90</v>
      </c>
      <c r="D717">
        <v>35647.800000000003</v>
      </c>
      <c r="E717" t="s">
        <v>75</v>
      </c>
      <c r="F717" t="s">
        <v>76</v>
      </c>
      <c r="G717" s="2">
        <v>44088</v>
      </c>
      <c r="H717" t="s">
        <v>78</v>
      </c>
      <c r="I717" t="s">
        <v>1728</v>
      </c>
      <c r="J717">
        <v>18</v>
      </c>
      <c r="K717">
        <v>30210</v>
      </c>
      <c r="M717">
        <v>2718.9</v>
      </c>
      <c r="N717">
        <v>2718.9</v>
      </c>
      <c r="O717">
        <v>0</v>
      </c>
      <c r="P717" t="s">
        <v>2</v>
      </c>
      <c r="Q717" t="s">
        <v>28</v>
      </c>
    </row>
    <row r="718" spans="1:17" x14ac:dyDescent="0.25">
      <c r="A718" t="str">
        <f t="shared" si="18"/>
        <v>092020</v>
      </c>
      <c r="B718" t="s">
        <v>2738</v>
      </c>
      <c r="C718" t="s">
        <v>90</v>
      </c>
      <c r="D718">
        <v>106943.4</v>
      </c>
      <c r="E718" t="s">
        <v>75</v>
      </c>
      <c r="F718" t="s">
        <v>76</v>
      </c>
      <c r="G718" s="2">
        <v>44088</v>
      </c>
      <c r="H718" t="s">
        <v>78</v>
      </c>
      <c r="I718" t="s">
        <v>1729</v>
      </c>
      <c r="J718">
        <v>18</v>
      </c>
      <c r="K718">
        <v>90630</v>
      </c>
      <c r="M718">
        <v>8156.7</v>
      </c>
      <c r="N718">
        <v>8156.7</v>
      </c>
      <c r="O718">
        <v>0</v>
      </c>
      <c r="P718" t="s">
        <v>2</v>
      </c>
      <c r="Q718" t="s">
        <v>28</v>
      </c>
    </row>
    <row r="719" spans="1:17" x14ac:dyDescent="0.25">
      <c r="A719" t="str">
        <f t="shared" si="18"/>
        <v>092020</v>
      </c>
      <c r="B719" t="s">
        <v>2738</v>
      </c>
      <c r="C719" t="s">
        <v>90</v>
      </c>
      <c r="D719">
        <v>87497</v>
      </c>
      <c r="E719" t="s">
        <v>75</v>
      </c>
      <c r="F719" t="s">
        <v>76</v>
      </c>
      <c r="G719" s="2">
        <v>44086</v>
      </c>
      <c r="H719" t="s">
        <v>78</v>
      </c>
      <c r="I719" t="s">
        <v>1730</v>
      </c>
      <c r="J719">
        <v>18</v>
      </c>
      <c r="K719">
        <v>74150</v>
      </c>
      <c r="M719">
        <v>6673.5</v>
      </c>
      <c r="N719">
        <v>6673.5</v>
      </c>
      <c r="O719">
        <v>0</v>
      </c>
      <c r="P719" t="s">
        <v>2</v>
      </c>
      <c r="Q719" t="s">
        <v>28</v>
      </c>
    </row>
    <row r="720" spans="1:17" x14ac:dyDescent="0.25">
      <c r="A720" t="str">
        <f t="shared" si="18"/>
        <v>092020</v>
      </c>
      <c r="B720" t="s">
        <v>2738</v>
      </c>
      <c r="C720" t="s">
        <v>90</v>
      </c>
      <c r="D720">
        <v>132584.79999999999</v>
      </c>
      <c r="E720" t="s">
        <v>75</v>
      </c>
      <c r="F720" t="s">
        <v>76</v>
      </c>
      <c r="G720" s="2">
        <v>44086</v>
      </c>
      <c r="H720" t="s">
        <v>78</v>
      </c>
      <c r="I720" t="s">
        <v>1731</v>
      </c>
      <c r="J720">
        <v>18</v>
      </c>
      <c r="K720">
        <v>112360</v>
      </c>
      <c r="M720">
        <v>10112.4</v>
      </c>
      <c r="N720">
        <v>10112.4</v>
      </c>
      <c r="O720">
        <v>0</v>
      </c>
      <c r="P720" t="s">
        <v>2</v>
      </c>
      <c r="Q720" t="s">
        <v>28</v>
      </c>
    </row>
    <row r="721" spans="1:17" x14ac:dyDescent="0.25">
      <c r="A721" t="str">
        <f t="shared" si="18"/>
        <v>092020</v>
      </c>
      <c r="B721" t="s">
        <v>2738</v>
      </c>
      <c r="C721" t="s">
        <v>90</v>
      </c>
      <c r="D721">
        <v>66292.399999999994</v>
      </c>
      <c r="E721" t="s">
        <v>75</v>
      </c>
      <c r="F721" t="s">
        <v>76</v>
      </c>
      <c r="G721" s="2">
        <v>44083</v>
      </c>
      <c r="H721" t="s">
        <v>78</v>
      </c>
      <c r="I721" t="s">
        <v>1732</v>
      </c>
      <c r="J721">
        <v>18</v>
      </c>
      <c r="K721">
        <v>56180</v>
      </c>
      <c r="M721">
        <v>5056.2</v>
      </c>
      <c r="N721">
        <v>5056.2</v>
      </c>
      <c r="O721">
        <v>0</v>
      </c>
      <c r="P721" t="s">
        <v>2</v>
      </c>
      <c r="Q721" t="s">
        <v>28</v>
      </c>
    </row>
    <row r="722" spans="1:17" x14ac:dyDescent="0.25">
      <c r="A722" t="str">
        <f t="shared" si="18"/>
        <v>092020</v>
      </c>
      <c r="B722" t="s">
        <v>2738</v>
      </c>
      <c r="C722" t="s">
        <v>90</v>
      </c>
      <c r="D722">
        <v>87497</v>
      </c>
      <c r="E722" t="s">
        <v>75</v>
      </c>
      <c r="F722" t="s">
        <v>76</v>
      </c>
      <c r="G722" s="2">
        <v>44083</v>
      </c>
      <c r="H722" t="s">
        <v>78</v>
      </c>
      <c r="I722" t="s">
        <v>1733</v>
      </c>
      <c r="J722">
        <v>18</v>
      </c>
      <c r="K722">
        <v>74150</v>
      </c>
      <c r="M722">
        <v>6673.5</v>
      </c>
      <c r="N722">
        <v>6673.5</v>
      </c>
      <c r="O722">
        <v>0</v>
      </c>
      <c r="P722" t="s">
        <v>2</v>
      </c>
      <c r="Q722" t="s">
        <v>28</v>
      </c>
    </row>
    <row r="723" spans="1:17" x14ac:dyDescent="0.25">
      <c r="A723" t="str">
        <f t="shared" si="18"/>
        <v>092020</v>
      </c>
      <c r="B723" t="s">
        <v>2738</v>
      </c>
      <c r="C723" t="s">
        <v>90</v>
      </c>
      <c r="D723">
        <v>311520</v>
      </c>
      <c r="E723" t="s">
        <v>75</v>
      </c>
      <c r="F723" t="s">
        <v>76</v>
      </c>
      <c r="G723" s="2">
        <v>44082</v>
      </c>
      <c r="H723" t="s">
        <v>78</v>
      </c>
      <c r="I723" t="s">
        <v>1734</v>
      </c>
      <c r="J723">
        <v>18</v>
      </c>
      <c r="K723">
        <v>264000</v>
      </c>
      <c r="M723">
        <v>23760</v>
      </c>
      <c r="N723">
        <v>23760</v>
      </c>
      <c r="O723">
        <v>0</v>
      </c>
      <c r="P723" t="s">
        <v>2</v>
      </c>
      <c r="Q723" t="s">
        <v>28</v>
      </c>
    </row>
    <row r="724" spans="1:17" x14ac:dyDescent="0.25">
      <c r="A724" t="str">
        <f t="shared" si="18"/>
        <v>092020</v>
      </c>
      <c r="B724" t="s">
        <v>2738</v>
      </c>
      <c r="C724" t="s">
        <v>90</v>
      </c>
      <c r="D724">
        <v>66292.399999999994</v>
      </c>
      <c r="E724" t="s">
        <v>75</v>
      </c>
      <c r="F724" t="s">
        <v>76</v>
      </c>
      <c r="G724" s="2">
        <v>44083</v>
      </c>
      <c r="H724" t="s">
        <v>78</v>
      </c>
      <c r="I724" t="s">
        <v>1735</v>
      </c>
      <c r="J724">
        <v>18</v>
      </c>
      <c r="K724">
        <v>56180</v>
      </c>
      <c r="M724">
        <v>5056.2</v>
      </c>
      <c r="N724">
        <v>5056.2</v>
      </c>
      <c r="O724">
        <v>0</v>
      </c>
      <c r="P724" t="s">
        <v>2</v>
      </c>
      <c r="Q724" t="s">
        <v>28</v>
      </c>
    </row>
    <row r="725" spans="1:17" x14ac:dyDescent="0.25">
      <c r="A725" t="str">
        <f t="shared" si="18"/>
        <v>092020</v>
      </c>
      <c r="B725" t="s">
        <v>2738</v>
      </c>
      <c r="C725" t="s">
        <v>90</v>
      </c>
      <c r="D725">
        <v>71295.600000000006</v>
      </c>
      <c r="E725" t="s">
        <v>75</v>
      </c>
      <c r="F725" t="s">
        <v>76</v>
      </c>
      <c r="G725" s="2">
        <v>44084</v>
      </c>
      <c r="H725" t="s">
        <v>78</v>
      </c>
      <c r="I725" t="s">
        <v>1736</v>
      </c>
      <c r="J725">
        <v>18</v>
      </c>
      <c r="K725">
        <v>60420</v>
      </c>
      <c r="M725">
        <v>5437.8</v>
      </c>
      <c r="N725">
        <v>5437.8</v>
      </c>
      <c r="O725">
        <v>0</v>
      </c>
      <c r="P725" t="s">
        <v>2</v>
      </c>
      <c r="Q725" t="s">
        <v>28</v>
      </c>
    </row>
    <row r="726" spans="1:17" x14ac:dyDescent="0.25">
      <c r="A726" t="str">
        <f t="shared" si="18"/>
        <v>092020</v>
      </c>
      <c r="B726" t="s">
        <v>2738</v>
      </c>
      <c r="C726" t="s">
        <v>90</v>
      </c>
      <c r="D726">
        <v>43748.5</v>
      </c>
      <c r="E726" t="s">
        <v>75</v>
      </c>
      <c r="F726" t="s">
        <v>76</v>
      </c>
      <c r="G726" s="2">
        <v>44083</v>
      </c>
      <c r="H726" t="s">
        <v>78</v>
      </c>
      <c r="I726" t="s">
        <v>1737</v>
      </c>
      <c r="J726">
        <v>18</v>
      </c>
      <c r="K726">
        <v>37075</v>
      </c>
      <c r="M726">
        <v>3336.75</v>
      </c>
      <c r="N726">
        <v>3336.75</v>
      </c>
      <c r="O726">
        <v>0</v>
      </c>
      <c r="P726" t="s">
        <v>2</v>
      </c>
      <c r="Q726" t="s">
        <v>28</v>
      </c>
    </row>
    <row r="727" spans="1:17" x14ac:dyDescent="0.25">
      <c r="A727" t="str">
        <f t="shared" si="18"/>
        <v>092020</v>
      </c>
      <c r="B727" t="s">
        <v>2738</v>
      </c>
      <c r="C727" t="s">
        <v>90</v>
      </c>
      <c r="D727">
        <v>106943.4</v>
      </c>
      <c r="E727" t="s">
        <v>75</v>
      </c>
      <c r="F727" t="s">
        <v>76</v>
      </c>
      <c r="G727" s="2">
        <v>44084</v>
      </c>
      <c r="H727" t="s">
        <v>78</v>
      </c>
      <c r="I727" t="s">
        <v>1738</v>
      </c>
      <c r="J727">
        <v>18</v>
      </c>
      <c r="K727">
        <v>90630</v>
      </c>
      <c r="M727">
        <v>8156.7</v>
      </c>
      <c r="N727">
        <v>8156.7</v>
      </c>
      <c r="O727">
        <v>0</v>
      </c>
      <c r="P727" t="s">
        <v>2</v>
      </c>
      <c r="Q727" t="s">
        <v>28</v>
      </c>
    </row>
    <row r="728" spans="1:17" x14ac:dyDescent="0.25">
      <c r="A728" t="str">
        <f t="shared" si="18"/>
        <v>092020</v>
      </c>
      <c r="B728" t="s">
        <v>2738</v>
      </c>
      <c r="C728" t="s">
        <v>90</v>
      </c>
      <c r="D728">
        <v>99438.6</v>
      </c>
      <c r="E728" t="s">
        <v>75</v>
      </c>
      <c r="F728" t="s">
        <v>76</v>
      </c>
      <c r="G728" s="2">
        <v>44084</v>
      </c>
      <c r="H728" t="s">
        <v>78</v>
      </c>
      <c r="I728" t="s">
        <v>1739</v>
      </c>
      <c r="J728">
        <v>18</v>
      </c>
      <c r="K728">
        <v>84270</v>
      </c>
      <c r="M728">
        <v>7584.3</v>
      </c>
      <c r="N728">
        <v>7584.3</v>
      </c>
      <c r="O728">
        <v>0</v>
      </c>
      <c r="P728" t="s">
        <v>2</v>
      </c>
      <c r="Q728" t="s">
        <v>28</v>
      </c>
    </row>
    <row r="729" spans="1:17" x14ac:dyDescent="0.25">
      <c r="A729" t="str">
        <f t="shared" si="18"/>
        <v>092020</v>
      </c>
      <c r="B729" t="s">
        <v>2738</v>
      </c>
      <c r="C729" t="s">
        <v>90</v>
      </c>
      <c r="D729">
        <v>142591.20000000001</v>
      </c>
      <c r="E729" t="s">
        <v>75</v>
      </c>
      <c r="F729" t="s">
        <v>76</v>
      </c>
      <c r="G729" s="2">
        <v>44083</v>
      </c>
      <c r="H729" t="s">
        <v>78</v>
      </c>
      <c r="I729" t="s">
        <v>1740</v>
      </c>
      <c r="J729">
        <v>18</v>
      </c>
      <c r="K729">
        <v>120840</v>
      </c>
      <c r="M729">
        <v>10875.6</v>
      </c>
      <c r="N729">
        <v>10875.6</v>
      </c>
      <c r="O729">
        <v>0</v>
      </c>
      <c r="P729" t="s">
        <v>2</v>
      </c>
      <c r="Q729" t="s">
        <v>28</v>
      </c>
    </row>
    <row r="730" spans="1:17" x14ac:dyDescent="0.25">
      <c r="A730" t="str">
        <f t="shared" si="18"/>
        <v>092020</v>
      </c>
      <c r="B730" t="s">
        <v>2738</v>
      </c>
      <c r="C730" t="s">
        <v>90</v>
      </c>
      <c r="D730">
        <v>33146.199999999997</v>
      </c>
      <c r="E730" t="s">
        <v>75</v>
      </c>
      <c r="F730" t="s">
        <v>76</v>
      </c>
      <c r="G730" s="2">
        <v>44102</v>
      </c>
      <c r="H730" t="s">
        <v>78</v>
      </c>
      <c r="I730" t="s">
        <v>1742</v>
      </c>
      <c r="J730">
        <v>18</v>
      </c>
      <c r="K730">
        <v>28090</v>
      </c>
      <c r="M730">
        <v>2528.1</v>
      </c>
      <c r="N730">
        <v>2528.1</v>
      </c>
      <c r="O730">
        <v>0</v>
      </c>
      <c r="P730" t="s">
        <v>2</v>
      </c>
      <c r="Q730" t="s">
        <v>28</v>
      </c>
    </row>
    <row r="731" spans="1:17" x14ac:dyDescent="0.25">
      <c r="A731" t="str">
        <f t="shared" si="18"/>
        <v>092020</v>
      </c>
      <c r="B731" t="s">
        <v>2738</v>
      </c>
      <c r="C731" t="s">
        <v>90</v>
      </c>
      <c r="D731">
        <v>66292.399999999994</v>
      </c>
      <c r="E731" t="s">
        <v>75</v>
      </c>
      <c r="F731" t="s">
        <v>76</v>
      </c>
      <c r="G731" s="2">
        <v>44102</v>
      </c>
      <c r="H731" t="s">
        <v>78</v>
      </c>
      <c r="I731" t="s">
        <v>1743</v>
      </c>
      <c r="J731">
        <v>18</v>
      </c>
      <c r="K731">
        <v>56180</v>
      </c>
      <c r="M731">
        <v>5056.2</v>
      </c>
      <c r="N731">
        <v>5056.2</v>
      </c>
      <c r="O731">
        <v>0</v>
      </c>
      <c r="P731" t="s">
        <v>2</v>
      </c>
      <c r="Q731" t="s">
        <v>28</v>
      </c>
    </row>
    <row r="732" spans="1:17" x14ac:dyDescent="0.25">
      <c r="A732" t="str">
        <f t="shared" si="18"/>
        <v>092020</v>
      </c>
      <c r="B732" t="s">
        <v>2738</v>
      </c>
      <c r="C732" t="s">
        <v>90</v>
      </c>
      <c r="D732">
        <v>132584.79999999999</v>
      </c>
      <c r="E732" t="s">
        <v>75</v>
      </c>
      <c r="F732" t="s">
        <v>76</v>
      </c>
      <c r="G732" s="2">
        <v>44101</v>
      </c>
      <c r="H732" t="s">
        <v>78</v>
      </c>
      <c r="I732" t="s">
        <v>1745</v>
      </c>
      <c r="J732">
        <v>18</v>
      </c>
      <c r="K732">
        <v>112360</v>
      </c>
      <c r="M732">
        <v>10112.4</v>
      </c>
      <c r="N732">
        <v>10112.4</v>
      </c>
      <c r="O732">
        <v>0</v>
      </c>
      <c r="P732" t="s">
        <v>2</v>
      </c>
      <c r="Q732" t="s">
        <v>28</v>
      </c>
    </row>
    <row r="733" spans="1:17" x14ac:dyDescent="0.25">
      <c r="A733" t="str">
        <f t="shared" si="18"/>
        <v>092020</v>
      </c>
      <c r="B733" t="s">
        <v>2738</v>
      </c>
      <c r="C733" t="s">
        <v>90</v>
      </c>
      <c r="D733">
        <v>519200</v>
      </c>
      <c r="E733" t="s">
        <v>75</v>
      </c>
      <c r="F733" t="s">
        <v>76</v>
      </c>
      <c r="G733" s="2">
        <v>44100</v>
      </c>
      <c r="H733" t="s">
        <v>78</v>
      </c>
      <c r="I733" t="s">
        <v>1747</v>
      </c>
      <c r="J733">
        <v>18</v>
      </c>
      <c r="K733">
        <v>440000</v>
      </c>
      <c r="M733">
        <v>39600</v>
      </c>
      <c r="N733">
        <v>39600</v>
      </c>
      <c r="O733">
        <v>0</v>
      </c>
      <c r="P733" t="s">
        <v>2</v>
      </c>
      <c r="Q733" t="s">
        <v>28</v>
      </c>
    </row>
    <row r="734" spans="1:17" x14ac:dyDescent="0.25">
      <c r="A734" t="str">
        <f t="shared" si="18"/>
        <v>092020</v>
      </c>
      <c r="B734" t="s">
        <v>2738</v>
      </c>
      <c r="C734" t="s">
        <v>90</v>
      </c>
      <c r="D734">
        <v>71295.600000000006</v>
      </c>
      <c r="E734" t="s">
        <v>75</v>
      </c>
      <c r="F734" t="s">
        <v>76</v>
      </c>
      <c r="G734" s="2">
        <v>44102</v>
      </c>
      <c r="H734" t="s">
        <v>78</v>
      </c>
      <c r="I734" t="s">
        <v>1748</v>
      </c>
      <c r="J734">
        <v>18</v>
      </c>
      <c r="K734">
        <v>60420</v>
      </c>
      <c r="M734">
        <v>5437.8</v>
      </c>
      <c r="N734">
        <v>5437.8</v>
      </c>
      <c r="O734">
        <v>0</v>
      </c>
      <c r="P734" t="s">
        <v>2</v>
      </c>
      <c r="Q734" t="s">
        <v>28</v>
      </c>
    </row>
    <row r="735" spans="1:17" x14ac:dyDescent="0.25">
      <c r="A735" t="str">
        <f t="shared" si="18"/>
        <v>092020</v>
      </c>
      <c r="B735" t="s">
        <v>2738</v>
      </c>
      <c r="C735" t="s">
        <v>90</v>
      </c>
      <c r="D735">
        <v>35647.800000000003</v>
      </c>
      <c r="E735" t="s">
        <v>75</v>
      </c>
      <c r="F735" t="s">
        <v>76</v>
      </c>
      <c r="G735" s="2">
        <v>44102</v>
      </c>
      <c r="H735" t="s">
        <v>78</v>
      </c>
      <c r="I735" t="s">
        <v>1749</v>
      </c>
      <c r="J735">
        <v>18</v>
      </c>
      <c r="K735">
        <v>30210</v>
      </c>
      <c r="M735">
        <v>2718.9</v>
      </c>
      <c r="N735">
        <v>2718.9</v>
      </c>
      <c r="O735">
        <v>0</v>
      </c>
      <c r="P735" t="s">
        <v>2</v>
      </c>
      <c r="Q735" t="s">
        <v>28</v>
      </c>
    </row>
    <row r="736" spans="1:17" x14ac:dyDescent="0.25">
      <c r="A736" t="str">
        <f t="shared" si="18"/>
        <v>092020</v>
      </c>
      <c r="B736" t="s">
        <v>2738</v>
      </c>
      <c r="C736" t="s">
        <v>90</v>
      </c>
      <c r="D736">
        <v>87497</v>
      </c>
      <c r="E736" t="s">
        <v>75</v>
      </c>
      <c r="F736" t="s">
        <v>76</v>
      </c>
      <c r="G736" s="2">
        <v>44092</v>
      </c>
      <c r="H736" t="s">
        <v>78</v>
      </c>
      <c r="I736" t="s">
        <v>1751</v>
      </c>
      <c r="J736">
        <v>18</v>
      </c>
      <c r="K736">
        <v>74150</v>
      </c>
      <c r="M736">
        <v>6673.5</v>
      </c>
      <c r="N736">
        <v>6673.5</v>
      </c>
      <c r="O736">
        <v>0</v>
      </c>
      <c r="P736" t="s">
        <v>2</v>
      </c>
      <c r="Q736" t="s">
        <v>28</v>
      </c>
    </row>
    <row r="737" spans="1:17" x14ac:dyDescent="0.25">
      <c r="A737" t="str">
        <f t="shared" si="18"/>
        <v>092020</v>
      </c>
      <c r="B737" t="s">
        <v>2738</v>
      </c>
      <c r="C737" t="s">
        <v>90</v>
      </c>
      <c r="D737">
        <v>87497</v>
      </c>
      <c r="E737" t="s">
        <v>75</v>
      </c>
      <c r="F737" t="s">
        <v>76</v>
      </c>
      <c r="G737" s="2">
        <v>44099</v>
      </c>
      <c r="H737" t="s">
        <v>78</v>
      </c>
      <c r="I737" t="s">
        <v>1753</v>
      </c>
      <c r="J737">
        <v>18</v>
      </c>
      <c r="K737">
        <v>74150</v>
      </c>
      <c r="M737">
        <v>6673.5</v>
      </c>
      <c r="N737">
        <v>6673.5</v>
      </c>
      <c r="O737">
        <v>0</v>
      </c>
      <c r="P737" t="s">
        <v>2</v>
      </c>
      <c r="Q737" t="s">
        <v>28</v>
      </c>
    </row>
    <row r="738" spans="1:17" x14ac:dyDescent="0.25">
      <c r="A738" t="str">
        <f t="shared" si="18"/>
        <v>092020</v>
      </c>
      <c r="B738" t="s">
        <v>2738</v>
      </c>
      <c r="C738" t="s">
        <v>90</v>
      </c>
      <c r="D738">
        <v>66292.399999999994</v>
      </c>
      <c r="E738" t="s">
        <v>75</v>
      </c>
      <c r="F738" t="s">
        <v>76</v>
      </c>
      <c r="G738" s="2">
        <v>44092</v>
      </c>
      <c r="H738" t="s">
        <v>78</v>
      </c>
      <c r="I738" t="s">
        <v>1754</v>
      </c>
      <c r="J738">
        <v>18</v>
      </c>
      <c r="K738">
        <v>56180</v>
      </c>
      <c r="M738">
        <v>5056.2</v>
      </c>
      <c r="N738">
        <v>5056.2</v>
      </c>
      <c r="O738">
        <v>0</v>
      </c>
      <c r="P738" t="s">
        <v>2</v>
      </c>
      <c r="Q738" t="s">
        <v>28</v>
      </c>
    </row>
    <row r="739" spans="1:17" x14ac:dyDescent="0.25">
      <c r="A739" t="str">
        <f t="shared" si="18"/>
        <v>092020</v>
      </c>
      <c r="B739" t="s">
        <v>2738</v>
      </c>
      <c r="C739" t="s">
        <v>90</v>
      </c>
      <c r="D739">
        <v>71295.600000000006</v>
      </c>
      <c r="E739" t="s">
        <v>75</v>
      </c>
      <c r="F739" t="s">
        <v>76</v>
      </c>
      <c r="G739" s="2">
        <v>44099</v>
      </c>
      <c r="H739" t="s">
        <v>78</v>
      </c>
      <c r="I739" t="s">
        <v>1755</v>
      </c>
      <c r="J739">
        <v>18</v>
      </c>
      <c r="K739">
        <v>60420</v>
      </c>
      <c r="M739">
        <v>5437.8</v>
      </c>
      <c r="N739">
        <v>5437.8</v>
      </c>
      <c r="O739">
        <v>0</v>
      </c>
      <c r="P739" t="s">
        <v>2</v>
      </c>
      <c r="Q739" t="s">
        <v>28</v>
      </c>
    </row>
    <row r="740" spans="1:17" x14ac:dyDescent="0.25">
      <c r="A740" t="str">
        <f t="shared" si="18"/>
        <v>092020</v>
      </c>
      <c r="B740" t="s">
        <v>2738</v>
      </c>
      <c r="C740" t="s">
        <v>90</v>
      </c>
      <c r="D740">
        <v>66292.399999999994</v>
      </c>
      <c r="E740" t="s">
        <v>75</v>
      </c>
      <c r="F740" t="s">
        <v>76</v>
      </c>
      <c r="G740" s="2">
        <v>44100</v>
      </c>
      <c r="H740" t="s">
        <v>78</v>
      </c>
      <c r="I740" t="s">
        <v>1756</v>
      </c>
      <c r="J740">
        <v>18</v>
      </c>
      <c r="K740">
        <v>56180</v>
      </c>
      <c r="M740">
        <v>5056.2</v>
      </c>
      <c r="N740">
        <v>5056.2</v>
      </c>
      <c r="O740">
        <v>0</v>
      </c>
      <c r="P740" t="s">
        <v>2</v>
      </c>
      <c r="Q740" t="s">
        <v>28</v>
      </c>
    </row>
    <row r="741" spans="1:17" x14ac:dyDescent="0.25">
      <c r="A741" t="str">
        <f t="shared" si="18"/>
        <v>092020</v>
      </c>
      <c r="B741" t="s">
        <v>2738</v>
      </c>
      <c r="C741" t="s">
        <v>90</v>
      </c>
      <c r="D741">
        <v>35647.800000000003</v>
      </c>
      <c r="E741" t="s">
        <v>75</v>
      </c>
      <c r="F741" t="s">
        <v>76</v>
      </c>
      <c r="G741" s="2">
        <v>44092</v>
      </c>
      <c r="H741" t="s">
        <v>78</v>
      </c>
      <c r="I741" t="s">
        <v>1757</v>
      </c>
      <c r="J741">
        <v>18</v>
      </c>
      <c r="K741">
        <v>30210</v>
      </c>
      <c r="M741">
        <v>2718.9</v>
      </c>
      <c r="N741">
        <v>2718.9</v>
      </c>
      <c r="O741">
        <v>0</v>
      </c>
      <c r="P741" t="s">
        <v>2</v>
      </c>
      <c r="Q741" t="s">
        <v>28</v>
      </c>
    </row>
    <row r="742" spans="1:17" x14ac:dyDescent="0.25">
      <c r="A742" t="str">
        <f t="shared" si="18"/>
        <v>092020</v>
      </c>
      <c r="B742" t="s">
        <v>2738</v>
      </c>
      <c r="C742" t="s">
        <v>90</v>
      </c>
      <c r="D742">
        <v>66292.399999999994</v>
      </c>
      <c r="E742" t="s">
        <v>75</v>
      </c>
      <c r="F742" t="s">
        <v>76</v>
      </c>
      <c r="G742" s="2">
        <v>44099</v>
      </c>
      <c r="H742" t="s">
        <v>78</v>
      </c>
      <c r="I742" t="s">
        <v>1758</v>
      </c>
      <c r="J742">
        <v>18</v>
      </c>
      <c r="K742">
        <v>56180</v>
      </c>
      <c r="M742">
        <v>5056.2</v>
      </c>
      <c r="N742">
        <v>5056.2</v>
      </c>
      <c r="O742">
        <v>0</v>
      </c>
      <c r="P742" t="s">
        <v>2</v>
      </c>
      <c r="Q742" t="s">
        <v>28</v>
      </c>
    </row>
    <row r="743" spans="1:17" x14ac:dyDescent="0.25">
      <c r="A743" t="str">
        <f t="shared" si="18"/>
        <v>092020</v>
      </c>
      <c r="B743" t="s">
        <v>2738</v>
      </c>
      <c r="C743" t="s">
        <v>90</v>
      </c>
      <c r="D743">
        <v>71295.600000000006</v>
      </c>
      <c r="E743" t="s">
        <v>75</v>
      </c>
      <c r="F743" t="s">
        <v>76</v>
      </c>
      <c r="G743" s="2">
        <v>44093</v>
      </c>
      <c r="H743" t="s">
        <v>78</v>
      </c>
      <c r="I743" t="s">
        <v>1760</v>
      </c>
      <c r="J743">
        <v>18</v>
      </c>
      <c r="K743">
        <v>60420</v>
      </c>
      <c r="M743">
        <v>5437.8</v>
      </c>
      <c r="N743">
        <v>5437.8</v>
      </c>
      <c r="O743">
        <v>0</v>
      </c>
      <c r="P743" t="s">
        <v>2</v>
      </c>
      <c r="Q743" t="s">
        <v>28</v>
      </c>
    </row>
    <row r="744" spans="1:17" x14ac:dyDescent="0.25">
      <c r="A744" t="str">
        <f t="shared" si="18"/>
        <v>092020</v>
      </c>
      <c r="B744" t="s">
        <v>2738</v>
      </c>
      <c r="C744" t="s">
        <v>90</v>
      </c>
      <c r="D744">
        <v>66292.399999999994</v>
      </c>
      <c r="E744" t="s">
        <v>75</v>
      </c>
      <c r="F744" t="s">
        <v>76</v>
      </c>
      <c r="G744" s="2">
        <v>44094</v>
      </c>
      <c r="H744" t="s">
        <v>78</v>
      </c>
      <c r="I744" t="s">
        <v>1762</v>
      </c>
      <c r="J744">
        <v>18</v>
      </c>
      <c r="K744">
        <v>56180</v>
      </c>
      <c r="M744">
        <v>5056.2</v>
      </c>
      <c r="N744">
        <v>5056.2</v>
      </c>
      <c r="O744">
        <v>0</v>
      </c>
      <c r="P744" t="s">
        <v>2</v>
      </c>
      <c r="Q744" t="s">
        <v>28</v>
      </c>
    </row>
    <row r="745" spans="1:17" x14ac:dyDescent="0.25">
      <c r="A745" t="str">
        <f t="shared" si="18"/>
        <v>092020</v>
      </c>
      <c r="B745" t="s">
        <v>2738</v>
      </c>
      <c r="C745" t="s">
        <v>90</v>
      </c>
      <c r="D745">
        <v>33146.199999999997</v>
      </c>
      <c r="E745" t="s">
        <v>75</v>
      </c>
      <c r="F745" t="s">
        <v>76</v>
      </c>
      <c r="G745" s="2">
        <v>44102</v>
      </c>
      <c r="H745" t="s">
        <v>78</v>
      </c>
      <c r="I745" t="s">
        <v>1763</v>
      </c>
      <c r="J745">
        <v>18</v>
      </c>
      <c r="K745">
        <v>28090</v>
      </c>
      <c r="M745">
        <v>2528.1</v>
      </c>
      <c r="N745">
        <v>2528.1</v>
      </c>
      <c r="O745">
        <v>0</v>
      </c>
      <c r="P745" t="s">
        <v>2</v>
      </c>
      <c r="Q745" t="s">
        <v>28</v>
      </c>
    </row>
    <row r="746" spans="1:17" x14ac:dyDescent="0.25">
      <c r="A746" t="str">
        <f t="shared" si="18"/>
        <v>092020</v>
      </c>
      <c r="B746" t="s">
        <v>2738</v>
      </c>
      <c r="C746" t="s">
        <v>90</v>
      </c>
      <c r="D746">
        <v>132584.79999999999</v>
      </c>
      <c r="E746" t="s">
        <v>75</v>
      </c>
      <c r="F746" t="s">
        <v>76</v>
      </c>
      <c r="G746" s="2">
        <v>44094</v>
      </c>
      <c r="H746" t="s">
        <v>78</v>
      </c>
      <c r="I746" t="s">
        <v>1764</v>
      </c>
      <c r="J746">
        <v>18</v>
      </c>
      <c r="K746">
        <v>112360</v>
      </c>
      <c r="M746">
        <v>10112.4</v>
      </c>
      <c r="N746">
        <v>10112.4</v>
      </c>
      <c r="O746">
        <v>0</v>
      </c>
      <c r="P746" t="s">
        <v>2</v>
      </c>
      <c r="Q746" t="s">
        <v>28</v>
      </c>
    </row>
    <row r="747" spans="1:17" x14ac:dyDescent="0.25">
      <c r="A747" t="str">
        <f t="shared" si="18"/>
        <v>092020</v>
      </c>
      <c r="B747" t="s">
        <v>2738</v>
      </c>
      <c r="C747" t="s">
        <v>90</v>
      </c>
      <c r="D747">
        <v>71295.600000000006</v>
      </c>
      <c r="E747" t="s">
        <v>75</v>
      </c>
      <c r="F747" t="s">
        <v>76</v>
      </c>
      <c r="G747" s="2">
        <v>44093</v>
      </c>
      <c r="H747" t="s">
        <v>78</v>
      </c>
      <c r="I747" t="s">
        <v>1765</v>
      </c>
      <c r="J747">
        <v>18</v>
      </c>
      <c r="K747">
        <v>60420</v>
      </c>
      <c r="M747">
        <v>5437.8</v>
      </c>
      <c r="N747">
        <v>5437.8</v>
      </c>
      <c r="O747">
        <v>0</v>
      </c>
      <c r="P747" t="s">
        <v>2</v>
      </c>
      <c r="Q747" t="s">
        <v>28</v>
      </c>
    </row>
    <row r="748" spans="1:17" x14ac:dyDescent="0.25">
      <c r="A748" t="str">
        <f t="shared" si="18"/>
        <v>092020</v>
      </c>
      <c r="B748" t="s">
        <v>2738</v>
      </c>
      <c r="C748" t="s">
        <v>90</v>
      </c>
      <c r="D748">
        <v>33146.199999999997</v>
      </c>
      <c r="E748" t="s">
        <v>75</v>
      </c>
      <c r="F748" t="s">
        <v>76</v>
      </c>
      <c r="G748" s="2">
        <v>44092</v>
      </c>
      <c r="H748" t="s">
        <v>78</v>
      </c>
      <c r="I748" t="s">
        <v>1766</v>
      </c>
      <c r="J748">
        <v>18</v>
      </c>
      <c r="K748">
        <v>28090</v>
      </c>
      <c r="M748">
        <v>2528.1</v>
      </c>
      <c r="N748">
        <v>2528.1</v>
      </c>
      <c r="O748">
        <v>0</v>
      </c>
      <c r="P748" t="s">
        <v>2</v>
      </c>
      <c r="Q748" t="s">
        <v>28</v>
      </c>
    </row>
    <row r="749" spans="1:17" x14ac:dyDescent="0.25">
      <c r="A749" t="str">
        <f t="shared" si="18"/>
        <v>092020</v>
      </c>
      <c r="B749" t="s">
        <v>2738</v>
      </c>
      <c r="C749" t="s">
        <v>90</v>
      </c>
      <c r="D749">
        <v>66292.399999999994</v>
      </c>
      <c r="E749" t="s">
        <v>75</v>
      </c>
      <c r="F749" t="s">
        <v>76</v>
      </c>
      <c r="G749" s="2">
        <v>44093</v>
      </c>
      <c r="H749" t="s">
        <v>78</v>
      </c>
      <c r="I749" t="s">
        <v>1767</v>
      </c>
      <c r="J749">
        <v>18</v>
      </c>
      <c r="K749">
        <v>56180</v>
      </c>
      <c r="M749">
        <v>5056.2</v>
      </c>
      <c r="N749">
        <v>5056.2</v>
      </c>
      <c r="O749">
        <v>0</v>
      </c>
      <c r="P749" t="s">
        <v>2</v>
      </c>
      <c r="Q749" t="s">
        <v>28</v>
      </c>
    </row>
    <row r="750" spans="1:17" x14ac:dyDescent="0.25">
      <c r="A750" t="str">
        <f t="shared" si="18"/>
        <v>092020</v>
      </c>
      <c r="B750" t="s">
        <v>2738</v>
      </c>
      <c r="C750" t="s">
        <v>90</v>
      </c>
      <c r="D750">
        <v>132584.79999999999</v>
      </c>
      <c r="E750" t="s">
        <v>75</v>
      </c>
      <c r="F750" t="s">
        <v>76</v>
      </c>
      <c r="G750" s="2">
        <v>44093</v>
      </c>
      <c r="H750" t="s">
        <v>78</v>
      </c>
      <c r="I750" t="s">
        <v>1768</v>
      </c>
      <c r="J750">
        <v>18</v>
      </c>
      <c r="K750">
        <v>112360</v>
      </c>
      <c r="M750">
        <v>10112.4</v>
      </c>
      <c r="N750">
        <v>10112.4</v>
      </c>
      <c r="O750">
        <v>0</v>
      </c>
      <c r="P750" t="s">
        <v>2</v>
      </c>
      <c r="Q750" t="s">
        <v>28</v>
      </c>
    </row>
    <row r="751" spans="1:17" x14ac:dyDescent="0.25">
      <c r="A751" t="str">
        <f t="shared" si="18"/>
        <v>092020</v>
      </c>
      <c r="B751" t="s">
        <v>2738</v>
      </c>
      <c r="C751" t="s">
        <v>90</v>
      </c>
      <c r="D751">
        <v>132584.79999999999</v>
      </c>
      <c r="E751" t="s">
        <v>75</v>
      </c>
      <c r="F751" t="s">
        <v>76</v>
      </c>
      <c r="G751" s="2">
        <v>44089</v>
      </c>
      <c r="H751" t="s">
        <v>78</v>
      </c>
      <c r="I751" t="s">
        <v>1770</v>
      </c>
      <c r="J751">
        <v>18</v>
      </c>
      <c r="K751">
        <v>112360</v>
      </c>
      <c r="M751">
        <v>10112.4</v>
      </c>
      <c r="N751">
        <v>10112.4</v>
      </c>
      <c r="O751">
        <v>0</v>
      </c>
      <c r="P751" t="s">
        <v>2</v>
      </c>
      <c r="Q751" t="s">
        <v>28</v>
      </c>
    </row>
    <row r="752" spans="1:17" x14ac:dyDescent="0.25">
      <c r="A752" t="str">
        <f t="shared" si="18"/>
        <v>092020</v>
      </c>
      <c r="B752" t="s">
        <v>2738</v>
      </c>
      <c r="C752" t="s">
        <v>90</v>
      </c>
      <c r="D752">
        <v>71295.600000000006</v>
      </c>
      <c r="E752" t="s">
        <v>75</v>
      </c>
      <c r="F752" t="s">
        <v>76</v>
      </c>
      <c r="G752" s="2">
        <v>44089</v>
      </c>
      <c r="H752" t="s">
        <v>78</v>
      </c>
      <c r="I752" t="s">
        <v>1771</v>
      </c>
      <c r="J752">
        <v>18</v>
      </c>
      <c r="K752">
        <v>60420</v>
      </c>
      <c r="M752">
        <v>5437.8</v>
      </c>
      <c r="N752">
        <v>5437.8</v>
      </c>
      <c r="O752">
        <v>0</v>
      </c>
      <c r="P752" t="s">
        <v>2</v>
      </c>
      <c r="Q752" t="s">
        <v>28</v>
      </c>
    </row>
    <row r="753" spans="1:17" x14ac:dyDescent="0.25">
      <c r="A753" t="str">
        <f t="shared" si="18"/>
        <v>092020</v>
      </c>
      <c r="B753" t="s">
        <v>2738</v>
      </c>
      <c r="C753" t="s">
        <v>90</v>
      </c>
      <c r="D753">
        <v>132584.79999999999</v>
      </c>
      <c r="E753" t="s">
        <v>75</v>
      </c>
      <c r="F753" t="s">
        <v>76</v>
      </c>
      <c r="G753" s="2">
        <v>44090</v>
      </c>
      <c r="H753" t="s">
        <v>78</v>
      </c>
      <c r="I753" t="s">
        <v>1773</v>
      </c>
      <c r="J753">
        <v>18</v>
      </c>
      <c r="K753">
        <v>112360</v>
      </c>
      <c r="M753">
        <v>10112.4</v>
      </c>
      <c r="N753">
        <v>10112.4</v>
      </c>
      <c r="O753">
        <v>0</v>
      </c>
      <c r="P753" t="s">
        <v>2</v>
      </c>
      <c r="Q753" t="s">
        <v>28</v>
      </c>
    </row>
    <row r="754" spans="1:17" x14ac:dyDescent="0.25">
      <c r="A754" t="str">
        <f t="shared" si="18"/>
        <v>092020</v>
      </c>
      <c r="B754" t="s">
        <v>2738</v>
      </c>
      <c r="C754" t="s">
        <v>90</v>
      </c>
      <c r="D754">
        <v>519200</v>
      </c>
      <c r="E754" t="s">
        <v>75</v>
      </c>
      <c r="F754" t="s">
        <v>76</v>
      </c>
      <c r="G754" s="2">
        <v>44089</v>
      </c>
      <c r="H754" t="s">
        <v>78</v>
      </c>
      <c r="I754" t="s">
        <v>1774</v>
      </c>
      <c r="J754">
        <v>18</v>
      </c>
      <c r="K754">
        <v>440000</v>
      </c>
      <c r="M754">
        <v>39600</v>
      </c>
      <c r="N754">
        <v>39600</v>
      </c>
      <c r="O754">
        <v>0</v>
      </c>
      <c r="P754" t="s">
        <v>2</v>
      </c>
      <c r="Q754" t="s">
        <v>28</v>
      </c>
    </row>
    <row r="755" spans="1:17" x14ac:dyDescent="0.25">
      <c r="A755" t="str">
        <f t="shared" si="18"/>
        <v>092020</v>
      </c>
      <c r="B755" t="s">
        <v>2738</v>
      </c>
      <c r="C755" t="s">
        <v>90</v>
      </c>
      <c r="D755">
        <v>33146.199999999997</v>
      </c>
      <c r="E755" t="s">
        <v>75</v>
      </c>
      <c r="F755" t="s">
        <v>76</v>
      </c>
      <c r="G755" s="2">
        <v>44091</v>
      </c>
      <c r="H755" t="s">
        <v>78</v>
      </c>
      <c r="I755" t="s">
        <v>1775</v>
      </c>
      <c r="J755">
        <v>18</v>
      </c>
      <c r="K755">
        <v>28090</v>
      </c>
      <c r="M755">
        <v>2528.1</v>
      </c>
      <c r="N755">
        <v>2528.1</v>
      </c>
      <c r="O755">
        <v>0</v>
      </c>
      <c r="P755" t="s">
        <v>2</v>
      </c>
      <c r="Q755" t="s">
        <v>28</v>
      </c>
    </row>
    <row r="756" spans="1:17" x14ac:dyDescent="0.25">
      <c r="A756" t="str">
        <f t="shared" si="18"/>
        <v>092020</v>
      </c>
      <c r="B756" t="s">
        <v>2738</v>
      </c>
      <c r="C756" t="s">
        <v>90</v>
      </c>
      <c r="D756">
        <v>87497</v>
      </c>
      <c r="E756" t="s">
        <v>75</v>
      </c>
      <c r="F756" t="s">
        <v>76</v>
      </c>
      <c r="G756" s="2">
        <v>44091</v>
      </c>
      <c r="H756" t="s">
        <v>78</v>
      </c>
      <c r="I756" t="s">
        <v>1776</v>
      </c>
      <c r="J756">
        <v>18</v>
      </c>
      <c r="K756">
        <v>74150</v>
      </c>
      <c r="M756">
        <v>6673.5</v>
      </c>
      <c r="N756">
        <v>6673.5</v>
      </c>
      <c r="O756">
        <v>0</v>
      </c>
      <c r="P756" t="s">
        <v>2</v>
      </c>
      <c r="Q756" t="s">
        <v>28</v>
      </c>
    </row>
    <row r="757" spans="1:17" x14ac:dyDescent="0.25">
      <c r="A757" t="str">
        <f t="shared" si="18"/>
        <v>092020</v>
      </c>
      <c r="B757" t="s">
        <v>2738</v>
      </c>
      <c r="C757" t="s">
        <v>90</v>
      </c>
      <c r="D757">
        <v>106943.4</v>
      </c>
      <c r="E757" t="s">
        <v>75</v>
      </c>
      <c r="F757" t="s">
        <v>76</v>
      </c>
      <c r="G757" s="2">
        <v>44092</v>
      </c>
      <c r="H757" t="s">
        <v>78</v>
      </c>
      <c r="I757" t="s">
        <v>1777</v>
      </c>
      <c r="J757">
        <v>18</v>
      </c>
      <c r="K757">
        <v>90630</v>
      </c>
      <c r="M757">
        <v>8156.7</v>
      </c>
      <c r="N757">
        <v>8156.7</v>
      </c>
      <c r="O757">
        <v>0</v>
      </c>
      <c r="P757" t="s">
        <v>2</v>
      </c>
      <c r="Q757" t="s">
        <v>28</v>
      </c>
    </row>
    <row r="758" spans="1:17" x14ac:dyDescent="0.25">
      <c r="A758" t="str">
        <f t="shared" si="18"/>
        <v>092020</v>
      </c>
      <c r="B758" t="s">
        <v>2738</v>
      </c>
      <c r="C758" t="s">
        <v>90</v>
      </c>
      <c r="D758">
        <v>519200</v>
      </c>
      <c r="E758" t="s">
        <v>75</v>
      </c>
      <c r="F758" t="s">
        <v>76</v>
      </c>
      <c r="G758" s="2">
        <v>44091</v>
      </c>
      <c r="H758" t="s">
        <v>78</v>
      </c>
      <c r="I758" t="s">
        <v>1778</v>
      </c>
      <c r="J758">
        <v>18</v>
      </c>
      <c r="K758">
        <v>440000</v>
      </c>
      <c r="M758">
        <v>39600</v>
      </c>
      <c r="N758">
        <v>39600</v>
      </c>
      <c r="O758">
        <v>0</v>
      </c>
      <c r="P758" t="s">
        <v>2</v>
      </c>
      <c r="Q758" t="s">
        <v>28</v>
      </c>
    </row>
    <row r="759" spans="1:17" x14ac:dyDescent="0.25">
      <c r="A759" t="str">
        <f t="shared" si="18"/>
        <v>092020</v>
      </c>
      <c r="B759" t="s">
        <v>2738</v>
      </c>
      <c r="C759" t="s">
        <v>90</v>
      </c>
      <c r="D759">
        <v>106943.4</v>
      </c>
      <c r="E759" t="s">
        <v>75</v>
      </c>
      <c r="F759" t="s">
        <v>76</v>
      </c>
      <c r="G759" s="2">
        <v>44090</v>
      </c>
      <c r="H759" t="s">
        <v>78</v>
      </c>
      <c r="I759" t="s">
        <v>1779</v>
      </c>
      <c r="J759">
        <v>18</v>
      </c>
      <c r="K759">
        <v>90630</v>
      </c>
      <c r="M759">
        <v>8156.7</v>
      </c>
      <c r="N759">
        <v>8156.7</v>
      </c>
      <c r="O759">
        <v>0</v>
      </c>
      <c r="P759" t="s">
        <v>2</v>
      </c>
      <c r="Q759" t="s">
        <v>28</v>
      </c>
    </row>
    <row r="760" spans="1:17" x14ac:dyDescent="0.25">
      <c r="A760" t="str">
        <f t="shared" si="18"/>
        <v>092020</v>
      </c>
      <c r="B760" t="s">
        <v>2738</v>
      </c>
      <c r="C760" t="s">
        <v>90</v>
      </c>
      <c r="D760">
        <v>99438.6</v>
      </c>
      <c r="E760" t="s">
        <v>75</v>
      </c>
      <c r="F760" t="s">
        <v>76</v>
      </c>
      <c r="G760" s="2">
        <v>44091</v>
      </c>
      <c r="H760" t="s">
        <v>78</v>
      </c>
      <c r="I760" t="s">
        <v>1780</v>
      </c>
      <c r="J760">
        <v>18</v>
      </c>
      <c r="K760">
        <v>84270</v>
      </c>
      <c r="M760">
        <v>7584.3</v>
      </c>
      <c r="N760">
        <v>7584.3</v>
      </c>
      <c r="O760">
        <v>0</v>
      </c>
      <c r="P760" t="s">
        <v>2</v>
      </c>
      <c r="Q760" t="s">
        <v>28</v>
      </c>
    </row>
    <row r="761" spans="1:17" x14ac:dyDescent="0.25">
      <c r="A761" t="str">
        <f t="shared" si="18"/>
        <v>092020</v>
      </c>
      <c r="B761" t="s">
        <v>2738</v>
      </c>
      <c r="C761" t="s">
        <v>90</v>
      </c>
      <c r="D761">
        <v>35647.800000000003</v>
      </c>
      <c r="E761" t="s">
        <v>75</v>
      </c>
      <c r="F761" t="s">
        <v>76</v>
      </c>
      <c r="G761" s="2">
        <v>44090</v>
      </c>
      <c r="H761" t="s">
        <v>78</v>
      </c>
      <c r="I761" t="s">
        <v>1781</v>
      </c>
      <c r="J761">
        <v>18</v>
      </c>
      <c r="K761">
        <v>30210</v>
      </c>
      <c r="M761">
        <v>2718.9</v>
      </c>
      <c r="N761">
        <v>2718.9</v>
      </c>
      <c r="O761">
        <v>0</v>
      </c>
      <c r="P761" t="s">
        <v>2</v>
      </c>
      <c r="Q761" t="s">
        <v>28</v>
      </c>
    </row>
    <row r="762" spans="1:17" x14ac:dyDescent="0.25">
      <c r="A762" t="str">
        <f t="shared" si="18"/>
        <v>092020</v>
      </c>
      <c r="B762" t="s">
        <v>2738</v>
      </c>
      <c r="C762" t="s">
        <v>90</v>
      </c>
      <c r="D762">
        <v>35647.800000000003</v>
      </c>
      <c r="E762" t="s">
        <v>75</v>
      </c>
      <c r="F762" t="s">
        <v>76</v>
      </c>
      <c r="G762" s="2">
        <v>44076</v>
      </c>
      <c r="H762" t="s">
        <v>78</v>
      </c>
      <c r="I762" t="s">
        <v>1782</v>
      </c>
      <c r="J762">
        <v>18</v>
      </c>
      <c r="K762">
        <v>30210</v>
      </c>
      <c r="M762">
        <v>2718.9</v>
      </c>
      <c r="N762">
        <v>2718.9</v>
      </c>
      <c r="O762">
        <v>0</v>
      </c>
      <c r="P762" t="s">
        <v>2</v>
      </c>
      <c r="Q762" t="s">
        <v>28</v>
      </c>
    </row>
    <row r="763" spans="1:17" x14ac:dyDescent="0.25">
      <c r="A763" t="str">
        <f t="shared" ref="A763:A801" si="19">TEXT(G763,"MMYYYY")</f>
        <v>092020</v>
      </c>
      <c r="B763" t="s">
        <v>2738</v>
      </c>
      <c r="C763" t="s">
        <v>90</v>
      </c>
      <c r="D763">
        <v>33146.199999999997</v>
      </c>
      <c r="E763" t="s">
        <v>75</v>
      </c>
      <c r="F763" t="s">
        <v>76</v>
      </c>
      <c r="G763" s="2">
        <v>44076</v>
      </c>
      <c r="H763" t="s">
        <v>78</v>
      </c>
      <c r="I763" t="s">
        <v>1783</v>
      </c>
      <c r="J763">
        <v>18</v>
      </c>
      <c r="K763">
        <v>28090</v>
      </c>
      <c r="M763">
        <v>2528.1</v>
      </c>
      <c r="N763">
        <v>2528.1</v>
      </c>
      <c r="O763">
        <v>0</v>
      </c>
      <c r="P763" t="s">
        <v>2</v>
      </c>
      <c r="Q763" t="s">
        <v>28</v>
      </c>
    </row>
    <row r="764" spans="1:17" x14ac:dyDescent="0.25">
      <c r="A764" t="str">
        <f t="shared" si="19"/>
        <v>092020</v>
      </c>
      <c r="B764" t="s">
        <v>2738</v>
      </c>
      <c r="C764" t="s">
        <v>90</v>
      </c>
      <c r="D764">
        <v>178239</v>
      </c>
      <c r="E764" t="s">
        <v>75</v>
      </c>
      <c r="F764" t="s">
        <v>76</v>
      </c>
      <c r="G764" s="2">
        <v>44076</v>
      </c>
      <c r="H764" t="s">
        <v>78</v>
      </c>
      <c r="I764" t="s">
        <v>1784</v>
      </c>
      <c r="J764">
        <v>18</v>
      </c>
      <c r="K764">
        <v>151050</v>
      </c>
      <c r="M764">
        <v>13594.5</v>
      </c>
      <c r="N764">
        <v>13594.5</v>
      </c>
      <c r="O764">
        <v>0</v>
      </c>
      <c r="P764" t="s">
        <v>2</v>
      </c>
      <c r="Q764" t="s">
        <v>28</v>
      </c>
    </row>
    <row r="765" spans="1:17" x14ac:dyDescent="0.25">
      <c r="A765" t="str">
        <f t="shared" si="19"/>
        <v>092020</v>
      </c>
      <c r="B765" t="s">
        <v>2738</v>
      </c>
      <c r="C765" t="s">
        <v>90</v>
      </c>
      <c r="D765">
        <v>165731</v>
      </c>
      <c r="E765" t="s">
        <v>75</v>
      </c>
      <c r="F765" t="s">
        <v>76</v>
      </c>
      <c r="G765" s="2">
        <v>44076</v>
      </c>
      <c r="H765" t="s">
        <v>78</v>
      </c>
      <c r="I765" t="s">
        <v>1785</v>
      </c>
      <c r="J765">
        <v>18</v>
      </c>
      <c r="K765">
        <v>140450</v>
      </c>
      <c r="M765">
        <v>12640.5</v>
      </c>
      <c r="N765">
        <v>12640.5</v>
      </c>
      <c r="O765">
        <v>0</v>
      </c>
      <c r="P765" t="s">
        <v>2</v>
      </c>
      <c r="Q765" t="s">
        <v>28</v>
      </c>
    </row>
    <row r="766" spans="1:17" x14ac:dyDescent="0.25">
      <c r="A766" t="str">
        <f t="shared" si="19"/>
        <v>092020</v>
      </c>
      <c r="B766" t="s">
        <v>2738</v>
      </c>
      <c r="C766" t="s">
        <v>90</v>
      </c>
      <c r="D766">
        <v>35647.800000000003</v>
      </c>
      <c r="E766" t="s">
        <v>75</v>
      </c>
      <c r="F766" t="s">
        <v>76</v>
      </c>
      <c r="G766" s="2">
        <v>44096</v>
      </c>
      <c r="H766" t="s">
        <v>78</v>
      </c>
      <c r="I766" t="s">
        <v>1787</v>
      </c>
      <c r="J766">
        <v>18</v>
      </c>
      <c r="K766">
        <v>30210</v>
      </c>
      <c r="M766">
        <v>2718.9</v>
      </c>
      <c r="N766">
        <v>2718.9</v>
      </c>
      <c r="O766">
        <v>0</v>
      </c>
      <c r="P766" t="s">
        <v>2</v>
      </c>
      <c r="Q766" t="s">
        <v>28</v>
      </c>
    </row>
    <row r="767" spans="1:17" x14ac:dyDescent="0.25">
      <c r="A767" t="str">
        <f t="shared" si="19"/>
        <v>092020</v>
      </c>
      <c r="B767" t="s">
        <v>2738</v>
      </c>
      <c r="C767" t="s">
        <v>90</v>
      </c>
      <c r="D767">
        <v>142591.20000000001</v>
      </c>
      <c r="E767" t="s">
        <v>75</v>
      </c>
      <c r="F767" t="s">
        <v>76</v>
      </c>
      <c r="G767" s="2">
        <v>44076</v>
      </c>
      <c r="H767" t="s">
        <v>78</v>
      </c>
      <c r="I767" t="s">
        <v>1788</v>
      </c>
      <c r="J767">
        <v>18</v>
      </c>
      <c r="K767">
        <v>120840</v>
      </c>
      <c r="M767">
        <v>10875.6</v>
      </c>
      <c r="N767">
        <v>10875.6</v>
      </c>
      <c r="O767">
        <v>0</v>
      </c>
      <c r="P767" t="s">
        <v>2</v>
      </c>
      <c r="Q767" t="s">
        <v>28</v>
      </c>
    </row>
    <row r="768" spans="1:17" x14ac:dyDescent="0.25">
      <c r="A768" t="str">
        <f t="shared" si="19"/>
        <v>092020</v>
      </c>
      <c r="B768" t="s">
        <v>2738</v>
      </c>
      <c r="C768" t="s">
        <v>90</v>
      </c>
      <c r="D768">
        <v>132584.79999999999</v>
      </c>
      <c r="E768" t="s">
        <v>75</v>
      </c>
      <c r="F768" t="s">
        <v>76</v>
      </c>
      <c r="G768" s="2">
        <v>44076</v>
      </c>
      <c r="H768" t="s">
        <v>78</v>
      </c>
      <c r="I768" t="s">
        <v>1789</v>
      </c>
      <c r="J768">
        <v>18</v>
      </c>
      <c r="K768">
        <v>112360</v>
      </c>
      <c r="M768">
        <v>10112.4</v>
      </c>
      <c r="N768">
        <v>10112.4</v>
      </c>
      <c r="O768">
        <v>0</v>
      </c>
      <c r="P768" t="s">
        <v>2</v>
      </c>
      <c r="Q768" t="s">
        <v>28</v>
      </c>
    </row>
    <row r="769" spans="1:17" x14ac:dyDescent="0.25">
      <c r="A769" t="str">
        <f t="shared" si="19"/>
        <v>092020</v>
      </c>
      <c r="B769" t="s">
        <v>2738</v>
      </c>
      <c r="C769" t="s">
        <v>90</v>
      </c>
      <c r="D769">
        <v>66292.399999999994</v>
      </c>
      <c r="E769" t="s">
        <v>75</v>
      </c>
      <c r="F769" t="s">
        <v>76</v>
      </c>
      <c r="G769" s="2">
        <v>44098</v>
      </c>
      <c r="H769" t="s">
        <v>78</v>
      </c>
      <c r="I769" t="s">
        <v>1790</v>
      </c>
      <c r="J769">
        <v>18</v>
      </c>
      <c r="K769">
        <v>56180</v>
      </c>
      <c r="M769">
        <v>5056.2</v>
      </c>
      <c r="N769">
        <v>5056.2</v>
      </c>
      <c r="O769">
        <v>0</v>
      </c>
      <c r="P769" t="s">
        <v>2</v>
      </c>
      <c r="Q769" t="s">
        <v>28</v>
      </c>
    </row>
    <row r="770" spans="1:17" x14ac:dyDescent="0.25">
      <c r="A770" t="str">
        <f t="shared" si="19"/>
        <v>092020</v>
      </c>
      <c r="B770" t="s">
        <v>2738</v>
      </c>
      <c r="C770" t="s">
        <v>90</v>
      </c>
      <c r="D770">
        <v>131245.5</v>
      </c>
      <c r="E770" t="s">
        <v>75</v>
      </c>
      <c r="F770" t="s">
        <v>76</v>
      </c>
      <c r="G770" s="2">
        <v>44098</v>
      </c>
      <c r="H770" t="s">
        <v>78</v>
      </c>
      <c r="I770" t="s">
        <v>1791</v>
      </c>
      <c r="J770">
        <v>18</v>
      </c>
      <c r="K770">
        <v>111225</v>
      </c>
      <c r="M770">
        <v>10010.25</v>
      </c>
      <c r="N770">
        <v>10010.25</v>
      </c>
      <c r="O770">
        <v>0</v>
      </c>
      <c r="P770" t="s">
        <v>2</v>
      </c>
      <c r="Q770" t="s">
        <v>28</v>
      </c>
    </row>
    <row r="771" spans="1:17" x14ac:dyDescent="0.25">
      <c r="A771" t="str">
        <f t="shared" si="19"/>
        <v>092020</v>
      </c>
      <c r="B771" t="s">
        <v>2738</v>
      </c>
      <c r="C771" t="s">
        <v>90</v>
      </c>
      <c r="D771">
        <v>142591.20000000001</v>
      </c>
      <c r="E771" t="s">
        <v>75</v>
      </c>
      <c r="F771" t="s">
        <v>76</v>
      </c>
      <c r="G771" s="2">
        <v>44077</v>
      </c>
      <c r="H771" t="s">
        <v>78</v>
      </c>
      <c r="I771" t="s">
        <v>1792</v>
      </c>
      <c r="J771">
        <v>18</v>
      </c>
      <c r="K771">
        <v>120840</v>
      </c>
      <c r="M771">
        <v>10875.6</v>
      </c>
      <c r="N771">
        <v>10875.6</v>
      </c>
      <c r="O771">
        <v>0</v>
      </c>
      <c r="P771" t="s">
        <v>2</v>
      </c>
      <c r="Q771" t="s">
        <v>28</v>
      </c>
    </row>
    <row r="772" spans="1:17" x14ac:dyDescent="0.25">
      <c r="A772" t="str">
        <f t="shared" si="19"/>
        <v>092020</v>
      </c>
      <c r="B772" t="s">
        <v>2738</v>
      </c>
      <c r="C772" t="s">
        <v>90</v>
      </c>
      <c r="D772">
        <v>132584.79999999999</v>
      </c>
      <c r="E772" t="s">
        <v>75</v>
      </c>
      <c r="F772" t="s">
        <v>76</v>
      </c>
      <c r="G772" s="2">
        <v>44077</v>
      </c>
      <c r="H772" t="s">
        <v>78</v>
      </c>
      <c r="I772" t="s">
        <v>1793</v>
      </c>
      <c r="J772">
        <v>18</v>
      </c>
      <c r="K772">
        <v>112360</v>
      </c>
      <c r="M772">
        <v>10112.4</v>
      </c>
      <c r="N772">
        <v>10112.4</v>
      </c>
      <c r="O772">
        <v>0</v>
      </c>
      <c r="P772" t="s">
        <v>2</v>
      </c>
      <c r="Q772" t="s">
        <v>28</v>
      </c>
    </row>
    <row r="773" spans="1:17" x14ac:dyDescent="0.25">
      <c r="A773" t="str">
        <f t="shared" si="19"/>
        <v>092020</v>
      </c>
      <c r="B773" t="s">
        <v>2738</v>
      </c>
      <c r="C773" t="s">
        <v>90</v>
      </c>
      <c r="D773">
        <v>43748.5</v>
      </c>
      <c r="E773" t="s">
        <v>75</v>
      </c>
      <c r="F773" t="s">
        <v>76</v>
      </c>
      <c r="G773" s="2">
        <v>44098</v>
      </c>
      <c r="H773" t="s">
        <v>78</v>
      </c>
      <c r="I773" t="s">
        <v>1794</v>
      </c>
      <c r="J773">
        <v>18</v>
      </c>
      <c r="K773">
        <v>37075</v>
      </c>
      <c r="M773">
        <v>3336.75</v>
      </c>
      <c r="N773">
        <v>3336.75</v>
      </c>
      <c r="O773">
        <v>0</v>
      </c>
      <c r="P773" t="s">
        <v>2</v>
      </c>
      <c r="Q773" t="s">
        <v>28</v>
      </c>
    </row>
    <row r="774" spans="1:17" x14ac:dyDescent="0.25">
      <c r="A774" t="str">
        <f t="shared" si="19"/>
        <v>092020</v>
      </c>
      <c r="B774" t="s">
        <v>2738</v>
      </c>
      <c r="C774" t="s">
        <v>90</v>
      </c>
      <c r="D774">
        <v>33146.199999999997</v>
      </c>
      <c r="E774" t="s">
        <v>75</v>
      </c>
      <c r="F774" t="s">
        <v>76</v>
      </c>
      <c r="G774" s="2">
        <v>44097</v>
      </c>
      <c r="H774" t="s">
        <v>78</v>
      </c>
      <c r="I774" t="s">
        <v>1796</v>
      </c>
      <c r="J774">
        <v>18</v>
      </c>
      <c r="K774">
        <v>28090</v>
      </c>
      <c r="M774">
        <v>2528.1</v>
      </c>
      <c r="N774">
        <v>2528.1</v>
      </c>
      <c r="O774">
        <v>0</v>
      </c>
      <c r="P774" t="s">
        <v>2</v>
      </c>
      <c r="Q774" t="s">
        <v>28</v>
      </c>
    </row>
    <row r="775" spans="1:17" x14ac:dyDescent="0.25">
      <c r="A775" t="str">
        <f t="shared" si="19"/>
        <v>092020</v>
      </c>
      <c r="B775" t="s">
        <v>2738</v>
      </c>
      <c r="C775" t="s">
        <v>90</v>
      </c>
      <c r="D775">
        <v>99438.6</v>
      </c>
      <c r="E775" t="s">
        <v>75</v>
      </c>
      <c r="F775" t="s">
        <v>76</v>
      </c>
      <c r="G775" s="2">
        <v>44097</v>
      </c>
      <c r="H775" t="s">
        <v>78</v>
      </c>
      <c r="I775" t="s">
        <v>1797</v>
      </c>
      <c r="J775">
        <v>18</v>
      </c>
      <c r="K775">
        <v>84270</v>
      </c>
      <c r="M775">
        <v>7584.3</v>
      </c>
      <c r="N775">
        <v>7584.3</v>
      </c>
      <c r="O775">
        <v>0</v>
      </c>
      <c r="P775" t="s">
        <v>2</v>
      </c>
      <c r="Q775" t="s">
        <v>28</v>
      </c>
    </row>
    <row r="776" spans="1:17" x14ac:dyDescent="0.25">
      <c r="A776" t="str">
        <f t="shared" si="19"/>
        <v>092020</v>
      </c>
      <c r="B776" t="s">
        <v>2738</v>
      </c>
      <c r="C776" t="s">
        <v>90</v>
      </c>
      <c r="D776">
        <v>71295.600000000006</v>
      </c>
      <c r="E776" t="s">
        <v>75</v>
      </c>
      <c r="F776" t="s">
        <v>76</v>
      </c>
      <c r="G776" s="2">
        <v>44098</v>
      </c>
      <c r="H776" t="s">
        <v>78</v>
      </c>
      <c r="I776" t="s">
        <v>1798</v>
      </c>
      <c r="J776">
        <v>18</v>
      </c>
      <c r="K776">
        <v>60420</v>
      </c>
      <c r="M776">
        <v>5437.8</v>
      </c>
      <c r="N776">
        <v>5437.8</v>
      </c>
      <c r="O776">
        <v>0</v>
      </c>
      <c r="P776" t="s">
        <v>2</v>
      </c>
      <c r="Q776" t="s">
        <v>28</v>
      </c>
    </row>
    <row r="777" spans="1:17" x14ac:dyDescent="0.25">
      <c r="A777" t="str">
        <f t="shared" si="19"/>
        <v>092020</v>
      </c>
      <c r="B777" t="s">
        <v>2738</v>
      </c>
      <c r="C777" t="s">
        <v>90</v>
      </c>
      <c r="D777">
        <v>519200</v>
      </c>
      <c r="E777" t="s">
        <v>75</v>
      </c>
      <c r="F777" t="s">
        <v>76</v>
      </c>
      <c r="G777" s="2">
        <v>44097</v>
      </c>
      <c r="H777" t="s">
        <v>78</v>
      </c>
      <c r="I777" t="s">
        <v>1799</v>
      </c>
      <c r="J777">
        <v>18</v>
      </c>
      <c r="K777">
        <v>440000</v>
      </c>
      <c r="M777">
        <v>39600</v>
      </c>
      <c r="N777">
        <v>39600</v>
      </c>
      <c r="O777">
        <v>0</v>
      </c>
      <c r="P777" t="s">
        <v>2</v>
      </c>
      <c r="Q777" t="s">
        <v>28</v>
      </c>
    </row>
    <row r="778" spans="1:17" x14ac:dyDescent="0.25">
      <c r="A778" t="str">
        <f t="shared" si="19"/>
        <v>092020</v>
      </c>
      <c r="B778" t="s">
        <v>2738</v>
      </c>
      <c r="C778" t="s">
        <v>90</v>
      </c>
      <c r="D778">
        <v>87497</v>
      </c>
      <c r="E778" t="s">
        <v>75</v>
      </c>
      <c r="F778" t="s">
        <v>76</v>
      </c>
      <c r="G778" s="2">
        <v>44097</v>
      </c>
      <c r="H778" t="s">
        <v>78</v>
      </c>
      <c r="I778" t="s">
        <v>1800</v>
      </c>
      <c r="J778">
        <v>18</v>
      </c>
      <c r="K778">
        <v>74150</v>
      </c>
      <c r="M778">
        <v>6673.5</v>
      </c>
      <c r="N778">
        <v>6673.5</v>
      </c>
      <c r="O778">
        <v>0</v>
      </c>
      <c r="P778" t="s">
        <v>2</v>
      </c>
      <c r="Q778" t="s">
        <v>28</v>
      </c>
    </row>
    <row r="779" spans="1:17" x14ac:dyDescent="0.25">
      <c r="A779" t="str">
        <f t="shared" si="19"/>
        <v>092020</v>
      </c>
      <c r="B779" t="s">
        <v>2738</v>
      </c>
      <c r="C779" t="s">
        <v>90</v>
      </c>
      <c r="D779">
        <v>35647.800000000003</v>
      </c>
      <c r="E779" t="s">
        <v>75</v>
      </c>
      <c r="F779" t="s">
        <v>76</v>
      </c>
      <c r="G779" s="2">
        <v>44096</v>
      </c>
      <c r="H779" t="s">
        <v>78</v>
      </c>
      <c r="I779" t="s">
        <v>1801</v>
      </c>
      <c r="J779">
        <v>18</v>
      </c>
      <c r="K779">
        <v>30210</v>
      </c>
      <c r="M779">
        <v>2718.9</v>
      </c>
      <c r="N779">
        <v>2718.9</v>
      </c>
      <c r="O779">
        <v>0</v>
      </c>
      <c r="P779" t="s">
        <v>2</v>
      </c>
      <c r="Q779" t="s">
        <v>28</v>
      </c>
    </row>
    <row r="780" spans="1:17" x14ac:dyDescent="0.25">
      <c r="A780" t="str">
        <f t="shared" si="19"/>
        <v>092020</v>
      </c>
      <c r="B780" t="s">
        <v>2738</v>
      </c>
      <c r="C780" t="s">
        <v>90</v>
      </c>
      <c r="D780">
        <v>363440</v>
      </c>
      <c r="E780" t="s">
        <v>75</v>
      </c>
      <c r="F780" t="s">
        <v>76</v>
      </c>
      <c r="G780" s="2">
        <v>44103</v>
      </c>
      <c r="H780" t="s">
        <v>78</v>
      </c>
      <c r="I780" t="s">
        <v>1803</v>
      </c>
      <c r="J780">
        <v>18</v>
      </c>
      <c r="K780">
        <v>308000</v>
      </c>
      <c r="M780">
        <v>27720</v>
      </c>
      <c r="N780">
        <v>27720</v>
      </c>
      <c r="O780">
        <v>0</v>
      </c>
      <c r="P780" t="s">
        <v>2</v>
      </c>
      <c r="Q780" t="s">
        <v>28</v>
      </c>
    </row>
    <row r="781" spans="1:17" x14ac:dyDescent="0.25">
      <c r="A781" t="str">
        <f t="shared" si="19"/>
        <v>092020</v>
      </c>
      <c r="B781" t="s">
        <v>2738</v>
      </c>
      <c r="C781" t="s">
        <v>90</v>
      </c>
      <c r="D781">
        <v>142591.20000000001</v>
      </c>
      <c r="E781" t="s">
        <v>75</v>
      </c>
      <c r="F781" t="s">
        <v>76</v>
      </c>
      <c r="G781" s="2">
        <v>44095</v>
      </c>
      <c r="H781" t="s">
        <v>78</v>
      </c>
      <c r="I781" t="s">
        <v>1805</v>
      </c>
      <c r="J781">
        <v>18</v>
      </c>
      <c r="K781">
        <v>120840</v>
      </c>
      <c r="M781">
        <v>10875.6</v>
      </c>
      <c r="N781">
        <v>10875.6</v>
      </c>
      <c r="O781">
        <v>0</v>
      </c>
      <c r="P781" t="s">
        <v>2</v>
      </c>
      <c r="Q781" t="s">
        <v>28</v>
      </c>
    </row>
    <row r="782" spans="1:17" x14ac:dyDescent="0.25">
      <c r="A782" t="str">
        <f t="shared" si="19"/>
        <v>092020</v>
      </c>
      <c r="B782" t="s">
        <v>2738</v>
      </c>
      <c r="C782" t="s">
        <v>90</v>
      </c>
      <c r="D782">
        <v>145376</v>
      </c>
      <c r="E782" t="s">
        <v>75</v>
      </c>
      <c r="F782" t="s">
        <v>76</v>
      </c>
      <c r="G782" s="2">
        <v>44103</v>
      </c>
      <c r="H782" t="s">
        <v>78</v>
      </c>
      <c r="I782" t="s">
        <v>1806</v>
      </c>
      <c r="J782">
        <v>18</v>
      </c>
      <c r="K782">
        <v>123200</v>
      </c>
      <c r="M782">
        <v>11088</v>
      </c>
      <c r="N782">
        <v>11088</v>
      </c>
      <c r="O782">
        <v>0</v>
      </c>
      <c r="P782" t="s">
        <v>2</v>
      </c>
      <c r="Q782" t="s">
        <v>28</v>
      </c>
    </row>
    <row r="783" spans="1:17" x14ac:dyDescent="0.25">
      <c r="A783" t="str">
        <f t="shared" si="19"/>
        <v>092020</v>
      </c>
      <c r="B783" t="s">
        <v>2738</v>
      </c>
      <c r="C783" t="s">
        <v>90</v>
      </c>
      <c r="D783">
        <v>131245.5</v>
      </c>
      <c r="E783" t="s">
        <v>75</v>
      </c>
      <c r="F783" t="s">
        <v>76</v>
      </c>
      <c r="G783" s="2">
        <v>44103</v>
      </c>
      <c r="H783" t="s">
        <v>78</v>
      </c>
      <c r="I783" t="s">
        <v>1807</v>
      </c>
      <c r="J783">
        <v>18</v>
      </c>
      <c r="K783">
        <v>111225</v>
      </c>
      <c r="M783">
        <v>10010.25</v>
      </c>
      <c r="N783">
        <v>10010.25</v>
      </c>
      <c r="O783">
        <v>0</v>
      </c>
      <c r="P783" t="s">
        <v>2</v>
      </c>
      <c r="Q783" t="s">
        <v>28</v>
      </c>
    </row>
    <row r="784" spans="1:17" x14ac:dyDescent="0.25">
      <c r="A784" t="str">
        <f t="shared" si="19"/>
        <v>092020</v>
      </c>
      <c r="B784" t="s">
        <v>2738</v>
      </c>
      <c r="C784" t="s">
        <v>90</v>
      </c>
      <c r="D784">
        <v>35647.800000000003</v>
      </c>
      <c r="E784" t="s">
        <v>75</v>
      </c>
      <c r="F784" t="s">
        <v>76</v>
      </c>
      <c r="G784" s="2">
        <v>44096</v>
      </c>
      <c r="H784" t="s">
        <v>78</v>
      </c>
      <c r="I784" t="s">
        <v>1808</v>
      </c>
      <c r="J784">
        <v>18</v>
      </c>
      <c r="K784">
        <v>30210</v>
      </c>
      <c r="M784">
        <v>2718.9</v>
      </c>
      <c r="N784">
        <v>2718.9</v>
      </c>
      <c r="O784">
        <v>0</v>
      </c>
      <c r="P784" t="s">
        <v>2</v>
      </c>
      <c r="Q784" t="s">
        <v>28</v>
      </c>
    </row>
    <row r="785" spans="1:17" x14ac:dyDescent="0.25">
      <c r="A785" t="str">
        <f t="shared" si="19"/>
        <v>092020</v>
      </c>
      <c r="B785" t="s">
        <v>2738</v>
      </c>
      <c r="C785" t="s">
        <v>90</v>
      </c>
      <c r="D785">
        <v>43382.7</v>
      </c>
      <c r="E785" t="s">
        <v>75</v>
      </c>
      <c r="F785" t="s">
        <v>76</v>
      </c>
      <c r="G785" s="2">
        <v>44096</v>
      </c>
      <c r="H785" t="s">
        <v>78</v>
      </c>
      <c r="I785" t="s">
        <v>1809</v>
      </c>
      <c r="J785">
        <v>18</v>
      </c>
      <c r="K785">
        <v>36765</v>
      </c>
      <c r="M785">
        <v>3308.85</v>
      </c>
      <c r="N785">
        <v>3308.85</v>
      </c>
      <c r="O785">
        <v>0</v>
      </c>
      <c r="P785" t="s">
        <v>2</v>
      </c>
      <c r="Q785" t="s">
        <v>28</v>
      </c>
    </row>
    <row r="786" spans="1:17" x14ac:dyDescent="0.25">
      <c r="A786" t="str">
        <f t="shared" si="19"/>
        <v>092020</v>
      </c>
      <c r="B786" t="s">
        <v>2738</v>
      </c>
      <c r="C786" t="s">
        <v>90</v>
      </c>
      <c r="D786">
        <v>86765.4</v>
      </c>
      <c r="E786" t="s">
        <v>75</v>
      </c>
      <c r="F786" t="s">
        <v>76</v>
      </c>
      <c r="G786" s="2">
        <v>44075</v>
      </c>
      <c r="H786" t="s">
        <v>78</v>
      </c>
      <c r="I786" t="s">
        <v>1810</v>
      </c>
      <c r="J786">
        <v>18</v>
      </c>
      <c r="K786">
        <v>73530</v>
      </c>
      <c r="M786">
        <v>6617.7</v>
      </c>
      <c r="N786">
        <v>6617.7</v>
      </c>
      <c r="O786">
        <v>0</v>
      </c>
      <c r="P786" t="s">
        <v>2</v>
      </c>
      <c r="Q786" t="s">
        <v>28</v>
      </c>
    </row>
    <row r="787" spans="1:17" x14ac:dyDescent="0.25">
      <c r="A787" t="str">
        <f t="shared" si="19"/>
        <v>092020</v>
      </c>
      <c r="B787" t="s">
        <v>2738</v>
      </c>
      <c r="C787" t="s">
        <v>90</v>
      </c>
      <c r="D787">
        <v>43382.7</v>
      </c>
      <c r="E787" t="s">
        <v>75</v>
      </c>
      <c r="F787" t="s">
        <v>76</v>
      </c>
      <c r="G787" s="2">
        <v>44096</v>
      </c>
      <c r="H787" t="s">
        <v>78</v>
      </c>
      <c r="I787" t="s">
        <v>1811</v>
      </c>
      <c r="J787">
        <v>18</v>
      </c>
      <c r="K787">
        <v>36765</v>
      </c>
      <c r="M787">
        <v>3308.85</v>
      </c>
      <c r="N787">
        <v>3308.85</v>
      </c>
      <c r="O787">
        <v>0</v>
      </c>
      <c r="P787" t="s">
        <v>2</v>
      </c>
      <c r="Q787" t="s">
        <v>28</v>
      </c>
    </row>
    <row r="788" spans="1:17" x14ac:dyDescent="0.25">
      <c r="A788" t="str">
        <f t="shared" si="19"/>
        <v>092020</v>
      </c>
      <c r="B788" t="s">
        <v>2738</v>
      </c>
      <c r="C788" t="s">
        <v>90</v>
      </c>
      <c r="D788">
        <v>43748.5</v>
      </c>
      <c r="E788" t="s">
        <v>75</v>
      </c>
      <c r="F788" t="s">
        <v>76</v>
      </c>
      <c r="G788" s="2">
        <v>44096</v>
      </c>
      <c r="H788" t="s">
        <v>78</v>
      </c>
      <c r="I788" t="s">
        <v>1812</v>
      </c>
      <c r="J788">
        <v>18</v>
      </c>
      <c r="K788">
        <v>37075</v>
      </c>
      <c r="M788">
        <v>3336.75</v>
      </c>
      <c r="N788">
        <v>3336.75</v>
      </c>
      <c r="O788">
        <v>0</v>
      </c>
      <c r="P788" t="s">
        <v>2</v>
      </c>
      <c r="Q788" t="s">
        <v>28</v>
      </c>
    </row>
    <row r="789" spans="1:17" x14ac:dyDescent="0.25">
      <c r="A789" t="str">
        <f t="shared" si="19"/>
        <v>092020</v>
      </c>
      <c r="B789" t="s">
        <v>2738</v>
      </c>
      <c r="C789" t="s">
        <v>90</v>
      </c>
      <c r="D789">
        <v>86765.4</v>
      </c>
      <c r="E789" t="s">
        <v>75</v>
      </c>
      <c r="F789" t="s">
        <v>76</v>
      </c>
      <c r="G789" s="2">
        <v>44095</v>
      </c>
      <c r="H789" t="s">
        <v>78</v>
      </c>
      <c r="I789" t="s">
        <v>1813</v>
      </c>
      <c r="J789">
        <v>18</v>
      </c>
      <c r="K789">
        <v>73530</v>
      </c>
      <c r="M789">
        <v>6617.7</v>
      </c>
      <c r="N789">
        <v>6617.7</v>
      </c>
      <c r="O789">
        <v>0</v>
      </c>
      <c r="P789" t="s">
        <v>2</v>
      </c>
      <c r="Q789" t="s">
        <v>28</v>
      </c>
    </row>
    <row r="790" spans="1:17" x14ac:dyDescent="0.25">
      <c r="A790" t="str">
        <f t="shared" si="19"/>
        <v>092020</v>
      </c>
      <c r="B790" t="s">
        <v>2738</v>
      </c>
      <c r="C790" t="s">
        <v>90</v>
      </c>
      <c r="D790">
        <v>43748.5</v>
      </c>
      <c r="E790" t="s">
        <v>75</v>
      </c>
      <c r="F790" t="s">
        <v>76</v>
      </c>
      <c r="G790" s="2">
        <v>44096</v>
      </c>
      <c r="H790" t="s">
        <v>78</v>
      </c>
      <c r="I790" t="s">
        <v>1814</v>
      </c>
      <c r="J790">
        <v>18</v>
      </c>
      <c r="K790">
        <v>37075</v>
      </c>
      <c r="M790">
        <v>3336.75</v>
      </c>
      <c r="N790">
        <v>3336.75</v>
      </c>
      <c r="O790">
        <v>0</v>
      </c>
      <c r="P790" t="s">
        <v>2</v>
      </c>
      <c r="Q790" t="s">
        <v>28</v>
      </c>
    </row>
    <row r="791" spans="1:17" x14ac:dyDescent="0.25">
      <c r="A791" t="str">
        <f t="shared" si="19"/>
        <v>092020</v>
      </c>
      <c r="B791" t="s">
        <v>2738</v>
      </c>
      <c r="C791" t="s">
        <v>90</v>
      </c>
      <c r="D791">
        <v>71295.600000000006</v>
      </c>
      <c r="E791" t="s">
        <v>75</v>
      </c>
      <c r="F791" t="s">
        <v>76</v>
      </c>
      <c r="G791" s="2">
        <v>44096</v>
      </c>
      <c r="H791" t="s">
        <v>78</v>
      </c>
      <c r="I791" t="s">
        <v>1815</v>
      </c>
      <c r="J791">
        <v>18</v>
      </c>
      <c r="K791">
        <v>60420</v>
      </c>
      <c r="M791">
        <v>5437.8</v>
      </c>
      <c r="N791">
        <v>5437.8</v>
      </c>
      <c r="O791">
        <v>0</v>
      </c>
      <c r="P791" t="s">
        <v>2</v>
      </c>
      <c r="Q791" t="s">
        <v>28</v>
      </c>
    </row>
    <row r="792" spans="1:17" x14ac:dyDescent="0.25">
      <c r="A792" t="str">
        <f t="shared" si="19"/>
        <v>092020</v>
      </c>
      <c r="B792" t="s">
        <v>2738</v>
      </c>
      <c r="C792" t="s">
        <v>90</v>
      </c>
      <c r="D792">
        <v>519200</v>
      </c>
      <c r="E792" t="s">
        <v>75</v>
      </c>
      <c r="F792" t="s">
        <v>76</v>
      </c>
      <c r="G792" s="2">
        <v>44095</v>
      </c>
      <c r="H792" t="s">
        <v>78</v>
      </c>
      <c r="I792" t="s">
        <v>1816</v>
      </c>
      <c r="J792">
        <v>18</v>
      </c>
      <c r="K792">
        <v>440000</v>
      </c>
      <c r="M792">
        <v>39600</v>
      </c>
      <c r="N792">
        <v>39600</v>
      </c>
      <c r="O792">
        <v>0</v>
      </c>
      <c r="P792" t="s">
        <v>2</v>
      </c>
      <c r="Q792" t="s">
        <v>28</v>
      </c>
    </row>
    <row r="793" spans="1:17" x14ac:dyDescent="0.25">
      <c r="A793" t="str">
        <f t="shared" si="19"/>
        <v>092020</v>
      </c>
      <c r="B793" t="s">
        <v>2738</v>
      </c>
      <c r="C793" t="s">
        <v>233</v>
      </c>
      <c r="D793">
        <v>285978.90000000002</v>
      </c>
      <c r="E793" t="s">
        <v>75</v>
      </c>
      <c r="F793" t="s">
        <v>76</v>
      </c>
      <c r="G793" s="2">
        <v>44082</v>
      </c>
      <c r="H793" t="s">
        <v>78</v>
      </c>
      <c r="I793" t="s">
        <v>1817</v>
      </c>
      <c r="J793">
        <v>18</v>
      </c>
      <c r="K793">
        <v>242355</v>
      </c>
      <c r="M793">
        <v>21811.95</v>
      </c>
      <c r="N793">
        <v>21811.95</v>
      </c>
      <c r="O793">
        <v>0</v>
      </c>
      <c r="P793" t="s">
        <v>2</v>
      </c>
      <c r="Q793" t="s">
        <v>28</v>
      </c>
    </row>
    <row r="794" spans="1:17" x14ac:dyDescent="0.25">
      <c r="A794" t="str">
        <f t="shared" si="19"/>
        <v>092020</v>
      </c>
      <c r="B794" t="s">
        <v>2738</v>
      </c>
      <c r="C794" t="s">
        <v>1299</v>
      </c>
      <c r="D794">
        <v>21405.200000000001</v>
      </c>
      <c r="E794" t="s">
        <v>75</v>
      </c>
      <c r="F794" t="s">
        <v>76</v>
      </c>
      <c r="G794" s="2">
        <v>44091</v>
      </c>
      <c r="H794" t="s">
        <v>78</v>
      </c>
      <c r="I794" t="s">
        <v>1818</v>
      </c>
      <c r="J794">
        <v>18</v>
      </c>
      <c r="K794">
        <v>18140</v>
      </c>
      <c r="M794">
        <v>1632.6</v>
      </c>
      <c r="N794">
        <v>1632.6</v>
      </c>
      <c r="O794">
        <v>0</v>
      </c>
      <c r="P794" t="s">
        <v>2</v>
      </c>
      <c r="Q794" t="s">
        <v>28</v>
      </c>
    </row>
    <row r="795" spans="1:17" x14ac:dyDescent="0.25">
      <c r="A795" t="str">
        <f t="shared" si="19"/>
        <v>092020</v>
      </c>
      <c r="B795" t="s">
        <v>2738</v>
      </c>
      <c r="C795" t="s">
        <v>1819</v>
      </c>
      <c r="D795">
        <v>110330</v>
      </c>
      <c r="E795" t="s">
        <v>75</v>
      </c>
      <c r="F795" t="s">
        <v>1820</v>
      </c>
      <c r="G795" s="2">
        <v>44093</v>
      </c>
      <c r="H795" t="s">
        <v>78</v>
      </c>
      <c r="I795" t="s">
        <v>1821</v>
      </c>
      <c r="J795">
        <v>18</v>
      </c>
      <c r="K795">
        <v>93500</v>
      </c>
      <c r="L795">
        <v>16830</v>
      </c>
      <c r="O795">
        <v>0</v>
      </c>
      <c r="P795" t="s">
        <v>2</v>
      </c>
      <c r="Q795" t="s">
        <v>28</v>
      </c>
    </row>
    <row r="796" spans="1:17" x14ac:dyDescent="0.25">
      <c r="A796" t="str">
        <f t="shared" si="19"/>
        <v>092020</v>
      </c>
      <c r="B796" t="s">
        <v>2738</v>
      </c>
      <c r="C796" t="s">
        <v>1819</v>
      </c>
      <c r="D796">
        <v>110330</v>
      </c>
      <c r="E796" t="s">
        <v>75</v>
      </c>
      <c r="F796" t="s">
        <v>1820</v>
      </c>
      <c r="G796" s="2">
        <v>44096</v>
      </c>
      <c r="H796" t="s">
        <v>78</v>
      </c>
      <c r="I796" t="s">
        <v>1822</v>
      </c>
      <c r="J796">
        <v>18</v>
      </c>
      <c r="K796">
        <v>93500</v>
      </c>
      <c r="L796">
        <v>16830</v>
      </c>
      <c r="O796">
        <v>0</v>
      </c>
      <c r="P796" t="s">
        <v>2</v>
      </c>
      <c r="Q796" t="s">
        <v>28</v>
      </c>
    </row>
    <row r="797" spans="1:17" x14ac:dyDescent="0.25">
      <c r="A797" t="str">
        <f t="shared" si="19"/>
        <v>092020</v>
      </c>
      <c r="B797" t="s">
        <v>2738</v>
      </c>
      <c r="C797" t="s">
        <v>1819</v>
      </c>
      <c r="D797">
        <v>110330</v>
      </c>
      <c r="E797" t="s">
        <v>75</v>
      </c>
      <c r="F797" t="s">
        <v>1820</v>
      </c>
      <c r="G797" s="2">
        <v>44094</v>
      </c>
      <c r="H797" t="s">
        <v>78</v>
      </c>
      <c r="I797" t="s">
        <v>1823</v>
      </c>
      <c r="J797">
        <v>18</v>
      </c>
      <c r="K797">
        <v>93500</v>
      </c>
      <c r="L797">
        <v>16830</v>
      </c>
      <c r="O797">
        <v>0</v>
      </c>
      <c r="P797" t="s">
        <v>2</v>
      </c>
      <c r="Q797" t="s">
        <v>28</v>
      </c>
    </row>
    <row r="798" spans="1:17" x14ac:dyDescent="0.25">
      <c r="A798" t="str">
        <f t="shared" si="19"/>
        <v>092020</v>
      </c>
      <c r="B798" t="s">
        <v>2738</v>
      </c>
      <c r="C798" t="s">
        <v>1824</v>
      </c>
      <c r="D798">
        <v>4130</v>
      </c>
      <c r="E798" t="s">
        <v>75</v>
      </c>
      <c r="F798" t="s">
        <v>244</v>
      </c>
      <c r="G798" s="2">
        <v>44077</v>
      </c>
      <c r="H798" t="s">
        <v>78</v>
      </c>
      <c r="I798" t="s">
        <v>1825</v>
      </c>
      <c r="J798">
        <v>18</v>
      </c>
      <c r="K798">
        <v>3500</v>
      </c>
      <c r="L798">
        <v>630</v>
      </c>
      <c r="O798">
        <v>0</v>
      </c>
      <c r="P798" t="s">
        <v>2</v>
      </c>
      <c r="Q798" t="s">
        <v>28</v>
      </c>
    </row>
    <row r="799" spans="1:17" x14ac:dyDescent="0.25">
      <c r="A799" t="str">
        <f t="shared" si="19"/>
        <v>092020</v>
      </c>
      <c r="B799" t="s">
        <v>2738</v>
      </c>
      <c r="C799" t="s">
        <v>1824</v>
      </c>
      <c r="D799">
        <v>19505</v>
      </c>
      <c r="E799" t="s">
        <v>75</v>
      </c>
      <c r="F799" t="s">
        <v>244</v>
      </c>
      <c r="G799" s="2">
        <v>44077</v>
      </c>
      <c r="H799" t="s">
        <v>78</v>
      </c>
      <c r="I799" t="s">
        <v>1826</v>
      </c>
      <c r="J799">
        <v>18</v>
      </c>
      <c r="K799">
        <v>16530</v>
      </c>
      <c r="L799">
        <v>2975.4</v>
      </c>
      <c r="O799">
        <v>0</v>
      </c>
      <c r="P799" t="s">
        <v>2</v>
      </c>
      <c r="Q799" t="s">
        <v>28</v>
      </c>
    </row>
    <row r="800" spans="1:17" x14ac:dyDescent="0.25">
      <c r="A800" t="str">
        <f t="shared" si="19"/>
        <v>092020</v>
      </c>
      <c r="B800" t="s">
        <v>2738</v>
      </c>
      <c r="C800" t="s">
        <v>1824</v>
      </c>
      <c r="D800">
        <v>21240</v>
      </c>
      <c r="E800" t="s">
        <v>75</v>
      </c>
      <c r="F800" t="s">
        <v>244</v>
      </c>
      <c r="G800" s="2">
        <v>44077</v>
      </c>
      <c r="H800" t="s">
        <v>78</v>
      </c>
      <c r="I800" t="s">
        <v>1827</v>
      </c>
      <c r="J800">
        <v>18</v>
      </c>
      <c r="K800">
        <v>18000</v>
      </c>
      <c r="L800">
        <v>3240</v>
      </c>
      <c r="O800">
        <v>0</v>
      </c>
      <c r="P800" t="s">
        <v>2</v>
      </c>
      <c r="Q800" t="s">
        <v>28</v>
      </c>
    </row>
    <row r="801" spans="1:17" x14ac:dyDescent="0.25">
      <c r="A801" t="str">
        <f t="shared" si="19"/>
        <v>092020</v>
      </c>
      <c r="B801" t="s">
        <v>2738</v>
      </c>
      <c r="C801" t="s">
        <v>831</v>
      </c>
      <c r="D801">
        <v>76340.100000000006</v>
      </c>
      <c r="E801" t="s">
        <v>75</v>
      </c>
      <c r="F801" t="s">
        <v>244</v>
      </c>
      <c r="G801" s="2">
        <v>44082</v>
      </c>
      <c r="H801" t="s">
        <v>78</v>
      </c>
      <c r="I801" t="s">
        <v>1828</v>
      </c>
      <c r="J801">
        <v>18</v>
      </c>
      <c r="K801">
        <v>64695</v>
      </c>
      <c r="L801">
        <v>11645.1</v>
      </c>
      <c r="O801">
        <v>0</v>
      </c>
      <c r="P801" t="s">
        <v>2</v>
      </c>
      <c r="Q801" t="s">
        <v>28</v>
      </c>
    </row>
    <row r="802" spans="1:17" x14ac:dyDescent="0.25">
      <c r="A802" t="str">
        <f t="shared" ref="A802:A813" si="20">TEXT(G802,"MMYYYY")</f>
        <v>102020</v>
      </c>
      <c r="B802" t="s">
        <v>2738</v>
      </c>
      <c r="C802" t="s">
        <v>1680</v>
      </c>
      <c r="D802">
        <v>110330</v>
      </c>
      <c r="E802" t="s">
        <v>75</v>
      </c>
      <c r="F802" t="s">
        <v>1028</v>
      </c>
      <c r="G802" s="2">
        <v>44105</v>
      </c>
      <c r="H802" t="s">
        <v>78</v>
      </c>
      <c r="I802" t="s">
        <v>1923</v>
      </c>
      <c r="J802">
        <v>18</v>
      </c>
      <c r="K802">
        <v>93500</v>
      </c>
      <c r="L802">
        <v>16830</v>
      </c>
      <c r="O802">
        <v>0</v>
      </c>
      <c r="P802" t="s">
        <v>2</v>
      </c>
      <c r="Q802" t="s">
        <v>32</v>
      </c>
    </row>
    <row r="803" spans="1:17" x14ac:dyDescent="0.25">
      <c r="A803" t="str">
        <f t="shared" si="20"/>
        <v>102020</v>
      </c>
      <c r="B803" t="s">
        <v>2738</v>
      </c>
      <c r="C803" t="s">
        <v>1680</v>
      </c>
      <c r="D803">
        <v>89090</v>
      </c>
      <c r="E803" t="s">
        <v>75</v>
      </c>
      <c r="F803" t="s">
        <v>1028</v>
      </c>
      <c r="G803" s="2">
        <v>44105</v>
      </c>
      <c r="H803" t="s">
        <v>78</v>
      </c>
      <c r="I803" t="s">
        <v>1924</v>
      </c>
      <c r="J803">
        <v>18</v>
      </c>
      <c r="K803">
        <v>75500</v>
      </c>
      <c r="L803">
        <v>13590</v>
      </c>
      <c r="O803">
        <v>0</v>
      </c>
      <c r="P803" t="s">
        <v>2</v>
      </c>
      <c r="Q803" t="s">
        <v>32</v>
      </c>
    </row>
    <row r="804" spans="1:17" x14ac:dyDescent="0.25">
      <c r="A804" t="str">
        <f t="shared" si="20"/>
        <v>102020</v>
      </c>
      <c r="B804" t="s">
        <v>2738</v>
      </c>
      <c r="C804" t="s">
        <v>74</v>
      </c>
      <c r="D804">
        <v>30975</v>
      </c>
      <c r="E804" t="s">
        <v>75</v>
      </c>
      <c r="F804" t="s">
        <v>76</v>
      </c>
      <c r="G804" s="2">
        <v>44121</v>
      </c>
      <c r="H804" t="s">
        <v>78</v>
      </c>
      <c r="I804" t="s">
        <v>1926</v>
      </c>
      <c r="J804">
        <v>18</v>
      </c>
      <c r="K804">
        <v>26250</v>
      </c>
      <c r="M804">
        <v>2362.5</v>
      </c>
      <c r="N804">
        <v>2362.5</v>
      </c>
      <c r="O804">
        <v>0</v>
      </c>
      <c r="P804" t="s">
        <v>2</v>
      </c>
      <c r="Q804" t="s">
        <v>32</v>
      </c>
    </row>
    <row r="805" spans="1:17" x14ac:dyDescent="0.25">
      <c r="A805" t="str">
        <f t="shared" si="20"/>
        <v>102020</v>
      </c>
      <c r="B805" t="s">
        <v>2738</v>
      </c>
      <c r="C805" t="s">
        <v>74</v>
      </c>
      <c r="D805">
        <v>81476.639999999999</v>
      </c>
      <c r="E805" t="s">
        <v>75</v>
      </c>
      <c r="F805" t="s">
        <v>76</v>
      </c>
      <c r="G805" s="2">
        <v>44105</v>
      </c>
      <c r="H805" t="s">
        <v>78</v>
      </c>
      <c r="I805" t="s">
        <v>1927</v>
      </c>
      <c r="J805">
        <v>18</v>
      </c>
      <c r="K805">
        <v>69048</v>
      </c>
      <c r="M805">
        <v>6214.32</v>
      </c>
      <c r="N805">
        <v>6214.32</v>
      </c>
      <c r="O805">
        <v>0</v>
      </c>
      <c r="P805" t="s">
        <v>2</v>
      </c>
      <c r="Q805" t="s">
        <v>32</v>
      </c>
    </row>
    <row r="806" spans="1:17" x14ac:dyDescent="0.25">
      <c r="A806" t="str">
        <f t="shared" si="20"/>
        <v>102020</v>
      </c>
      <c r="B806" t="s">
        <v>2738</v>
      </c>
      <c r="C806" t="s">
        <v>74</v>
      </c>
      <c r="D806">
        <v>175182.8</v>
      </c>
      <c r="E806" t="s">
        <v>75</v>
      </c>
      <c r="F806" t="s">
        <v>76</v>
      </c>
      <c r="G806" s="2">
        <v>44117</v>
      </c>
      <c r="H806" t="s">
        <v>78</v>
      </c>
      <c r="I806" t="s">
        <v>1929</v>
      </c>
      <c r="J806">
        <v>18</v>
      </c>
      <c r="K806">
        <v>148460</v>
      </c>
      <c r="M806">
        <v>13361.4</v>
      </c>
      <c r="N806">
        <v>13361.4</v>
      </c>
      <c r="O806">
        <v>0</v>
      </c>
      <c r="P806" t="s">
        <v>2</v>
      </c>
      <c r="Q806" t="s">
        <v>32</v>
      </c>
    </row>
    <row r="807" spans="1:17" x14ac:dyDescent="0.25">
      <c r="A807" t="str">
        <f t="shared" si="20"/>
        <v>102020</v>
      </c>
      <c r="B807" t="s">
        <v>2738</v>
      </c>
      <c r="C807" t="s">
        <v>74</v>
      </c>
      <c r="D807">
        <v>168386</v>
      </c>
      <c r="E807" t="s">
        <v>75</v>
      </c>
      <c r="F807" t="s">
        <v>76</v>
      </c>
      <c r="G807" s="2">
        <v>44109</v>
      </c>
      <c r="H807" t="s">
        <v>78</v>
      </c>
      <c r="I807" t="s">
        <v>1931</v>
      </c>
      <c r="J807">
        <v>18</v>
      </c>
      <c r="K807">
        <v>142700</v>
      </c>
      <c r="M807">
        <v>12843</v>
      </c>
      <c r="N807">
        <v>12843</v>
      </c>
      <c r="O807">
        <v>0</v>
      </c>
      <c r="P807" t="s">
        <v>2</v>
      </c>
      <c r="Q807" t="s">
        <v>32</v>
      </c>
    </row>
    <row r="808" spans="1:17" x14ac:dyDescent="0.25">
      <c r="A808" t="str">
        <f t="shared" si="20"/>
        <v>102020</v>
      </c>
      <c r="B808" t="s">
        <v>2738</v>
      </c>
      <c r="C808" t="s">
        <v>460</v>
      </c>
      <c r="D808">
        <v>330423.59999999998</v>
      </c>
      <c r="E808" t="s">
        <v>75</v>
      </c>
      <c r="F808" t="s">
        <v>76</v>
      </c>
      <c r="G808" s="2">
        <v>44133</v>
      </c>
      <c r="H808" t="s">
        <v>78</v>
      </c>
      <c r="I808" t="s">
        <v>1933</v>
      </c>
      <c r="J808">
        <v>18</v>
      </c>
      <c r="K808">
        <v>280020</v>
      </c>
      <c r="M808">
        <v>25201.8</v>
      </c>
      <c r="N808">
        <v>25201.8</v>
      </c>
      <c r="O808">
        <v>0</v>
      </c>
      <c r="P808" t="s">
        <v>2</v>
      </c>
      <c r="Q808" t="s">
        <v>32</v>
      </c>
    </row>
    <row r="809" spans="1:17" x14ac:dyDescent="0.25">
      <c r="A809" t="str">
        <f t="shared" si="20"/>
        <v>102020</v>
      </c>
      <c r="B809" t="s">
        <v>2738</v>
      </c>
      <c r="C809" t="s">
        <v>460</v>
      </c>
      <c r="D809">
        <v>110141.2</v>
      </c>
      <c r="E809" t="s">
        <v>75</v>
      </c>
      <c r="F809" t="s">
        <v>76</v>
      </c>
      <c r="G809" s="2">
        <v>44133</v>
      </c>
      <c r="H809" t="s">
        <v>78</v>
      </c>
      <c r="I809" t="s">
        <v>1934</v>
      </c>
      <c r="J809">
        <v>18</v>
      </c>
      <c r="K809">
        <v>93340</v>
      </c>
      <c r="M809">
        <v>8400.6</v>
      </c>
      <c r="N809">
        <v>8400.6</v>
      </c>
      <c r="O809">
        <v>0</v>
      </c>
      <c r="P809" t="s">
        <v>2</v>
      </c>
      <c r="Q809" t="s">
        <v>32</v>
      </c>
    </row>
    <row r="810" spans="1:17" x14ac:dyDescent="0.25">
      <c r="A810" t="str">
        <f t="shared" si="20"/>
        <v>102020</v>
      </c>
      <c r="B810" t="s">
        <v>2738</v>
      </c>
      <c r="C810" t="s">
        <v>460</v>
      </c>
      <c r="D810">
        <v>110141.2</v>
      </c>
      <c r="E810" t="s">
        <v>75</v>
      </c>
      <c r="F810" t="s">
        <v>76</v>
      </c>
      <c r="G810" s="2">
        <v>44115</v>
      </c>
      <c r="H810" t="s">
        <v>78</v>
      </c>
      <c r="I810" t="s">
        <v>1936</v>
      </c>
      <c r="J810">
        <v>18</v>
      </c>
      <c r="K810">
        <v>93340</v>
      </c>
      <c r="M810">
        <v>8400.6</v>
      </c>
      <c r="N810">
        <v>8400.6</v>
      </c>
      <c r="O810">
        <v>0</v>
      </c>
      <c r="P810" t="s">
        <v>2</v>
      </c>
      <c r="Q810" t="s">
        <v>32</v>
      </c>
    </row>
    <row r="811" spans="1:17" x14ac:dyDescent="0.25">
      <c r="A811" t="str">
        <f t="shared" si="20"/>
        <v>102020</v>
      </c>
      <c r="B811" t="s">
        <v>2738</v>
      </c>
      <c r="C811" t="s">
        <v>90</v>
      </c>
      <c r="D811">
        <v>66292.399999999994</v>
      </c>
      <c r="E811" t="s">
        <v>75</v>
      </c>
      <c r="F811" t="s">
        <v>76</v>
      </c>
      <c r="G811" s="2">
        <v>44112</v>
      </c>
      <c r="H811" t="s">
        <v>78</v>
      </c>
      <c r="I811" t="s">
        <v>1937</v>
      </c>
      <c r="J811">
        <v>18</v>
      </c>
      <c r="K811">
        <v>56180</v>
      </c>
      <c r="M811">
        <v>5056.2</v>
      </c>
      <c r="N811">
        <v>5056.2</v>
      </c>
      <c r="O811">
        <v>0</v>
      </c>
      <c r="P811" t="s">
        <v>2</v>
      </c>
      <c r="Q811" t="s">
        <v>32</v>
      </c>
    </row>
    <row r="812" spans="1:17" x14ac:dyDescent="0.25">
      <c r="A812" t="str">
        <f t="shared" si="20"/>
        <v>102020</v>
      </c>
      <c r="B812" t="s">
        <v>2738</v>
      </c>
      <c r="C812" t="s">
        <v>90</v>
      </c>
      <c r="D812">
        <v>87497</v>
      </c>
      <c r="E812" t="s">
        <v>75</v>
      </c>
      <c r="F812" t="s">
        <v>76</v>
      </c>
      <c r="G812" s="2">
        <v>44112</v>
      </c>
      <c r="H812" t="s">
        <v>78</v>
      </c>
      <c r="I812" t="s">
        <v>1938</v>
      </c>
      <c r="J812">
        <v>18</v>
      </c>
      <c r="K812">
        <v>74150</v>
      </c>
      <c r="M812">
        <v>6673.5</v>
      </c>
      <c r="N812">
        <v>6673.5</v>
      </c>
      <c r="O812">
        <v>0</v>
      </c>
      <c r="P812" t="s">
        <v>2</v>
      </c>
      <c r="Q812" t="s">
        <v>32</v>
      </c>
    </row>
    <row r="813" spans="1:17" x14ac:dyDescent="0.25">
      <c r="A813" t="str">
        <f t="shared" si="20"/>
        <v>102020</v>
      </c>
      <c r="B813" t="s">
        <v>2738</v>
      </c>
      <c r="C813" t="s">
        <v>90</v>
      </c>
      <c r="D813">
        <v>35647.800000000003</v>
      </c>
      <c r="E813" t="s">
        <v>75</v>
      </c>
      <c r="F813" t="s">
        <v>76</v>
      </c>
      <c r="G813" s="2">
        <v>44111</v>
      </c>
      <c r="H813" t="s">
        <v>78</v>
      </c>
      <c r="I813" t="s">
        <v>1940</v>
      </c>
      <c r="J813">
        <v>18</v>
      </c>
      <c r="K813">
        <v>30210</v>
      </c>
      <c r="M813">
        <v>2718.9</v>
      </c>
      <c r="N813">
        <v>2718.9</v>
      </c>
      <c r="O813">
        <v>0</v>
      </c>
      <c r="P813" t="s">
        <v>2</v>
      </c>
      <c r="Q813" t="s">
        <v>32</v>
      </c>
    </row>
    <row r="814" spans="1:17" x14ac:dyDescent="0.25">
      <c r="A814" t="str">
        <f t="shared" ref="A814:A877" si="21">TEXT(G814,"MMYYYY")</f>
        <v>102020</v>
      </c>
      <c r="B814" t="s">
        <v>2738</v>
      </c>
      <c r="C814" t="s">
        <v>90</v>
      </c>
      <c r="D814">
        <v>71295.600000000006</v>
      </c>
      <c r="E814" t="s">
        <v>75</v>
      </c>
      <c r="F814" t="s">
        <v>76</v>
      </c>
      <c r="G814" s="2">
        <v>44124</v>
      </c>
      <c r="H814" t="s">
        <v>78</v>
      </c>
      <c r="I814" t="s">
        <v>1942</v>
      </c>
      <c r="J814">
        <v>18</v>
      </c>
      <c r="K814">
        <v>60420</v>
      </c>
      <c r="M814">
        <v>5437.8</v>
      </c>
      <c r="N814">
        <v>5437.8</v>
      </c>
      <c r="O814">
        <v>0</v>
      </c>
      <c r="P814" t="s">
        <v>2</v>
      </c>
      <c r="Q814" t="s">
        <v>32</v>
      </c>
    </row>
    <row r="815" spans="1:17" x14ac:dyDescent="0.25">
      <c r="A815" t="str">
        <f t="shared" si="21"/>
        <v>102020</v>
      </c>
      <c r="B815" t="s">
        <v>2738</v>
      </c>
      <c r="C815" t="s">
        <v>90</v>
      </c>
      <c r="D815">
        <v>519200</v>
      </c>
      <c r="E815" t="s">
        <v>75</v>
      </c>
      <c r="F815" t="s">
        <v>76</v>
      </c>
      <c r="G815" s="2">
        <v>44111</v>
      </c>
      <c r="H815" t="s">
        <v>78</v>
      </c>
      <c r="I815" t="s">
        <v>1943</v>
      </c>
      <c r="J815">
        <v>18</v>
      </c>
      <c r="K815">
        <v>440000</v>
      </c>
      <c r="M815">
        <v>39600</v>
      </c>
      <c r="N815">
        <v>39600</v>
      </c>
      <c r="O815">
        <v>0</v>
      </c>
      <c r="P815" t="s">
        <v>2</v>
      </c>
      <c r="Q815" t="s">
        <v>32</v>
      </c>
    </row>
    <row r="816" spans="1:17" x14ac:dyDescent="0.25">
      <c r="A816" t="str">
        <f t="shared" si="21"/>
        <v>102020</v>
      </c>
      <c r="B816" t="s">
        <v>2738</v>
      </c>
      <c r="C816" t="s">
        <v>90</v>
      </c>
      <c r="D816">
        <v>66292.399999999994</v>
      </c>
      <c r="E816" t="s">
        <v>75</v>
      </c>
      <c r="F816" t="s">
        <v>76</v>
      </c>
      <c r="G816" s="2">
        <v>44124</v>
      </c>
      <c r="H816" t="s">
        <v>78</v>
      </c>
      <c r="I816" t="s">
        <v>1944</v>
      </c>
      <c r="J816">
        <v>18</v>
      </c>
      <c r="K816">
        <v>56180</v>
      </c>
      <c r="M816">
        <v>5056.2</v>
      </c>
      <c r="N816">
        <v>5056.2</v>
      </c>
      <c r="O816">
        <v>0</v>
      </c>
      <c r="P816" t="s">
        <v>2</v>
      </c>
      <c r="Q816" t="s">
        <v>32</v>
      </c>
    </row>
    <row r="817" spans="1:17" x14ac:dyDescent="0.25">
      <c r="A817" t="str">
        <f t="shared" si="21"/>
        <v>102020</v>
      </c>
      <c r="B817" t="s">
        <v>2738</v>
      </c>
      <c r="C817" t="s">
        <v>90</v>
      </c>
      <c r="D817">
        <v>71295.600000000006</v>
      </c>
      <c r="E817" t="s">
        <v>75</v>
      </c>
      <c r="F817" t="s">
        <v>76</v>
      </c>
      <c r="G817" s="2">
        <v>44112</v>
      </c>
      <c r="H817" t="s">
        <v>78</v>
      </c>
      <c r="I817" t="s">
        <v>1945</v>
      </c>
      <c r="J817">
        <v>18</v>
      </c>
      <c r="K817">
        <v>60420</v>
      </c>
      <c r="M817">
        <v>5437.8</v>
      </c>
      <c r="N817">
        <v>5437.8</v>
      </c>
      <c r="O817">
        <v>0</v>
      </c>
      <c r="P817" t="s">
        <v>2</v>
      </c>
      <c r="Q817" t="s">
        <v>32</v>
      </c>
    </row>
    <row r="818" spans="1:17" x14ac:dyDescent="0.25">
      <c r="A818" t="str">
        <f t="shared" si="21"/>
        <v>102020</v>
      </c>
      <c r="B818" t="s">
        <v>2738</v>
      </c>
      <c r="C818" t="s">
        <v>90</v>
      </c>
      <c r="D818">
        <v>132584.79999999999</v>
      </c>
      <c r="E818" t="s">
        <v>75</v>
      </c>
      <c r="F818" t="s">
        <v>76</v>
      </c>
      <c r="G818" s="2">
        <v>44112</v>
      </c>
      <c r="H818" t="s">
        <v>78</v>
      </c>
      <c r="I818" t="s">
        <v>1946</v>
      </c>
      <c r="J818">
        <v>18</v>
      </c>
      <c r="K818">
        <v>112360</v>
      </c>
      <c r="M818">
        <v>10112.4</v>
      </c>
      <c r="N818">
        <v>10112.4</v>
      </c>
      <c r="O818">
        <v>0</v>
      </c>
      <c r="P818" t="s">
        <v>2</v>
      </c>
      <c r="Q818" t="s">
        <v>32</v>
      </c>
    </row>
    <row r="819" spans="1:17" x14ac:dyDescent="0.25">
      <c r="A819" t="str">
        <f t="shared" si="21"/>
        <v>102020</v>
      </c>
      <c r="B819" t="s">
        <v>2738</v>
      </c>
      <c r="C819" t="s">
        <v>90</v>
      </c>
      <c r="D819">
        <v>174994</v>
      </c>
      <c r="E819" t="s">
        <v>75</v>
      </c>
      <c r="F819" t="s">
        <v>76</v>
      </c>
      <c r="G819" s="2">
        <v>44113</v>
      </c>
      <c r="H819" t="s">
        <v>78</v>
      </c>
      <c r="I819" t="s">
        <v>1948</v>
      </c>
      <c r="J819">
        <v>18</v>
      </c>
      <c r="K819">
        <v>148300</v>
      </c>
      <c r="M819">
        <v>13347</v>
      </c>
      <c r="N819">
        <v>13347</v>
      </c>
      <c r="O819">
        <v>0</v>
      </c>
      <c r="P819" t="s">
        <v>2</v>
      </c>
      <c r="Q819" t="s">
        <v>32</v>
      </c>
    </row>
    <row r="820" spans="1:17" x14ac:dyDescent="0.25">
      <c r="A820" t="str">
        <f t="shared" si="21"/>
        <v>102020</v>
      </c>
      <c r="B820" t="s">
        <v>2738</v>
      </c>
      <c r="C820" t="s">
        <v>90</v>
      </c>
      <c r="D820">
        <v>66292.399999999994</v>
      </c>
      <c r="E820" t="s">
        <v>75</v>
      </c>
      <c r="F820" t="s">
        <v>76</v>
      </c>
      <c r="G820" s="2">
        <v>44128</v>
      </c>
      <c r="H820" t="s">
        <v>78</v>
      </c>
      <c r="I820" t="s">
        <v>1950</v>
      </c>
      <c r="J820">
        <v>18</v>
      </c>
      <c r="K820">
        <v>56180</v>
      </c>
      <c r="M820">
        <v>5056.2</v>
      </c>
      <c r="N820">
        <v>5056.2</v>
      </c>
      <c r="O820">
        <v>0</v>
      </c>
      <c r="P820" t="s">
        <v>2</v>
      </c>
      <c r="Q820" t="s">
        <v>32</v>
      </c>
    </row>
    <row r="821" spans="1:17" x14ac:dyDescent="0.25">
      <c r="A821" t="str">
        <f t="shared" si="21"/>
        <v>102020</v>
      </c>
      <c r="B821" t="s">
        <v>2738</v>
      </c>
      <c r="C821" t="s">
        <v>90</v>
      </c>
      <c r="D821">
        <v>71295.600000000006</v>
      </c>
      <c r="E821" t="s">
        <v>75</v>
      </c>
      <c r="F821" t="s">
        <v>76</v>
      </c>
      <c r="G821" s="2">
        <v>44112</v>
      </c>
      <c r="H821" t="s">
        <v>78</v>
      </c>
      <c r="I821" t="s">
        <v>1951</v>
      </c>
      <c r="J821">
        <v>18</v>
      </c>
      <c r="K821">
        <v>60420</v>
      </c>
      <c r="M821">
        <v>5437.8</v>
      </c>
      <c r="N821">
        <v>5437.8</v>
      </c>
      <c r="O821">
        <v>0</v>
      </c>
      <c r="P821" t="s">
        <v>2</v>
      </c>
      <c r="Q821" t="s">
        <v>32</v>
      </c>
    </row>
    <row r="822" spans="1:17" x14ac:dyDescent="0.25">
      <c r="A822" t="str">
        <f t="shared" si="21"/>
        <v>102020</v>
      </c>
      <c r="B822" t="s">
        <v>2738</v>
      </c>
      <c r="C822" t="s">
        <v>90</v>
      </c>
      <c r="D822">
        <v>174994</v>
      </c>
      <c r="E822" t="s">
        <v>75</v>
      </c>
      <c r="F822" t="s">
        <v>76</v>
      </c>
      <c r="G822" s="2">
        <v>44128</v>
      </c>
      <c r="H822" t="s">
        <v>78</v>
      </c>
      <c r="I822" t="s">
        <v>1952</v>
      </c>
      <c r="J822">
        <v>18</v>
      </c>
      <c r="K822">
        <v>148300</v>
      </c>
      <c r="M822">
        <v>13347</v>
      </c>
      <c r="N822">
        <v>13347</v>
      </c>
      <c r="O822">
        <v>0</v>
      </c>
      <c r="P822" t="s">
        <v>2</v>
      </c>
      <c r="Q822" t="s">
        <v>32</v>
      </c>
    </row>
    <row r="823" spans="1:17" x14ac:dyDescent="0.25">
      <c r="A823" t="str">
        <f t="shared" si="21"/>
        <v>102020</v>
      </c>
      <c r="B823" t="s">
        <v>2738</v>
      </c>
      <c r="C823" t="s">
        <v>90</v>
      </c>
      <c r="D823">
        <v>132584.79999999999</v>
      </c>
      <c r="E823" t="s">
        <v>75</v>
      </c>
      <c r="F823" t="s">
        <v>76</v>
      </c>
      <c r="G823" s="2">
        <v>44114</v>
      </c>
      <c r="H823" t="s">
        <v>78</v>
      </c>
      <c r="I823" t="s">
        <v>1954</v>
      </c>
      <c r="J823">
        <v>18</v>
      </c>
      <c r="K823">
        <v>112360</v>
      </c>
      <c r="M823">
        <v>10112.4</v>
      </c>
      <c r="N823">
        <v>10112.4</v>
      </c>
      <c r="O823">
        <v>0</v>
      </c>
      <c r="P823" t="s">
        <v>2</v>
      </c>
      <c r="Q823" t="s">
        <v>32</v>
      </c>
    </row>
    <row r="824" spans="1:17" x14ac:dyDescent="0.25">
      <c r="A824" t="str">
        <f t="shared" si="21"/>
        <v>102020</v>
      </c>
      <c r="B824" t="s">
        <v>2738</v>
      </c>
      <c r="C824" t="s">
        <v>90</v>
      </c>
      <c r="D824">
        <v>174994</v>
      </c>
      <c r="E824" t="s">
        <v>75</v>
      </c>
      <c r="F824" t="s">
        <v>76</v>
      </c>
      <c r="G824" s="2">
        <v>44114</v>
      </c>
      <c r="H824" t="s">
        <v>78</v>
      </c>
      <c r="I824" t="s">
        <v>1955</v>
      </c>
      <c r="J824">
        <v>18</v>
      </c>
      <c r="K824">
        <v>148300</v>
      </c>
      <c r="M824">
        <v>13347</v>
      </c>
      <c r="N824">
        <v>13347</v>
      </c>
      <c r="O824">
        <v>0</v>
      </c>
      <c r="P824" t="s">
        <v>2</v>
      </c>
      <c r="Q824" t="s">
        <v>32</v>
      </c>
    </row>
    <row r="825" spans="1:17" x14ac:dyDescent="0.25">
      <c r="A825" t="str">
        <f t="shared" si="21"/>
        <v>102020</v>
      </c>
      <c r="B825" t="s">
        <v>2738</v>
      </c>
      <c r="C825" t="s">
        <v>90</v>
      </c>
      <c r="D825">
        <v>519200</v>
      </c>
      <c r="E825" t="s">
        <v>75</v>
      </c>
      <c r="F825" t="s">
        <v>76</v>
      </c>
      <c r="G825" s="2">
        <v>44112</v>
      </c>
      <c r="H825" t="s">
        <v>78</v>
      </c>
      <c r="I825" t="s">
        <v>1956</v>
      </c>
      <c r="J825">
        <v>18</v>
      </c>
      <c r="K825">
        <v>440000</v>
      </c>
      <c r="M825">
        <v>39600</v>
      </c>
      <c r="N825">
        <v>39600</v>
      </c>
      <c r="O825">
        <v>0</v>
      </c>
      <c r="P825" t="s">
        <v>2</v>
      </c>
      <c r="Q825" t="s">
        <v>32</v>
      </c>
    </row>
    <row r="826" spans="1:17" x14ac:dyDescent="0.25">
      <c r="A826" t="str">
        <f t="shared" si="21"/>
        <v>102020</v>
      </c>
      <c r="B826" t="s">
        <v>2738</v>
      </c>
      <c r="C826" t="s">
        <v>90</v>
      </c>
      <c r="D826">
        <v>66292.399999999994</v>
      </c>
      <c r="E826" t="s">
        <v>75</v>
      </c>
      <c r="F826" t="s">
        <v>76</v>
      </c>
      <c r="G826" s="2">
        <v>44128</v>
      </c>
      <c r="H826" t="s">
        <v>78</v>
      </c>
      <c r="I826" t="s">
        <v>1957</v>
      </c>
      <c r="J826">
        <v>18</v>
      </c>
      <c r="K826">
        <v>56180</v>
      </c>
      <c r="M826">
        <v>5056.2</v>
      </c>
      <c r="N826">
        <v>5056.2</v>
      </c>
      <c r="O826">
        <v>0</v>
      </c>
      <c r="P826" t="s">
        <v>2</v>
      </c>
      <c r="Q826" t="s">
        <v>32</v>
      </c>
    </row>
    <row r="827" spans="1:17" x14ac:dyDescent="0.25">
      <c r="A827" t="str">
        <f t="shared" si="21"/>
        <v>102020</v>
      </c>
      <c r="B827" t="s">
        <v>2738</v>
      </c>
      <c r="C827" t="s">
        <v>90</v>
      </c>
      <c r="D827">
        <v>131245.5</v>
      </c>
      <c r="E827" t="s">
        <v>75</v>
      </c>
      <c r="F827" t="s">
        <v>76</v>
      </c>
      <c r="G827" s="2">
        <v>44127</v>
      </c>
      <c r="H827" t="s">
        <v>78</v>
      </c>
      <c r="I827" t="s">
        <v>1959</v>
      </c>
      <c r="J827">
        <v>18</v>
      </c>
      <c r="K827">
        <v>111225</v>
      </c>
      <c r="M827">
        <v>10010.25</v>
      </c>
      <c r="N827">
        <v>10010.25</v>
      </c>
      <c r="O827">
        <v>0</v>
      </c>
      <c r="P827" t="s">
        <v>2</v>
      </c>
      <c r="Q827" t="s">
        <v>32</v>
      </c>
    </row>
    <row r="828" spans="1:17" x14ac:dyDescent="0.25">
      <c r="A828" t="str">
        <f t="shared" si="21"/>
        <v>102020</v>
      </c>
      <c r="B828" t="s">
        <v>2738</v>
      </c>
      <c r="C828" t="s">
        <v>90</v>
      </c>
      <c r="D828">
        <v>106863.19</v>
      </c>
      <c r="E828" t="s">
        <v>75</v>
      </c>
      <c r="F828" t="s">
        <v>76</v>
      </c>
      <c r="G828" s="2">
        <v>44110</v>
      </c>
      <c r="H828" t="s">
        <v>78</v>
      </c>
      <c r="I828" t="s">
        <v>1961</v>
      </c>
      <c r="J828">
        <v>18</v>
      </c>
      <c r="K828">
        <v>90562</v>
      </c>
      <c r="M828">
        <v>8150.58</v>
      </c>
      <c r="N828">
        <v>8150.58</v>
      </c>
      <c r="O828">
        <v>0</v>
      </c>
      <c r="P828" t="s">
        <v>2</v>
      </c>
      <c r="Q828" t="s">
        <v>32</v>
      </c>
    </row>
    <row r="829" spans="1:17" x14ac:dyDescent="0.25">
      <c r="A829" t="str">
        <f t="shared" si="21"/>
        <v>102020</v>
      </c>
      <c r="B829" t="s">
        <v>2738</v>
      </c>
      <c r="C829" t="s">
        <v>90</v>
      </c>
      <c r="D829">
        <v>174862.75</v>
      </c>
      <c r="E829" t="s">
        <v>75</v>
      </c>
      <c r="F829" t="s">
        <v>76</v>
      </c>
      <c r="G829" s="2">
        <v>44110</v>
      </c>
      <c r="H829" t="s">
        <v>78</v>
      </c>
      <c r="I829" t="s">
        <v>1962</v>
      </c>
      <c r="J829">
        <v>18</v>
      </c>
      <c r="K829">
        <v>148189</v>
      </c>
      <c r="M829">
        <v>13337.01</v>
      </c>
      <c r="N829">
        <v>13337.01</v>
      </c>
      <c r="O829">
        <v>0</v>
      </c>
      <c r="P829" t="s">
        <v>2</v>
      </c>
      <c r="Q829" t="s">
        <v>32</v>
      </c>
    </row>
    <row r="830" spans="1:17" x14ac:dyDescent="0.25">
      <c r="A830" t="str">
        <f t="shared" si="21"/>
        <v>102020</v>
      </c>
      <c r="B830" t="s">
        <v>2738</v>
      </c>
      <c r="C830" t="s">
        <v>90</v>
      </c>
      <c r="D830">
        <v>519200</v>
      </c>
      <c r="E830" t="s">
        <v>75</v>
      </c>
      <c r="F830" t="s">
        <v>76</v>
      </c>
      <c r="G830" s="2">
        <v>44109</v>
      </c>
      <c r="H830" t="s">
        <v>78</v>
      </c>
      <c r="I830" t="s">
        <v>1963</v>
      </c>
      <c r="J830">
        <v>18</v>
      </c>
      <c r="K830">
        <v>440000</v>
      </c>
      <c r="M830">
        <v>39600</v>
      </c>
      <c r="N830">
        <v>39600</v>
      </c>
      <c r="O830">
        <v>0</v>
      </c>
      <c r="P830" t="s">
        <v>2</v>
      </c>
      <c r="Q830" t="s">
        <v>32</v>
      </c>
    </row>
    <row r="831" spans="1:17" x14ac:dyDescent="0.25">
      <c r="A831" t="str">
        <f t="shared" si="21"/>
        <v>102020</v>
      </c>
      <c r="B831" t="s">
        <v>2738</v>
      </c>
      <c r="C831" t="s">
        <v>90</v>
      </c>
      <c r="D831">
        <v>519200</v>
      </c>
      <c r="E831" t="s">
        <v>75</v>
      </c>
      <c r="F831" t="s">
        <v>76</v>
      </c>
      <c r="G831" s="2">
        <v>44120</v>
      </c>
      <c r="H831" t="s">
        <v>78</v>
      </c>
      <c r="I831" t="s">
        <v>1965</v>
      </c>
      <c r="J831">
        <v>18</v>
      </c>
      <c r="K831">
        <v>440000</v>
      </c>
      <c r="M831">
        <v>39600</v>
      </c>
      <c r="N831">
        <v>39600</v>
      </c>
      <c r="O831">
        <v>0</v>
      </c>
      <c r="P831" t="s">
        <v>2</v>
      </c>
      <c r="Q831" t="s">
        <v>32</v>
      </c>
    </row>
    <row r="832" spans="1:17" x14ac:dyDescent="0.25">
      <c r="A832" t="str">
        <f t="shared" si="21"/>
        <v>102020</v>
      </c>
      <c r="B832" t="s">
        <v>2738</v>
      </c>
      <c r="C832" t="s">
        <v>90</v>
      </c>
      <c r="D832">
        <v>165606.70000000001</v>
      </c>
      <c r="E832" t="s">
        <v>75</v>
      </c>
      <c r="F832" t="s">
        <v>76</v>
      </c>
      <c r="G832" s="2">
        <v>44109</v>
      </c>
      <c r="H832" t="s">
        <v>78</v>
      </c>
      <c r="I832" t="s">
        <v>1966</v>
      </c>
      <c r="J832">
        <v>18</v>
      </c>
      <c r="K832">
        <v>140345</v>
      </c>
      <c r="M832">
        <v>12631.05</v>
      </c>
      <c r="N832">
        <v>12631.05</v>
      </c>
      <c r="O832">
        <v>0</v>
      </c>
      <c r="P832" t="s">
        <v>2</v>
      </c>
      <c r="Q832" t="s">
        <v>32</v>
      </c>
    </row>
    <row r="833" spans="1:17" x14ac:dyDescent="0.25">
      <c r="A833" t="str">
        <f t="shared" si="21"/>
        <v>102020</v>
      </c>
      <c r="B833" t="s">
        <v>2738</v>
      </c>
      <c r="C833" t="s">
        <v>90</v>
      </c>
      <c r="D833">
        <v>132584.79999999999</v>
      </c>
      <c r="E833" t="s">
        <v>75</v>
      </c>
      <c r="F833" t="s">
        <v>76</v>
      </c>
      <c r="G833" s="2">
        <v>44119</v>
      </c>
      <c r="H833" t="s">
        <v>78</v>
      </c>
      <c r="I833" t="s">
        <v>1968</v>
      </c>
      <c r="J833">
        <v>18</v>
      </c>
      <c r="K833">
        <v>112360</v>
      </c>
      <c r="M833">
        <v>10112.4</v>
      </c>
      <c r="N833">
        <v>10112.4</v>
      </c>
      <c r="O833">
        <v>0</v>
      </c>
      <c r="P833" t="s">
        <v>2</v>
      </c>
      <c r="Q833" t="s">
        <v>32</v>
      </c>
    </row>
    <row r="834" spans="1:17" x14ac:dyDescent="0.25">
      <c r="A834" t="str">
        <f t="shared" si="21"/>
        <v>102020</v>
      </c>
      <c r="B834" t="s">
        <v>2738</v>
      </c>
      <c r="C834" t="s">
        <v>90</v>
      </c>
      <c r="D834">
        <v>132584.79999999999</v>
      </c>
      <c r="E834" t="s">
        <v>75</v>
      </c>
      <c r="F834" t="s">
        <v>76</v>
      </c>
      <c r="G834" s="2">
        <v>44134</v>
      </c>
      <c r="H834" t="s">
        <v>78</v>
      </c>
      <c r="I834" t="s">
        <v>1970</v>
      </c>
      <c r="J834">
        <v>18</v>
      </c>
      <c r="K834">
        <v>112360</v>
      </c>
      <c r="M834">
        <v>10112.4</v>
      </c>
      <c r="N834">
        <v>10112.4</v>
      </c>
      <c r="O834">
        <v>0</v>
      </c>
      <c r="P834" t="s">
        <v>2</v>
      </c>
      <c r="Q834" t="s">
        <v>32</v>
      </c>
    </row>
    <row r="835" spans="1:17" x14ac:dyDescent="0.25">
      <c r="A835" t="str">
        <f t="shared" si="21"/>
        <v>102020</v>
      </c>
      <c r="B835" t="s">
        <v>2738</v>
      </c>
      <c r="C835" t="s">
        <v>90</v>
      </c>
      <c r="D835">
        <v>99438.6</v>
      </c>
      <c r="E835" t="s">
        <v>75</v>
      </c>
      <c r="F835" t="s">
        <v>76</v>
      </c>
      <c r="G835" s="2">
        <v>44120</v>
      </c>
      <c r="H835" t="s">
        <v>78</v>
      </c>
      <c r="I835" t="s">
        <v>1971</v>
      </c>
      <c r="J835">
        <v>18</v>
      </c>
      <c r="K835">
        <v>84270</v>
      </c>
      <c r="M835">
        <v>7584.3</v>
      </c>
      <c r="N835">
        <v>7584.3</v>
      </c>
      <c r="O835">
        <v>0</v>
      </c>
      <c r="P835" t="s">
        <v>2</v>
      </c>
      <c r="Q835" t="s">
        <v>32</v>
      </c>
    </row>
    <row r="836" spans="1:17" x14ac:dyDescent="0.25">
      <c r="A836" t="str">
        <f t="shared" si="21"/>
        <v>102020</v>
      </c>
      <c r="B836" t="s">
        <v>2738</v>
      </c>
      <c r="C836" t="s">
        <v>90</v>
      </c>
      <c r="D836">
        <v>71295.600000000006</v>
      </c>
      <c r="E836" t="s">
        <v>75</v>
      </c>
      <c r="F836" t="s">
        <v>76</v>
      </c>
      <c r="G836" s="2">
        <v>44134</v>
      </c>
      <c r="H836" t="s">
        <v>78</v>
      </c>
      <c r="I836" t="s">
        <v>1972</v>
      </c>
      <c r="J836">
        <v>18</v>
      </c>
      <c r="K836">
        <v>60420</v>
      </c>
      <c r="M836">
        <v>5437.8</v>
      </c>
      <c r="N836">
        <v>5437.8</v>
      </c>
      <c r="O836">
        <v>0</v>
      </c>
      <c r="P836" t="s">
        <v>2</v>
      </c>
      <c r="Q836" t="s">
        <v>32</v>
      </c>
    </row>
    <row r="837" spans="1:17" x14ac:dyDescent="0.25">
      <c r="A837" t="str">
        <f t="shared" si="21"/>
        <v>102020</v>
      </c>
      <c r="B837" t="s">
        <v>2738</v>
      </c>
      <c r="C837" t="s">
        <v>90</v>
      </c>
      <c r="D837">
        <v>519200</v>
      </c>
      <c r="E837" t="s">
        <v>75</v>
      </c>
      <c r="F837" t="s">
        <v>76</v>
      </c>
      <c r="G837" s="2">
        <v>44123</v>
      </c>
      <c r="H837" t="s">
        <v>78</v>
      </c>
      <c r="I837" t="s">
        <v>1974</v>
      </c>
      <c r="J837">
        <v>18</v>
      </c>
      <c r="K837">
        <v>440000</v>
      </c>
      <c r="M837">
        <v>39600</v>
      </c>
      <c r="N837">
        <v>39600</v>
      </c>
      <c r="O837">
        <v>0</v>
      </c>
      <c r="P837" t="s">
        <v>2</v>
      </c>
      <c r="Q837" t="s">
        <v>32</v>
      </c>
    </row>
    <row r="838" spans="1:17" x14ac:dyDescent="0.25">
      <c r="A838" t="str">
        <f t="shared" si="21"/>
        <v>102020</v>
      </c>
      <c r="B838" t="s">
        <v>2738</v>
      </c>
      <c r="C838" t="s">
        <v>90</v>
      </c>
      <c r="D838">
        <v>132485.35999999999</v>
      </c>
      <c r="E838" t="s">
        <v>75</v>
      </c>
      <c r="F838" t="s">
        <v>76</v>
      </c>
      <c r="G838" s="2">
        <v>44110</v>
      </c>
      <c r="H838" t="s">
        <v>78</v>
      </c>
      <c r="I838" t="s">
        <v>1975</v>
      </c>
      <c r="J838">
        <v>18</v>
      </c>
      <c r="K838">
        <v>112276</v>
      </c>
      <c r="M838">
        <v>10104.84</v>
      </c>
      <c r="N838">
        <v>10104.84</v>
      </c>
      <c r="O838">
        <v>0</v>
      </c>
      <c r="P838" t="s">
        <v>2</v>
      </c>
      <c r="Q838" t="s">
        <v>32</v>
      </c>
    </row>
    <row r="839" spans="1:17" x14ac:dyDescent="0.25">
      <c r="A839" t="str">
        <f t="shared" si="21"/>
        <v>102020</v>
      </c>
      <c r="B839" t="s">
        <v>2738</v>
      </c>
      <c r="C839" t="s">
        <v>90</v>
      </c>
      <c r="D839">
        <v>99438.6</v>
      </c>
      <c r="E839" t="s">
        <v>75</v>
      </c>
      <c r="F839" t="s">
        <v>76</v>
      </c>
      <c r="G839" s="2">
        <v>44121</v>
      </c>
      <c r="H839" t="s">
        <v>78</v>
      </c>
      <c r="I839" t="s">
        <v>1976</v>
      </c>
      <c r="J839">
        <v>18</v>
      </c>
      <c r="K839">
        <v>84270</v>
      </c>
      <c r="M839">
        <v>7584.3</v>
      </c>
      <c r="N839">
        <v>7584.3</v>
      </c>
      <c r="O839">
        <v>0</v>
      </c>
      <c r="P839" t="s">
        <v>2</v>
      </c>
      <c r="Q839" t="s">
        <v>32</v>
      </c>
    </row>
    <row r="840" spans="1:17" x14ac:dyDescent="0.25">
      <c r="A840" t="str">
        <f t="shared" si="21"/>
        <v>102020</v>
      </c>
      <c r="B840" t="s">
        <v>2738</v>
      </c>
      <c r="C840" t="s">
        <v>90</v>
      </c>
      <c r="D840">
        <v>132584.79999999999</v>
      </c>
      <c r="E840" t="s">
        <v>75</v>
      </c>
      <c r="F840" t="s">
        <v>76</v>
      </c>
      <c r="G840" s="2">
        <v>44111</v>
      </c>
      <c r="H840" t="s">
        <v>78</v>
      </c>
      <c r="I840" t="s">
        <v>1977</v>
      </c>
      <c r="J840">
        <v>18</v>
      </c>
      <c r="K840">
        <v>112360</v>
      </c>
      <c r="M840">
        <v>10112.4</v>
      </c>
      <c r="N840">
        <v>10112.4</v>
      </c>
      <c r="O840">
        <v>0</v>
      </c>
      <c r="P840" t="s">
        <v>2</v>
      </c>
      <c r="Q840" t="s">
        <v>32</v>
      </c>
    </row>
    <row r="841" spans="1:17" x14ac:dyDescent="0.25">
      <c r="A841" t="str">
        <f t="shared" si="21"/>
        <v>102020</v>
      </c>
      <c r="B841" t="s">
        <v>2738</v>
      </c>
      <c r="C841" t="s">
        <v>90</v>
      </c>
      <c r="D841">
        <v>71295.600000000006</v>
      </c>
      <c r="E841" t="s">
        <v>75</v>
      </c>
      <c r="F841" t="s">
        <v>76</v>
      </c>
      <c r="G841" s="2">
        <v>44124</v>
      </c>
      <c r="H841" t="s">
        <v>78</v>
      </c>
      <c r="I841" t="s">
        <v>1978</v>
      </c>
      <c r="J841">
        <v>18</v>
      </c>
      <c r="K841">
        <v>60420</v>
      </c>
      <c r="M841">
        <v>5437.8</v>
      </c>
      <c r="N841">
        <v>5437.8</v>
      </c>
      <c r="O841">
        <v>0</v>
      </c>
      <c r="P841" t="s">
        <v>2</v>
      </c>
      <c r="Q841" t="s">
        <v>32</v>
      </c>
    </row>
    <row r="842" spans="1:17" x14ac:dyDescent="0.25">
      <c r="A842" t="str">
        <f t="shared" si="21"/>
        <v>102020</v>
      </c>
      <c r="B842" t="s">
        <v>2738</v>
      </c>
      <c r="C842" t="s">
        <v>90</v>
      </c>
      <c r="D842">
        <v>106943.4</v>
      </c>
      <c r="E842" t="s">
        <v>75</v>
      </c>
      <c r="F842" t="s">
        <v>76</v>
      </c>
      <c r="G842" s="2">
        <v>44111</v>
      </c>
      <c r="H842" t="s">
        <v>78</v>
      </c>
      <c r="I842" t="s">
        <v>1979</v>
      </c>
      <c r="J842">
        <v>18</v>
      </c>
      <c r="K842">
        <v>90630</v>
      </c>
      <c r="M842">
        <v>8156.7</v>
      </c>
      <c r="N842">
        <v>8156.7</v>
      </c>
      <c r="O842">
        <v>0</v>
      </c>
      <c r="P842" t="s">
        <v>2</v>
      </c>
      <c r="Q842" t="s">
        <v>32</v>
      </c>
    </row>
    <row r="843" spans="1:17" x14ac:dyDescent="0.25">
      <c r="A843" t="str">
        <f t="shared" si="21"/>
        <v>102020</v>
      </c>
      <c r="B843" t="s">
        <v>2738</v>
      </c>
      <c r="C843" t="s">
        <v>90</v>
      </c>
      <c r="D843">
        <v>66292.399999999994</v>
      </c>
      <c r="E843" t="s">
        <v>75</v>
      </c>
      <c r="F843" t="s">
        <v>76</v>
      </c>
      <c r="G843" s="2">
        <v>44124</v>
      </c>
      <c r="H843" t="s">
        <v>78</v>
      </c>
      <c r="I843" t="s">
        <v>1980</v>
      </c>
      <c r="J843">
        <v>18</v>
      </c>
      <c r="K843">
        <v>56180</v>
      </c>
      <c r="M843">
        <v>5056.2</v>
      </c>
      <c r="N843">
        <v>5056.2</v>
      </c>
      <c r="O843">
        <v>0</v>
      </c>
      <c r="P843" t="s">
        <v>2</v>
      </c>
      <c r="Q843" t="s">
        <v>32</v>
      </c>
    </row>
    <row r="844" spans="1:17" x14ac:dyDescent="0.25">
      <c r="A844" t="str">
        <f t="shared" si="21"/>
        <v>102020</v>
      </c>
      <c r="B844" t="s">
        <v>2738</v>
      </c>
      <c r="C844" t="s">
        <v>90</v>
      </c>
      <c r="D844">
        <v>131245.5</v>
      </c>
      <c r="E844" t="s">
        <v>75</v>
      </c>
      <c r="F844" t="s">
        <v>76</v>
      </c>
      <c r="G844" s="2">
        <v>44120</v>
      </c>
      <c r="H844" t="s">
        <v>78</v>
      </c>
      <c r="I844" t="s">
        <v>1981</v>
      </c>
      <c r="J844">
        <v>18</v>
      </c>
      <c r="K844">
        <v>111225</v>
      </c>
      <c r="M844">
        <v>10010.25</v>
      </c>
      <c r="N844">
        <v>10010.25</v>
      </c>
      <c r="O844">
        <v>0</v>
      </c>
      <c r="P844" t="s">
        <v>2</v>
      </c>
      <c r="Q844" t="s">
        <v>32</v>
      </c>
    </row>
    <row r="845" spans="1:17" x14ac:dyDescent="0.25">
      <c r="A845" t="str">
        <f t="shared" si="21"/>
        <v>102020</v>
      </c>
      <c r="B845" t="s">
        <v>2738</v>
      </c>
      <c r="C845" t="s">
        <v>90</v>
      </c>
      <c r="D845">
        <v>519200</v>
      </c>
      <c r="E845" t="s">
        <v>75</v>
      </c>
      <c r="F845" t="s">
        <v>76</v>
      </c>
      <c r="G845" s="2">
        <v>44121</v>
      </c>
      <c r="H845" t="s">
        <v>78</v>
      </c>
      <c r="I845" t="s">
        <v>1982</v>
      </c>
      <c r="J845">
        <v>18</v>
      </c>
      <c r="K845">
        <v>440000</v>
      </c>
      <c r="M845">
        <v>39600</v>
      </c>
      <c r="N845">
        <v>39600</v>
      </c>
      <c r="O845">
        <v>0</v>
      </c>
      <c r="P845" t="s">
        <v>2</v>
      </c>
      <c r="Q845" t="s">
        <v>32</v>
      </c>
    </row>
    <row r="846" spans="1:17" x14ac:dyDescent="0.25">
      <c r="A846" t="str">
        <f t="shared" si="21"/>
        <v>102020</v>
      </c>
      <c r="B846" t="s">
        <v>2738</v>
      </c>
      <c r="C846" t="s">
        <v>90</v>
      </c>
      <c r="D846">
        <v>165731</v>
      </c>
      <c r="E846" t="s">
        <v>75</v>
      </c>
      <c r="F846" t="s">
        <v>76</v>
      </c>
      <c r="G846" s="2">
        <v>44121</v>
      </c>
      <c r="H846" t="s">
        <v>78</v>
      </c>
      <c r="I846" t="s">
        <v>1983</v>
      </c>
      <c r="J846">
        <v>18</v>
      </c>
      <c r="K846">
        <v>140450</v>
      </c>
      <c r="M846">
        <v>12640.5</v>
      </c>
      <c r="N846">
        <v>12640.5</v>
      </c>
      <c r="O846">
        <v>0</v>
      </c>
      <c r="P846" t="s">
        <v>2</v>
      </c>
      <c r="Q846" t="s">
        <v>32</v>
      </c>
    </row>
    <row r="847" spans="1:17" x14ac:dyDescent="0.25">
      <c r="A847" t="str">
        <f t="shared" si="21"/>
        <v>102020</v>
      </c>
      <c r="B847" t="s">
        <v>2738</v>
      </c>
      <c r="C847" t="s">
        <v>90</v>
      </c>
      <c r="D847">
        <v>35647.800000000003</v>
      </c>
      <c r="E847" t="s">
        <v>75</v>
      </c>
      <c r="F847" t="s">
        <v>76</v>
      </c>
      <c r="G847" s="2">
        <v>44133</v>
      </c>
      <c r="H847" t="s">
        <v>78</v>
      </c>
      <c r="I847" t="s">
        <v>1984</v>
      </c>
      <c r="J847">
        <v>18</v>
      </c>
      <c r="K847">
        <v>30210</v>
      </c>
      <c r="M847">
        <v>2718.9</v>
      </c>
      <c r="N847">
        <v>2718.9</v>
      </c>
      <c r="O847">
        <v>0</v>
      </c>
      <c r="P847" t="s">
        <v>2</v>
      </c>
      <c r="Q847" t="s">
        <v>32</v>
      </c>
    </row>
    <row r="848" spans="1:17" x14ac:dyDescent="0.25">
      <c r="A848" t="str">
        <f t="shared" si="21"/>
        <v>102020</v>
      </c>
      <c r="B848" t="s">
        <v>2738</v>
      </c>
      <c r="C848" t="s">
        <v>90</v>
      </c>
      <c r="D848">
        <v>35647.800000000003</v>
      </c>
      <c r="E848" t="s">
        <v>75</v>
      </c>
      <c r="F848" t="s">
        <v>76</v>
      </c>
      <c r="G848" s="2">
        <v>44133</v>
      </c>
      <c r="H848" t="s">
        <v>78</v>
      </c>
      <c r="I848" t="s">
        <v>1985</v>
      </c>
      <c r="J848">
        <v>18</v>
      </c>
      <c r="K848">
        <v>30210</v>
      </c>
      <c r="M848">
        <v>2718.9</v>
      </c>
      <c r="N848">
        <v>2718.9</v>
      </c>
      <c r="O848">
        <v>0</v>
      </c>
      <c r="P848" t="s">
        <v>2</v>
      </c>
      <c r="Q848" t="s">
        <v>32</v>
      </c>
    </row>
    <row r="849" spans="1:17" x14ac:dyDescent="0.25">
      <c r="A849" t="str">
        <f t="shared" si="21"/>
        <v>102020</v>
      </c>
      <c r="B849" t="s">
        <v>2738</v>
      </c>
      <c r="C849" t="s">
        <v>90</v>
      </c>
      <c r="D849">
        <v>71242.13</v>
      </c>
      <c r="E849" t="s">
        <v>75</v>
      </c>
      <c r="F849" t="s">
        <v>76</v>
      </c>
      <c r="G849" s="2">
        <v>44105</v>
      </c>
      <c r="H849" t="s">
        <v>78</v>
      </c>
      <c r="I849" t="s">
        <v>1986</v>
      </c>
      <c r="J849">
        <v>18</v>
      </c>
      <c r="K849">
        <v>60375</v>
      </c>
      <c r="M849">
        <v>5433.75</v>
      </c>
      <c r="N849">
        <v>5433.75</v>
      </c>
      <c r="O849">
        <v>0</v>
      </c>
      <c r="P849" t="s">
        <v>2</v>
      </c>
      <c r="Q849" t="s">
        <v>32</v>
      </c>
    </row>
    <row r="850" spans="1:17" x14ac:dyDescent="0.25">
      <c r="A850" t="str">
        <f t="shared" si="21"/>
        <v>102020</v>
      </c>
      <c r="B850" t="s">
        <v>2738</v>
      </c>
      <c r="C850" t="s">
        <v>90</v>
      </c>
      <c r="D850">
        <v>142591.20000000001</v>
      </c>
      <c r="E850" t="s">
        <v>75</v>
      </c>
      <c r="F850" t="s">
        <v>76</v>
      </c>
      <c r="G850" s="2">
        <v>44132</v>
      </c>
      <c r="H850" t="s">
        <v>78</v>
      </c>
      <c r="I850" t="s">
        <v>1988</v>
      </c>
      <c r="J850">
        <v>18</v>
      </c>
      <c r="K850">
        <v>120840</v>
      </c>
      <c r="M850">
        <v>10875.6</v>
      </c>
      <c r="N850">
        <v>10875.6</v>
      </c>
      <c r="O850">
        <v>0</v>
      </c>
      <c r="P850" t="s">
        <v>2</v>
      </c>
      <c r="Q850" t="s">
        <v>32</v>
      </c>
    </row>
    <row r="851" spans="1:17" x14ac:dyDescent="0.25">
      <c r="A851" t="str">
        <f t="shared" si="21"/>
        <v>102020</v>
      </c>
      <c r="B851" t="s">
        <v>2738</v>
      </c>
      <c r="C851" t="s">
        <v>90</v>
      </c>
      <c r="D851">
        <v>87431.38</v>
      </c>
      <c r="E851" t="s">
        <v>75</v>
      </c>
      <c r="F851" t="s">
        <v>76</v>
      </c>
      <c r="G851" s="2">
        <v>44107</v>
      </c>
      <c r="H851" t="s">
        <v>78</v>
      </c>
      <c r="I851" t="s">
        <v>1990</v>
      </c>
      <c r="J851">
        <v>18</v>
      </c>
      <c r="K851">
        <v>74094</v>
      </c>
      <c r="M851">
        <v>6668.46</v>
      </c>
      <c r="N851">
        <v>6668.46</v>
      </c>
      <c r="O851">
        <v>0</v>
      </c>
      <c r="P851" t="s">
        <v>2</v>
      </c>
      <c r="Q851" t="s">
        <v>32</v>
      </c>
    </row>
    <row r="852" spans="1:17" x14ac:dyDescent="0.25">
      <c r="A852" t="str">
        <f t="shared" si="21"/>
        <v>102020</v>
      </c>
      <c r="B852" t="s">
        <v>2738</v>
      </c>
      <c r="C852" t="s">
        <v>90</v>
      </c>
      <c r="D852">
        <v>35647.800000000003</v>
      </c>
      <c r="E852" t="s">
        <v>75</v>
      </c>
      <c r="F852" t="s">
        <v>76</v>
      </c>
      <c r="G852" s="2">
        <v>44133</v>
      </c>
      <c r="H852" t="s">
        <v>78</v>
      </c>
      <c r="I852" t="s">
        <v>1991</v>
      </c>
      <c r="J852">
        <v>18</v>
      </c>
      <c r="K852">
        <v>30210</v>
      </c>
      <c r="M852">
        <v>2718.9</v>
      </c>
      <c r="N852">
        <v>2718.9</v>
      </c>
      <c r="O852">
        <v>0</v>
      </c>
      <c r="P852" t="s">
        <v>2</v>
      </c>
      <c r="Q852" t="s">
        <v>32</v>
      </c>
    </row>
    <row r="853" spans="1:17" x14ac:dyDescent="0.25">
      <c r="A853" t="str">
        <f t="shared" si="21"/>
        <v>102020</v>
      </c>
      <c r="B853" t="s">
        <v>2738</v>
      </c>
      <c r="C853" t="s">
        <v>90</v>
      </c>
      <c r="D853">
        <v>132485.35999999999</v>
      </c>
      <c r="E853" t="s">
        <v>75</v>
      </c>
      <c r="F853" t="s">
        <v>76</v>
      </c>
      <c r="G853" s="2">
        <v>44107</v>
      </c>
      <c r="H853" t="s">
        <v>78</v>
      </c>
      <c r="I853" t="s">
        <v>1992</v>
      </c>
      <c r="J853">
        <v>18</v>
      </c>
      <c r="K853">
        <v>112276</v>
      </c>
      <c r="M853">
        <v>10104.84</v>
      </c>
      <c r="N853">
        <v>10104.84</v>
      </c>
      <c r="O853">
        <v>0</v>
      </c>
      <c r="P853" t="s">
        <v>2</v>
      </c>
      <c r="Q853" t="s">
        <v>32</v>
      </c>
    </row>
    <row r="854" spans="1:17" x14ac:dyDescent="0.25">
      <c r="A854" t="str">
        <f t="shared" si="21"/>
        <v>102020</v>
      </c>
      <c r="B854" t="s">
        <v>2738</v>
      </c>
      <c r="C854" t="s">
        <v>90</v>
      </c>
      <c r="D854">
        <v>87497</v>
      </c>
      <c r="E854" t="s">
        <v>75</v>
      </c>
      <c r="F854" t="s">
        <v>76</v>
      </c>
      <c r="G854" s="2">
        <v>44133</v>
      </c>
      <c r="H854" t="s">
        <v>78</v>
      </c>
      <c r="I854" t="s">
        <v>1993</v>
      </c>
      <c r="J854">
        <v>18</v>
      </c>
      <c r="K854">
        <v>74150</v>
      </c>
      <c r="M854">
        <v>6673.5</v>
      </c>
      <c r="N854">
        <v>6673.5</v>
      </c>
      <c r="O854">
        <v>0</v>
      </c>
      <c r="P854" t="s">
        <v>2</v>
      </c>
      <c r="Q854" t="s">
        <v>32</v>
      </c>
    </row>
    <row r="855" spans="1:17" x14ac:dyDescent="0.25">
      <c r="A855" t="str">
        <f t="shared" si="21"/>
        <v>102020</v>
      </c>
      <c r="B855" t="s">
        <v>2738</v>
      </c>
      <c r="C855" t="s">
        <v>90</v>
      </c>
      <c r="D855">
        <v>87431.38</v>
      </c>
      <c r="E855" t="s">
        <v>75</v>
      </c>
      <c r="F855" t="s">
        <v>76</v>
      </c>
      <c r="G855" s="2">
        <v>44105</v>
      </c>
      <c r="H855" t="s">
        <v>78</v>
      </c>
      <c r="I855" t="s">
        <v>1994</v>
      </c>
      <c r="J855">
        <v>18</v>
      </c>
      <c r="K855">
        <v>74094</v>
      </c>
      <c r="M855">
        <v>6668.46</v>
      </c>
      <c r="N855">
        <v>6668.46</v>
      </c>
      <c r="O855">
        <v>0</v>
      </c>
      <c r="P855" t="s">
        <v>2</v>
      </c>
      <c r="Q855" t="s">
        <v>32</v>
      </c>
    </row>
    <row r="856" spans="1:17" x14ac:dyDescent="0.25">
      <c r="A856" t="str">
        <f t="shared" si="21"/>
        <v>102020</v>
      </c>
      <c r="B856" t="s">
        <v>2738</v>
      </c>
      <c r="C856" t="s">
        <v>90</v>
      </c>
      <c r="D856">
        <v>35621.06</v>
      </c>
      <c r="E856" t="s">
        <v>75</v>
      </c>
      <c r="F856" t="s">
        <v>76</v>
      </c>
      <c r="G856" s="2">
        <v>44105</v>
      </c>
      <c r="H856" t="s">
        <v>78</v>
      </c>
      <c r="I856" t="s">
        <v>1995</v>
      </c>
      <c r="J856">
        <v>18</v>
      </c>
      <c r="K856">
        <v>30187</v>
      </c>
      <c r="M856">
        <v>2716.83</v>
      </c>
      <c r="N856">
        <v>2716.83</v>
      </c>
      <c r="O856">
        <v>0</v>
      </c>
      <c r="P856" t="s">
        <v>2</v>
      </c>
      <c r="Q856" t="s">
        <v>32</v>
      </c>
    </row>
    <row r="857" spans="1:17" x14ac:dyDescent="0.25">
      <c r="A857" t="str">
        <f t="shared" si="21"/>
        <v>102020</v>
      </c>
      <c r="B857" t="s">
        <v>2738</v>
      </c>
      <c r="C857" t="s">
        <v>90</v>
      </c>
      <c r="D857">
        <v>71295.600000000006</v>
      </c>
      <c r="E857" t="s">
        <v>75</v>
      </c>
      <c r="F857" t="s">
        <v>76</v>
      </c>
      <c r="G857" s="2">
        <v>44118</v>
      </c>
      <c r="H857" t="s">
        <v>78</v>
      </c>
      <c r="I857" t="s">
        <v>1996</v>
      </c>
      <c r="J857">
        <v>18</v>
      </c>
      <c r="K857">
        <v>60420</v>
      </c>
      <c r="M857">
        <v>5437.8</v>
      </c>
      <c r="N857">
        <v>5437.8</v>
      </c>
      <c r="O857">
        <v>0</v>
      </c>
      <c r="P857" t="s">
        <v>2</v>
      </c>
      <c r="Q857" t="s">
        <v>32</v>
      </c>
    </row>
    <row r="858" spans="1:17" x14ac:dyDescent="0.25">
      <c r="A858" t="str">
        <f t="shared" si="21"/>
        <v>102020</v>
      </c>
      <c r="B858" t="s">
        <v>2738</v>
      </c>
      <c r="C858" t="s">
        <v>90</v>
      </c>
      <c r="D858">
        <v>174994</v>
      </c>
      <c r="E858" t="s">
        <v>75</v>
      </c>
      <c r="F858" t="s">
        <v>76</v>
      </c>
      <c r="G858" s="2">
        <v>44131</v>
      </c>
      <c r="H858" t="s">
        <v>78</v>
      </c>
      <c r="I858" t="s">
        <v>1998</v>
      </c>
      <c r="J858">
        <v>18</v>
      </c>
      <c r="K858">
        <v>148300</v>
      </c>
      <c r="M858">
        <v>13347</v>
      </c>
      <c r="N858">
        <v>13347</v>
      </c>
      <c r="O858">
        <v>0</v>
      </c>
      <c r="P858" t="s">
        <v>2</v>
      </c>
      <c r="Q858" t="s">
        <v>32</v>
      </c>
    </row>
    <row r="859" spans="1:17" x14ac:dyDescent="0.25">
      <c r="A859" t="str">
        <f t="shared" si="21"/>
        <v>102020</v>
      </c>
      <c r="B859" t="s">
        <v>2738</v>
      </c>
      <c r="C859" t="s">
        <v>90</v>
      </c>
      <c r="D859">
        <v>66242.679999999993</v>
      </c>
      <c r="E859" t="s">
        <v>75</v>
      </c>
      <c r="F859" t="s">
        <v>76</v>
      </c>
      <c r="G859" s="2">
        <v>44105</v>
      </c>
      <c r="H859" t="s">
        <v>78</v>
      </c>
      <c r="I859" t="s">
        <v>1999</v>
      </c>
      <c r="J859">
        <v>18</v>
      </c>
      <c r="K859">
        <v>56138</v>
      </c>
      <c r="M859">
        <v>5052.42</v>
      </c>
      <c r="N859">
        <v>5052.42</v>
      </c>
      <c r="O859">
        <v>0</v>
      </c>
      <c r="P859" t="s">
        <v>2</v>
      </c>
      <c r="Q859" t="s">
        <v>32</v>
      </c>
    </row>
    <row r="860" spans="1:17" x14ac:dyDescent="0.25">
      <c r="A860" t="str">
        <f t="shared" si="21"/>
        <v>102020</v>
      </c>
      <c r="B860" t="s">
        <v>2738</v>
      </c>
      <c r="C860" t="s">
        <v>90</v>
      </c>
      <c r="D860">
        <v>87497</v>
      </c>
      <c r="E860" t="s">
        <v>75</v>
      </c>
      <c r="F860" t="s">
        <v>76</v>
      </c>
      <c r="G860" s="2">
        <v>44117</v>
      </c>
      <c r="H860" t="s">
        <v>78</v>
      </c>
      <c r="I860" t="s">
        <v>2000</v>
      </c>
      <c r="J860">
        <v>18</v>
      </c>
      <c r="K860">
        <v>74150</v>
      </c>
      <c r="M860">
        <v>6673.5</v>
      </c>
      <c r="N860">
        <v>6673.5</v>
      </c>
      <c r="O860">
        <v>0</v>
      </c>
      <c r="P860" t="s">
        <v>2</v>
      </c>
      <c r="Q860" t="s">
        <v>32</v>
      </c>
    </row>
    <row r="861" spans="1:17" x14ac:dyDescent="0.25">
      <c r="A861" t="str">
        <f t="shared" si="21"/>
        <v>102020</v>
      </c>
      <c r="B861" t="s">
        <v>2738</v>
      </c>
      <c r="C861" t="s">
        <v>90</v>
      </c>
      <c r="D861">
        <v>132584.79999999999</v>
      </c>
      <c r="E861" t="s">
        <v>75</v>
      </c>
      <c r="F861" t="s">
        <v>76</v>
      </c>
      <c r="G861" s="2">
        <v>44131</v>
      </c>
      <c r="H861" t="s">
        <v>78</v>
      </c>
      <c r="I861" t="s">
        <v>2001</v>
      </c>
      <c r="J861">
        <v>18</v>
      </c>
      <c r="K861">
        <v>112360</v>
      </c>
      <c r="M861">
        <v>10112.4</v>
      </c>
      <c r="N861">
        <v>10112.4</v>
      </c>
      <c r="O861">
        <v>0</v>
      </c>
      <c r="P861" t="s">
        <v>2</v>
      </c>
      <c r="Q861" t="s">
        <v>32</v>
      </c>
    </row>
    <row r="862" spans="1:17" x14ac:dyDescent="0.25">
      <c r="A862" t="str">
        <f t="shared" si="21"/>
        <v>102020</v>
      </c>
      <c r="B862" t="s">
        <v>2738</v>
      </c>
      <c r="C862" t="s">
        <v>90</v>
      </c>
      <c r="D862">
        <v>71242.13</v>
      </c>
      <c r="E862" t="s">
        <v>75</v>
      </c>
      <c r="F862" t="s">
        <v>76</v>
      </c>
      <c r="G862" s="2">
        <v>44107</v>
      </c>
      <c r="H862" t="s">
        <v>78</v>
      </c>
      <c r="I862" t="s">
        <v>2002</v>
      </c>
      <c r="J862">
        <v>18</v>
      </c>
      <c r="K862">
        <v>60375</v>
      </c>
      <c r="M862">
        <v>5433.75</v>
      </c>
      <c r="N862">
        <v>5433.75</v>
      </c>
      <c r="O862">
        <v>0</v>
      </c>
      <c r="P862" t="s">
        <v>2</v>
      </c>
      <c r="Q862" t="s">
        <v>32</v>
      </c>
    </row>
    <row r="863" spans="1:17" x14ac:dyDescent="0.25">
      <c r="A863" t="str">
        <f t="shared" si="21"/>
        <v>102020</v>
      </c>
      <c r="B863" t="s">
        <v>2738</v>
      </c>
      <c r="C863" t="s">
        <v>90</v>
      </c>
      <c r="D863">
        <v>519200</v>
      </c>
      <c r="E863" t="s">
        <v>75</v>
      </c>
      <c r="F863" t="s">
        <v>76</v>
      </c>
      <c r="G863" s="2">
        <v>44118</v>
      </c>
      <c r="H863" t="s">
        <v>78</v>
      </c>
      <c r="I863" t="s">
        <v>2003</v>
      </c>
      <c r="J863">
        <v>18</v>
      </c>
      <c r="K863">
        <v>440000</v>
      </c>
      <c r="M863">
        <v>39600</v>
      </c>
      <c r="N863">
        <v>39600</v>
      </c>
      <c r="O863">
        <v>0</v>
      </c>
      <c r="P863" t="s">
        <v>2</v>
      </c>
      <c r="Q863" t="s">
        <v>32</v>
      </c>
    </row>
    <row r="864" spans="1:17" x14ac:dyDescent="0.25">
      <c r="A864" t="str">
        <f t="shared" si="21"/>
        <v>102020</v>
      </c>
      <c r="B864" t="s">
        <v>2738</v>
      </c>
      <c r="C864" t="s">
        <v>90</v>
      </c>
      <c r="D864">
        <v>131245.5</v>
      </c>
      <c r="E864" t="s">
        <v>75</v>
      </c>
      <c r="F864" t="s">
        <v>76</v>
      </c>
      <c r="G864" s="2">
        <v>44118</v>
      </c>
      <c r="H864" t="s">
        <v>78</v>
      </c>
      <c r="I864" t="s">
        <v>2004</v>
      </c>
      <c r="J864">
        <v>18</v>
      </c>
      <c r="K864">
        <v>111225</v>
      </c>
      <c r="M864">
        <v>10010.25</v>
      </c>
      <c r="N864">
        <v>10010.25</v>
      </c>
      <c r="O864">
        <v>0</v>
      </c>
      <c r="P864" t="s">
        <v>2</v>
      </c>
      <c r="Q864" t="s">
        <v>32</v>
      </c>
    </row>
    <row r="865" spans="1:17" x14ac:dyDescent="0.25">
      <c r="A865" t="str">
        <f t="shared" si="21"/>
        <v>102020</v>
      </c>
      <c r="B865" t="s">
        <v>2738</v>
      </c>
      <c r="C865" t="s">
        <v>90</v>
      </c>
      <c r="D865">
        <v>106863.19</v>
      </c>
      <c r="E865" t="s">
        <v>75</v>
      </c>
      <c r="F865" t="s">
        <v>76</v>
      </c>
      <c r="G865" s="2">
        <v>44109</v>
      </c>
      <c r="H865" t="s">
        <v>78</v>
      </c>
      <c r="I865" t="s">
        <v>2005</v>
      </c>
      <c r="J865">
        <v>18</v>
      </c>
      <c r="K865">
        <v>90562</v>
      </c>
      <c r="M865">
        <v>8150.58</v>
      </c>
      <c r="N865">
        <v>8150.58</v>
      </c>
      <c r="O865">
        <v>0</v>
      </c>
      <c r="P865" t="s">
        <v>2</v>
      </c>
      <c r="Q865" t="s">
        <v>32</v>
      </c>
    </row>
    <row r="866" spans="1:17" x14ac:dyDescent="0.25">
      <c r="A866" t="str">
        <f t="shared" si="21"/>
        <v>102020</v>
      </c>
      <c r="B866" t="s">
        <v>2738</v>
      </c>
      <c r="C866" t="s">
        <v>90</v>
      </c>
      <c r="D866">
        <v>174994</v>
      </c>
      <c r="E866" t="s">
        <v>75</v>
      </c>
      <c r="F866" t="s">
        <v>76</v>
      </c>
      <c r="G866" s="2">
        <v>44119</v>
      </c>
      <c r="H866" t="s">
        <v>78</v>
      </c>
      <c r="I866" t="s">
        <v>2006</v>
      </c>
      <c r="J866">
        <v>18</v>
      </c>
      <c r="K866">
        <v>148300</v>
      </c>
      <c r="M866">
        <v>13347</v>
      </c>
      <c r="N866">
        <v>13347</v>
      </c>
      <c r="O866">
        <v>0</v>
      </c>
      <c r="P866" t="s">
        <v>2</v>
      </c>
      <c r="Q866" t="s">
        <v>32</v>
      </c>
    </row>
    <row r="867" spans="1:17" x14ac:dyDescent="0.25">
      <c r="A867" t="str">
        <f t="shared" si="21"/>
        <v>102020</v>
      </c>
      <c r="B867" t="s">
        <v>2738</v>
      </c>
      <c r="C867" t="s">
        <v>90</v>
      </c>
      <c r="D867">
        <v>35621.06</v>
      </c>
      <c r="E867" t="s">
        <v>75</v>
      </c>
      <c r="F867" t="s">
        <v>76</v>
      </c>
      <c r="G867" s="2">
        <v>44107</v>
      </c>
      <c r="H867" t="s">
        <v>78</v>
      </c>
      <c r="I867" t="s">
        <v>2007</v>
      </c>
      <c r="J867">
        <v>18</v>
      </c>
      <c r="K867">
        <v>30187</v>
      </c>
      <c r="M867">
        <v>2716.83</v>
      </c>
      <c r="N867">
        <v>2716.83</v>
      </c>
      <c r="O867">
        <v>0</v>
      </c>
      <c r="P867" t="s">
        <v>2</v>
      </c>
      <c r="Q867" t="s">
        <v>32</v>
      </c>
    </row>
    <row r="868" spans="1:17" x14ac:dyDescent="0.25">
      <c r="A868" t="str">
        <f t="shared" si="21"/>
        <v>102020</v>
      </c>
      <c r="B868" t="s">
        <v>2738</v>
      </c>
      <c r="C868" t="s">
        <v>90</v>
      </c>
      <c r="D868">
        <v>142591.20000000001</v>
      </c>
      <c r="E868" t="s">
        <v>75</v>
      </c>
      <c r="F868" t="s">
        <v>76</v>
      </c>
      <c r="G868" s="2">
        <v>44119</v>
      </c>
      <c r="H868" t="s">
        <v>78</v>
      </c>
      <c r="I868" t="s">
        <v>2008</v>
      </c>
      <c r="J868">
        <v>18</v>
      </c>
      <c r="K868">
        <v>120840</v>
      </c>
      <c r="M868">
        <v>10875.6</v>
      </c>
      <c r="N868">
        <v>10875.6</v>
      </c>
      <c r="O868">
        <v>0</v>
      </c>
      <c r="P868" t="s">
        <v>2</v>
      </c>
      <c r="Q868" t="s">
        <v>32</v>
      </c>
    </row>
    <row r="869" spans="1:17" x14ac:dyDescent="0.25">
      <c r="A869" t="str">
        <f t="shared" si="21"/>
        <v>102020</v>
      </c>
      <c r="B869" t="s">
        <v>2738</v>
      </c>
      <c r="C869" t="s">
        <v>90</v>
      </c>
      <c r="D869">
        <v>35647.800000000003</v>
      </c>
      <c r="E869" t="s">
        <v>75</v>
      </c>
      <c r="F869" t="s">
        <v>76</v>
      </c>
      <c r="G869" s="2">
        <v>44118</v>
      </c>
      <c r="H869" t="s">
        <v>78</v>
      </c>
      <c r="I869" t="s">
        <v>2009</v>
      </c>
      <c r="J869">
        <v>18</v>
      </c>
      <c r="K869">
        <v>30210</v>
      </c>
      <c r="M869">
        <v>2718.9</v>
      </c>
      <c r="N869">
        <v>2718.9</v>
      </c>
      <c r="O869">
        <v>0</v>
      </c>
      <c r="P869" t="s">
        <v>2</v>
      </c>
      <c r="Q869" t="s">
        <v>32</v>
      </c>
    </row>
    <row r="870" spans="1:17" x14ac:dyDescent="0.25">
      <c r="A870" t="str">
        <f t="shared" si="21"/>
        <v>102020</v>
      </c>
      <c r="B870" t="s">
        <v>2738</v>
      </c>
      <c r="C870" t="s">
        <v>90</v>
      </c>
      <c r="D870">
        <v>35647.800000000003</v>
      </c>
      <c r="E870" t="s">
        <v>75</v>
      </c>
      <c r="F870" t="s">
        <v>76</v>
      </c>
      <c r="G870" s="2">
        <v>44118</v>
      </c>
      <c r="H870" t="s">
        <v>78</v>
      </c>
      <c r="I870" t="s">
        <v>2010</v>
      </c>
      <c r="J870">
        <v>18</v>
      </c>
      <c r="K870">
        <v>30210</v>
      </c>
      <c r="M870">
        <v>2718.9</v>
      </c>
      <c r="N870">
        <v>2718.9</v>
      </c>
      <c r="O870">
        <v>0</v>
      </c>
      <c r="P870" t="s">
        <v>2</v>
      </c>
      <c r="Q870" t="s">
        <v>32</v>
      </c>
    </row>
    <row r="871" spans="1:17" x14ac:dyDescent="0.25">
      <c r="A871" t="str">
        <f t="shared" si="21"/>
        <v>102020</v>
      </c>
      <c r="B871" t="s">
        <v>2738</v>
      </c>
      <c r="C871" t="s">
        <v>90</v>
      </c>
      <c r="D871">
        <v>106943.4</v>
      </c>
      <c r="E871" t="s">
        <v>75</v>
      </c>
      <c r="F871" t="s">
        <v>76</v>
      </c>
      <c r="G871" s="2">
        <v>44118</v>
      </c>
      <c r="H871" t="s">
        <v>78</v>
      </c>
      <c r="I871" t="s">
        <v>2011</v>
      </c>
      <c r="J871">
        <v>18</v>
      </c>
      <c r="K871">
        <v>90630</v>
      </c>
      <c r="M871">
        <v>8156.7</v>
      </c>
      <c r="N871">
        <v>8156.7</v>
      </c>
      <c r="O871">
        <v>0</v>
      </c>
      <c r="P871" t="s">
        <v>2</v>
      </c>
      <c r="Q871" t="s">
        <v>32</v>
      </c>
    </row>
    <row r="872" spans="1:17" x14ac:dyDescent="0.25">
      <c r="A872" t="str">
        <f t="shared" si="21"/>
        <v>102020</v>
      </c>
      <c r="B872" t="s">
        <v>2738</v>
      </c>
      <c r="C872" t="s">
        <v>90</v>
      </c>
      <c r="D872">
        <v>71295.600000000006</v>
      </c>
      <c r="E872" t="s">
        <v>75</v>
      </c>
      <c r="F872" t="s">
        <v>76</v>
      </c>
      <c r="G872" s="2">
        <v>44116</v>
      </c>
      <c r="H872" t="s">
        <v>78</v>
      </c>
      <c r="I872" t="s">
        <v>2013</v>
      </c>
      <c r="J872">
        <v>18</v>
      </c>
      <c r="K872">
        <v>60420</v>
      </c>
      <c r="M872">
        <v>5437.8</v>
      </c>
      <c r="N872">
        <v>5437.8</v>
      </c>
      <c r="O872">
        <v>0</v>
      </c>
      <c r="P872" t="s">
        <v>2</v>
      </c>
      <c r="Q872" t="s">
        <v>32</v>
      </c>
    </row>
    <row r="873" spans="1:17" x14ac:dyDescent="0.25">
      <c r="A873" t="str">
        <f t="shared" si="21"/>
        <v>102020</v>
      </c>
      <c r="B873" t="s">
        <v>2738</v>
      </c>
      <c r="C873" t="s">
        <v>90</v>
      </c>
      <c r="D873">
        <v>66292.399999999994</v>
      </c>
      <c r="E873" t="s">
        <v>75</v>
      </c>
      <c r="F873" t="s">
        <v>76</v>
      </c>
      <c r="G873" s="2">
        <v>44114</v>
      </c>
      <c r="H873" t="s">
        <v>78</v>
      </c>
      <c r="I873" t="s">
        <v>2014</v>
      </c>
      <c r="J873">
        <v>18</v>
      </c>
      <c r="K873">
        <v>56180</v>
      </c>
      <c r="M873">
        <v>5056.2</v>
      </c>
      <c r="N873">
        <v>5056.2</v>
      </c>
      <c r="O873">
        <v>0</v>
      </c>
      <c r="P873" t="s">
        <v>2</v>
      </c>
      <c r="Q873" t="s">
        <v>32</v>
      </c>
    </row>
    <row r="874" spans="1:17" x14ac:dyDescent="0.25">
      <c r="A874" t="str">
        <f t="shared" si="21"/>
        <v>102020</v>
      </c>
      <c r="B874" t="s">
        <v>2738</v>
      </c>
      <c r="C874" t="s">
        <v>90</v>
      </c>
      <c r="D874">
        <v>519200</v>
      </c>
      <c r="E874" t="s">
        <v>75</v>
      </c>
      <c r="F874" t="s">
        <v>76</v>
      </c>
      <c r="G874" s="2">
        <v>44114</v>
      </c>
      <c r="H874" t="s">
        <v>78</v>
      </c>
      <c r="I874" t="s">
        <v>2015</v>
      </c>
      <c r="J874">
        <v>18</v>
      </c>
      <c r="K874">
        <v>440000</v>
      </c>
      <c r="M874">
        <v>39600</v>
      </c>
      <c r="N874">
        <v>39600</v>
      </c>
      <c r="O874">
        <v>0</v>
      </c>
      <c r="P874" t="s">
        <v>2</v>
      </c>
      <c r="Q874" t="s">
        <v>32</v>
      </c>
    </row>
    <row r="875" spans="1:17" x14ac:dyDescent="0.25">
      <c r="A875" t="str">
        <f t="shared" si="21"/>
        <v>102020</v>
      </c>
      <c r="B875" t="s">
        <v>2738</v>
      </c>
      <c r="C875" t="s">
        <v>90</v>
      </c>
      <c r="D875">
        <v>71295.600000000006</v>
      </c>
      <c r="E875" t="s">
        <v>75</v>
      </c>
      <c r="F875" t="s">
        <v>76</v>
      </c>
      <c r="G875" s="2">
        <v>44116</v>
      </c>
      <c r="H875" t="s">
        <v>78</v>
      </c>
      <c r="I875" t="s">
        <v>2016</v>
      </c>
      <c r="J875">
        <v>18</v>
      </c>
      <c r="K875">
        <v>60420</v>
      </c>
      <c r="M875">
        <v>5437.8</v>
      </c>
      <c r="N875">
        <v>5437.8</v>
      </c>
      <c r="O875">
        <v>0</v>
      </c>
      <c r="P875" t="s">
        <v>2</v>
      </c>
      <c r="Q875" t="s">
        <v>32</v>
      </c>
    </row>
    <row r="876" spans="1:17" x14ac:dyDescent="0.25">
      <c r="A876" t="str">
        <f t="shared" si="21"/>
        <v>102020</v>
      </c>
      <c r="B876" t="s">
        <v>2738</v>
      </c>
      <c r="C876" t="s">
        <v>90</v>
      </c>
      <c r="D876">
        <v>66292.399999999994</v>
      </c>
      <c r="E876" t="s">
        <v>75</v>
      </c>
      <c r="F876" t="s">
        <v>76</v>
      </c>
      <c r="G876" s="2">
        <v>44116</v>
      </c>
      <c r="H876" t="s">
        <v>78</v>
      </c>
      <c r="I876" t="s">
        <v>2017</v>
      </c>
      <c r="J876">
        <v>18</v>
      </c>
      <c r="K876">
        <v>56180</v>
      </c>
      <c r="M876">
        <v>5056.2</v>
      </c>
      <c r="N876">
        <v>5056.2</v>
      </c>
      <c r="O876">
        <v>0</v>
      </c>
      <c r="P876" t="s">
        <v>2</v>
      </c>
      <c r="Q876" t="s">
        <v>32</v>
      </c>
    </row>
    <row r="877" spans="1:17" x14ac:dyDescent="0.25">
      <c r="A877" t="str">
        <f t="shared" si="21"/>
        <v>102020</v>
      </c>
      <c r="B877" t="s">
        <v>2738</v>
      </c>
      <c r="C877" t="s">
        <v>90</v>
      </c>
      <c r="D877">
        <v>519200</v>
      </c>
      <c r="E877" t="s">
        <v>75</v>
      </c>
      <c r="F877" t="s">
        <v>76</v>
      </c>
      <c r="G877" s="2">
        <v>44116</v>
      </c>
      <c r="H877" t="s">
        <v>78</v>
      </c>
      <c r="I877" t="s">
        <v>2018</v>
      </c>
      <c r="J877">
        <v>18</v>
      </c>
      <c r="K877">
        <v>440000</v>
      </c>
      <c r="M877">
        <v>39600</v>
      </c>
      <c r="N877">
        <v>39600</v>
      </c>
      <c r="O877">
        <v>0</v>
      </c>
      <c r="P877" t="s">
        <v>2</v>
      </c>
      <c r="Q877" t="s">
        <v>32</v>
      </c>
    </row>
    <row r="878" spans="1:17" x14ac:dyDescent="0.25">
      <c r="A878" t="str">
        <f t="shared" ref="A878:A897" si="22">TEXT(G878,"MMYYYY")</f>
        <v>102020</v>
      </c>
      <c r="B878" t="s">
        <v>2738</v>
      </c>
      <c r="C878" t="s">
        <v>90</v>
      </c>
      <c r="D878">
        <v>66292.399999999994</v>
      </c>
      <c r="E878" t="s">
        <v>75</v>
      </c>
      <c r="F878" t="s">
        <v>76</v>
      </c>
      <c r="G878" s="2">
        <v>44116</v>
      </c>
      <c r="H878" t="s">
        <v>78</v>
      </c>
      <c r="I878" t="s">
        <v>2019</v>
      </c>
      <c r="J878">
        <v>18</v>
      </c>
      <c r="K878">
        <v>56180</v>
      </c>
      <c r="M878">
        <v>5056.2</v>
      </c>
      <c r="N878">
        <v>5056.2</v>
      </c>
      <c r="O878">
        <v>0</v>
      </c>
      <c r="P878" t="s">
        <v>2</v>
      </c>
      <c r="Q878" t="s">
        <v>32</v>
      </c>
    </row>
    <row r="879" spans="1:17" x14ac:dyDescent="0.25">
      <c r="A879" t="str">
        <f t="shared" si="22"/>
        <v>102020</v>
      </c>
      <c r="B879" t="s">
        <v>2738</v>
      </c>
      <c r="C879" t="s">
        <v>1299</v>
      </c>
      <c r="D879">
        <v>9623.31</v>
      </c>
      <c r="E879" t="s">
        <v>75</v>
      </c>
      <c r="F879" t="s">
        <v>76</v>
      </c>
      <c r="G879" s="2">
        <v>44126</v>
      </c>
      <c r="H879" t="s">
        <v>78</v>
      </c>
      <c r="I879" t="s">
        <v>2021</v>
      </c>
      <c r="J879">
        <v>18</v>
      </c>
      <c r="K879">
        <v>8155.35</v>
      </c>
      <c r="M879">
        <v>733.98</v>
      </c>
      <c r="N879">
        <v>733.98</v>
      </c>
      <c r="O879">
        <v>0</v>
      </c>
      <c r="P879" t="s">
        <v>2</v>
      </c>
      <c r="Q879" t="s">
        <v>32</v>
      </c>
    </row>
    <row r="880" spans="1:17" x14ac:dyDescent="0.25">
      <c r="A880" t="str">
        <f t="shared" si="22"/>
        <v>102020</v>
      </c>
      <c r="B880" t="s">
        <v>2738</v>
      </c>
      <c r="C880" t="s">
        <v>598</v>
      </c>
      <c r="D880">
        <v>128030</v>
      </c>
      <c r="E880" t="s">
        <v>75</v>
      </c>
      <c r="F880" t="s">
        <v>76</v>
      </c>
      <c r="G880" s="2">
        <v>44131</v>
      </c>
      <c r="H880" t="s">
        <v>78</v>
      </c>
      <c r="I880" t="s">
        <v>2022</v>
      </c>
      <c r="J880">
        <v>18</v>
      </c>
      <c r="K880">
        <v>108500</v>
      </c>
      <c r="M880">
        <v>9765</v>
      </c>
      <c r="N880">
        <v>9765</v>
      </c>
      <c r="O880">
        <v>0</v>
      </c>
      <c r="P880" t="s">
        <v>2</v>
      </c>
      <c r="Q880" t="s">
        <v>32</v>
      </c>
    </row>
    <row r="881" spans="1:17" x14ac:dyDescent="0.25">
      <c r="A881" t="str">
        <f t="shared" si="22"/>
        <v>102020</v>
      </c>
      <c r="B881" t="s">
        <v>2738</v>
      </c>
      <c r="C881" t="s">
        <v>598</v>
      </c>
      <c r="D881">
        <v>128030</v>
      </c>
      <c r="E881" t="s">
        <v>75</v>
      </c>
      <c r="F881" t="s">
        <v>76</v>
      </c>
      <c r="G881" s="2">
        <v>44128</v>
      </c>
      <c r="H881" t="s">
        <v>78</v>
      </c>
      <c r="I881" t="s">
        <v>2023</v>
      </c>
      <c r="J881">
        <v>18</v>
      </c>
      <c r="K881">
        <v>108500</v>
      </c>
      <c r="M881">
        <v>9765</v>
      </c>
      <c r="N881">
        <v>9765</v>
      </c>
      <c r="O881">
        <v>0</v>
      </c>
      <c r="P881" t="s">
        <v>2</v>
      </c>
      <c r="Q881" t="s">
        <v>32</v>
      </c>
    </row>
    <row r="882" spans="1:17" x14ac:dyDescent="0.25">
      <c r="A882" t="str">
        <f t="shared" si="22"/>
        <v>102020</v>
      </c>
      <c r="B882" t="s">
        <v>2738</v>
      </c>
      <c r="C882" t="s">
        <v>598</v>
      </c>
      <c r="D882">
        <v>128030</v>
      </c>
      <c r="E882" t="s">
        <v>75</v>
      </c>
      <c r="F882" t="s">
        <v>76</v>
      </c>
      <c r="G882" s="2">
        <v>44126</v>
      </c>
      <c r="H882" t="s">
        <v>78</v>
      </c>
      <c r="I882" t="s">
        <v>2024</v>
      </c>
      <c r="J882">
        <v>18</v>
      </c>
      <c r="K882">
        <v>108500</v>
      </c>
      <c r="M882">
        <v>9765</v>
      </c>
      <c r="N882">
        <v>9765</v>
      </c>
      <c r="O882">
        <v>0</v>
      </c>
      <c r="P882" t="s">
        <v>2</v>
      </c>
      <c r="Q882" t="s">
        <v>32</v>
      </c>
    </row>
    <row r="883" spans="1:17" x14ac:dyDescent="0.25">
      <c r="A883" t="str">
        <f t="shared" si="22"/>
        <v>102020</v>
      </c>
      <c r="B883" t="s">
        <v>2738</v>
      </c>
      <c r="C883" t="s">
        <v>598</v>
      </c>
      <c r="D883">
        <v>110330</v>
      </c>
      <c r="E883" t="s">
        <v>75</v>
      </c>
      <c r="F883" t="s">
        <v>76</v>
      </c>
      <c r="G883" s="2">
        <v>44110</v>
      </c>
      <c r="H883" t="s">
        <v>78</v>
      </c>
      <c r="I883" t="s">
        <v>2025</v>
      </c>
      <c r="J883">
        <v>18</v>
      </c>
      <c r="K883">
        <v>93500</v>
      </c>
      <c r="M883">
        <v>8415</v>
      </c>
      <c r="N883">
        <v>8415</v>
      </c>
      <c r="O883">
        <v>0</v>
      </c>
      <c r="P883" t="s">
        <v>2</v>
      </c>
      <c r="Q883" t="s">
        <v>32</v>
      </c>
    </row>
    <row r="884" spans="1:17" x14ac:dyDescent="0.25">
      <c r="A884" t="str">
        <f t="shared" si="22"/>
        <v>102020</v>
      </c>
      <c r="B884" t="s">
        <v>2738</v>
      </c>
      <c r="C884" t="s">
        <v>598</v>
      </c>
      <c r="D884">
        <v>128030</v>
      </c>
      <c r="E884" t="s">
        <v>75</v>
      </c>
      <c r="F884" t="s">
        <v>76</v>
      </c>
      <c r="G884" s="2">
        <v>44131</v>
      </c>
      <c r="H884" t="s">
        <v>78</v>
      </c>
      <c r="I884" t="s">
        <v>2026</v>
      </c>
      <c r="J884">
        <v>18</v>
      </c>
      <c r="K884">
        <v>108500</v>
      </c>
      <c r="M884">
        <v>9765</v>
      </c>
      <c r="N884">
        <v>9765</v>
      </c>
      <c r="O884">
        <v>0</v>
      </c>
      <c r="P884" t="s">
        <v>2</v>
      </c>
      <c r="Q884" t="s">
        <v>32</v>
      </c>
    </row>
    <row r="885" spans="1:17" x14ac:dyDescent="0.25">
      <c r="A885" t="str">
        <f t="shared" si="22"/>
        <v>102020</v>
      </c>
      <c r="B885" t="s">
        <v>2738</v>
      </c>
      <c r="C885" t="s">
        <v>598</v>
      </c>
      <c r="D885">
        <v>110330</v>
      </c>
      <c r="E885" t="s">
        <v>75</v>
      </c>
      <c r="F885" t="s">
        <v>76</v>
      </c>
      <c r="G885" s="2">
        <v>44105</v>
      </c>
      <c r="H885" t="s">
        <v>78</v>
      </c>
      <c r="I885" t="s">
        <v>2027</v>
      </c>
      <c r="J885">
        <v>18</v>
      </c>
      <c r="K885">
        <v>93500</v>
      </c>
      <c r="M885">
        <v>8415</v>
      </c>
      <c r="N885">
        <v>8415</v>
      </c>
      <c r="O885">
        <v>0</v>
      </c>
      <c r="P885" t="s">
        <v>2</v>
      </c>
      <c r="Q885" t="s">
        <v>32</v>
      </c>
    </row>
    <row r="886" spans="1:17" x14ac:dyDescent="0.25">
      <c r="A886" t="str">
        <f t="shared" si="22"/>
        <v>102020</v>
      </c>
      <c r="B886" t="s">
        <v>2738</v>
      </c>
      <c r="C886" t="s">
        <v>598</v>
      </c>
      <c r="D886">
        <v>128030</v>
      </c>
      <c r="E886" t="s">
        <v>75</v>
      </c>
      <c r="F886" t="s">
        <v>76</v>
      </c>
      <c r="G886" s="2">
        <v>44131</v>
      </c>
      <c r="H886" t="s">
        <v>78</v>
      </c>
      <c r="I886" t="s">
        <v>2028</v>
      </c>
      <c r="J886">
        <v>18</v>
      </c>
      <c r="K886">
        <v>108500</v>
      </c>
      <c r="M886">
        <v>9765</v>
      </c>
      <c r="N886">
        <v>9765</v>
      </c>
      <c r="O886">
        <v>0</v>
      </c>
      <c r="P886" t="s">
        <v>2</v>
      </c>
      <c r="Q886" t="s">
        <v>32</v>
      </c>
    </row>
    <row r="887" spans="1:17" x14ac:dyDescent="0.25">
      <c r="A887" t="str">
        <f t="shared" si="22"/>
        <v>102020</v>
      </c>
      <c r="B887" t="s">
        <v>2738</v>
      </c>
      <c r="C887" t="s">
        <v>598</v>
      </c>
      <c r="D887">
        <v>110330</v>
      </c>
      <c r="E887" t="s">
        <v>75</v>
      </c>
      <c r="F887" t="s">
        <v>76</v>
      </c>
      <c r="G887" s="2">
        <v>44110</v>
      </c>
      <c r="H887" t="s">
        <v>78</v>
      </c>
      <c r="I887" t="s">
        <v>2029</v>
      </c>
      <c r="J887">
        <v>18</v>
      </c>
      <c r="K887">
        <v>93500</v>
      </c>
      <c r="M887">
        <v>8415</v>
      </c>
      <c r="N887">
        <v>8415</v>
      </c>
      <c r="O887">
        <v>0</v>
      </c>
      <c r="P887" t="s">
        <v>2</v>
      </c>
      <c r="Q887" t="s">
        <v>32</v>
      </c>
    </row>
    <row r="888" spans="1:17" x14ac:dyDescent="0.25">
      <c r="A888" t="str">
        <f t="shared" si="22"/>
        <v>102020</v>
      </c>
      <c r="B888" t="s">
        <v>2738</v>
      </c>
      <c r="C888" t="s">
        <v>598</v>
      </c>
      <c r="D888">
        <v>110330</v>
      </c>
      <c r="E888" t="s">
        <v>75</v>
      </c>
      <c r="F888" t="s">
        <v>76</v>
      </c>
      <c r="G888" s="2">
        <v>44116</v>
      </c>
      <c r="H888" t="s">
        <v>78</v>
      </c>
      <c r="I888" t="s">
        <v>2030</v>
      </c>
      <c r="J888">
        <v>18</v>
      </c>
      <c r="K888">
        <v>93500</v>
      </c>
      <c r="M888">
        <v>8415</v>
      </c>
      <c r="N888">
        <v>8415</v>
      </c>
      <c r="O888">
        <v>0</v>
      </c>
      <c r="P888" t="s">
        <v>2</v>
      </c>
      <c r="Q888" t="s">
        <v>32</v>
      </c>
    </row>
    <row r="889" spans="1:17" x14ac:dyDescent="0.25">
      <c r="A889" t="str">
        <f t="shared" si="22"/>
        <v>102020</v>
      </c>
      <c r="B889" t="s">
        <v>2738</v>
      </c>
      <c r="C889" t="s">
        <v>909</v>
      </c>
      <c r="D889">
        <v>105020</v>
      </c>
      <c r="E889" t="s">
        <v>75</v>
      </c>
      <c r="F889" t="s">
        <v>240</v>
      </c>
      <c r="G889" s="2">
        <v>44125</v>
      </c>
      <c r="H889" t="s">
        <v>78</v>
      </c>
      <c r="I889" t="s">
        <v>2032</v>
      </c>
      <c r="J889">
        <v>18</v>
      </c>
      <c r="K889">
        <v>89000</v>
      </c>
      <c r="L889">
        <v>16020</v>
      </c>
      <c r="O889">
        <v>0</v>
      </c>
      <c r="P889" t="s">
        <v>2</v>
      </c>
      <c r="Q889" t="s">
        <v>32</v>
      </c>
    </row>
    <row r="890" spans="1:17" x14ac:dyDescent="0.25">
      <c r="A890" t="str">
        <f t="shared" si="22"/>
        <v>102020</v>
      </c>
      <c r="B890" t="s">
        <v>2738</v>
      </c>
      <c r="C890" t="s">
        <v>909</v>
      </c>
      <c r="D890">
        <v>264320</v>
      </c>
      <c r="E890" t="s">
        <v>75</v>
      </c>
      <c r="F890" t="s">
        <v>240</v>
      </c>
      <c r="G890" s="2">
        <v>44125</v>
      </c>
      <c r="H890" t="s">
        <v>78</v>
      </c>
      <c r="I890" t="s">
        <v>2033</v>
      </c>
      <c r="J890">
        <v>18</v>
      </c>
      <c r="K890">
        <v>224000</v>
      </c>
      <c r="L890">
        <v>40320</v>
      </c>
      <c r="O890">
        <v>0</v>
      </c>
      <c r="P890" t="s">
        <v>2</v>
      </c>
      <c r="Q890" t="s">
        <v>32</v>
      </c>
    </row>
    <row r="891" spans="1:17" x14ac:dyDescent="0.25">
      <c r="A891" t="str">
        <f t="shared" si="22"/>
        <v>102020</v>
      </c>
      <c r="B891" t="s">
        <v>2738</v>
      </c>
      <c r="C891" t="s">
        <v>1819</v>
      </c>
      <c r="D891">
        <v>21240</v>
      </c>
      <c r="E891" t="s">
        <v>75</v>
      </c>
      <c r="F891" t="s">
        <v>1820</v>
      </c>
      <c r="G891" s="2">
        <v>44105</v>
      </c>
      <c r="H891" t="s">
        <v>78</v>
      </c>
      <c r="I891" t="s">
        <v>2034</v>
      </c>
      <c r="J891">
        <v>18</v>
      </c>
      <c r="K891">
        <v>18000</v>
      </c>
      <c r="L891">
        <v>3240</v>
      </c>
      <c r="O891">
        <v>0</v>
      </c>
      <c r="P891" t="s">
        <v>2</v>
      </c>
      <c r="Q891" t="s">
        <v>32</v>
      </c>
    </row>
    <row r="892" spans="1:17" x14ac:dyDescent="0.25">
      <c r="A892" t="str">
        <f t="shared" si="22"/>
        <v>102020</v>
      </c>
      <c r="B892" t="s">
        <v>2738</v>
      </c>
      <c r="C892" t="s">
        <v>1824</v>
      </c>
      <c r="D892">
        <v>31024.560000000001</v>
      </c>
      <c r="E892" t="s">
        <v>75</v>
      </c>
      <c r="F892" t="s">
        <v>244</v>
      </c>
      <c r="G892" s="2">
        <v>44117</v>
      </c>
      <c r="H892" t="s">
        <v>78</v>
      </c>
      <c r="I892" t="s">
        <v>2035</v>
      </c>
      <c r="J892">
        <v>18</v>
      </c>
      <c r="K892">
        <v>26292</v>
      </c>
      <c r="L892">
        <v>4732.5600000000004</v>
      </c>
      <c r="O892">
        <v>0</v>
      </c>
      <c r="P892" t="s">
        <v>2</v>
      </c>
      <c r="Q892" t="s">
        <v>32</v>
      </c>
    </row>
    <row r="893" spans="1:17" x14ac:dyDescent="0.25">
      <c r="A893" t="str">
        <f t="shared" si="22"/>
        <v>102020</v>
      </c>
      <c r="B893" t="s">
        <v>2738</v>
      </c>
      <c r="C893" t="s">
        <v>1824</v>
      </c>
      <c r="D893">
        <v>34810</v>
      </c>
      <c r="E893" t="s">
        <v>75</v>
      </c>
      <c r="F893" t="s">
        <v>244</v>
      </c>
      <c r="G893" s="2">
        <v>44117</v>
      </c>
      <c r="H893" t="s">
        <v>78</v>
      </c>
      <c r="I893" t="s">
        <v>2036</v>
      </c>
      <c r="J893">
        <v>18</v>
      </c>
      <c r="K893">
        <v>29500</v>
      </c>
      <c r="L893">
        <v>5310</v>
      </c>
      <c r="O893">
        <v>0</v>
      </c>
      <c r="P893" t="s">
        <v>2</v>
      </c>
      <c r="Q893" t="s">
        <v>32</v>
      </c>
    </row>
    <row r="894" spans="1:17" x14ac:dyDescent="0.25">
      <c r="A894" t="str">
        <f t="shared" si="22"/>
        <v>102020</v>
      </c>
      <c r="B894" t="s">
        <v>2738</v>
      </c>
      <c r="C894" t="s">
        <v>1824</v>
      </c>
      <c r="D894">
        <v>34692</v>
      </c>
      <c r="E894" t="s">
        <v>75</v>
      </c>
      <c r="F894" t="s">
        <v>244</v>
      </c>
      <c r="G894" s="2">
        <v>44133</v>
      </c>
      <c r="H894" t="s">
        <v>78</v>
      </c>
      <c r="I894" t="s">
        <v>2037</v>
      </c>
      <c r="J894">
        <v>18</v>
      </c>
      <c r="K894">
        <v>29400</v>
      </c>
      <c r="L894">
        <v>5292</v>
      </c>
      <c r="O894">
        <v>0</v>
      </c>
      <c r="P894" t="s">
        <v>2</v>
      </c>
      <c r="Q894" t="s">
        <v>32</v>
      </c>
    </row>
    <row r="895" spans="1:17" x14ac:dyDescent="0.25">
      <c r="A895" t="str">
        <f t="shared" si="22"/>
        <v>102020</v>
      </c>
      <c r="B895" t="s">
        <v>2738</v>
      </c>
      <c r="C895" t="s">
        <v>1824</v>
      </c>
      <c r="D895">
        <v>4130</v>
      </c>
      <c r="E895" t="s">
        <v>75</v>
      </c>
      <c r="F895" t="s">
        <v>244</v>
      </c>
      <c r="G895" s="2">
        <v>44133</v>
      </c>
      <c r="H895" t="s">
        <v>78</v>
      </c>
      <c r="I895" t="s">
        <v>2038</v>
      </c>
      <c r="J895">
        <v>18</v>
      </c>
      <c r="K895">
        <v>3500</v>
      </c>
      <c r="L895">
        <v>630</v>
      </c>
      <c r="O895">
        <v>0</v>
      </c>
      <c r="P895" t="s">
        <v>2</v>
      </c>
      <c r="Q895" t="s">
        <v>32</v>
      </c>
    </row>
    <row r="896" spans="1:17" x14ac:dyDescent="0.25">
      <c r="A896" t="str">
        <f t="shared" si="22"/>
        <v>102020</v>
      </c>
      <c r="B896" t="s">
        <v>2738</v>
      </c>
      <c r="C896" t="s">
        <v>1824</v>
      </c>
      <c r="D896">
        <v>4130</v>
      </c>
      <c r="E896" t="s">
        <v>75</v>
      </c>
      <c r="F896" t="s">
        <v>244</v>
      </c>
      <c r="G896" s="2">
        <v>44117</v>
      </c>
      <c r="H896" t="s">
        <v>78</v>
      </c>
      <c r="I896" t="s">
        <v>2039</v>
      </c>
      <c r="J896">
        <v>18</v>
      </c>
      <c r="K896">
        <v>3500</v>
      </c>
      <c r="L896">
        <v>630</v>
      </c>
      <c r="O896">
        <v>0</v>
      </c>
      <c r="P896" t="s">
        <v>2</v>
      </c>
      <c r="Q896" t="s">
        <v>32</v>
      </c>
    </row>
    <row r="897" spans="1:17" x14ac:dyDescent="0.25">
      <c r="A897" t="str">
        <f t="shared" si="22"/>
        <v>102020</v>
      </c>
      <c r="B897" t="s">
        <v>2738</v>
      </c>
      <c r="C897" t="s">
        <v>2040</v>
      </c>
      <c r="D897">
        <v>3604123.56</v>
      </c>
      <c r="E897" t="s">
        <v>75</v>
      </c>
      <c r="F897" t="s">
        <v>244</v>
      </c>
      <c r="G897" s="2">
        <v>44111</v>
      </c>
      <c r="H897" t="s">
        <v>78</v>
      </c>
      <c r="I897" t="s">
        <v>2041</v>
      </c>
      <c r="J897">
        <v>18</v>
      </c>
      <c r="K897">
        <v>3054342</v>
      </c>
      <c r="L897">
        <v>549781.56000000006</v>
      </c>
      <c r="O897">
        <v>0</v>
      </c>
      <c r="P897" t="s">
        <v>2</v>
      </c>
      <c r="Q897" t="s">
        <v>32</v>
      </c>
    </row>
    <row r="898" spans="1:17" x14ac:dyDescent="0.25">
      <c r="A898" t="str">
        <f t="shared" ref="A898:A919" si="23">TEXT(G898,"MMYYYY")</f>
        <v>112020</v>
      </c>
      <c r="B898" t="s">
        <v>2738</v>
      </c>
      <c r="C898" t="s">
        <v>74</v>
      </c>
      <c r="D898">
        <v>36521</v>
      </c>
      <c r="E898" t="s">
        <v>75</v>
      </c>
      <c r="F898" t="s">
        <v>76</v>
      </c>
      <c r="G898" s="2">
        <v>44145</v>
      </c>
      <c r="H898" t="s">
        <v>78</v>
      </c>
      <c r="I898" t="s">
        <v>2151</v>
      </c>
      <c r="J898">
        <v>18</v>
      </c>
      <c r="K898">
        <v>30950</v>
      </c>
      <c r="M898">
        <v>2785.5</v>
      </c>
      <c r="N898">
        <v>2785.5</v>
      </c>
      <c r="O898">
        <v>0</v>
      </c>
      <c r="P898" t="s">
        <v>2</v>
      </c>
      <c r="Q898" t="s">
        <v>34</v>
      </c>
    </row>
    <row r="899" spans="1:17" x14ac:dyDescent="0.25">
      <c r="A899" t="str">
        <f t="shared" si="23"/>
        <v>112020</v>
      </c>
      <c r="B899" t="s">
        <v>2738</v>
      </c>
      <c r="C899" t="s">
        <v>74</v>
      </c>
      <c r="D899">
        <v>122389.6</v>
      </c>
      <c r="E899" t="s">
        <v>75</v>
      </c>
      <c r="F899" t="s">
        <v>76</v>
      </c>
      <c r="G899" s="2">
        <v>44145</v>
      </c>
      <c r="H899" t="s">
        <v>78</v>
      </c>
      <c r="I899" t="s">
        <v>2152</v>
      </c>
      <c r="J899">
        <v>18</v>
      </c>
      <c r="K899">
        <v>103720</v>
      </c>
      <c r="M899">
        <v>9334.7999999999993</v>
      </c>
      <c r="N899">
        <v>9334.7999999999993</v>
      </c>
      <c r="O899">
        <v>0</v>
      </c>
      <c r="P899" t="s">
        <v>2</v>
      </c>
      <c r="Q899" t="s">
        <v>34</v>
      </c>
    </row>
    <row r="900" spans="1:17" x14ac:dyDescent="0.25">
      <c r="A900" t="str">
        <f t="shared" si="23"/>
        <v>112020</v>
      </c>
      <c r="B900" t="s">
        <v>2738</v>
      </c>
      <c r="C900" t="s">
        <v>74</v>
      </c>
      <c r="D900">
        <v>100536</v>
      </c>
      <c r="E900" t="s">
        <v>75</v>
      </c>
      <c r="F900" t="s">
        <v>76</v>
      </c>
      <c r="G900" s="2">
        <v>44141</v>
      </c>
      <c r="H900" t="s">
        <v>78</v>
      </c>
      <c r="I900" t="s">
        <v>2154</v>
      </c>
      <c r="J900">
        <v>18</v>
      </c>
      <c r="K900">
        <v>85200</v>
      </c>
      <c r="M900">
        <v>7668</v>
      </c>
      <c r="N900">
        <v>7668</v>
      </c>
      <c r="O900">
        <v>0</v>
      </c>
      <c r="P900" t="s">
        <v>2</v>
      </c>
      <c r="Q900" t="s">
        <v>34</v>
      </c>
    </row>
    <row r="901" spans="1:17" x14ac:dyDescent="0.25">
      <c r="A901" t="str">
        <f t="shared" si="23"/>
        <v>112020</v>
      </c>
      <c r="B901" t="s">
        <v>2738</v>
      </c>
      <c r="C901" t="s">
        <v>460</v>
      </c>
      <c r="D901">
        <v>220282.4</v>
      </c>
      <c r="E901" t="s">
        <v>75</v>
      </c>
      <c r="F901" t="s">
        <v>76</v>
      </c>
      <c r="G901" s="2">
        <v>44156</v>
      </c>
      <c r="H901" t="s">
        <v>78</v>
      </c>
      <c r="I901" t="s">
        <v>2156</v>
      </c>
      <c r="J901">
        <v>18</v>
      </c>
      <c r="K901">
        <v>186680</v>
      </c>
      <c r="M901">
        <v>16801.2</v>
      </c>
      <c r="N901">
        <v>16801.2</v>
      </c>
      <c r="O901">
        <v>0</v>
      </c>
      <c r="P901" t="s">
        <v>2</v>
      </c>
      <c r="Q901" t="s">
        <v>34</v>
      </c>
    </row>
    <row r="902" spans="1:17" x14ac:dyDescent="0.25">
      <c r="A902" t="str">
        <f t="shared" si="23"/>
        <v>112020</v>
      </c>
      <c r="B902" t="s">
        <v>2738</v>
      </c>
      <c r="C902" t="s">
        <v>460</v>
      </c>
      <c r="D902">
        <v>110141.2</v>
      </c>
      <c r="E902" t="s">
        <v>75</v>
      </c>
      <c r="F902" t="s">
        <v>76</v>
      </c>
      <c r="G902" s="2">
        <v>44156</v>
      </c>
      <c r="H902" t="s">
        <v>78</v>
      </c>
      <c r="I902" t="s">
        <v>2157</v>
      </c>
      <c r="J902">
        <v>18</v>
      </c>
      <c r="K902">
        <v>93340</v>
      </c>
      <c r="M902">
        <v>8400.6</v>
      </c>
      <c r="N902">
        <v>8400.6</v>
      </c>
      <c r="O902">
        <v>0</v>
      </c>
      <c r="P902" t="s">
        <v>2</v>
      </c>
      <c r="Q902" t="s">
        <v>34</v>
      </c>
    </row>
    <row r="903" spans="1:17" x14ac:dyDescent="0.25">
      <c r="A903" t="str">
        <f t="shared" si="23"/>
        <v>112020</v>
      </c>
      <c r="B903" t="s">
        <v>2738</v>
      </c>
      <c r="C903" t="s">
        <v>460</v>
      </c>
      <c r="D903">
        <v>220282.4</v>
      </c>
      <c r="E903" t="s">
        <v>75</v>
      </c>
      <c r="F903" t="s">
        <v>76</v>
      </c>
      <c r="G903" s="2">
        <v>44153</v>
      </c>
      <c r="H903" t="s">
        <v>78</v>
      </c>
      <c r="I903" t="s">
        <v>2159</v>
      </c>
      <c r="J903">
        <v>18</v>
      </c>
      <c r="K903">
        <v>186680</v>
      </c>
      <c r="M903">
        <v>16801.2</v>
      </c>
      <c r="N903">
        <v>16801.2</v>
      </c>
      <c r="O903">
        <v>0</v>
      </c>
      <c r="P903" t="s">
        <v>2</v>
      </c>
      <c r="Q903" t="s">
        <v>34</v>
      </c>
    </row>
    <row r="904" spans="1:17" x14ac:dyDescent="0.25">
      <c r="A904" t="str">
        <f t="shared" si="23"/>
        <v>112020</v>
      </c>
      <c r="B904" t="s">
        <v>2738</v>
      </c>
      <c r="C904" t="s">
        <v>460</v>
      </c>
      <c r="D904">
        <v>220282.4</v>
      </c>
      <c r="E904" t="s">
        <v>75</v>
      </c>
      <c r="F904" t="s">
        <v>76</v>
      </c>
      <c r="G904" s="2">
        <v>44139</v>
      </c>
      <c r="H904" t="s">
        <v>78</v>
      </c>
      <c r="I904" t="s">
        <v>2161</v>
      </c>
      <c r="J904">
        <v>18</v>
      </c>
      <c r="K904">
        <v>186680</v>
      </c>
      <c r="M904">
        <v>16801.2</v>
      </c>
      <c r="N904">
        <v>16801.2</v>
      </c>
      <c r="O904">
        <v>0</v>
      </c>
      <c r="P904" t="s">
        <v>2</v>
      </c>
      <c r="Q904" t="s">
        <v>34</v>
      </c>
    </row>
    <row r="905" spans="1:17" x14ac:dyDescent="0.25">
      <c r="A905" t="str">
        <f t="shared" si="23"/>
        <v>112020</v>
      </c>
      <c r="B905" t="s">
        <v>2738</v>
      </c>
      <c r="C905" t="s">
        <v>460</v>
      </c>
      <c r="D905">
        <v>330423.59999999998</v>
      </c>
      <c r="E905" t="s">
        <v>75</v>
      </c>
      <c r="F905" t="s">
        <v>76</v>
      </c>
      <c r="G905" s="2">
        <v>44155</v>
      </c>
      <c r="H905" t="s">
        <v>78</v>
      </c>
      <c r="I905" t="s">
        <v>2163</v>
      </c>
      <c r="J905">
        <v>18</v>
      </c>
      <c r="K905">
        <v>280020</v>
      </c>
      <c r="M905">
        <v>25201.8</v>
      </c>
      <c r="N905">
        <v>25201.8</v>
      </c>
      <c r="O905">
        <v>0</v>
      </c>
      <c r="P905" t="s">
        <v>2</v>
      </c>
      <c r="Q905" t="s">
        <v>34</v>
      </c>
    </row>
    <row r="906" spans="1:17" x14ac:dyDescent="0.25">
      <c r="A906" t="str">
        <f t="shared" si="23"/>
        <v>112020</v>
      </c>
      <c r="B906" t="s">
        <v>2738</v>
      </c>
      <c r="C906" t="s">
        <v>90</v>
      </c>
      <c r="D906">
        <v>265368.48</v>
      </c>
      <c r="E906" t="s">
        <v>75</v>
      </c>
      <c r="F906" t="s">
        <v>76</v>
      </c>
      <c r="G906" s="2">
        <v>44162</v>
      </c>
      <c r="H906" t="s">
        <v>78</v>
      </c>
      <c r="I906" t="s">
        <v>2165</v>
      </c>
      <c r="J906">
        <v>18</v>
      </c>
      <c r="K906">
        <v>224720</v>
      </c>
      <c r="M906">
        <v>20224.8</v>
      </c>
      <c r="N906">
        <v>20224.8</v>
      </c>
      <c r="O906">
        <v>0</v>
      </c>
      <c r="P906" t="s">
        <v>2</v>
      </c>
      <c r="Q906" t="s">
        <v>34</v>
      </c>
    </row>
    <row r="907" spans="1:17" x14ac:dyDescent="0.25">
      <c r="A907" t="str">
        <f t="shared" si="23"/>
        <v>112020</v>
      </c>
      <c r="B907" t="s">
        <v>2738</v>
      </c>
      <c r="C907" t="s">
        <v>90</v>
      </c>
      <c r="D907">
        <v>175125.25</v>
      </c>
      <c r="E907" t="s">
        <v>75</v>
      </c>
      <c r="F907" t="s">
        <v>76</v>
      </c>
      <c r="G907" s="2">
        <v>44140</v>
      </c>
      <c r="H907" t="s">
        <v>78</v>
      </c>
      <c r="I907" t="s">
        <v>2167</v>
      </c>
      <c r="J907">
        <v>18</v>
      </c>
      <c r="K907">
        <v>148300</v>
      </c>
      <c r="M907">
        <v>13347</v>
      </c>
      <c r="N907">
        <v>13347</v>
      </c>
      <c r="O907">
        <v>0</v>
      </c>
      <c r="P907" t="s">
        <v>2</v>
      </c>
      <c r="Q907" t="s">
        <v>34</v>
      </c>
    </row>
    <row r="908" spans="1:17" x14ac:dyDescent="0.25">
      <c r="A908" t="str">
        <f t="shared" si="23"/>
        <v>112020</v>
      </c>
      <c r="B908" t="s">
        <v>2738</v>
      </c>
      <c r="C908" t="s">
        <v>90</v>
      </c>
      <c r="D908">
        <v>35674.54</v>
      </c>
      <c r="E908" t="s">
        <v>75</v>
      </c>
      <c r="F908" t="s">
        <v>76</v>
      </c>
      <c r="G908" s="2">
        <v>44162</v>
      </c>
      <c r="H908" t="s">
        <v>78</v>
      </c>
      <c r="I908" t="s">
        <v>2168</v>
      </c>
      <c r="J908">
        <v>18</v>
      </c>
      <c r="K908">
        <v>30210</v>
      </c>
      <c r="M908">
        <v>2718.9</v>
      </c>
      <c r="N908">
        <v>2718.9</v>
      </c>
      <c r="O908">
        <v>0</v>
      </c>
      <c r="P908" t="s">
        <v>2</v>
      </c>
      <c r="Q908" t="s">
        <v>34</v>
      </c>
    </row>
    <row r="909" spans="1:17" x14ac:dyDescent="0.25">
      <c r="A909" t="str">
        <f t="shared" si="23"/>
        <v>112020</v>
      </c>
      <c r="B909" t="s">
        <v>2738</v>
      </c>
      <c r="C909" t="s">
        <v>90</v>
      </c>
      <c r="D909">
        <v>142698.14000000001</v>
      </c>
      <c r="E909" t="s">
        <v>75</v>
      </c>
      <c r="F909" t="s">
        <v>76</v>
      </c>
      <c r="G909" s="2">
        <v>44163</v>
      </c>
      <c r="H909" t="s">
        <v>78</v>
      </c>
      <c r="I909" t="s">
        <v>2170</v>
      </c>
      <c r="J909">
        <v>18</v>
      </c>
      <c r="K909">
        <v>120840</v>
      </c>
      <c r="M909">
        <v>10875.6</v>
      </c>
      <c r="N909">
        <v>10875.6</v>
      </c>
      <c r="O909">
        <v>0</v>
      </c>
      <c r="P909" t="s">
        <v>2</v>
      </c>
      <c r="Q909" t="s">
        <v>34</v>
      </c>
    </row>
    <row r="910" spans="1:17" x14ac:dyDescent="0.25">
      <c r="A910" t="str">
        <f t="shared" si="23"/>
        <v>112020</v>
      </c>
      <c r="B910" t="s">
        <v>2738</v>
      </c>
      <c r="C910" t="s">
        <v>90</v>
      </c>
      <c r="D910">
        <v>71349.070000000007</v>
      </c>
      <c r="E910" t="s">
        <v>75</v>
      </c>
      <c r="F910" t="s">
        <v>76</v>
      </c>
      <c r="G910" s="2">
        <v>44163</v>
      </c>
      <c r="H910" t="s">
        <v>78</v>
      </c>
      <c r="I910" t="s">
        <v>2171</v>
      </c>
      <c r="J910">
        <v>18</v>
      </c>
      <c r="K910">
        <v>60420</v>
      </c>
      <c r="M910">
        <v>5437.8</v>
      </c>
      <c r="N910">
        <v>5437.8</v>
      </c>
      <c r="O910">
        <v>0</v>
      </c>
      <c r="P910" t="s">
        <v>2</v>
      </c>
      <c r="Q910" t="s">
        <v>34</v>
      </c>
    </row>
    <row r="911" spans="1:17" x14ac:dyDescent="0.25">
      <c r="A911" t="str">
        <f t="shared" si="23"/>
        <v>112020</v>
      </c>
      <c r="B911" t="s">
        <v>2738</v>
      </c>
      <c r="C911" t="s">
        <v>90</v>
      </c>
      <c r="D911">
        <v>35674.54</v>
      </c>
      <c r="E911" t="s">
        <v>75</v>
      </c>
      <c r="F911" t="s">
        <v>76</v>
      </c>
      <c r="G911" s="2">
        <v>44139</v>
      </c>
      <c r="H911" t="s">
        <v>78</v>
      </c>
      <c r="I911" t="s">
        <v>2172</v>
      </c>
      <c r="J911">
        <v>18</v>
      </c>
      <c r="K911">
        <v>30210</v>
      </c>
      <c r="M911">
        <v>2718.9</v>
      </c>
      <c r="N911">
        <v>2718.9</v>
      </c>
      <c r="O911">
        <v>0</v>
      </c>
      <c r="P911" t="s">
        <v>2</v>
      </c>
      <c r="Q911" t="s">
        <v>34</v>
      </c>
    </row>
    <row r="912" spans="1:17" x14ac:dyDescent="0.25">
      <c r="A912" t="str">
        <f t="shared" si="23"/>
        <v>112020</v>
      </c>
      <c r="B912" t="s">
        <v>2738</v>
      </c>
      <c r="C912" t="s">
        <v>90</v>
      </c>
      <c r="D912">
        <v>199026.36</v>
      </c>
      <c r="E912" t="s">
        <v>75</v>
      </c>
      <c r="F912" t="s">
        <v>76</v>
      </c>
      <c r="G912" s="2">
        <v>44161</v>
      </c>
      <c r="H912" t="s">
        <v>78</v>
      </c>
      <c r="I912" t="s">
        <v>2174</v>
      </c>
      <c r="J912">
        <v>18</v>
      </c>
      <c r="K912">
        <v>168540</v>
      </c>
      <c r="M912">
        <v>15168.6</v>
      </c>
      <c r="N912">
        <v>15168.6</v>
      </c>
      <c r="O912">
        <v>0</v>
      </c>
      <c r="P912" t="s">
        <v>2</v>
      </c>
      <c r="Q912" t="s">
        <v>34</v>
      </c>
    </row>
    <row r="913" spans="1:17" x14ac:dyDescent="0.25">
      <c r="A913" t="str">
        <f t="shared" si="23"/>
        <v>112020</v>
      </c>
      <c r="B913" t="s">
        <v>2738</v>
      </c>
      <c r="C913" t="s">
        <v>90</v>
      </c>
      <c r="D913">
        <v>35674.54</v>
      </c>
      <c r="E913" t="s">
        <v>75</v>
      </c>
      <c r="F913" t="s">
        <v>76</v>
      </c>
      <c r="G913" s="2">
        <v>44139</v>
      </c>
      <c r="H913" t="s">
        <v>78</v>
      </c>
      <c r="I913" t="s">
        <v>2175</v>
      </c>
      <c r="J913">
        <v>18</v>
      </c>
      <c r="K913">
        <v>30210</v>
      </c>
      <c r="M913">
        <v>2718.9</v>
      </c>
      <c r="N913">
        <v>2718.9</v>
      </c>
      <c r="O913">
        <v>0</v>
      </c>
      <c r="P913" t="s">
        <v>2</v>
      </c>
      <c r="Q913" t="s">
        <v>34</v>
      </c>
    </row>
    <row r="914" spans="1:17" x14ac:dyDescent="0.25">
      <c r="A914" t="str">
        <f t="shared" si="23"/>
        <v>112020</v>
      </c>
      <c r="B914" t="s">
        <v>2738</v>
      </c>
      <c r="C914" t="s">
        <v>90</v>
      </c>
      <c r="D914">
        <v>519589.4</v>
      </c>
      <c r="E914" t="s">
        <v>75</v>
      </c>
      <c r="F914" t="s">
        <v>76</v>
      </c>
      <c r="G914" s="2">
        <v>44160</v>
      </c>
      <c r="H914" t="s">
        <v>78</v>
      </c>
      <c r="I914" t="s">
        <v>2177</v>
      </c>
      <c r="J914">
        <v>18</v>
      </c>
      <c r="K914">
        <v>440000</v>
      </c>
      <c r="M914">
        <v>39600</v>
      </c>
      <c r="N914">
        <v>39600</v>
      </c>
      <c r="O914">
        <v>0</v>
      </c>
      <c r="P914" t="s">
        <v>2</v>
      </c>
      <c r="Q914" t="s">
        <v>34</v>
      </c>
    </row>
    <row r="915" spans="1:17" x14ac:dyDescent="0.25">
      <c r="A915" t="str">
        <f t="shared" si="23"/>
        <v>112020</v>
      </c>
      <c r="B915" t="s">
        <v>2738</v>
      </c>
      <c r="C915" t="s">
        <v>90</v>
      </c>
      <c r="D915">
        <v>142698.14000000001</v>
      </c>
      <c r="E915" t="s">
        <v>75</v>
      </c>
      <c r="F915" t="s">
        <v>76</v>
      </c>
      <c r="G915" s="2">
        <v>44140</v>
      </c>
      <c r="H915" t="s">
        <v>78</v>
      </c>
      <c r="I915" t="s">
        <v>2178</v>
      </c>
      <c r="J915">
        <v>18</v>
      </c>
      <c r="K915">
        <v>120840</v>
      </c>
      <c r="M915">
        <v>10875.6</v>
      </c>
      <c r="N915">
        <v>10875.6</v>
      </c>
      <c r="O915">
        <v>0</v>
      </c>
      <c r="P915" t="s">
        <v>2</v>
      </c>
      <c r="Q915" t="s">
        <v>34</v>
      </c>
    </row>
    <row r="916" spans="1:17" x14ac:dyDescent="0.25">
      <c r="A916" t="str">
        <f t="shared" si="23"/>
        <v>112020</v>
      </c>
      <c r="B916" t="s">
        <v>2738</v>
      </c>
      <c r="C916" t="s">
        <v>90</v>
      </c>
      <c r="D916">
        <v>71349.070000000007</v>
      </c>
      <c r="E916" t="s">
        <v>75</v>
      </c>
      <c r="F916" t="s">
        <v>76</v>
      </c>
      <c r="G916" s="2">
        <v>44162</v>
      </c>
      <c r="H916" t="s">
        <v>78</v>
      </c>
      <c r="I916" t="s">
        <v>2179</v>
      </c>
      <c r="J916">
        <v>18</v>
      </c>
      <c r="K916">
        <v>60420</v>
      </c>
      <c r="M916">
        <v>5437.8</v>
      </c>
      <c r="N916">
        <v>5437.8</v>
      </c>
      <c r="O916">
        <v>0</v>
      </c>
      <c r="P916" t="s">
        <v>2</v>
      </c>
      <c r="Q916" t="s">
        <v>34</v>
      </c>
    </row>
    <row r="917" spans="1:17" x14ac:dyDescent="0.25">
      <c r="A917" t="str">
        <f t="shared" si="23"/>
        <v>112020</v>
      </c>
      <c r="B917" t="s">
        <v>2738</v>
      </c>
      <c r="C917" t="s">
        <v>90</v>
      </c>
      <c r="D917">
        <v>71349.070000000007</v>
      </c>
      <c r="E917" t="s">
        <v>75</v>
      </c>
      <c r="F917" t="s">
        <v>76</v>
      </c>
      <c r="G917" s="2">
        <v>44161</v>
      </c>
      <c r="H917" t="s">
        <v>78</v>
      </c>
      <c r="I917" t="s">
        <v>2180</v>
      </c>
      <c r="J917">
        <v>18</v>
      </c>
      <c r="K917">
        <v>60420</v>
      </c>
      <c r="M917">
        <v>5437.8</v>
      </c>
      <c r="N917">
        <v>5437.8</v>
      </c>
      <c r="O917">
        <v>0</v>
      </c>
      <c r="P917" t="s">
        <v>2</v>
      </c>
      <c r="Q917" t="s">
        <v>34</v>
      </c>
    </row>
    <row r="918" spans="1:17" x14ac:dyDescent="0.25">
      <c r="A918" t="str">
        <f t="shared" si="23"/>
        <v>112020</v>
      </c>
      <c r="B918" t="s">
        <v>2738</v>
      </c>
      <c r="C918" t="s">
        <v>90</v>
      </c>
      <c r="D918">
        <v>33171.06</v>
      </c>
      <c r="E918" t="s">
        <v>75</v>
      </c>
      <c r="F918" t="s">
        <v>76</v>
      </c>
      <c r="G918" s="2">
        <v>44138</v>
      </c>
      <c r="H918" t="s">
        <v>78</v>
      </c>
      <c r="I918" t="s">
        <v>2182</v>
      </c>
      <c r="J918">
        <v>18</v>
      </c>
      <c r="K918">
        <v>28090</v>
      </c>
      <c r="M918">
        <v>2528.1</v>
      </c>
      <c r="N918">
        <v>2528.1</v>
      </c>
      <c r="O918">
        <v>0</v>
      </c>
      <c r="P918" t="s">
        <v>2</v>
      </c>
      <c r="Q918" t="s">
        <v>34</v>
      </c>
    </row>
    <row r="919" spans="1:17" x14ac:dyDescent="0.25">
      <c r="A919" t="str">
        <f t="shared" si="23"/>
        <v>112020</v>
      </c>
      <c r="B919" t="s">
        <v>2738</v>
      </c>
      <c r="C919" t="s">
        <v>90</v>
      </c>
      <c r="D919">
        <v>142698.14000000001</v>
      </c>
      <c r="E919" t="s">
        <v>75</v>
      </c>
      <c r="F919" t="s">
        <v>76</v>
      </c>
      <c r="G919" s="2">
        <v>44153</v>
      </c>
      <c r="H919" t="s">
        <v>78</v>
      </c>
      <c r="I919" t="s">
        <v>2183</v>
      </c>
      <c r="J919">
        <v>18</v>
      </c>
      <c r="K919">
        <v>120840</v>
      </c>
      <c r="M919">
        <v>10875.6</v>
      </c>
      <c r="N919">
        <v>10875.6</v>
      </c>
      <c r="O919">
        <v>0</v>
      </c>
      <c r="P919" t="s">
        <v>2</v>
      </c>
      <c r="Q919" t="s">
        <v>34</v>
      </c>
    </row>
    <row r="920" spans="1:17" x14ac:dyDescent="0.25">
      <c r="A920" t="str">
        <f t="shared" ref="A920:A983" si="24">TEXT(G920,"MMYYYY")</f>
        <v>112020</v>
      </c>
      <c r="B920" t="s">
        <v>2738</v>
      </c>
      <c r="C920" t="s">
        <v>90</v>
      </c>
      <c r="D920">
        <v>142698.14000000001</v>
      </c>
      <c r="E920" t="s">
        <v>75</v>
      </c>
      <c r="F920" t="s">
        <v>76</v>
      </c>
      <c r="G920" s="2">
        <v>44138</v>
      </c>
      <c r="H920" t="s">
        <v>78</v>
      </c>
      <c r="I920" t="s">
        <v>2184</v>
      </c>
      <c r="J920">
        <v>18</v>
      </c>
      <c r="K920">
        <v>120840</v>
      </c>
      <c r="M920">
        <v>10875.6</v>
      </c>
      <c r="N920">
        <v>10875.6</v>
      </c>
      <c r="O920">
        <v>0</v>
      </c>
      <c r="P920" t="s">
        <v>2</v>
      </c>
      <c r="Q920" t="s">
        <v>34</v>
      </c>
    </row>
    <row r="921" spans="1:17" x14ac:dyDescent="0.25">
      <c r="A921" t="str">
        <f t="shared" si="24"/>
        <v>112020</v>
      </c>
      <c r="B921" t="s">
        <v>2738</v>
      </c>
      <c r="C921" t="s">
        <v>90</v>
      </c>
      <c r="D921">
        <v>35674.54</v>
      </c>
      <c r="E921" t="s">
        <v>75</v>
      </c>
      <c r="F921" t="s">
        <v>76</v>
      </c>
      <c r="G921" s="2">
        <v>44152</v>
      </c>
      <c r="H921" t="s">
        <v>78</v>
      </c>
      <c r="I921" t="s">
        <v>2186</v>
      </c>
      <c r="J921">
        <v>18</v>
      </c>
      <c r="K921">
        <v>30210</v>
      </c>
      <c r="M921">
        <v>2718.9</v>
      </c>
      <c r="N921">
        <v>2718.9</v>
      </c>
      <c r="O921">
        <v>0</v>
      </c>
      <c r="P921" t="s">
        <v>2</v>
      </c>
      <c r="Q921" t="s">
        <v>34</v>
      </c>
    </row>
    <row r="922" spans="1:17" x14ac:dyDescent="0.25">
      <c r="A922" t="str">
        <f t="shared" si="24"/>
        <v>112020</v>
      </c>
      <c r="B922" t="s">
        <v>2738</v>
      </c>
      <c r="C922" t="s">
        <v>90</v>
      </c>
      <c r="D922">
        <v>35674.54</v>
      </c>
      <c r="E922" t="s">
        <v>75</v>
      </c>
      <c r="F922" t="s">
        <v>76</v>
      </c>
      <c r="G922" s="2">
        <v>44139</v>
      </c>
      <c r="H922" t="s">
        <v>78</v>
      </c>
      <c r="I922" t="s">
        <v>2187</v>
      </c>
      <c r="J922">
        <v>18</v>
      </c>
      <c r="K922">
        <v>30210</v>
      </c>
      <c r="M922">
        <v>2718.9</v>
      </c>
      <c r="N922">
        <v>2718.9</v>
      </c>
      <c r="O922">
        <v>0</v>
      </c>
      <c r="P922" t="s">
        <v>2</v>
      </c>
      <c r="Q922" t="s">
        <v>34</v>
      </c>
    </row>
    <row r="923" spans="1:17" x14ac:dyDescent="0.25">
      <c r="A923" t="str">
        <f t="shared" si="24"/>
        <v>112020</v>
      </c>
      <c r="B923" t="s">
        <v>2738</v>
      </c>
      <c r="C923" t="s">
        <v>90</v>
      </c>
      <c r="D923">
        <v>265368.48</v>
      </c>
      <c r="E923" t="s">
        <v>75</v>
      </c>
      <c r="F923" t="s">
        <v>76</v>
      </c>
      <c r="G923" s="2">
        <v>44153</v>
      </c>
      <c r="H923" t="s">
        <v>78</v>
      </c>
      <c r="I923" t="s">
        <v>2188</v>
      </c>
      <c r="J923">
        <v>18</v>
      </c>
      <c r="K923">
        <v>224720</v>
      </c>
      <c r="M923">
        <v>20224.8</v>
      </c>
      <c r="N923">
        <v>20224.8</v>
      </c>
      <c r="O923">
        <v>0</v>
      </c>
      <c r="P923" t="s">
        <v>2</v>
      </c>
      <c r="Q923" t="s">
        <v>34</v>
      </c>
    </row>
    <row r="924" spans="1:17" x14ac:dyDescent="0.25">
      <c r="A924" t="str">
        <f t="shared" si="24"/>
        <v>112020</v>
      </c>
      <c r="B924" t="s">
        <v>2738</v>
      </c>
      <c r="C924" t="s">
        <v>90</v>
      </c>
      <c r="D924">
        <v>175125.25</v>
      </c>
      <c r="E924" t="s">
        <v>75</v>
      </c>
      <c r="F924" t="s">
        <v>76</v>
      </c>
      <c r="G924" s="2">
        <v>44160</v>
      </c>
      <c r="H924" t="s">
        <v>78</v>
      </c>
      <c r="I924" t="s">
        <v>2189</v>
      </c>
      <c r="J924">
        <v>18</v>
      </c>
      <c r="K924">
        <v>148300</v>
      </c>
      <c r="M924">
        <v>13347</v>
      </c>
      <c r="N924">
        <v>13347</v>
      </c>
      <c r="O924">
        <v>0</v>
      </c>
      <c r="P924" t="s">
        <v>2</v>
      </c>
      <c r="Q924" t="s">
        <v>34</v>
      </c>
    </row>
    <row r="925" spans="1:17" x14ac:dyDescent="0.25">
      <c r="A925" t="str">
        <f t="shared" si="24"/>
        <v>112020</v>
      </c>
      <c r="B925" t="s">
        <v>2738</v>
      </c>
      <c r="C925" t="s">
        <v>90</v>
      </c>
      <c r="D925">
        <v>71349.070000000007</v>
      </c>
      <c r="E925" t="s">
        <v>75</v>
      </c>
      <c r="F925" t="s">
        <v>76</v>
      </c>
      <c r="G925" s="2">
        <v>44139</v>
      </c>
      <c r="H925" t="s">
        <v>78</v>
      </c>
      <c r="I925" t="s">
        <v>2190</v>
      </c>
      <c r="J925">
        <v>18</v>
      </c>
      <c r="K925">
        <v>60420</v>
      </c>
      <c r="M925">
        <v>5437.8</v>
      </c>
      <c r="N925">
        <v>5437.8</v>
      </c>
      <c r="O925">
        <v>0</v>
      </c>
      <c r="P925" t="s">
        <v>2</v>
      </c>
      <c r="Q925" t="s">
        <v>34</v>
      </c>
    </row>
    <row r="926" spans="1:17" x14ac:dyDescent="0.25">
      <c r="A926" t="str">
        <f t="shared" si="24"/>
        <v>112020</v>
      </c>
      <c r="B926" t="s">
        <v>2738</v>
      </c>
      <c r="C926" t="s">
        <v>90</v>
      </c>
      <c r="D926">
        <v>87562.62</v>
      </c>
      <c r="E926" t="s">
        <v>75</v>
      </c>
      <c r="F926" t="s">
        <v>76</v>
      </c>
      <c r="G926" s="2">
        <v>44153</v>
      </c>
      <c r="H926" t="s">
        <v>78</v>
      </c>
      <c r="I926" t="s">
        <v>2191</v>
      </c>
      <c r="J926">
        <v>18</v>
      </c>
      <c r="K926">
        <v>74150</v>
      </c>
      <c r="M926">
        <v>6673.5</v>
      </c>
      <c r="N926">
        <v>6673.5</v>
      </c>
      <c r="O926">
        <v>0</v>
      </c>
      <c r="P926" t="s">
        <v>2</v>
      </c>
      <c r="Q926" t="s">
        <v>34</v>
      </c>
    </row>
    <row r="927" spans="1:17" x14ac:dyDescent="0.25">
      <c r="A927" t="str">
        <f t="shared" si="24"/>
        <v>112020</v>
      </c>
      <c r="B927" t="s">
        <v>2738</v>
      </c>
      <c r="C927" t="s">
        <v>90</v>
      </c>
      <c r="D927">
        <v>107023.61</v>
      </c>
      <c r="E927" t="s">
        <v>75</v>
      </c>
      <c r="F927" t="s">
        <v>76</v>
      </c>
      <c r="G927" s="2">
        <v>44160</v>
      </c>
      <c r="H927" t="s">
        <v>78</v>
      </c>
      <c r="I927" t="s">
        <v>2192</v>
      </c>
      <c r="J927">
        <v>18</v>
      </c>
      <c r="K927">
        <v>90630</v>
      </c>
      <c r="M927">
        <v>8156.7</v>
      </c>
      <c r="N927">
        <v>8156.7</v>
      </c>
      <c r="O927">
        <v>0</v>
      </c>
      <c r="P927" t="s">
        <v>2</v>
      </c>
      <c r="Q927" t="s">
        <v>34</v>
      </c>
    </row>
    <row r="928" spans="1:17" x14ac:dyDescent="0.25">
      <c r="A928" t="str">
        <f t="shared" si="24"/>
        <v>112020</v>
      </c>
      <c r="B928" t="s">
        <v>2738</v>
      </c>
      <c r="C928" t="s">
        <v>90</v>
      </c>
      <c r="D928">
        <v>265368.48</v>
      </c>
      <c r="E928" t="s">
        <v>75</v>
      </c>
      <c r="F928" t="s">
        <v>76</v>
      </c>
      <c r="G928" s="2">
        <v>44155</v>
      </c>
      <c r="H928" t="s">
        <v>78</v>
      </c>
      <c r="I928" t="s">
        <v>2193</v>
      </c>
      <c r="J928">
        <v>18</v>
      </c>
      <c r="K928">
        <v>224720</v>
      </c>
      <c r="M928">
        <v>20224.8</v>
      </c>
      <c r="N928">
        <v>20224.8</v>
      </c>
      <c r="O928">
        <v>0</v>
      </c>
      <c r="P928" t="s">
        <v>2</v>
      </c>
      <c r="Q928" t="s">
        <v>34</v>
      </c>
    </row>
    <row r="929" spans="1:17" x14ac:dyDescent="0.25">
      <c r="A929" t="str">
        <f t="shared" si="24"/>
        <v>112020</v>
      </c>
      <c r="B929" t="s">
        <v>2738</v>
      </c>
      <c r="C929" t="s">
        <v>90</v>
      </c>
      <c r="D929">
        <v>175125.25</v>
      </c>
      <c r="E929" t="s">
        <v>75</v>
      </c>
      <c r="F929" t="s">
        <v>76</v>
      </c>
      <c r="G929" s="2">
        <v>44154</v>
      </c>
      <c r="H929" t="s">
        <v>78</v>
      </c>
      <c r="I929" t="s">
        <v>2195</v>
      </c>
      <c r="J929">
        <v>18</v>
      </c>
      <c r="K929">
        <v>148300</v>
      </c>
      <c r="M929">
        <v>13347</v>
      </c>
      <c r="N929">
        <v>13347</v>
      </c>
      <c r="O929">
        <v>0</v>
      </c>
      <c r="P929" t="s">
        <v>2</v>
      </c>
      <c r="Q929" t="s">
        <v>34</v>
      </c>
    </row>
    <row r="930" spans="1:17" x14ac:dyDescent="0.25">
      <c r="A930" t="str">
        <f t="shared" si="24"/>
        <v>112020</v>
      </c>
      <c r="B930" t="s">
        <v>2738</v>
      </c>
      <c r="C930" t="s">
        <v>90</v>
      </c>
      <c r="D930">
        <v>71349.070000000007</v>
      </c>
      <c r="E930" t="s">
        <v>75</v>
      </c>
      <c r="F930" t="s">
        <v>76</v>
      </c>
      <c r="G930" s="2">
        <v>44141</v>
      </c>
      <c r="H930" t="s">
        <v>78</v>
      </c>
      <c r="I930" t="s">
        <v>2196</v>
      </c>
      <c r="J930">
        <v>18</v>
      </c>
      <c r="K930">
        <v>60420</v>
      </c>
      <c r="M930">
        <v>5437.8</v>
      </c>
      <c r="N930">
        <v>5437.8</v>
      </c>
      <c r="O930">
        <v>0</v>
      </c>
      <c r="P930" t="s">
        <v>2</v>
      </c>
      <c r="Q930" t="s">
        <v>34</v>
      </c>
    </row>
    <row r="931" spans="1:17" x14ac:dyDescent="0.25">
      <c r="A931" t="str">
        <f t="shared" si="24"/>
        <v>112020</v>
      </c>
      <c r="B931" t="s">
        <v>2738</v>
      </c>
      <c r="C931" t="s">
        <v>90</v>
      </c>
      <c r="D931">
        <v>35674.54</v>
      </c>
      <c r="E931" t="s">
        <v>75</v>
      </c>
      <c r="F931" t="s">
        <v>76</v>
      </c>
      <c r="G931" s="2">
        <v>44155</v>
      </c>
      <c r="H931" t="s">
        <v>78</v>
      </c>
      <c r="I931" t="s">
        <v>2197</v>
      </c>
      <c r="J931">
        <v>18</v>
      </c>
      <c r="K931">
        <v>30210</v>
      </c>
      <c r="M931">
        <v>2718.9</v>
      </c>
      <c r="N931">
        <v>2718.9</v>
      </c>
      <c r="O931">
        <v>0</v>
      </c>
      <c r="P931" t="s">
        <v>2</v>
      </c>
      <c r="Q931" t="s">
        <v>34</v>
      </c>
    </row>
    <row r="932" spans="1:17" x14ac:dyDescent="0.25">
      <c r="A932" t="str">
        <f t="shared" si="24"/>
        <v>112020</v>
      </c>
      <c r="B932" t="s">
        <v>2738</v>
      </c>
      <c r="C932" t="s">
        <v>90</v>
      </c>
      <c r="D932">
        <v>142698.14000000001</v>
      </c>
      <c r="E932" t="s">
        <v>75</v>
      </c>
      <c r="F932" t="s">
        <v>76</v>
      </c>
      <c r="G932" s="2">
        <v>44141</v>
      </c>
      <c r="H932" t="s">
        <v>78</v>
      </c>
      <c r="I932" t="s">
        <v>2198</v>
      </c>
      <c r="J932">
        <v>18</v>
      </c>
      <c r="K932">
        <v>120840</v>
      </c>
      <c r="M932">
        <v>10875.6</v>
      </c>
      <c r="N932">
        <v>10875.6</v>
      </c>
      <c r="O932">
        <v>0</v>
      </c>
      <c r="P932" t="s">
        <v>2</v>
      </c>
      <c r="Q932" t="s">
        <v>34</v>
      </c>
    </row>
    <row r="933" spans="1:17" x14ac:dyDescent="0.25">
      <c r="A933" t="str">
        <f t="shared" si="24"/>
        <v>112020</v>
      </c>
      <c r="B933" t="s">
        <v>2738</v>
      </c>
      <c r="C933" t="s">
        <v>90</v>
      </c>
      <c r="D933">
        <v>71349.070000000007</v>
      </c>
      <c r="E933" t="s">
        <v>75</v>
      </c>
      <c r="F933" t="s">
        <v>76</v>
      </c>
      <c r="G933" s="2">
        <v>44155</v>
      </c>
      <c r="H933" t="s">
        <v>78</v>
      </c>
      <c r="I933" t="s">
        <v>2199</v>
      </c>
      <c r="J933">
        <v>18</v>
      </c>
      <c r="K933">
        <v>60420</v>
      </c>
      <c r="M933">
        <v>5437.8</v>
      </c>
      <c r="N933">
        <v>5437.8</v>
      </c>
      <c r="O933">
        <v>0</v>
      </c>
      <c r="P933" t="s">
        <v>2</v>
      </c>
      <c r="Q933" t="s">
        <v>34</v>
      </c>
    </row>
    <row r="934" spans="1:17" x14ac:dyDescent="0.25">
      <c r="A934" t="str">
        <f t="shared" si="24"/>
        <v>112020</v>
      </c>
      <c r="B934" t="s">
        <v>2738</v>
      </c>
      <c r="C934" t="s">
        <v>90</v>
      </c>
      <c r="D934">
        <v>214047.22</v>
      </c>
      <c r="E934" t="s">
        <v>75</v>
      </c>
      <c r="F934" t="s">
        <v>76</v>
      </c>
      <c r="G934" s="2">
        <v>44154</v>
      </c>
      <c r="H934" t="s">
        <v>78</v>
      </c>
      <c r="I934" t="s">
        <v>2200</v>
      </c>
      <c r="J934">
        <v>18</v>
      </c>
      <c r="K934">
        <v>181260</v>
      </c>
      <c r="M934">
        <v>16313.4</v>
      </c>
      <c r="N934">
        <v>16313.4</v>
      </c>
      <c r="O934">
        <v>0</v>
      </c>
      <c r="P934" t="s">
        <v>2</v>
      </c>
      <c r="Q934" t="s">
        <v>34</v>
      </c>
    </row>
    <row r="935" spans="1:17" x14ac:dyDescent="0.25">
      <c r="A935" t="str">
        <f t="shared" si="24"/>
        <v>112020</v>
      </c>
      <c r="B935" t="s">
        <v>2738</v>
      </c>
      <c r="C935" t="s">
        <v>90</v>
      </c>
      <c r="D935">
        <v>71349.070000000007</v>
      </c>
      <c r="E935" t="s">
        <v>75</v>
      </c>
      <c r="F935" t="s">
        <v>76</v>
      </c>
      <c r="G935" s="2">
        <v>44154</v>
      </c>
      <c r="H935" t="s">
        <v>78</v>
      </c>
      <c r="I935" t="s">
        <v>2201</v>
      </c>
      <c r="J935">
        <v>18</v>
      </c>
      <c r="K935">
        <v>60420</v>
      </c>
      <c r="M935">
        <v>5437.8</v>
      </c>
      <c r="N935">
        <v>5437.8</v>
      </c>
      <c r="O935">
        <v>0</v>
      </c>
      <c r="P935" t="s">
        <v>2</v>
      </c>
      <c r="Q935" t="s">
        <v>34</v>
      </c>
    </row>
    <row r="936" spans="1:17" x14ac:dyDescent="0.25">
      <c r="A936" t="str">
        <f t="shared" si="24"/>
        <v>112020</v>
      </c>
      <c r="B936" t="s">
        <v>2738</v>
      </c>
      <c r="C936" t="s">
        <v>90</v>
      </c>
      <c r="D936">
        <v>87562.62</v>
      </c>
      <c r="E936" t="s">
        <v>75</v>
      </c>
      <c r="F936" t="s">
        <v>76</v>
      </c>
      <c r="G936" s="2">
        <v>44138</v>
      </c>
      <c r="H936" t="s">
        <v>78</v>
      </c>
      <c r="I936" t="s">
        <v>2202</v>
      </c>
      <c r="J936">
        <v>18</v>
      </c>
      <c r="K936">
        <v>74150</v>
      </c>
      <c r="M936">
        <v>6673.5</v>
      </c>
      <c r="N936">
        <v>6673.5</v>
      </c>
      <c r="O936">
        <v>0</v>
      </c>
      <c r="P936" t="s">
        <v>2</v>
      </c>
      <c r="Q936" t="s">
        <v>34</v>
      </c>
    </row>
    <row r="937" spans="1:17" x14ac:dyDescent="0.25">
      <c r="A937" t="str">
        <f t="shared" si="24"/>
        <v>112020</v>
      </c>
      <c r="B937" t="s">
        <v>2738</v>
      </c>
      <c r="C937" t="s">
        <v>90</v>
      </c>
      <c r="D937">
        <v>99513.18</v>
      </c>
      <c r="E937" t="s">
        <v>75</v>
      </c>
      <c r="F937" t="s">
        <v>76</v>
      </c>
      <c r="G937" s="2">
        <v>44138</v>
      </c>
      <c r="H937" t="s">
        <v>78</v>
      </c>
      <c r="I937" t="s">
        <v>2203</v>
      </c>
      <c r="J937">
        <v>18</v>
      </c>
      <c r="K937">
        <v>84270</v>
      </c>
      <c r="M937">
        <v>7584.3</v>
      </c>
      <c r="N937">
        <v>7584.3</v>
      </c>
      <c r="O937">
        <v>0</v>
      </c>
      <c r="P937" t="s">
        <v>2</v>
      </c>
      <c r="Q937" t="s">
        <v>34</v>
      </c>
    </row>
    <row r="938" spans="1:17" x14ac:dyDescent="0.25">
      <c r="A938" t="str">
        <f t="shared" si="24"/>
        <v>112020</v>
      </c>
      <c r="B938" t="s">
        <v>2738</v>
      </c>
      <c r="C938" t="s">
        <v>90</v>
      </c>
      <c r="D938">
        <v>132684.24</v>
      </c>
      <c r="E938" t="s">
        <v>75</v>
      </c>
      <c r="F938" t="s">
        <v>76</v>
      </c>
      <c r="G938" s="2">
        <v>44137</v>
      </c>
      <c r="H938" t="s">
        <v>78</v>
      </c>
      <c r="I938" t="s">
        <v>2205</v>
      </c>
      <c r="J938">
        <v>18</v>
      </c>
      <c r="K938">
        <v>112360</v>
      </c>
      <c r="M938">
        <v>10112.4</v>
      </c>
      <c r="N938">
        <v>10112.4</v>
      </c>
      <c r="O938">
        <v>0</v>
      </c>
      <c r="P938" t="s">
        <v>2</v>
      </c>
      <c r="Q938" t="s">
        <v>34</v>
      </c>
    </row>
    <row r="939" spans="1:17" x14ac:dyDescent="0.25">
      <c r="A939" t="str">
        <f t="shared" si="24"/>
        <v>112020</v>
      </c>
      <c r="B939" t="s">
        <v>2738</v>
      </c>
      <c r="C939" t="s">
        <v>90</v>
      </c>
      <c r="D939">
        <v>66342.12</v>
      </c>
      <c r="E939" t="s">
        <v>75</v>
      </c>
      <c r="F939" t="s">
        <v>76</v>
      </c>
      <c r="G939" s="2">
        <v>44151</v>
      </c>
      <c r="H939" t="s">
        <v>78</v>
      </c>
      <c r="I939" t="s">
        <v>2207</v>
      </c>
      <c r="J939">
        <v>18</v>
      </c>
      <c r="K939">
        <v>56180</v>
      </c>
      <c r="M939">
        <v>5056.2</v>
      </c>
      <c r="N939">
        <v>5056.2</v>
      </c>
      <c r="O939">
        <v>0</v>
      </c>
      <c r="P939" t="s">
        <v>2</v>
      </c>
      <c r="Q939" t="s">
        <v>34</v>
      </c>
    </row>
    <row r="940" spans="1:17" x14ac:dyDescent="0.25">
      <c r="A940" t="str">
        <f t="shared" si="24"/>
        <v>112020</v>
      </c>
      <c r="B940" t="s">
        <v>2738</v>
      </c>
      <c r="C940" t="s">
        <v>90</v>
      </c>
      <c r="D940">
        <v>107023.61</v>
      </c>
      <c r="E940" t="s">
        <v>75</v>
      </c>
      <c r="F940" t="s">
        <v>76</v>
      </c>
      <c r="G940" s="2">
        <v>44151</v>
      </c>
      <c r="H940" t="s">
        <v>78</v>
      </c>
      <c r="I940" t="s">
        <v>2208</v>
      </c>
      <c r="J940">
        <v>18</v>
      </c>
      <c r="K940">
        <v>90630</v>
      </c>
      <c r="M940">
        <v>8156.7</v>
      </c>
      <c r="N940">
        <v>8156.7</v>
      </c>
      <c r="O940">
        <v>0</v>
      </c>
      <c r="P940" t="s">
        <v>2</v>
      </c>
      <c r="Q940" t="s">
        <v>34</v>
      </c>
    </row>
    <row r="941" spans="1:17" x14ac:dyDescent="0.25">
      <c r="A941" t="str">
        <f t="shared" si="24"/>
        <v>112020</v>
      </c>
      <c r="B941" t="s">
        <v>2738</v>
      </c>
      <c r="C941" t="s">
        <v>90</v>
      </c>
      <c r="D941">
        <v>43781.31</v>
      </c>
      <c r="E941" t="s">
        <v>75</v>
      </c>
      <c r="F941" t="s">
        <v>76</v>
      </c>
      <c r="G941" s="2">
        <v>44137</v>
      </c>
      <c r="H941" t="s">
        <v>78</v>
      </c>
      <c r="I941" t="s">
        <v>2209</v>
      </c>
      <c r="J941">
        <v>18</v>
      </c>
      <c r="K941">
        <v>37075</v>
      </c>
      <c r="M941">
        <v>3336.75</v>
      </c>
      <c r="N941">
        <v>3336.75</v>
      </c>
      <c r="O941">
        <v>0</v>
      </c>
      <c r="P941" t="s">
        <v>2</v>
      </c>
      <c r="Q941" t="s">
        <v>34</v>
      </c>
    </row>
    <row r="942" spans="1:17" x14ac:dyDescent="0.25">
      <c r="A942" t="str">
        <f t="shared" si="24"/>
        <v>112020</v>
      </c>
      <c r="B942" t="s">
        <v>2738</v>
      </c>
      <c r="C942" t="s">
        <v>90</v>
      </c>
      <c r="D942">
        <v>131343.93</v>
      </c>
      <c r="E942" t="s">
        <v>75</v>
      </c>
      <c r="F942" t="s">
        <v>76</v>
      </c>
      <c r="G942" s="2">
        <v>44137</v>
      </c>
      <c r="H942" t="s">
        <v>78</v>
      </c>
      <c r="I942" t="s">
        <v>2210</v>
      </c>
      <c r="J942">
        <v>18</v>
      </c>
      <c r="K942">
        <v>111225</v>
      </c>
      <c r="M942">
        <v>10010.25</v>
      </c>
      <c r="N942">
        <v>10010.25</v>
      </c>
      <c r="O942">
        <v>0</v>
      </c>
      <c r="P942" t="s">
        <v>2</v>
      </c>
      <c r="Q942" t="s">
        <v>34</v>
      </c>
    </row>
    <row r="943" spans="1:17" x14ac:dyDescent="0.25">
      <c r="A943" t="str">
        <f t="shared" si="24"/>
        <v>112020</v>
      </c>
      <c r="B943" t="s">
        <v>2738</v>
      </c>
      <c r="C943" t="s">
        <v>90</v>
      </c>
      <c r="D943">
        <v>35674.54</v>
      </c>
      <c r="E943" t="s">
        <v>75</v>
      </c>
      <c r="F943" t="s">
        <v>76</v>
      </c>
      <c r="G943" s="2">
        <v>44147</v>
      </c>
      <c r="H943" t="s">
        <v>78</v>
      </c>
      <c r="I943" t="s">
        <v>2212</v>
      </c>
      <c r="J943">
        <v>18</v>
      </c>
      <c r="K943">
        <v>30210</v>
      </c>
      <c r="M943">
        <v>2718.9</v>
      </c>
      <c r="N943">
        <v>2718.9</v>
      </c>
      <c r="O943">
        <v>0</v>
      </c>
      <c r="P943" t="s">
        <v>2</v>
      </c>
      <c r="Q943" t="s">
        <v>34</v>
      </c>
    </row>
    <row r="944" spans="1:17" x14ac:dyDescent="0.25">
      <c r="A944" t="str">
        <f t="shared" si="24"/>
        <v>112020</v>
      </c>
      <c r="B944" t="s">
        <v>2738</v>
      </c>
      <c r="C944" t="s">
        <v>90</v>
      </c>
      <c r="D944">
        <v>142698.14000000001</v>
      </c>
      <c r="E944" t="s">
        <v>75</v>
      </c>
      <c r="F944" t="s">
        <v>76</v>
      </c>
      <c r="G944" s="2">
        <v>44160</v>
      </c>
      <c r="H944" t="s">
        <v>78</v>
      </c>
      <c r="I944" t="s">
        <v>2213</v>
      </c>
      <c r="J944">
        <v>18</v>
      </c>
      <c r="K944">
        <v>120840</v>
      </c>
      <c r="M944">
        <v>10875.6</v>
      </c>
      <c r="N944">
        <v>10875.6</v>
      </c>
      <c r="O944">
        <v>0</v>
      </c>
      <c r="P944" t="s">
        <v>2</v>
      </c>
      <c r="Q944" t="s">
        <v>34</v>
      </c>
    </row>
    <row r="945" spans="1:17" x14ac:dyDescent="0.25">
      <c r="A945" t="str">
        <f t="shared" si="24"/>
        <v>112020</v>
      </c>
      <c r="B945" t="s">
        <v>2738</v>
      </c>
      <c r="C945" t="s">
        <v>90</v>
      </c>
      <c r="D945">
        <v>66342.12</v>
      </c>
      <c r="E945" t="s">
        <v>75</v>
      </c>
      <c r="F945" t="s">
        <v>76</v>
      </c>
      <c r="G945" s="2">
        <v>44147</v>
      </c>
      <c r="H945" t="s">
        <v>78</v>
      </c>
      <c r="I945" t="s">
        <v>2214</v>
      </c>
      <c r="J945">
        <v>18</v>
      </c>
      <c r="K945">
        <v>56180</v>
      </c>
      <c r="M945">
        <v>5056.2</v>
      </c>
      <c r="N945">
        <v>5056.2</v>
      </c>
      <c r="O945">
        <v>0</v>
      </c>
      <c r="P945" t="s">
        <v>2</v>
      </c>
      <c r="Q945" t="s">
        <v>34</v>
      </c>
    </row>
    <row r="946" spans="1:17" x14ac:dyDescent="0.25">
      <c r="A946" t="str">
        <f t="shared" si="24"/>
        <v>112020</v>
      </c>
      <c r="B946" t="s">
        <v>2738</v>
      </c>
      <c r="C946" t="s">
        <v>90</v>
      </c>
      <c r="D946">
        <v>165855.29999999999</v>
      </c>
      <c r="E946" t="s">
        <v>75</v>
      </c>
      <c r="F946" t="s">
        <v>76</v>
      </c>
      <c r="G946" s="2">
        <v>44160</v>
      </c>
      <c r="H946" t="s">
        <v>78</v>
      </c>
      <c r="I946" t="s">
        <v>2215</v>
      </c>
      <c r="J946">
        <v>18</v>
      </c>
      <c r="K946">
        <v>140450</v>
      </c>
      <c r="M946">
        <v>12640.5</v>
      </c>
      <c r="N946">
        <v>12640.5</v>
      </c>
      <c r="O946">
        <v>0</v>
      </c>
      <c r="P946" t="s">
        <v>2</v>
      </c>
      <c r="Q946" t="s">
        <v>34</v>
      </c>
    </row>
    <row r="947" spans="1:17" x14ac:dyDescent="0.25">
      <c r="A947" t="str">
        <f t="shared" si="24"/>
        <v>112020</v>
      </c>
      <c r="B947" t="s">
        <v>2738</v>
      </c>
      <c r="C947" t="s">
        <v>90</v>
      </c>
      <c r="D947">
        <v>35674.550000000003</v>
      </c>
      <c r="E947" t="s">
        <v>75</v>
      </c>
      <c r="F947" t="s">
        <v>76</v>
      </c>
      <c r="G947" s="2">
        <v>44151</v>
      </c>
      <c r="H947" t="s">
        <v>78</v>
      </c>
      <c r="I947" t="s">
        <v>2216</v>
      </c>
      <c r="J947">
        <v>18</v>
      </c>
      <c r="K947">
        <v>30210</v>
      </c>
      <c r="M947">
        <v>2718.9</v>
      </c>
      <c r="N947">
        <v>2718.9</v>
      </c>
      <c r="O947">
        <v>0</v>
      </c>
      <c r="P947" t="s">
        <v>2</v>
      </c>
      <c r="Q947" t="s">
        <v>34</v>
      </c>
    </row>
    <row r="948" spans="1:17" x14ac:dyDescent="0.25">
      <c r="A948" t="str">
        <f t="shared" si="24"/>
        <v>112020</v>
      </c>
      <c r="B948" t="s">
        <v>2738</v>
      </c>
      <c r="C948" t="s">
        <v>90</v>
      </c>
      <c r="D948">
        <v>35674.54</v>
      </c>
      <c r="E948" t="s">
        <v>75</v>
      </c>
      <c r="F948" t="s">
        <v>76</v>
      </c>
      <c r="G948" s="2">
        <v>44147</v>
      </c>
      <c r="H948" t="s">
        <v>78</v>
      </c>
      <c r="I948" t="s">
        <v>2217</v>
      </c>
      <c r="J948">
        <v>18</v>
      </c>
      <c r="K948">
        <v>30210</v>
      </c>
      <c r="M948">
        <v>2718.9</v>
      </c>
      <c r="N948">
        <v>2718.9</v>
      </c>
      <c r="O948">
        <v>0</v>
      </c>
      <c r="P948" t="s">
        <v>2</v>
      </c>
      <c r="Q948" t="s">
        <v>34</v>
      </c>
    </row>
    <row r="949" spans="1:17" x14ac:dyDescent="0.25">
      <c r="A949" t="str">
        <f t="shared" si="24"/>
        <v>112020</v>
      </c>
      <c r="B949" t="s">
        <v>2738</v>
      </c>
      <c r="C949" t="s">
        <v>90</v>
      </c>
      <c r="D949">
        <v>71349.070000000007</v>
      </c>
      <c r="E949" t="s">
        <v>75</v>
      </c>
      <c r="F949" t="s">
        <v>76</v>
      </c>
      <c r="G949" s="2">
        <v>44138</v>
      </c>
      <c r="H949" t="s">
        <v>78</v>
      </c>
      <c r="I949" t="s">
        <v>2218</v>
      </c>
      <c r="J949">
        <v>18</v>
      </c>
      <c r="K949">
        <v>60420</v>
      </c>
      <c r="M949">
        <v>5437.8</v>
      </c>
      <c r="N949">
        <v>5437.8</v>
      </c>
      <c r="O949">
        <v>0</v>
      </c>
      <c r="P949" t="s">
        <v>2</v>
      </c>
      <c r="Q949" t="s">
        <v>34</v>
      </c>
    </row>
    <row r="950" spans="1:17" x14ac:dyDescent="0.25">
      <c r="A950" t="str">
        <f t="shared" si="24"/>
        <v>112020</v>
      </c>
      <c r="B950" t="s">
        <v>2738</v>
      </c>
      <c r="C950" t="s">
        <v>90</v>
      </c>
      <c r="D950">
        <v>35674.54</v>
      </c>
      <c r="E950" t="s">
        <v>75</v>
      </c>
      <c r="F950" t="s">
        <v>76</v>
      </c>
      <c r="G950" s="2">
        <v>44152</v>
      </c>
      <c r="H950" t="s">
        <v>78</v>
      </c>
      <c r="I950" t="s">
        <v>2219</v>
      </c>
      <c r="J950">
        <v>18</v>
      </c>
      <c r="K950">
        <v>30210</v>
      </c>
      <c r="M950">
        <v>2718.9</v>
      </c>
      <c r="N950">
        <v>2718.9</v>
      </c>
      <c r="O950">
        <v>0</v>
      </c>
      <c r="P950" t="s">
        <v>2</v>
      </c>
      <c r="Q950" t="s">
        <v>34</v>
      </c>
    </row>
    <row r="951" spans="1:17" x14ac:dyDescent="0.25">
      <c r="A951" t="str">
        <f t="shared" si="24"/>
        <v>112020</v>
      </c>
      <c r="B951" t="s">
        <v>2738</v>
      </c>
      <c r="C951" t="s">
        <v>90</v>
      </c>
      <c r="D951">
        <v>265368.48</v>
      </c>
      <c r="E951" t="s">
        <v>75</v>
      </c>
      <c r="F951" t="s">
        <v>76</v>
      </c>
      <c r="G951" s="2">
        <v>44152</v>
      </c>
      <c r="H951" t="s">
        <v>78</v>
      </c>
      <c r="I951" t="s">
        <v>2220</v>
      </c>
      <c r="J951">
        <v>18</v>
      </c>
      <c r="K951">
        <v>224720</v>
      </c>
      <c r="M951">
        <v>20224.8</v>
      </c>
      <c r="N951">
        <v>20224.8</v>
      </c>
      <c r="O951">
        <v>0</v>
      </c>
      <c r="P951" t="s">
        <v>2</v>
      </c>
      <c r="Q951" t="s">
        <v>34</v>
      </c>
    </row>
    <row r="952" spans="1:17" x14ac:dyDescent="0.25">
      <c r="A952" t="str">
        <f t="shared" si="24"/>
        <v>112020</v>
      </c>
      <c r="B952" t="s">
        <v>2738</v>
      </c>
      <c r="C952" t="s">
        <v>90</v>
      </c>
      <c r="D952">
        <v>35674.54</v>
      </c>
      <c r="E952" t="s">
        <v>75</v>
      </c>
      <c r="F952" t="s">
        <v>76</v>
      </c>
      <c r="G952" s="2">
        <v>44151</v>
      </c>
      <c r="H952" t="s">
        <v>78</v>
      </c>
      <c r="I952" t="s">
        <v>2221</v>
      </c>
      <c r="J952">
        <v>18</v>
      </c>
      <c r="K952">
        <v>30210</v>
      </c>
      <c r="M952">
        <v>2718.9</v>
      </c>
      <c r="N952">
        <v>2718.9</v>
      </c>
      <c r="O952">
        <v>0</v>
      </c>
      <c r="P952" t="s">
        <v>2</v>
      </c>
      <c r="Q952" t="s">
        <v>34</v>
      </c>
    </row>
    <row r="953" spans="1:17" x14ac:dyDescent="0.25">
      <c r="A953" t="str">
        <f t="shared" si="24"/>
        <v>112020</v>
      </c>
      <c r="B953" t="s">
        <v>2738</v>
      </c>
      <c r="C953" t="s">
        <v>90</v>
      </c>
      <c r="D953">
        <v>71349.070000000007</v>
      </c>
      <c r="E953" t="s">
        <v>75</v>
      </c>
      <c r="F953" t="s">
        <v>76</v>
      </c>
      <c r="G953" s="2">
        <v>44146</v>
      </c>
      <c r="H953" t="s">
        <v>78</v>
      </c>
      <c r="I953" t="s">
        <v>2223</v>
      </c>
      <c r="J953">
        <v>18</v>
      </c>
      <c r="K953">
        <v>60420</v>
      </c>
      <c r="M953">
        <v>5437.8</v>
      </c>
      <c r="N953">
        <v>5437.8</v>
      </c>
      <c r="O953">
        <v>0</v>
      </c>
      <c r="P953" t="s">
        <v>2</v>
      </c>
      <c r="Q953" t="s">
        <v>34</v>
      </c>
    </row>
    <row r="954" spans="1:17" x14ac:dyDescent="0.25">
      <c r="A954" t="str">
        <f t="shared" si="24"/>
        <v>112020</v>
      </c>
      <c r="B954" t="s">
        <v>2738</v>
      </c>
      <c r="C954" t="s">
        <v>90</v>
      </c>
      <c r="D954">
        <v>132684.24</v>
      </c>
      <c r="E954" t="s">
        <v>75</v>
      </c>
      <c r="F954" t="s">
        <v>76</v>
      </c>
      <c r="G954" s="2">
        <v>44146</v>
      </c>
      <c r="H954" t="s">
        <v>78</v>
      </c>
      <c r="I954" t="s">
        <v>2224</v>
      </c>
      <c r="J954">
        <v>18</v>
      </c>
      <c r="K954">
        <v>112360</v>
      </c>
      <c r="M954">
        <v>10112.4</v>
      </c>
      <c r="N954">
        <v>10112.4</v>
      </c>
      <c r="O954">
        <v>0</v>
      </c>
      <c r="P954" t="s">
        <v>2</v>
      </c>
      <c r="Q954" t="s">
        <v>34</v>
      </c>
    </row>
    <row r="955" spans="1:17" x14ac:dyDescent="0.25">
      <c r="A955" t="str">
        <f t="shared" si="24"/>
        <v>112020</v>
      </c>
      <c r="B955" t="s">
        <v>2738</v>
      </c>
      <c r="C955" t="s">
        <v>90</v>
      </c>
      <c r="D955">
        <v>142698.14000000001</v>
      </c>
      <c r="E955" t="s">
        <v>75</v>
      </c>
      <c r="F955" t="s">
        <v>76</v>
      </c>
      <c r="G955" s="2">
        <v>44146</v>
      </c>
      <c r="H955" t="s">
        <v>78</v>
      </c>
      <c r="I955" t="s">
        <v>2225</v>
      </c>
      <c r="J955">
        <v>18</v>
      </c>
      <c r="K955">
        <v>120840</v>
      </c>
      <c r="M955">
        <v>10875.6</v>
      </c>
      <c r="N955">
        <v>10875.6</v>
      </c>
      <c r="O955">
        <v>0</v>
      </c>
      <c r="P955" t="s">
        <v>2</v>
      </c>
      <c r="Q955" t="s">
        <v>34</v>
      </c>
    </row>
    <row r="956" spans="1:17" x14ac:dyDescent="0.25">
      <c r="A956" t="str">
        <f t="shared" si="24"/>
        <v>112020</v>
      </c>
      <c r="B956" t="s">
        <v>2738</v>
      </c>
      <c r="C956" t="s">
        <v>90</v>
      </c>
      <c r="D956">
        <v>87562.62</v>
      </c>
      <c r="E956" t="s">
        <v>75</v>
      </c>
      <c r="F956" t="s">
        <v>76</v>
      </c>
      <c r="G956" s="2">
        <v>44158</v>
      </c>
      <c r="H956" t="s">
        <v>78</v>
      </c>
      <c r="I956" t="s">
        <v>2227</v>
      </c>
      <c r="J956">
        <v>18</v>
      </c>
      <c r="K956">
        <v>74150</v>
      </c>
      <c r="M956">
        <v>6673.5</v>
      </c>
      <c r="N956">
        <v>6673.5</v>
      </c>
      <c r="O956">
        <v>0</v>
      </c>
      <c r="P956" t="s">
        <v>2</v>
      </c>
      <c r="Q956" t="s">
        <v>34</v>
      </c>
    </row>
    <row r="957" spans="1:17" x14ac:dyDescent="0.25">
      <c r="A957" t="str">
        <f t="shared" si="24"/>
        <v>112020</v>
      </c>
      <c r="B957" t="s">
        <v>2738</v>
      </c>
      <c r="C957" t="s">
        <v>90</v>
      </c>
      <c r="D957">
        <v>132684.24</v>
      </c>
      <c r="E957" t="s">
        <v>75</v>
      </c>
      <c r="F957" t="s">
        <v>76</v>
      </c>
      <c r="G957" s="2">
        <v>44158</v>
      </c>
      <c r="H957" t="s">
        <v>78</v>
      </c>
      <c r="I957" t="s">
        <v>2228</v>
      </c>
      <c r="J957">
        <v>18</v>
      </c>
      <c r="K957">
        <v>112360</v>
      </c>
      <c r="M957">
        <v>10112.4</v>
      </c>
      <c r="N957">
        <v>10112.4</v>
      </c>
      <c r="O957">
        <v>0</v>
      </c>
      <c r="P957" t="s">
        <v>2</v>
      </c>
      <c r="Q957" t="s">
        <v>34</v>
      </c>
    </row>
    <row r="958" spans="1:17" x14ac:dyDescent="0.25">
      <c r="A958" t="str">
        <f t="shared" si="24"/>
        <v>112020</v>
      </c>
      <c r="B958" t="s">
        <v>2738</v>
      </c>
      <c r="C958" t="s">
        <v>90</v>
      </c>
      <c r="D958">
        <v>519589.4</v>
      </c>
      <c r="E958" t="s">
        <v>75</v>
      </c>
      <c r="F958" t="s">
        <v>76</v>
      </c>
      <c r="G958" s="2">
        <v>44165</v>
      </c>
      <c r="H958" t="s">
        <v>78</v>
      </c>
      <c r="I958" t="s">
        <v>2230</v>
      </c>
      <c r="J958">
        <v>18</v>
      </c>
      <c r="K958">
        <v>440000</v>
      </c>
      <c r="M958">
        <v>39600</v>
      </c>
      <c r="N958">
        <v>39600</v>
      </c>
      <c r="O958">
        <v>0</v>
      </c>
      <c r="P958" t="s">
        <v>2</v>
      </c>
      <c r="Q958" t="s">
        <v>34</v>
      </c>
    </row>
    <row r="959" spans="1:17" x14ac:dyDescent="0.25">
      <c r="A959" t="str">
        <f t="shared" si="24"/>
        <v>112020</v>
      </c>
      <c r="B959" t="s">
        <v>2738</v>
      </c>
      <c r="C959" t="s">
        <v>90</v>
      </c>
      <c r="D959">
        <v>87562.62</v>
      </c>
      <c r="E959" t="s">
        <v>75</v>
      </c>
      <c r="F959" t="s">
        <v>76</v>
      </c>
      <c r="G959" s="2">
        <v>44145</v>
      </c>
      <c r="H959" t="s">
        <v>78</v>
      </c>
      <c r="I959" t="s">
        <v>2231</v>
      </c>
      <c r="J959">
        <v>18</v>
      </c>
      <c r="K959">
        <v>74150</v>
      </c>
      <c r="M959">
        <v>6673.5</v>
      </c>
      <c r="N959">
        <v>6673.5</v>
      </c>
      <c r="O959">
        <v>0</v>
      </c>
      <c r="P959" t="s">
        <v>2</v>
      </c>
      <c r="Q959" t="s">
        <v>34</v>
      </c>
    </row>
    <row r="960" spans="1:17" x14ac:dyDescent="0.25">
      <c r="A960" t="str">
        <f t="shared" si="24"/>
        <v>112020</v>
      </c>
      <c r="B960" t="s">
        <v>2738</v>
      </c>
      <c r="C960" t="s">
        <v>90</v>
      </c>
      <c r="D960">
        <v>132684.24</v>
      </c>
      <c r="E960" t="s">
        <v>75</v>
      </c>
      <c r="F960" t="s">
        <v>76</v>
      </c>
      <c r="G960" s="2">
        <v>44145</v>
      </c>
      <c r="H960" t="s">
        <v>78</v>
      </c>
      <c r="I960" t="s">
        <v>2232</v>
      </c>
      <c r="J960">
        <v>18</v>
      </c>
      <c r="K960">
        <v>112360</v>
      </c>
      <c r="M960">
        <v>10112.4</v>
      </c>
      <c r="N960">
        <v>10112.4</v>
      </c>
      <c r="O960">
        <v>0</v>
      </c>
      <c r="P960" t="s">
        <v>2</v>
      </c>
      <c r="Q960" t="s">
        <v>34</v>
      </c>
    </row>
    <row r="961" spans="1:17" x14ac:dyDescent="0.25">
      <c r="A961" t="str">
        <f t="shared" si="24"/>
        <v>112020</v>
      </c>
      <c r="B961" t="s">
        <v>2738</v>
      </c>
      <c r="C961" t="s">
        <v>90</v>
      </c>
      <c r="D961">
        <v>43415.24</v>
      </c>
      <c r="E961" t="s">
        <v>75</v>
      </c>
      <c r="F961" t="s">
        <v>76</v>
      </c>
      <c r="G961" s="2">
        <v>44158</v>
      </c>
      <c r="H961" t="s">
        <v>78</v>
      </c>
      <c r="I961" t="s">
        <v>2233</v>
      </c>
      <c r="J961">
        <v>18</v>
      </c>
      <c r="K961">
        <v>36765</v>
      </c>
      <c r="M961">
        <v>3308.85</v>
      </c>
      <c r="N961">
        <v>3308.85</v>
      </c>
      <c r="O961">
        <v>0</v>
      </c>
      <c r="P961" t="s">
        <v>2</v>
      </c>
      <c r="Q961" t="s">
        <v>34</v>
      </c>
    </row>
    <row r="962" spans="1:17" x14ac:dyDescent="0.25">
      <c r="A962" t="str">
        <f t="shared" si="24"/>
        <v>112020</v>
      </c>
      <c r="B962" t="s">
        <v>2738</v>
      </c>
      <c r="C962" t="s">
        <v>90</v>
      </c>
      <c r="D962">
        <v>142698.14000000001</v>
      </c>
      <c r="E962" t="s">
        <v>75</v>
      </c>
      <c r="F962" t="s">
        <v>76</v>
      </c>
      <c r="G962" s="2">
        <v>44147</v>
      </c>
      <c r="H962" t="s">
        <v>78</v>
      </c>
      <c r="I962" t="s">
        <v>2234</v>
      </c>
      <c r="J962">
        <v>18</v>
      </c>
      <c r="K962">
        <v>120840</v>
      </c>
      <c r="M962">
        <v>10875.6</v>
      </c>
      <c r="N962">
        <v>10875.6</v>
      </c>
      <c r="O962">
        <v>0</v>
      </c>
      <c r="P962" t="s">
        <v>2</v>
      </c>
      <c r="Q962" t="s">
        <v>34</v>
      </c>
    </row>
    <row r="963" spans="1:17" x14ac:dyDescent="0.25">
      <c r="A963" t="str">
        <f t="shared" si="24"/>
        <v>112020</v>
      </c>
      <c r="B963" t="s">
        <v>2738</v>
      </c>
      <c r="C963" t="s">
        <v>90</v>
      </c>
      <c r="D963">
        <v>66342.12</v>
      </c>
      <c r="E963" t="s">
        <v>75</v>
      </c>
      <c r="F963" t="s">
        <v>76</v>
      </c>
      <c r="G963" s="2">
        <v>44159</v>
      </c>
      <c r="H963" t="s">
        <v>78</v>
      </c>
      <c r="I963" t="s">
        <v>2236</v>
      </c>
      <c r="J963">
        <v>18</v>
      </c>
      <c r="K963">
        <v>56180</v>
      </c>
      <c r="M963">
        <v>5056.2</v>
      </c>
      <c r="N963">
        <v>5056.2</v>
      </c>
      <c r="O963">
        <v>0</v>
      </c>
      <c r="P963" t="s">
        <v>2</v>
      </c>
      <c r="Q963" t="s">
        <v>34</v>
      </c>
    </row>
    <row r="964" spans="1:17" x14ac:dyDescent="0.25">
      <c r="A964" t="str">
        <f t="shared" si="24"/>
        <v>112020</v>
      </c>
      <c r="B964" t="s">
        <v>2738</v>
      </c>
      <c r="C964" t="s">
        <v>90</v>
      </c>
      <c r="D964">
        <v>175125.25</v>
      </c>
      <c r="E964" t="s">
        <v>75</v>
      </c>
      <c r="F964" t="s">
        <v>76</v>
      </c>
      <c r="G964" s="2">
        <v>44146</v>
      </c>
      <c r="H964" t="s">
        <v>78</v>
      </c>
      <c r="I964" t="s">
        <v>2237</v>
      </c>
      <c r="J964">
        <v>18</v>
      </c>
      <c r="K964">
        <v>148300</v>
      </c>
      <c r="M964">
        <v>13347</v>
      </c>
      <c r="N964">
        <v>13347</v>
      </c>
      <c r="O964">
        <v>0</v>
      </c>
      <c r="P964" t="s">
        <v>2</v>
      </c>
      <c r="Q964" t="s">
        <v>34</v>
      </c>
    </row>
    <row r="965" spans="1:17" x14ac:dyDescent="0.25">
      <c r="A965" t="str">
        <f t="shared" si="24"/>
        <v>112020</v>
      </c>
      <c r="B965" t="s">
        <v>2738</v>
      </c>
      <c r="C965" t="s">
        <v>90</v>
      </c>
      <c r="D965">
        <v>71349.070000000007</v>
      </c>
      <c r="E965" t="s">
        <v>75</v>
      </c>
      <c r="F965" t="s">
        <v>76</v>
      </c>
      <c r="G965" s="2">
        <v>44159</v>
      </c>
      <c r="H965" t="s">
        <v>78</v>
      </c>
      <c r="I965" t="s">
        <v>2238</v>
      </c>
      <c r="J965">
        <v>18</v>
      </c>
      <c r="K965">
        <v>60420</v>
      </c>
      <c r="M965">
        <v>5437.8</v>
      </c>
      <c r="N965">
        <v>5437.8</v>
      </c>
      <c r="O965">
        <v>0</v>
      </c>
      <c r="P965" t="s">
        <v>2</v>
      </c>
      <c r="Q965" t="s">
        <v>34</v>
      </c>
    </row>
    <row r="966" spans="1:17" x14ac:dyDescent="0.25">
      <c r="A966" t="str">
        <f t="shared" si="24"/>
        <v>112020</v>
      </c>
      <c r="B966" t="s">
        <v>2738</v>
      </c>
      <c r="C966" t="s">
        <v>90</v>
      </c>
      <c r="D966">
        <v>175125.25</v>
      </c>
      <c r="E966" t="s">
        <v>75</v>
      </c>
      <c r="F966" t="s">
        <v>76</v>
      </c>
      <c r="G966" s="2">
        <v>44147</v>
      </c>
      <c r="H966" t="s">
        <v>78</v>
      </c>
      <c r="I966" t="s">
        <v>2239</v>
      </c>
      <c r="J966">
        <v>18</v>
      </c>
      <c r="K966">
        <v>148300</v>
      </c>
      <c r="M966">
        <v>13347</v>
      </c>
      <c r="N966">
        <v>13347</v>
      </c>
      <c r="O966">
        <v>0</v>
      </c>
      <c r="P966" t="s">
        <v>2</v>
      </c>
      <c r="Q966" t="s">
        <v>34</v>
      </c>
    </row>
    <row r="967" spans="1:17" x14ac:dyDescent="0.25">
      <c r="A967" t="str">
        <f t="shared" si="24"/>
        <v>112020</v>
      </c>
      <c r="B967" t="s">
        <v>2738</v>
      </c>
      <c r="C967" t="s">
        <v>90</v>
      </c>
      <c r="D967">
        <v>87562.62</v>
      </c>
      <c r="E967" t="s">
        <v>75</v>
      </c>
      <c r="F967" t="s">
        <v>76</v>
      </c>
      <c r="G967" s="2">
        <v>44159</v>
      </c>
      <c r="H967" t="s">
        <v>78</v>
      </c>
      <c r="I967" t="s">
        <v>2240</v>
      </c>
      <c r="J967">
        <v>18</v>
      </c>
      <c r="K967">
        <v>74150</v>
      </c>
      <c r="M967">
        <v>6673.5</v>
      </c>
      <c r="N967">
        <v>6673.5</v>
      </c>
      <c r="O967">
        <v>0</v>
      </c>
      <c r="P967" t="s">
        <v>2</v>
      </c>
      <c r="Q967" t="s">
        <v>34</v>
      </c>
    </row>
    <row r="968" spans="1:17" x14ac:dyDescent="0.25">
      <c r="A968" t="str">
        <f t="shared" si="24"/>
        <v>112020</v>
      </c>
      <c r="B968" t="s">
        <v>2738</v>
      </c>
      <c r="C968" t="s">
        <v>90</v>
      </c>
      <c r="D968">
        <v>71349.070000000007</v>
      </c>
      <c r="E968" t="s">
        <v>75</v>
      </c>
      <c r="F968" t="s">
        <v>76</v>
      </c>
      <c r="G968" s="2">
        <v>44147</v>
      </c>
      <c r="H968" t="s">
        <v>78</v>
      </c>
      <c r="I968" t="s">
        <v>2241</v>
      </c>
      <c r="J968">
        <v>18</v>
      </c>
      <c r="K968">
        <v>60420</v>
      </c>
      <c r="M968">
        <v>5437.8</v>
      </c>
      <c r="N968">
        <v>5437.8</v>
      </c>
      <c r="O968">
        <v>0</v>
      </c>
      <c r="P968" t="s">
        <v>2</v>
      </c>
      <c r="Q968" t="s">
        <v>34</v>
      </c>
    </row>
    <row r="969" spans="1:17" x14ac:dyDescent="0.25">
      <c r="A969" t="str">
        <f t="shared" si="24"/>
        <v>112020</v>
      </c>
      <c r="B969" t="s">
        <v>2738</v>
      </c>
      <c r="C969" t="s">
        <v>90</v>
      </c>
      <c r="D969">
        <v>86830.47</v>
      </c>
      <c r="E969" t="s">
        <v>75</v>
      </c>
      <c r="F969" t="s">
        <v>76</v>
      </c>
      <c r="G969" s="2">
        <v>44159</v>
      </c>
      <c r="H969" t="s">
        <v>78</v>
      </c>
      <c r="I969" t="s">
        <v>2242</v>
      </c>
      <c r="J969">
        <v>18</v>
      </c>
      <c r="K969">
        <v>73530</v>
      </c>
      <c r="M969">
        <v>6617.7</v>
      </c>
      <c r="N969">
        <v>6617.7</v>
      </c>
      <c r="O969">
        <v>0</v>
      </c>
      <c r="P969" t="s">
        <v>2</v>
      </c>
      <c r="Q969" t="s">
        <v>34</v>
      </c>
    </row>
    <row r="970" spans="1:17" x14ac:dyDescent="0.25">
      <c r="A970" t="str">
        <f t="shared" si="24"/>
        <v>112020</v>
      </c>
      <c r="B970" t="s">
        <v>2738</v>
      </c>
      <c r="C970" t="s">
        <v>90</v>
      </c>
      <c r="D970">
        <v>43415.24</v>
      </c>
      <c r="E970" t="s">
        <v>75</v>
      </c>
      <c r="F970" t="s">
        <v>76</v>
      </c>
      <c r="G970" s="2">
        <v>44158</v>
      </c>
      <c r="H970" t="s">
        <v>78</v>
      </c>
      <c r="I970" t="s">
        <v>2243</v>
      </c>
      <c r="J970">
        <v>18</v>
      </c>
      <c r="K970">
        <v>36765</v>
      </c>
      <c r="M970">
        <v>3308.85</v>
      </c>
      <c r="N970">
        <v>3308.85</v>
      </c>
      <c r="O970">
        <v>0</v>
      </c>
      <c r="P970" t="s">
        <v>2</v>
      </c>
      <c r="Q970" t="s">
        <v>34</v>
      </c>
    </row>
    <row r="971" spans="1:17" x14ac:dyDescent="0.25">
      <c r="A971" t="str">
        <f t="shared" si="24"/>
        <v>112020</v>
      </c>
      <c r="B971" t="s">
        <v>2738</v>
      </c>
      <c r="C971" t="s">
        <v>90</v>
      </c>
      <c r="D971">
        <v>142698.14000000001</v>
      </c>
      <c r="E971" t="s">
        <v>75</v>
      </c>
      <c r="F971" t="s">
        <v>76</v>
      </c>
      <c r="G971" s="2">
        <v>44159</v>
      </c>
      <c r="H971" t="s">
        <v>78</v>
      </c>
      <c r="I971" t="s">
        <v>2244</v>
      </c>
      <c r="J971">
        <v>18</v>
      </c>
      <c r="K971">
        <v>120840</v>
      </c>
      <c r="M971">
        <v>10875.6</v>
      </c>
      <c r="N971">
        <v>10875.6</v>
      </c>
      <c r="O971">
        <v>0</v>
      </c>
      <c r="P971" t="s">
        <v>2</v>
      </c>
      <c r="Q971" t="s">
        <v>34</v>
      </c>
    </row>
    <row r="972" spans="1:17" x14ac:dyDescent="0.25">
      <c r="A972" t="str">
        <f t="shared" si="24"/>
        <v>112020</v>
      </c>
      <c r="B972" t="s">
        <v>2738</v>
      </c>
      <c r="C972" t="s">
        <v>90</v>
      </c>
      <c r="D972">
        <v>175125.25</v>
      </c>
      <c r="E972" t="s">
        <v>75</v>
      </c>
      <c r="F972" t="s">
        <v>76</v>
      </c>
      <c r="G972" s="2">
        <v>44165</v>
      </c>
      <c r="H972" t="s">
        <v>78</v>
      </c>
      <c r="I972" t="s">
        <v>2245</v>
      </c>
      <c r="J972">
        <v>18</v>
      </c>
      <c r="K972">
        <v>148300</v>
      </c>
      <c r="M972">
        <v>13347</v>
      </c>
      <c r="N972">
        <v>13347</v>
      </c>
      <c r="O972">
        <v>0</v>
      </c>
      <c r="P972" t="s">
        <v>2</v>
      </c>
      <c r="Q972" t="s">
        <v>34</v>
      </c>
    </row>
    <row r="973" spans="1:17" x14ac:dyDescent="0.25">
      <c r="A973" t="str">
        <f t="shared" si="24"/>
        <v>112020</v>
      </c>
      <c r="B973" t="s">
        <v>2738</v>
      </c>
      <c r="C973" t="s">
        <v>90</v>
      </c>
      <c r="D973">
        <v>71349.070000000007</v>
      </c>
      <c r="E973" t="s">
        <v>75</v>
      </c>
      <c r="F973" t="s">
        <v>76</v>
      </c>
      <c r="G973" s="2">
        <v>44165</v>
      </c>
      <c r="H973" t="s">
        <v>78</v>
      </c>
      <c r="I973" t="s">
        <v>2246</v>
      </c>
      <c r="J973">
        <v>18</v>
      </c>
      <c r="K973">
        <v>60420</v>
      </c>
      <c r="M973">
        <v>5437.8</v>
      </c>
      <c r="N973">
        <v>5437.8</v>
      </c>
      <c r="O973">
        <v>0</v>
      </c>
      <c r="P973" t="s">
        <v>2</v>
      </c>
      <c r="Q973" t="s">
        <v>34</v>
      </c>
    </row>
    <row r="974" spans="1:17" x14ac:dyDescent="0.25">
      <c r="A974" t="str">
        <f t="shared" si="24"/>
        <v>112020</v>
      </c>
      <c r="B974" t="s">
        <v>2738</v>
      </c>
      <c r="C974" t="s">
        <v>90</v>
      </c>
      <c r="D974">
        <v>199026.36</v>
      </c>
      <c r="E974" t="s">
        <v>75</v>
      </c>
      <c r="F974" t="s">
        <v>76</v>
      </c>
      <c r="G974" s="2">
        <v>44165</v>
      </c>
      <c r="H974" t="s">
        <v>78</v>
      </c>
      <c r="I974" t="s">
        <v>2247</v>
      </c>
      <c r="J974">
        <v>18</v>
      </c>
      <c r="K974">
        <v>168540</v>
      </c>
      <c r="M974">
        <v>15168.6</v>
      </c>
      <c r="N974">
        <v>15168.6</v>
      </c>
      <c r="O974">
        <v>0</v>
      </c>
      <c r="P974" t="s">
        <v>2</v>
      </c>
      <c r="Q974" t="s">
        <v>34</v>
      </c>
    </row>
    <row r="975" spans="1:17" x14ac:dyDescent="0.25">
      <c r="A975" t="str">
        <f t="shared" si="24"/>
        <v>112020</v>
      </c>
      <c r="B975" t="s">
        <v>2738</v>
      </c>
      <c r="C975" t="s">
        <v>90</v>
      </c>
      <c r="D975">
        <v>132684.24</v>
      </c>
      <c r="E975" t="s">
        <v>75</v>
      </c>
      <c r="F975" t="s">
        <v>76</v>
      </c>
      <c r="G975" s="2">
        <v>44142</v>
      </c>
      <c r="H975" t="s">
        <v>78</v>
      </c>
      <c r="I975" t="s">
        <v>2249</v>
      </c>
      <c r="J975">
        <v>18</v>
      </c>
      <c r="K975">
        <v>112360</v>
      </c>
      <c r="M975">
        <v>10112.4</v>
      </c>
      <c r="N975">
        <v>10112.4</v>
      </c>
      <c r="O975">
        <v>0</v>
      </c>
      <c r="P975" t="s">
        <v>2</v>
      </c>
      <c r="Q975" t="s">
        <v>34</v>
      </c>
    </row>
    <row r="976" spans="1:17" x14ac:dyDescent="0.25">
      <c r="A976" t="str">
        <f t="shared" si="24"/>
        <v>112020</v>
      </c>
      <c r="B976" t="s">
        <v>2738</v>
      </c>
      <c r="C976" t="s">
        <v>90</v>
      </c>
      <c r="D976">
        <v>87562.23</v>
      </c>
      <c r="E976" t="s">
        <v>75</v>
      </c>
      <c r="F976" t="s">
        <v>76</v>
      </c>
      <c r="G976" s="2">
        <v>44164</v>
      </c>
      <c r="H976" t="s">
        <v>78</v>
      </c>
      <c r="I976" t="s">
        <v>2251</v>
      </c>
      <c r="J976">
        <v>18</v>
      </c>
      <c r="K976">
        <v>74150</v>
      </c>
      <c r="M976">
        <v>6673.5</v>
      </c>
      <c r="N976">
        <v>6673.5</v>
      </c>
      <c r="O976">
        <v>0</v>
      </c>
      <c r="P976" t="s">
        <v>2</v>
      </c>
      <c r="Q976" t="s">
        <v>34</v>
      </c>
    </row>
    <row r="977" spans="1:17" x14ac:dyDescent="0.25">
      <c r="A977" t="str">
        <f t="shared" si="24"/>
        <v>112020</v>
      </c>
      <c r="B977" t="s">
        <v>2738</v>
      </c>
      <c r="C977" t="s">
        <v>90</v>
      </c>
      <c r="D977">
        <v>71349.070000000007</v>
      </c>
      <c r="E977" t="s">
        <v>75</v>
      </c>
      <c r="F977" t="s">
        <v>76</v>
      </c>
      <c r="G977" s="2">
        <v>44142</v>
      </c>
      <c r="H977" t="s">
        <v>78</v>
      </c>
      <c r="I977" t="s">
        <v>2252</v>
      </c>
      <c r="J977">
        <v>18</v>
      </c>
      <c r="K977">
        <v>60420</v>
      </c>
      <c r="M977">
        <v>5437.8</v>
      </c>
      <c r="N977">
        <v>5437.8</v>
      </c>
      <c r="O977">
        <v>0</v>
      </c>
      <c r="P977" t="s">
        <v>2</v>
      </c>
      <c r="Q977" t="s">
        <v>34</v>
      </c>
    </row>
    <row r="978" spans="1:17" x14ac:dyDescent="0.25">
      <c r="A978" t="str">
        <f t="shared" si="24"/>
        <v>112020</v>
      </c>
      <c r="B978" t="s">
        <v>2738</v>
      </c>
      <c r="C978" t="s">
        <v>90</v>
      </c>
      <c r="D978">
        <v>107023.61</v>
      </c>
      <c r="E978" t="s">
        <v>75</v>
      </c>
      <c r="F978" t="s">
        <v>76</v>
      </c>
      <c r="G978" s="2">
        <v>44164</v>
      </c>
      <c r="H978" t="s">
        <v>78</v>
      </c>
      <c r="I978" t="s">
        <v>2253</v>
      </c>
      <c r="J978">
        <v>18</v>
      </c>
      <c r="K978">
        <v>90630</v>
      </c>
      <c r="M978">
        <v>8156.7</v>
      </c>
      <c r="N978">
        <v>8156.7</v>
      </c>
      <c r="O978">
        <v>0</v>
      </c>
      <c r="P978" t="s">
        <v>2</v>
      </c>
      <c r="Q978" t="s">
        <v>34</v>
      </c>
    </row>
    <row r="979" spans="1:17" x14ac:dyDescent="0.25">
      <c r="A979" t="str">
        <f t="shared" si="24"/>
        <v>112020</v>
      </c>
      <c r="B979" t="s">
        <v>2738</v>
      </c>
      <c r="C979" t="s">
        <v>90</v>
      </c>
      <c r="D979">
        <v>265368.48</v>
      </c>
      <c r="E979" t="s">
        <v>75</v>
      </c>
      <c r="F979" t="s">
        <v>76</v>
      </c>
      <c r="G979" s="2">
        <v>44144</v>
      </c>
      <c r="H979" t="s">
        <v>78</v>
      </c>
      <c r="I979" t="s">
        <v>2254</v>
      </c>
      <c r="J979">
        <v>18</v>
      </c>
      <c r="K979">
        <v>224720</v>
      </c>
      <c r="M979">
        <v>20224.8</v>
      </c>
      <c r="N979">
        <v>20224.8</v>
      </c>
      <c r="O979">
        <v>0</v>
      </c>
      <c r="P979" t="s">
        <v>2</v>
      </c>
      <c r="Q979" t="s">
        <v>34</v>
      </c>
    </row>
    <row r="980" spans="1:17" x14ac:dyDescent="0.25">
      <c r="A980" t="str">
        <f t="shared" si="24"/>
        <v>112020</v>
      </c>
      <c r="B980" t="s">
        <v>2738</v>
      </c>
      <c r="C980" t="s">
        <v>90</v>
      </c>
      <c r="D980">
        <v>35674.54</v>
      </c>
      <c r="E980" t="s">
        <v>75</v>
      </c>
      <c r="F980" t="s">
        <v>76</v>
      </c>
      <c r="G980" s="2">
        <v>44165</v>
      </c>
      <c r="H980" t="s">
        <v>78</v>
      </c>
      <c r="I980" t="s">
        <v>2255</v>
      </c>
      <c r="J980">
        <v>18</v>
      </c>
      <c r="K980">
        <v>30210</v>
      </c>
      <c r="M980">
        <v>2718.9</v>
      </c>
      <c r="N980">
        <v>2718.9</v>
      </c>
      <c r="O980">
        <v>0</v>
      </c>
      <c r="P980" t="s">
        <v>2</v>
      </c>
      <c r="Q980" t="s">
        <v>34</v>
      </c>
    </row>
    <row r="981" spans="1:17" x14ac:dyDescent="0.25">
      <c r="A981" t="str">
        <f t="shared" si="24"/>
        <v>112020</v>
      </c>
      <c r="B981" t="s">
        <v>2738</v>
      </c>
      <c r="C981" t="s">
        <v>90</v>
      </c>
      <c r="D981">
        <v>175125.25</v>
      </c>
      <c r="E981" t="s">
        <v>75</v>
      </c>
      <c r="F981" t="s">
        <v>76</v>
      </c>
      <c r="G981" s="2">
        <v>44142</v>
      </c>
      <c r="H981" t="s">
        <v>78</v>
      </c>
      <c r="I981" t="s">
        <v>2256</v>
      </c>
      <c r="J981">
        <v>18</v>
      </c>
      <c r="K981">
        <v>148300</v>
      </c>
      <c r="M981">
        <v>13347</v>
      </c>
      <c r="N981">
        <v>13347</v>
      </c>
      <c r="O981">
        <v>0</v>
      </c>
      <c r="P981" t="s">
        <v>2</v>
      </c>
      <c r="Q981" t="s">
        <v>34</v>
      </c>
    </row>
    <row r="982" spans="1:17" x14ac:dyDescent="0.25">
      <c r="A982" t="str">
        <f t="shared" si="24"/>
        <v>112020</v>
      </c>
      <c r="B982" t="s">
        <v>2738</v>
      </c>
      <c r="C982" t="s">
        <v>90</v>
      </c>
      <c r="D982">
        <v>107023.61</v>
      </c>
      <c r="E982" t="s">
        <v>75</v>
      </c>
      <c r="F982" t="s">
        <v>76</v>
      </c>
      <c r="G982" s="2">
        <v>44164</v>
      </c>
      <c r="H982" t="s">
        <v>78</v>
      </c>
      <c r="I982" t="s">
        <v>2257</v>
      </c>
      <c r="J982">
        <v>18</v>
      </c>
      <c r="K982">
        <v>90630</v>
      </c>
      <c r="M982">
        <v>8156.7</v>
      </c>
      <c r="N982">
        <v>8156.7</v>
      </c>
      <c r="O982">
        <v>0</v>
      </c>
      <c r="P982" t="s">
        <v>2</v>
      </c>
      <c r="Q982" t="s">
        <v>34</v>
      </c>
    </row>
    <row r="983" spans="1:17" x14ac:dyDescent="0.25">
      <c r="A983" t="str">
        <f t="shared" si="24"/>
        <v>112020</v>
      </c>
      <c r="B983" t="s">
        <v>2738</v>
      </c>
      <c r="C983" t="s">
        <v>90</v>
      </c>
      <c r="D983">
        <v>71349.070000000007</v>
      </c>
      <c r="E983" t="s">
        <v>75</v>
      </c>
      <c r="F983" t="s">
        <v>76</v>
      </c>
      <c r="G983" s="2">
        <v>44141</v>
      </c>
      <c r="H983" t="s">
        <v>78</v>
      </c>
      <c r="I983" t="s">
        <v>2258</v>
      </c>
      <c r="J983">
        <v>18</v>
      </c>
      <c r="K983">
        <v>60420</v>
      </c>
      <c r="M983">
        <v>5437.8</v>
      </c>
      <c r="N983">
        <v>5437.8</v>
      </c>
      <c r="O983">
        <v>0</v>
      </c>
      <c r="P983" t="s">
        <v>2</v>
      </c>
      <c r="Q983" t="s">
        <v>34</v>
      </c>
    </row>
    <row r="984" spans="1:17" x14ac:dyDescent="0.25">
      <c r="A984" t="str">
        <f t="shared" ref="A984:A1005" si="25">TEXT(G984,"MMYYYY")</f>
        <v>112020</v>
      </c>
      <c r="B984" t="s">
        <v>2738</v>
      </c>
      <c r="C984" t="s">
        <v>90</v>
      </c>
      <c r="D984">
        <v>218906.56</v>
      </c>
      <c r="E984" t="s">
        <v>75</v>
      </c>
      <c r="F984" t="s">
        <v>76</v>
      </c>
      <c r="G984" s="2">
        <v>44163</v>
      </c>
      <c r="H984" t="s">
        <v>78</v>
      </c>
      <c r="I984" t="s">
        <v>2259</v>
      </c>
      <c r="J984">
        <v>18</v>
      </c>
      <c r="K984">
        <v>185375</v>
      </c>
      <c r="M984">
        <v>16683.75</v>
      </c>
      <c r="N984">
        <v>16683.75</v>
      </c>
      <c r="O984">
        <v>0</v>
      </c>
      <c r="P984" t="s">
        <v>2</v>
      </c>
      <c r="Q984" t="s">
        <v>34</v>
      </c>
    </row>
    <row r="985" spans="1:17" x14ac:dyDescent="0.25">
      <c r="A985" t="str">
        <f t="shared" si="25"/>
        <v>112020</v>
      </c>
      <c r="B985" t="s">
        <v>2738</v>
      </c>
      <c r="C985" t="s">
        <v>90</v>
      </c>
      <c r="D985">
        <v>132684.24</v>
      </c>
      <c r="E985" t="s">
        <v>75</v>
      </c>
      <c r="F985" t="s">
        <v>76</v>
      </c>
      <c r="G985" s="2">
        <v>44141</v>
      </c>
      <c r="H985" t="s">
        <v>78</v>
      </c>
      <c r="I985" t="s">
        <v>2260</v>
      </c>
      <c r="J985">
        <v>18</v>
      </c>
      <c r="K985">
        <v>112360</v>
      </c>
      <c r="M985">
        <v>10112.4</v>
      </c>
      <c r="N985">
        <v>10112.4</v>
      </c>
      <c r="O985">
        <v>0</v>
      </c>
      <c r="P985" t="s">
        <v>2</v>
      </c>
      <c r="Q985" t="s">
        <v>34</v>
      </c>
    </row>
    <row r="986" spans="1:17" x14ac:dyDescent="0.25">
      <c r="A986" t="str">
        <f t="shared" si="25"/>
        <v>112020</v>
      </c>
      <c r="B986" t="s">
        <v>2738</v>
      </c>
      <c r="C986" t="s">
        <v>90</v>
      </c>
      <c r="D986">
        <v>86830.47</v>
      </c>
      <c r="E986" t="s">
        <v>75</v>
      </c>
      <c r="F986" t="s">
        <v>76</v>
      </c>
      <c r="G986" s="2">
        <v>44155</v>
      </c>
      <c r="H986" t="s">
        <v>78</v>
      </c>
      <c r="I986" t="s">
        <v>2261</v>
      </c>
      <c r="J986">
        <v>18</v>
      </c>
      <c r="K986">
        <v>73530</v>
      </c>
      <c r="M986">
        <v>6617.7</v>
      </c>
      <c r="N986">
        <v>6617.7</v>
      </c>
      <c r="O986">
        <v>0</v>
      </c>
      <c r="P986" t="s">
        <v>2</v>
      </c>
      <c r="Q986" t="s">
        <v>34</v>
      </c>
    </row>
    <row r="987" spans="1:17" x14ac:dyDescent="0.25">
      <c r="A987" t="str">
        <f t="shared" si="25"/>
        <v>112020</v>
      </c>
      <c r="B987" t="s">
        <v>2738</v>
      </c>
      <c r="C987" t="s">
        <v>90</v>
      </c>
      <c r="D987">
        <v>142698.14000000001</v>
      </c>
      <c r="E987" t="s">
        <v>75</v>
      </c>
      <c r="F987" t="s">
        <v>76</v>
      </c>
      <c r="G987" s="2">
        <v>44142</v>
      </c>
      <c r="H987" t="s">
        <v>78</v>
      </c>
      <c r="I987" t="s">
        <v>2262</v>
      </c>
      <c r="J987">
        <v>18</v>
      </c>
      <c r="K987">
        <v>120840</v>
      </c>
      <c r="M987">
        <v>10875.6</v>
      </c>
      <c r="N987">
        <v>10875.6</v>
      </c>
      <c r="O987">
        <v>0</v>
      </c>
      <c r="P987" t="s">
        <v>2</v>
      </c>
      <c r="Q987" t="s">
        <v>34</v>
      </c>
    </row>
    <row r="988" spans="1:17" x14ac:dyDescent="0.25">
      <c r="A988" t="str">
        <f t="shared" si="25"/>
        <v>112020</v>
      </c>
      <c r="B988" t="s">
        <v>2738</v>
      </c>
      <c r="C988" t="s">
        <v>90</v>
      </c>
      <c r="D988">
        <v>33171.06</v>
      </c>
      <c r="E988" t="s">
        <v>75</v>
      </c>
      <c r="F988" t="s">
        <v>76</v>
      </c>
      <c r="G988" s="2">
        <v>44156</v>
      </c>
      <c r="H988" t="s">
        <v>78</v>
      </c>
      <c r="I988" t="s">
        <v>2263</v>
      </c>
      <c r="J988">
        <v>18</v>
      </c>
      <c r="K988">
        <v>28090</v>
      </c>
      <c r="M988">
        <v>2528.1</v>
      </c>
      <c r="N988">
        <v>2528.1</v>
      </c>
      <c r="O988">
        <v>0</v>
      </c>
      <c r="P988" t="s">
        <v>2</v>
      </c>
      <c r="Q988" t="s">
        <v>34</v>
      </c>
    </row>
    <row r="989" spans="1:17" x14ac:dyDescent="0.25">
      <c r="A989" t="str">
        <f t="shared" si="25"/>
        <v>112020</v>
      </c>
      <c r="B989" t="s">
        <v>2738</v>
      </c>
      <c r="C989" t="s">
        <v>90</v>
      </c>
      <c r="D989">
        <v>519589.4</v>
      </c>
      <c r="E989" t="s">
        <v>75</v>
      </c>
      <c r="F989" t="s">
        <v>76</v>
      </c>
      <c r="G989" s="2">
        <v>44163</v>
      </c>
      <c r="H989" t="s">
        <v>78</v>
      </c>
      <c r="I989" t="s">
        <v>2264</v>
      </c>
      <c r="J989">
        <v>18</v>
      </c>
      <c r="K989">
        <v>440000</v>
      </c>
      <c r="M989">
        <v>39600</v>
      </c>
      <c r="N989">
        <v>39600</v>
      </c>
      <c r="O989">
        <v>0</v>
      </c>
      <c r="P989" t="s">
        <v>2</v>
      </c>
      <c r="Q989" t="s">
        <v>34</v>
      </c>
    </row>
    <row r="990" spans="1:17" x14ac:dyDescent="0.25">
      <c r="A990" t="str">
        <f t="shared" si="25"/>
        <v>112020</v>
      </c>
      <c r="B990" t="s">
        <v>2738</v>
      </c>
      <c r="C990" t="s">
        <v>90</v>
      </c>
      <c r="D990">
        <v>199026.36</v>
      </c>
      <c r="E990" t="s">
        <v>75</v>
      </c>
      <c r="F990" t="s">
        <v>76</v>
      </c>
      <c r="G990" s="2">
        <v>44156</v>
      </c>
      <c r="H990" t="s">
        <v>78</v>
      </c>
      <c r="I990" t="s">
        <v>2265</v>
      </c>
      <c r="J990">
        <v>18</v>
      </c>
      <c r="K990">
        <v>168540</v>
      </c>
      <c r="M990">
        <v>15168.6</v>
      </c>
      <c r="N990">
        <v>15168.6</v>
      </c>
      <c r="O990">
        <v>0</v>
      </c>
      <c r="P990" t="s">
        <v>2</v>
      </c>
      <c r="Q990" t="s">
        <v>34</v>
      </c>
    </row>
    <row r="991" spans="1:17" x14ac:dyDescent="0.25">
      <c r="A991" t="str">
        <f t="shared" si="25"/>
        <v>112020</v>
      </c>
      <c r="B991" t="s">
        <v>2738</v>
      </c>
      <c r="C991" t="s">
        <v>90</v>
      </c>
      <c r="D991">
        <v>66342.12</v>
      </c>
      <c r="E991" t="s">
        <v>75</v>
      </c>
      <c r="F991" t="s">
        <v>76</v>
      </c>
      <c r="G991" s="2">
        <v>44163</v>
      </c>
      <c r="H991" t="s">
        <v>78</v>
      </c>
      <c r="I991" t="s">
        <v>2266</v>
      </c>
      <c r="J991">
        <v>18</v>
      </c>
      <c r="K991">
        <v>56180</v>
      </c>
      <c r="M991">
        <v>5056.2</v>
      </c>
      <c r="N991">
        <v>5056.2</v>
      </c>
      <c r="O991">
        <v>0</v>
      </c>
      <c r="P991" t="s">
        <v>2</v>
      </c>
      <c r="Q991" t="s">
        <v>34</v>
      </c>
    </row>
    <row r="992" spans="1:17" x14ac:dyDescent="0.25">
      <c r="A992" t="str">
        <f t="shared" si="25"/>
        <v>112020</v>
      </c>
      <c r="B992" t="s">
        <v>2738</v>
      </c>
      <c r="C992" t="s">
        <v>90</v>
      </c>
      <c r="D992">
        <v>71349.070000000007</v>
      </c>
      <c r="E992" t="s">
        <v>75</v>
      </c>
      <c r="F992" t="s">
        <v>76</v>
      </c>
      <c r="G992" s="2">
        <v>44144</v>
      </c>
      <c r="H992" t="s">
        <v>78</v>
      </c>
      <c r="I992" t="s">
        <v>2267</v>
      </c>
      <c r="J992">
        <v>18</v>
      </c>
      <c r="K992">
        <v>60420</v>
      </c>
      <c r="M992">
        <v>5437.8</v>
      </c>
      <c r="N992">
        <v>5437.8</v>
      </c>
      <c r="O992">
        <v>0</v>
      </c>
      <c r="P992" t="s">
        <v>2</v>
      </c>
      <c r="Q992" t="s">
        <v>34</v>
      </c>
    </row>
    <row r="993" spans="1:17" x14ac:dyDescent="0.25">
      <c r="A993" t="str">
        <f t="shared" si="25"/>
        <v>112020</v>
      </c>
      <c r="B993" t="s">
        <v>2738</v>
      </c>
      <c r="C993" t="s">
        <v>90</v>
      </c>
      <c r="D993">
        <v>214047.22</v>
      </c>
      <c r="E993" t="s">
        <v>75</v>
      </c>
      <c r="F993" t="s">
        <v>76</v>
      </c>
      <c r="G993" s="2">
        <v>44158</v>
      </c>
      <c r="H993" t="s">
        <v>78</v>
      </c>
      <c r="I993" t="s">
        <v>2268</v>
      </c>
      <c r="J993">
        <v>18</v>
      </c>
      <c r="K993">
        <v>181260</v>
      </c>
      <c r="M993">
        <v>16313.4</v>
      </c>
      <c r="N993">
        <v>16313.4</v>
      </c>
      <c r="O993">
        <v>0</v>
      </c>
      <c r="P993" t="s">
        <v>2</v>
      </c>
      <c r="Q993" t="s">
        <v>34</v>
      </c>
    </row>
    <row r="994" spans="1:17" x14ac:dyDescent="0.25">
      <c r="A994" t="str">
        <f t="shared" si="25"/>
        <v>112020</v>
      </c>
      <c r="B994" t="s">
        <v>2738</v>
      </c>
      <c r="C994" t="s">
        <v>90</v>
      </c>
      <c r="D994">
        <v>71349.070000000007</v>
      </c>
      <c r="E994" t="s">
        <v>75</v>
      </c>
      <c r="F994" t="s">
        <v>76</v>
      </c>
      <c r="G994" s="2">
        <v>44145</v>
      </c>
      <c r="H994" t="s">
        <v>78</v>
      </c>
      <c r="I994" t="s">
        <v>2269</v>
      </c>
      <c r="J994">
        <v>18</v>
      </c>
      <c r="K994">
        <v>60420</v>
      </c>
      <c r="M994">
        <v>5437.8</v>
      </c>
      <c r="N994">
        <v>5437.8</v>
      </c>
      <c r="O994">
        <v>0</v>
      </c>
      <c r="P994" t="s">
        <v>2</v>
      </c>
      <c r="Q994" t="s">
        <v>34</v>
      </c>
    </row>
    <row r="995" spans="1:17" x14ac:dyDescent="0.25">
      <c r="A995" t="str">
        <f t="shared" si="25"/>
        <v>112020</v>
      </c>
      <c r="B995" t="s">
        <v>2738</v>
      </c>
      <c r="C995" t="s">
        <v>90</v>
      </c>
      <c r="D995">
        <v>71349.070000000007</v>
      </c>
      <c r="E995" t="s">
        <v>75</v>
      </c>
      <c r="F995" t="s">
        <v>76</v>
      </c>
      <c r="G995" s="2">
        <v>44144</v>
      </c>
      <c r="H995" t="s">
        <v>78</v>
      </c>
      <c r="I995" t="s">
        <v>2270</v>
      </c>
      <c r="J995">
        <v>18</v>
      </c>
      <c r="K995">
        <v>60420</v>
      </c>
      <c r="M995">
        <v>5437.8</v>
      </c>
      <c r="N995">
        <v>5437.8</v>
      </c>
      <c r="O995">
        <v>0</v>
      </c>
      <c r="P995" t="s">
        <v>2</v>
      </c>
      <c r="Q995" t="s">
        <v>34</v>
      </c>
    </row>
    <row r="996" spans="1:17" x14ac:dyDescent="0.25">
      <c r="A996" t="str">
        <f t="shared" si="25"/>
        <v>112020</v>
      </c>
      <c r="B996" t="s">
        <v>2738</v>
      </c>
      <c r="C996" t="s">
        <v>90</v>
      </c>
      <c r="D996">
        <v>71349.070000000007</v>
      </c>
      <c r="E996" t="s">
        <v>75</v>
      </c>
      <c r="F996" t="s">
        <v>76</v>
      </c>
      <c r="G996" s="2">
        <v>44158</v>
      </c>
      <c r="H996" t="s">
        <v>78</v>
      </c>
      <c r="I996" t="s">
        <v>2271</v>
      </c>
      <c r="J996">
        <v>18</v>
      </c>
      <c r="K996">
        <v>60420</v>
      </c>
      <c r="M996">
        <v>5437.8</v>
      </c>
      <c r="N996">
        <v>5437.8</v>
      </c>
      <c r="O996">
        <v>0</v>
      </c>
      <c r="P996" t="s">
        <v>2</v>
      </c>
      <c r="Q996" t="s">
        <v>34</v>
      </c>
    </row>
    <row r="997" spans="1:17" x14ac:dyDescent="0.25">
      <c r="A997" t="str">
        <f t="shared" si="25"/>
        <v>112020</v>
      </c>
      <c r="B997" t="s">
        <v>2738</v>
      </c>
      <c r="C997" t="s">
        <v>90</v>
      </c>
      <c r="D997">
        <v>71349.070000000007</v>
      </c>
      <c r="E997" t="s">
        <v>75</v>
      </c>
      <c r="F997" t="s">
        <v>76</v>
      </c>
      <c r="G997" s="2">
        <v>44156</v>
      </c>
      <c r="H997" t="s">
        <v>78</v>
      </c>
      <c r="I997" t="s">
        <v>2272</v>
      </c>
      <c r="J997">
        <v>18</v>
      </c>
      <c r="K997">
        <v>60420</v>
      </c>
      <c r="M997">
        <v>5437.8</v>
      </c>
      <c r="N997">
        <v>5437.8</v>
      </c>
      <c r="O997">
        <v>0</v>
      </c>
      <c r="P997" t="s">
        <v>2</v>
      </c>
      <c r="Q997" t="s">
        <v>34</v>
      </c>
    </row>
    <row r="998" spans="1:17" x14ac:dyDescent="0.25">
      <c r="A998" t="str">
        <f t="shared" si="25"/>
        <v>112020</v>
      </c>
      <c r="B998" t="s">
        <v>2738</v>
      </c>
      <c r="C998" t="s">
        <v>90</v>
      </c>
      <c r="D998">
        <v>35674.54</v>
      </c>
      <c r="E998" t="s">
        <v>75</v>
      </c>
      <c r="F998" t="s">
        <v>76</v>
      </c>
      <c r="G998" s="2">
        <v>44156</v>
      </c>
      <c r="H998" t="s">
        <v>78</v>
      </c>
      <c r="I998" t="s">
        <v>2273</v>
      </c>
      <c r="J998">
        <v>18</v>
      </c>
      <c r="K998">
        <v>30210</v>
      </c>
      <c r="M998">
        <v>2718.9</v>
      </c>
      <c r="N998">
        <v>2718.9</v>
      </c>
      <c r="O998">
        <v>0</v>
      </c>
      <c r="P998" t="s">
        <v>2</v>
      </c>
      <c r="Q998" t="s">
        <v>34</v>
      </c>
    </row>
    <row r="999" spans="1:17" x14ac:dyDescent="0.25">
      <c r="A999" t="str">
        <f t="shared" si="25"/>
        <v>112020</v>
      </c>
      <c r="B999" t="s">
        <v>2738</v>
      </c>
      <c r="C999" t="s">
        <v>1296</v>
      </c>
      <c r="D999">
        <v>4130</v>
      </c>
      <c r="E999" t="s">
        <v>75</v>
      </c>
      <c r="F999" t="s">
        <v>76</v>
      </c>
      <c r="G999" s="2">
        <v>44137</v>
      </c>
      <c r="H999" t="s">
        <v>78</v>
      </c>
      <c r="I999" t="s">
        <v>2274</v>
      </c>
      <c r="J999">
        <v>18</v>
      </c>
      <c r="K999">
        <v>3500</v>
      </c>
      <c r="M999">
        <v>315</v>
      </c>
      <c r="N999">
        <v>315</v>
      </c>
      <c r="O999">
        <v>0</v>
      </c>
      <c r="P999" t="s">
        <v>2</v>
      </c>
      <c r="Q999" t="s">
        <v>34</v>
      </c>
    </row>
    <row r="1000" spans="1:17" x14ac:dyDescent="0.25">
      <c r="A1000" t="str">
        <f t="shared" si="25"/>
        <v>112020</v>
      </c>
      <c r="B1000" t="s">
        <v>2738</v>
      </c>
      <c r="C1000" t="s">
        <v>233</v>
      </c>
      <c r="D1000">
        <v>11245.4</v>
      </c>
      <c r="E1000" t="s">
        <v>75</v>
      </c>
      <c r="F1000" t="s">
        <v>76</v>
      </c>
      <c r="G1000" s="2">
        <v>44158</v>
      </c>
      <c r="H1000" t="s">
        <v>78</v>
      </c>
      <c r="I1000" t="s">
        <v>2275</v>
      </c>
      <c r="J1000">
        <v>18</v>
      </c>
      <c r="K1000">
        <v>9530</v>
      </c>
      <c r="M1000">
        <v>857.7</v>
      </c>
      <c r="N1000">
        <v>857.7</v>
      </c>
      <c r="O1000">
        <v>0</v>
      </c>
      <c r="P1000" t="s">
        <v>2</v>
      </c>
      <c r="Q1000" t="s">
        <v>34</v>
      </c>
    </row>
    <row r="1001" spans="1:17" x14ac:dyDescent="0.25">
      <c r="A1001" t="str">
        <f t="shared" si="25"/>
        <v>112020</v>
      </c>
      <c r="B1001" t="s">
        <v>2738</v>
      </c>
      <c r="C1001" t="s">
        <v>233</v>
      </c>
      <c r="D1001">
        <v>56640</v>
      </c>
      <c r="E1001" t="s">
        <v>75</v>
      </c>
      <c r="F1001" t="s">
        <v>76</v>
      </c>
      <c r="G1001" s="2">
        <v>44158</v>
      </c>
      <c r="H1001" t="s">
        <v>78</v>
      </c>
      <c r="I1001" t="s">
        <v>2276</v>
      </c>
      <c r="J1001">
        <v>18</v>
      </c>
      <c r="K1001">
        <v>48000</v>
      </c>
      <c r="M1001">
        <v>4320</v>
      </c>
      <c r="N1001">
        <v>4320</v>
      </c>
      <c r="O1001">
        <v>0</v>
      </c>
      <c r="P1001" t="s">
        <v>2</v>
      </c>
      <c r="Q1001" t="s">
        <v>34</v>
      </c>
    </row>
    <row r="1002" spans="1:17" x14ac:dyDescent="0.25">
      <c r="A1002" t="str">
        <f t="shared" si="25"/>
        <v>112020</v>
      </c>
      <c r="B1002" t="s">
        <v>2738</v>
      </c>
      <c r="C1002" t="s">
        <v>239</v>
      </c>
      <c r="D1002">
        <v>510220.2</v>
      </c>
      <c r="E1002" t="s">
        <v>75</v>
      </c>
      <c r="F1002" t="s">
        <v>240</v>
      </c>
      <c r="G1002" s="2">
        <v>44158</v>
      </c>
      <c r="H1002" t="s">
        <v>78</v>
      </c>
      <c r="I1002" t="s">
        <v>2277</v>
      </c>
      <c r="J1002">
        <v>18</v>
      </c>
      <c r="K1002">
        <v>432390</v>
      </c>
      <c r="L1002">
        <v>77830.2</v>
      </c>
      <c r="O1002">
        <v>0</v>
      </c>
      <c r="P1002" t="s">
        <v>2</v>
      </c>
      <c r="Q1002" t="s">
        <v>34</v>
      </c>
    </row>
    <row r="1003" spans="1:17" x14ac:dyDescent="0.25">
      <c r="A1003" t="str">
        <f t="shared" si="25"/>
        <v>122020</v>
      </c>
      <c r="B1003" t="s">
        <v>2738</v>
      </c>
      <c r="C1003" t="s">
        <v>74</v>
      </c>
      <c r="D1003">
        <v>83721</v>
      </c>
      <c r="E1003" t="s">
        <v>75</v>
      </c>
      <c r="F1003" t="s">
        <v>76</v>
      </c>
      <c r="G1003" s="2">
        <v>44179</v>
      </c>
      <c r="H1003" t="s">
        <v>78</v>
      </c>
      <c r="I1003" t="s">
        <v>2337</v>
      </c>
      <c r="J1003">
        <v>18</v>
      </c>
      <c r="K1003">
        <v>70950</v>
      </c>
      <c r="M1003">
        <v>6385.5</v>
      </c>
      <c r="N1003">
        <v>6385.5</v>
      </c>
      <c r="O1003">
        <v>0</v>
      </c>
      <c r="P1003" t="s">
        <v>2</v>
      </c>
      <c r="Q1003" t="s">
        <v>38</v>
      </c>
    </row>
    <row r="1004" spans="1:17" x14ac:dyDescent="0.25">
      <c r="A1004" t="str">
        <f t="shared" si="25"/>
        <v>122020</v>
      </c>
      <c r="B1004" t="s">
        <v>2738</v>
      </c>
      <c r="C1004" t="s">
        <v>74</v>
      </c>
      <c r="D1004">
        <v>214878</v>
      </c>
      <c r="E1004" t="s">
        <v>75</v>
      </c>
      <c r="F1004" t="s">
        <v>76</v>
      </c>
      <c r="G1004" s="2">
        <v>44196</v>
      </c>
      <c r="H1004" t="s">
        <v>78</v>
      </c>
      <c r="I1004" t="s">
        <v>2339</v>
      </c>
      <c r="J1004">
        <v>18</v>
      </c>
      <c r="K1004">
        <v>182100</v>
      </c>
      <c r="M1004">
        <v>16389</v>
      </c>
      <c r="N1004">
        <v>16389</v>
      </c>
      <c r="O1004">
        <v>0</v>
      </c>
      <c r="P1004" t="s">
        <v>2</v>
      </c>
      <c r="Q1004" t="s">
        <v>38</v>
      </c>
    </row>
    <row r="1005" spans="1:17" x14ac:dyDescent="0.25">
      <c r="A1005" t="str">
        <f t="shared" si="25"/>
        <v>122020</v>
      </c>
      <c r="B1005" t="s">
        <v>2738</v>
      </c>
      <c r="C1005" t="s">
        <v>74</v>
      </c>
      <c r="D1005">
        <v>126791</v>
      </c>
      <c r="E1005" t="s">
        <v>75</v>
      </c>
      <c r="F1005" t="s">
        <v>76</v>
      </c>
      <c r="G1005" s="2">
        <v>44179</v>
      </c>
      <c r="H1005" t="s">
        <v>78</v>
      </c>
      <c r="I1005" t="s">
        <v>2340</v>
      </c>
      <c r="J1005">
        <v>18</v>
      </c>
      <c r="K1005">
        <v>107450</v>
      </c>
      <c r="M1005">
        <v>9670.5</v>
      </c>
      <c r="N1005">
        <v>9670.5</v>
      </c>
      <c r="O1005">
        <v>0</v>
      </c>
      <c r="P1005" t="s">
        <v>2</v>
      </c>
      <c r="Q1005" t="s">
        <v>38</v>
      </c>
    </row>
    <row r="1006" spans="1:17" x14ac:dyDescent="0.25">
      <c r="A1006" t="str">
        <f t="shared" ref="A1006:A1069" si="26">TEXT(G1006,"MMYYYY")</f>
        <v>122020</v>
      </c>
      <c r="B1006" t="s">
        <v>2738</v>
      </c>
      <c r="C1006" t="s">
        <v>74</v>
      </c>
      <c r="D1006">
        <v>232637</v>
      </c>
      <c r="E1006" t="s">
        <v>75</v>
      </c>
      <c r="F1006" t="s">
        <v>76</v>
      </c>
      <c r="G1006" s="2">
        <v>44196</v>
      </c>
      <c r="H1006" t="s">
        <v>78</v>
      </c>
      <c r="I1006" t="s">
        <v>2341</v>
      </c>
      <c r="J1006">
        <v>18</v>
      </c>
      <c r="K1006">
        <v>197150</v>
      </c>
      <c r="M1006">
        <v>17743.5</v>
      </c>
      <c r="N1006">
        <v>17743.5</v>
      </c>
      <c r="O1006">
        <v>0</v>
      </c>
      <c r="P1006" t="s">
        <v>2</v>
      </c>
      <c r="Q1006" t="s">
        <v>38</v>
      </c>
    </row>
    <row r="1007" spans="1:17" x14ac:dyDescent="0.25">
      <c r="A1007" t="str">
        <f t="shared" si="26"/>
        <v>122020</v>
      </c>
      <c r="B1007" t="s">
        <v>2738</v>
      </c>
      <c r="C1007" t="s">
        <v>74</v>
      </c>
      <c r="D1007">
        <v>108359.4</v>
      </c>
      <c r="E1007" t="s">
        <v>75</v>
      </c>
      <c r="F1007" t="s">
        <v>76</v>
      </c>
      <c r="G1007" s="2">
        <v>44196</v>
      </c>
      <c r="H1007" t="s">
        <v>78</v>
      </c>
      <c r="I1007" t="s">
        <v>2342</v>
      </c>
      <c r="J1007">
        <v>18</v>
      </c>
      <c r="K1007">
        <v>91830</v>
      </c>
      <c r="M1007">
        <v>8264.7000000000007</v>
      </c>
      <c r="N1007">
        <v>8264.7000000000007</v>
      </c>
      <c r="O1007">
        <v>0</v>
      </c>
      <c r="P1007" t="s">
        <v>2</v>
      </c>
      <c r="Q1007" t="s">
        <v>38</v>
      </c>
    </row>
    <row r="1008" spans="1:17" x14ac:dyDescent="0.25">
      <c r="A1008" t="str">
        <f t="shared" si="26"/>
        <v>122020</v>
      </c>
      <c r="B1008" t="s">
        <v>2738</v>
      </c>
      <c r="C1008" t="s">
        <v>74</v>
      </c>
      <c r="D1008">
        <v>126307.2</v>
      </c>
      <c r="E1008" t="s">
        <v>75</v>
      </c>
      <c r="F1008" t="s">
        <v>76</v>
      </c>
      <c r="G1008" s="2">
        <v>44196</v>
      </c>
      <c r="H1008" t="s">
        <v>78</v>
      </c>
      <c r="I1008" t="s">
        <v>2343</v>
      </c>
      <c r="J1008">
        <v>18</v>
      </c>
      <c r="K1008">
        <v>107040</v>
      </c>
      <c r="M1008">
        <v>9633.6</v>
      </c>
      <c r="N1008">
        <v>9633.6</v>
      </c>
      <c r="O1008">
        <v>0</v>
      </c>
      <c r="P1008" t="s">
        <v>2</v>
      </c>
      <c r="Q1008" t="s">
        <v>38</v>
      </c>
    </row>
    <row r="1009" spans="1:17" x14ac:dyDescent="0.25">
      <c r="A1009" t="str">
        <f t="shared" si="26"/>
        <v>122020</v>
      </c>
      <c r="B1009" t="s">
        <v>2738</v>
      </c>
      <c r="C1009" t="s">
        <v>74</v>
      </c>
      <c r="D1009">
        <v>235594.08</v>
      </c>
      <c r="E1009" t="s">
        <v>75</v>
      </c>
      <c r="F1009" t="s">
        <v>76</v>
      </c>
      <c r="G1009" s="2">
        <v>44196</v>
      </c>
      <c r="H1009" t="s">
        <v>78</v>
      </c>
      <c r="I1009" t="s">
        <v>2344</v>
      </c>
      <c r="J1009">
        <v>18</v>
      </c>
      <c r="K1009">
        <v>199656</v>
      </c>
      <c r="M1009">
        <v>17969.04</v>
      </c>
      <c r="N1009">
        <v>17969.04</v>
      </c>
      <c r="O1009">
        <v>0</v>
      </c>
      <c r="P1009" t="s">
        <v>2</v>
      </c>
      <c r="Q1009" t="s">
        <v>38</v>
      </c>
    </row>
    <row r="1010" spans="1:17" x14ac:dyDescent="0.25">
      <c r="A1010" t="str">
        <f t="shared" si="26"/>
        <v>122020</v>
      </c>
      <c r="B1010" t="s">
        <v>2738</v>
      </c>
      <c r="C1010" t="s">
        <v>74</v>
      </c>
      <c r="D1010">
        <v>136054</v>
      </c>
      <c r="E1010" t="s">
        <v>75</v>
      </c>
      <c r="F1010" t="s">
        <v>76</v>
      </c>
      <c r="G1010" s="2">
        <v>44175</v>
      </c>
      <c r="H1010" t="s">
        <v>78</v>
      </c>
      <c r="I1010" t="s">
        <v>2346</v>
      </c>
      <c r="J1010">
        <v>18</v>
      </c>
      <c r="K1010">
        <v>115300</v>
      </c>
      <c r="M1010">
        <v>10377</v>
      </c>
      <c r="N1010">
        <v>10377</v>
      </c>
      <c r="O1010">
        <v>0</v>
      </c>
      <c r="P1010" t="s">
        <v>2</v>
      </c>
      <c r="Q1010" t="s">
        <v>38</v>
      </c>
    </row>
    <row r="1011" spans="1:17" x14ac:dyDescent="0.25">
      <c r="A1011" t="str">
        <f t="shared" si="26"/>
        <v>122020</v>
      </c>
      <c r="B1011" t="s">
        <v>2738</v>
      </c>
      <c r="C1011" t="s">
        <v>460</v>
      </c>
      <c r="D1011">
        <v>286367.12</v>
      </c>
      <c r="E1011" t="s">
        <v>75</v>
      </c>
      <c r="F1011" t="s">
        <v>76</v>
      </c>
      <c r="G1011" s="2">
        <v>44194</v>
      </c>
      <c r="H1011" t="s">
        <v>78</v>
      </c>
      <c r="I1011" t="s">
        <v>2348</v>
      </c>
      <c r="J1011">
        <v>18</v>
      </c>
      <c r="K1011">
        <v>242684</v>
      </c>
      <c r="M1011">
        <v>21841.56</v>
      </c>
      <c r="N1011">
        <v>21841.56</v>
      </c>
      <c r="O1011">
        <v>0</v>
      </c>
      <c r="P1011" t="s">
        <v>2</v>
      </c>
      <c r="Q1011" t="s">
        <v>38</v>
      </c>
    </row>
    <row r="1012" spans="1:17" x14ac:dyDescent="0.25">
      <c r="A1012" t="str">
        <f t="shared" si="26"/>
        <v>122020</v>
      </c>
      <c r="B1012" t="s">
        <v>2738</v>
      </c>
      <c r="C1012" t="s">
        <v>460</v>
      </c>
      <c r="D1012">
        <v>220282.4</v>
      </c>
      <c r="E1012" t="s">
        <v>75</v>
      </c>
      <c r="F1012" t="s">
        <v>76</v>
      </c>
      <c r="G1012" s="2">
        <v>44181</v>
      </c>
      <c r="H1012" t="s">
        <v>78</v>
      </c>
      <c r="I1012" t="s">
        <v>2350</v>
      </c>
      <c r="J1012">
        <v>18</v>
      </c>
      <c r="K1012">
        <v>186680</v>
      </c>
      <c r="M1012">
        <v>16801.2</v>
      </c>
      <c r="N1012">
        <v>16801.2</v>
      </c>
      <c r="O1012">
        <v>0</v>
      </c>
      <c r="P1012" t="s">
        <v>2</v>
      </c>
      <c r="Q1012" t="s">
        <v>38</v>
      </c>
    </row>
    <row r="1013" spans="1:17" x14ac:dyDescent="0.25">
      <c r="A1013" t="str">
        <f t="shared" si="26"/>
        <v>122020</v>
      </c>
      <c r="B1013" t="s">
        <v>2738</v>
      </c>
      <c r="C1013" t="s">
        <v>460</v>
      </c>
      <c r="D1013">
        <v>220282.4</v>
      </c>
      <c r="E1013" t="s">
        <v>75</v>
      </c>
      <c r="F1013" t="s">
        <v>76</v>
      </c>
      <c r="G1013" s="2">
        <v>44187</v>
      </c>
      <c r="H1013" t="s">
        <v>78</v>
      </c>
      <c r="I1013" t="s">
        <v>2352</v>
      </c>
      <c r="J1013">
        <v>18</v>
      </c>
      <c r="K1013">
        <v>186680</v>
      </c>
      <c r="M1013">
        <v>16801.2</v>
      </c>
      <c r="N1013">
        <v>16801.2</v>
      </c>
      <c r="O1013">
        <v>0</v>
      </c>
      <c r="P1013" t="s">
        <v>2</v>
      </c>
      <c r="Q1013" t="s">
        <v>38</v>
      </c>
    </row>
    <row r="1014" spans="1:17" x14ac:dyDescent="0.25">
      <c r="A1014" t="str">
        <f t="shared" si="26"/>
        <v>122020</v>
      </c>
      <c r="B1014" t="s">
        <v>2738</v>
      </c>
      <c r="C1014" t="s">
        <v>460</v>
      </c>
      <c r="D1014">
        <v>220282.4</v>
      </c>
      <c r="E1014" t="s">
        <v>75</v>
      </c>
      <c r="F1014" t="s">
        <v>76</v>
      </c>
      <c r="G1014" s="2">
        <v>44184</v>
      </c>
      <c r="H1014" t="s">
        <v>78</v>
      </c>
      <c r="I1014" t="s">
        <v>2354</v>
      </c>
      <c r="J1014">
        <v>18</v>
      </c>
      <c r="K1014">
        <v>186680</v>
      </c>
      <c r="M1014">
        <v>16801.2</v>
      </c>
      <c r="N1014">
        <v>16801.2</v>
      </c>
      <c r="O1014">
        <v>0</v>
      </c>
      <c r="P1014" t="s">
        <v>2</v>
      </c>
      <c r="Q1014" t="s">
        <v>38</v>
      </c>
    </row>
    <row r="1015" spans="1:17" x14ac:dyDescent="0.25">
      <c r="A1015" t="str">
        <f t="shared" si="26"/>
        <v>122020</v>
      </c>
      <c r="B1015" t="s">
        <v>2738</v>
      </c>
      <c r="C1015" t="s">
        <v>460</v>
      </c>
      <c r="D1015">
        <v>330423.59999999998</v>
      </c>
      <c r="E1015" t="s">
        <v>75</v>
      </c>
      <c r="F1015" t="s">
        <v>76</v>
      </c>
      <c r="G1015" s="2">
        <v>44179</v>
      </c>
      <c r="H1015" t="s">
        <v>78</v>
      </c>
      <c r="I1015" t="s">
        <v>2355</v>
      </c>
      <c r="J1015">
        <v>18</v>
      </c>
      <c r="K1015">
        <v>280020</v>
      </c>
      <c r="M1015">
        <v>25201.8</v>
      </c>
      <c r="N1015">
        <v>25201.8</v>
      </c>
      <c r="O1015">
        <v>0</v>
      </c>
      <c r="P1015" t="s">
        <v>2</v>
      </c>
      <c r="Q1015" t="s">
        <v>38</v>
      </c>
    </row>
    <row r="1016" spans="1:17" x14ac:dyDescent="0.25">
      <c r="A1016" t="str">
        <f t="shared" si="26"/>
        <v>122020</v>
      </c>
      <c r="B1016" t="s">
        <v>2738</v>
      </c>
      <c r="C1016" t="s">
        <v>460</v>
      </c>
      <c r="D1016">
        <v>110141.2</v>
      </c>
      <c r="E1016" t="s">
        <v>75</v>
      </c>
      <c r="F1016" t="s">
        <v>76</v>
      </c>
      <c r="G1016" s="2">
        <v>44173</v>
      </c>
      <c r="H1016" t="s">
        <v>78</v>
      </c>
      <c r="I1016" t="s">
        <v>2357</v>
      </c>
      <c r="J1016">
        <v>18</v>
      </c>
      <c r="K1016">
        <v>93340</v>
      </c>
      <c r="M1016">
        <v>8400.6</v>
      </c>
      <c r="N1016">
        <v>8400.6</v>
      </c>
      <c r="O1016">
        <v>0</v>
      </c>
      <c r="P1016" t="s">
        <v>2</v>
      </c>
      <c r="Q1016" t="s">
        <v>38</v>
      </c>
    </row>
    <row r="1017" spans="1:17" x14ac:dyDescent="0.25">
      <c r="A1017" t="str">
        <f t="shared" si="26"/>
        <v>122020</v>
      </c>
      <c r="B1017" t="s">
        <v>2738</v>
      </c>
      <c r="C1017" t="s">
        <v>460</v>
      </c>
      <c r="D1017">
        <v>154197.68</v>
      </c>
      <c r="E1017" t="s">
        <v>75</v>
      </c>
      <c r="F1017" t="s">
        <v>76</v>
      </c>
      <c r="G1017" s="2">
        <v>44194</v>
      </c>
      <c r="H1017" t="s">
        <v>78</v>
      </c>
      <c r="I1017" t="s">
        <v>2358</v>
      </c>
      <c r="J1017">
        <v>18</v>
      </c>
      <c r="K1017">
        <v>130676</v>
      </c>
      <c r="M1017">
        <v>11760.84</v>
      </c>
      <c r="N1017">
        <v>11760.84</v>
      </c>
      <c r="O1017">
        <v>0</v>
      </c>
      <c r="P1017" t="s">
        <v>2</v>
      </c>
      <c r="Q1017" t="s">
        <v>38</v>
      </c>
    </row>
    <row r="1018" spans="1:17" x14ac:dyDescent="0.25">
      <c r="A1018" t="str">
        <f t="shared" si="26"/>
        <v>122020</v>
      </c>
      <c r="B1018" t="s">
        <v>2738</v>
      </c>
      <c r="C1018" t="s">
        <v>90</v>
      </c>
      <c r="D1018">
        <v>71349.070000000007</v>
      </c>
      <c r="E1018" t="s">
        <v>75</v>
      </c>
      <c r="F1018" t="s">
        <v>76</v>
      </c>
      <c r="G1018" s="2">
        <v>44187</v>
      </c>
      <c r="H1018" t="s">
        <v>78</v>
      </c>
      <c r="I1018" t="s">
        <v>2359</v>
      </c>
      <c r="J1018">
        <v>18</v>
      </c>
      <c r="K1018">
        <v>60420</v>
      </c>
      <c r="M1018">
        <v>5437.8</v>
      </c>
      <c r="N1018">
        <v>5437.8</v>
      </c>
      <c r="O1018">
        <v>0</v>
      </c>
      <c r="P1018" t="s">
        <v>2</v>
      </c>
      <c r="Q1018" t="s">
        <v>38</v>
      </c>
    </row>
    <row r="1019" spans="1:17" x14ac:dyDescent="0.25">
      <c r="A1019" t="str">
        <f t="shared" si="26"/>
        <v>122020</v>
      </c>
      <c r="B1019" t="s">
        <v>2738</v>
      </c>
      <c r="C1019" t="s">
        <v>90</v>
      </c>
      <c r="D1019">
        <v>132684.24</v>
      </c>
      <c r="E1019" t="s">
        <v>75</v>
      </c>
      <c r="F1019" t="s">
        <v>76</v>
      </c>
      <c r="G1019" s="2">
        <v>44187</v>
      </c>
      <c r="H1019" t="s">
        <v>78</v>
      </c>
      <c r="I1019" t="s">
        <v>2360</v>
      </c>
      <c r="J1019">
        <v>18</v>
      </c>
      <c r="K1019">
        <v>112360</v>
      </c>
      <c r="M1019">
        <v>10112.4</v>
      </c>
      <c r="N1019">
        <v>10112.4</v>
      </c>
      <c r="O1019">
        <v>0</v>
      </c>
      <c r="P1019" t="s">
        <v>2</v>
      </c>
      <c r="Q1019" t="s">
        <v>38</v>
      </c>
    </row>
    <row r="1020" spans="1:17" x14ac:dyDescent="0.25">
      <c r="A1020" t="str">
        <f t="shared" si="26"/>
        <v>122020</v>
      </c>
      <c r="B1020" t="s">
        <v>2738</v>
      </c>
      <c r="C1020" t="s">
        <v>90</v>
      </c>
      <c r="D1020">
        <v>175125.25</v>
      </c>
      <c r="E1020" t="s">
        <v>75</v>
      </c>
      <c r="F1020" t="s">
        <v>76</v>
      </c>
      <c r="G1020" s="2">
        <v>44187</v>
      </c>
      <c r="H1020" t="s">
        <v>78</v>
      </c>
      <c r="I1020" t="s">
        <v>2361</v>
      </c>
      <c r="J1020">
        <v>18</v>
      </c>
      <c r="K1020">
        <v>148300</v>
      </c>
      <c r="M1020">
        <v>13347</v>
      </c>
      <c r="N1020">
        <v>13347</v>
      </c>
      <c r="O1020">
        <v>0</v>
      </c>
      <c r="P1020" t="s">
        <v>2</v>
      </c>
      <c r="Q1020" t="s">
        <v>38</v>
      </c>
    </row>
    <row r="1021" spans="1:17" x14ac:dyDescent="0.25">
      <c r="A1021" t="str">
        <f t="shared" si="26"/>
        <v>122020</v>
      </c>
      <c r="B1021" t="s">
        <v>2738</v>
      </c>
      <c r="C1021" t="s">
        <v>90</v>
      </c>
      <c r="D1021">
        <v>71349.070000000007</v>
      </c>
      <c r="E1021" t="s">
        <v>75</v>
      </c>
      <c r="F1021" t="s">
        <v>76</v>
      </c>
      <c r="G1021" s="2">
        <v>44187</v>
      </c>
      <c r="H1021" t="s">
        <v>78</v>
      </c>
      <c r="I1021" t="s">
        <v>2362</v>
      </c>
      <c r="J1021">
        <v>18</v>
      </c>
      <c r="K1021">
        <v>60420</v>
      </c>
      <c r="M1021">
        <v>5437.8</v>
      </c>
      <c r="N1021">
        <v>5437.8</v>
      </c>
      <c r="O1021">
        <v>0</v>
      </c>
      <c r="P1021" t="s">
        <v>2</v>
      </c>
      <c r="Q1021" t="s">
        <v>38</v>
      </c>
    </row>
    <row r="1022" spans="1:17" x14ac:dyDescent="0.25">
      <c r="A1022" t="str">
        <f t="shared" si="26"/>
        <v>122020</v>
      </c>
      <c r="B1022" t="s">
        <v>2738</v>
      </c>
      <c r="C1022" t="s">
        <v>90</v>
      </c>
      <c r="D1022">
        <v>43781.31</v>
      </c>
      <c r="E1022" t="s">
        <v>75</v>
      </c>
      <c r="F1022" t="s">
        <v>76</v>
      </c>
      <c r="G1022" s="2">
        <v>44186</v>
      </c>
      <c r="H1022" t="s">
        <v>78</v>
      </c>
      <c r="I1022" t="s">
        <v>2364</v>
      </c>
      <c r="J1022">
        <v>18</v>
      </c>
      <c r="K1022">
        <v>37075</v>
      </c>
      <c r="M1022">
        <v>3336.75</v>
      </c>
      <c r="N1022">
        <v>3336.75</v>
      </c>
      <c r="O1022">
        <v>0</v>
      </c>
      <c r="P1022" t="s">
        <v>2</v>
      </c>
      <c r="Q1022" t="s">
        <v>38</v>
      </c>
    </row>
    <row r="1023" spans="1:17" x14ac:dyDescent="0.25">
      <c r="A1023" t="str">
        <f t="shared" si="26"/>
        <v>122020</v>
      </c>
      <c r="B1023" t="s">
        <v>2738</v>
      </c>
      <c r="C1023" t="s">
        <v>90</v>
      </c>
      <c r="D1023">
        <v>87562.62</v>
      </c>
      <c r="E1023" t="s">
        <v>75</v>
      </c>
      <c r="F1023" t="s">
        <v>76</v>
      </c>
      <c r="G1023" s="2">
        <v>44179</v>
      </c>
      <c r="H1023" t="s">
        <v>78</v>
      </c>
      <c r="I1023" t="s">
        <v>2365</v>
      </c>
      <c r="J1023">
        <v>18</v>
      </c>
      <c r="K1023">
        <v>74150</v>
      </c>
      <c r="M1023">
        <v>6673.5</v>
      </c>
      <c r="N1023">
        <v>6673.5</v>
      </c>
      <c r="O1023">
        <v>0</v>
      </c>
      <c r="P1023" t="s">
        <v>2</v>
      </c>
      <c r="Q1023" t="s">
        <v>38</v>
      </c>
    </row>
    <row r="1024" spans="1:17" x14ac:dyDescent="0.25">
      <c r="A1024" t="str">
        <f t="shared" si="26"/>
        <v>122020</v>
      </c>
      <c r="B1024" t="s">
        <v>2738</v>
      </c>
      <c r="C1024" t="s">
        <v>90</v>
      </c>
      <c r="D1024">
        <v>41142.03</v>
      </c>
      <c r="E1024" t="s">
        <v>75</v>
      </c>
      <c r="F1024" t="s">
        <v>76</v>
      </c>
      <c r="G1024" s="2">
        <v>44180</v>
      </c>
      <c r="H1024" t="s">
        <v>78</v>
      </c>
      <c r="I1024" t="s">
        <v>2367</v>
      </c>
      <c r="J1024">
        <v>18</v>
      </c>
      <c r="K1024">
        <v>34840</v>
      </c>
      <c r="M1024">
        <v>3135.6</v>
      </c>
      <c r="N1024">
        <v>3135.6</v>
      </c>
      <c r="O1024">
        <v>0</v>
      </c>
      <c r="P1024" t="s">
        <v>2</v>
      </c>
      <c r="Q1024" t="s">
        <v>38</v>
      </c>
    </row>
    <row r="1025" spans="1:17" x14ac:dyDescent="0.25">
      <c r="A1025" t="str">
        <f t="shared" si="26"/>
        <v>122020</v>
      </c>
      <c r="B1025" t="s">
        <v>2738</v>
      </c>
      <c r="C1025" t="s">
        <v>90</v>
      </c>
      <c r="D1025">
        <v>43238.1</v>
      </c>
      <c r="E1025" t="s">
        <v>75</v>
      </c>
      <c r="F1025" t="s">
        <v>76</v>
      </c>
      <c r="G1025" s="2">
        <v>44186</v>
      </c>
      <c r="H1025" t="s">
        <v>78</v>
      </c>
      <c r="I1025" t="s">
        <v>2368</v>
      </c>
      <c r="J1025">
        <v>18</v>
      </c>
      <c r="K1025">
        <v>36615</v>
      </c>
      <c r="M1025">
        <v>3295.35</v>
      </c>
      <c r="N1025">
        <v>3295.35</v>
      </c>
      <c r="O1025">
        <v>0</v>
      </c>
      <c r="P1025" t="s">
        <v>2</v>
      </c>
      <c r="Q1025" t="s">
        <v>38</v>
      </c>
    </row>
    <row r="1026" spans="1:17" x14ac:dyDescent="0.25">
      <c r="A1026" t="str">
        <f t="shared" si="26"/>
        <v>122020</v>
      </c>
      <c r="B1026" t="s">
        <v>2738</v>
      </c>
      <c r="C1026" t="s">
        <v>90</v>
      </c>
      <c r="D1026">
        <v>131343.93</v>
      </c>
      <c r="E1026" t="s">
        <v>75</v>
      </c>
      <c r="F1026" t="s">
        <v>76</v>
      </c>
      <c r="G1026" s="2">
        <v>44179</v>
      </c>
      <c r="H1026" t="s">
        <v>78</v>
      </c>
      <c r="I1026" t="s">
        <v>2369</v>
      </c>
      <c r="J1026">
        <v>18</v>
      </c>
      <c r="K1026">
        <v>111225</v>
      </c>
      <c r="M1026">
        <v>10010.25</v>
      </c>
      <c r="N1026">
        <v>10010.25</v>
      </c>
      <c r="O1026">
        <v>0</v>
      </c>
      <c r="P1026" t="s">
        <v>2</v>
      </c>
      <c r="Q1026" t="s">
        <v>38</v>
      </c>
    </row>
    <row r="1027" spans="1:17" x14ac:dyDescent="0.25">
      <c r="A1027" t="str">
        <f t="shared" si="26"/>
        <v>122020</v>
      </c>
      <c r="B1027" t="s">
        <v>2738</v>
      </c>
      <c r="C1027" t="s">
        <v>90</v>
      </c>
      <c r="D1027">
        <v>519589.4</v>
      </c>
      <c r="E1027" t="s">
        <v>75</v>
      </c>
      <c r="F1027" t="s">
        <v>76</v>
      </c>
      <c r="G1027" s="2">
        <v>44181</v>
      </c>
      <c r="H1027" t="s">
        <v>78</v>
      </c>
      <c r="I1027" t="s">
        <v>2370</v>
      </c>
      <c r="J1027">
        <v>18</v>
      </c>
      <c r="K1027">
        <v>440000</v>
      </c>
      <c r="M1027">
        <v>39600</v>
      </c>
      <c r="N1027">
        <v>39600</v>
      </c>
      <c r="O1027">
        <v>0</v>
      </c>
      <c r="P1027" t="s">
        <v>2</v>
      </c>
      <c r="Q1027" t="s">
        <v>38</v>
      </c>
    </row>
    <row r="1028" spans="1:17" x14ac:dyDescent="0.25">
      <c r="A1028" t="str">
        <f t="shared" si="26"/>
        <v>122020</v>
      </c>
      <c r="B1028" t="s">
        <v>2738</v>
      </c>
      <c r="C1028" t="s">
        <v>90</v>
      </c>
      <c r="D1028">
        <v>43143.63</v>
      </c>
      <c r="E1028" t="s">
        <v>75</v>
      </c>
      <c r="F1028" t="s">
        <v>76</v>
      </c>
      <c r="G1028" s="2">
        <v>44180</v>
      </c>
      <c r="H1028" t="s">
        <v>78</v>
      </c>
      <c r="I1028" t="s">
        <v>2371</v>
      </c>
      <c r="J1028">
        <v>18</v>
      </c>
      <c r="K1028">
        <v>36535</v>
      </c>
      <c r="M1028">
        <v>3288.15</v>
      </c>
      <c r="N1028">
        <v>3288.15</v>
      </c>
      <c r="O1028">
        <v>0</v>
      </c>
      <c r="P1028" t="s">
        <v>2</v>
      </c>
      <c r="Q1028" t="s">
        <v>38</v>
      </c>
    </row>
    <row r="1029" spans="1:17" x14ac:dyDescent="0.25">
      <c r="A1029" t="str">
        <f t="shared" si="26"/>
        <v>122020</v>
      </c>
      <c r="B1029" t="s">
        <v>2738</v>
      </c>
      <c r="C1029" t="s">
        <v>90</v>
      </c>
      <c r="D1029">
        <v>71349.070000000007</v>
      </c>
      <c r="E1029" t="s">
        <v>75</v>
      </c>
      <c r="F1029" t="s">
        <v>76</v>
      </c>
      <c r="G1029" s="2">
        <v>44181</v>
      </c>
      <c r="H1029" t="s">
        <v>78</v>
      </c>
      <c r="I1029" t="s">
        <v>2372</v>
      </c>
      <c r="J1029">
        <v>18</v>
      </c>
      <c r="K1029">
        <v>60420</v>
      </c>
      <c r="M1029">
        <v>5437.8</v>
      </c>
      <c r="N1029">
        <v>5437.8</v>
      </c>
      <c r="O1029">
        <v>0</v>
      </c>
      <c r="P1029" t="s">
        <v>2</v>
      </c>
      <c r="Q1029" t="s">
        <v>38</v>
      </c>
    </row>
    <row r="1030" spans="1:17" x14ac:dyDescent="0.25">
      <c r="A1030" t="str">
        <f t="shared" si="26"/>
        <v>122020</v>
      </c>
      <c r="B1030" t="s">
        <v>2738</v>
      </c>
      <c r="C1030" t="s">
        <v>90</v>
      </c>
      <c r="D1030">
        <v>107023.61</v>
      </c>
      <c r="E1030" t="s">
        <v>75</v>
      </c>
      <c r="F1030" t="s">
        <v>76</v>
      </c>
      <c r="G1030" s="2">
        <v>44180</v>
      </c>
      <c r="H1030" t="s">
        <v>78</v>
      </c>
      <c r="I1030" t="s">
        <v>2373</v>
      </c>
      <c r="J1030">
        <v>18</v>
      </c>
      <c r="K1030">
        <v>90630</v>
      </c>
      <c r="M1030">
        <v>8156.7</v>
      </c>
      <c r="N1030">
        <v>8156.7</v>
      </c>
      <c r="O1030">
        <v>0</v>
      </c>
      <c r="P1030" t="s">
        <v>2</v>
      </c>
      <c r="Q1030" t="s">
        <v>38</v>
      </c>
    </row>
    <row r="1031" spans="1:17" x14ac:dyDescent="0.25">
      <c r="A1031" t="str">
        <f t="shared" si="26"/>
        <v>122020</v>
      </c>
      <c r="B1031" t="s">
        <v>2738</v>
      </c>
      <c r="C1031" t="s">
        <v>90</v>
      </c>
      <c r="D1031">
        <v>175125.25</v>
      </c>
      <c r="E1031" t="s">
        <v>75</v>
      </c>
      <c r="F1031" t="s">
        <v>76</v>
      </c>
      <c r="G1031" s="2">
        <v>44180</v>
      </c>
      <c r="H1031" t="s">
        <v>78</v>
      </c>
      <c r="I1031" t="s">
        <v>2374</v>
      </c>
      <c r="J1031">
        <v>18</v>
      </c>
      <c r="K1031">
        <v>148300</v>
      </c>
      <c r="M1031">
        <v>13347</v>
      </c>
      <c r="N1031">
        <v>13347</v>
      </c>
      <c r="O1031">
        <v>0</v>
      </c>
      <c r="P1031" t="s">
        <v>2</v>
      </c>
      <c r="Q1031" t="s">
        <v>38</v>
      </c>
    </row>
    <row r="1032" spans="1:17" x14ac:dyDescent="0.25">
      <c r="A1032" t="str">
        <f t="shared" si="26"/>
        <v>122020</v>
      </c>
      <c r="B1032" t="s">
        <v>2738</v>
      </c>
      <c r="C1032" t="s">
        <v>90</v>
      </c>
      <c r="D1032">
        <v>41142.03</v>
      </c>
      <c r="E1032" t="s">
        <v>75</v>
      </c>
      <c r="F1032" t="s">
        <v>76</v>
      </c>
      <c r="G1032" s="2">
        <v>44180</v>
      </c>
      <c r="H1032" t="s">
        <v>78</v>
      </c>
      <c r="I1032" t="s">
        <v>2375</v>
      </c>
      <c r="J1032">
        <v>18</v>
      </c>
      <c r="K1032">
        <v>34840</v>
      </c>
      <c r="M1032">
        <v>3135.6</v>
      </c>
      <c r="N1032">
        <v>3135.6</v>
      </c>
      <c r="O1032">
        <v>0</v>
      </c>
      <c r="P1032" t="s">
        <v>2</v>
      </c>
      <c r="Q1032" t="s">
        <v>38</v>
      </c>
    </row>
    <row r="1033" spans="1:17" x14ac:dyDescent="0.25">
      <c r="A1033" t="str">
        <f t="shared" si="26"/>
        <v>122020</v>
      </c>
      <c r="B1033" t="s">
        <v>2738</v>
      </c>
      <c r="C1033" t="s">
        <v>90</v>
      </c>
      <c r="D1033">
        <v>415671.52</v>
      </c>
      <c r="E1033" t="s">
        <v>75</v>
      </c>
      <c r="F1033" t="s">
        <v>76</v>
      </c>
      <c r="G1033" s="2">
        <v>44186</v>
      </c>
      <c r="H1033" t="s">
        <v>78</v>
      </c>
      <c r="I1033" t="s">
        <v>2376</v>
      </c>
      <c r="J1033">
        <v>18</v>
      </c>
      <c r="K1033">
        <v>352000</v>
      </c>
      <c r="M1033">
        <v>31680</v>
      </c>
      <c r="N1033">
        <v>31680</v>
      </c>
      <c r="O1033">
        <v>0</v>
      </c>
      <c r="P1033" t="s">
        <v>2</v>
      </c>
      <c r="Q1033" t="s">
        <v>38</v>
      </c>
    </row>
    <row r="1034" spans="1:17" x14ac:dyDescent="0.25">
      <c r="A1034" t="str">
        <f t="shared" si="26"/>
        <v>122020</v>
      </c>
      <c r="B1034" t="s">
        <v>2738</v>
      </c>
      <c r="C1034" t="s">
        <v>90</v>
      </c>
      <c r="D1034">
        <v>175125.25</v>
      </c>
      <c r="E1034" t="s">
        <v>75</v>
      </c>
      <c r="F1034" t="s">
        <v>76</v>
      </c>
      <c r="G1034" s="2">
        <v>44185</v>
      </c>
      <c r="H1034" t="s">
        <v>78</v>
      </c>
      <c r="I1034" t="s">
        <v>2378</v>
      </c>
      <c r="J1034">
        <v>18</v>
      </c>
      <c r="K1034">
        <v>148300</v>
      </c>
      <c r="M1034">
        <v>13347</v>
      </c>
      <c r="N1034">
        <v>13347</v>
      </c>
      <c r="O1034">
        <v>0</v>
      </c>
      <c r="P1034" t="s">
        <v>2</v>
      </c>
      <c r="Q1034" t="s">
        <v>38</v>
      </c>
    </row>
    <row r="1035" spans="1:17" x14ac:dyDescent="0.25">
      <c r="A1035" t="str">
        <f t="shared" si="26"/>
        <v>122020</v>
      </c>
      <c r="B1035" t="s">
        <v>2738</v>
      </c>
      <c r="C1035" t="s">
        <v>90</v>
      </c>
      <c r="D1035">
        <v>71349.070000000007</v>
      </c>
      <c r="E1035" t="s">
        <v>75</v>
      </c>
      <c r="F1035" t="s">
        <v>76</v>
      </c>
      <c r="G1035" s="2">
        <v>44186</v>
      </c>
      <c r="H1035" t="s">
        <v>78</v>
      </c>
      <c r="I1035" t="s">
        <v>2379</v>
      </c>
      <c r="J1035">
        <v>18</v>
      </c>
      <c r="K1035">
        <v>60420</v>
      </c>
      <c r="M1035">
        <v>5437.8</v>
      </c>
      <c r="N1035">
        <v>5437.8</v>
      </c>
      <c r="O1035">
        <v>0</v>
      </c>
      <c r="P1035" t="s">
        <v>2</v>
      </c>
      <c r="Q1035" t="s">
        <v>38</v>
      </c>
    </row>
    <row r="1036" spans="1:17" x14ac:dyDescent="0.25">
      <c r="A1036" t="str">
        <f t="shared" si="26"/>
        <v>122020</v>
      </c>
      <c r="B1036" t="s">
        <v>2738</v>
      </c>
      <c r="C1036" t="s">
        <v>90</v>
      </c>
      <c r="D1036">
        <v>132684.24</v>
      </c>
      <c r="E1036" t="s">
        <v>75</v>
      </c>
      <c r="F1036" t="s">
        <v>76</v>
      </c>
      <c r="G1036" s="2">
        <v>44186</v>
      </c>
      <c r="H1036" t="s">
        <v>78</v>
      </c>
      <c r="I1036" t="s">
        <v>2380</v>
      </c>
      <c r="J1036">
        <v>18</v>
      </c>
      <c r="K1036">
        <v>112360</v>
      </c>
      <c r="M1036">
        <v>10112.4</v>
      </c>
      <c r="N1036">
        <v>10112.4</v>
      </c>
      <c r="O1036">
        <v>0</v>
      </c>
      <c r="P1036" t="s">
        <v>2</v>
      </c>
      <c r="Q1036" t="s">
        <v>38</v>
      </c>
    </row>
    <row r="1037" spans="1:17" x14ac:dyDescent="0.25">
      <c r="A1037" t="str">
        <f t="shared" si="26"/>
        <v>122020</v>
      </c>
      <c r="B1037" t="s">
        <v>2738</v>
      </c>
      <c r="C1037" t="s">
        <v>90</v>
      </c>
      <c r="D1037">
        <v>71349.070000000007</v>
      </c>
      <c r="E1037" t="s">
        <v>75</v>
      </c>
      <c r="F1037" t="s">
        <v>76</v>
      </c>
      <c r="G1037" s="2">
        <v>44184</v>
      </c>
      <c r="H1037" t="s">
        <v>78</v>
      </c>
      <c r="I1037" t="s">
        <v>2381</v>
      </c>
      <c r="J1037">
        <v>18</v>
      </c>
      <c r="K1037">
        <v>60420</v>
      </c>
      <c r="M1037">
        <v>5437.8</v>
      </c>
      <c r="N1037">
        <v>5437.8</v>
      </c>
      <c r="O1037">
        <v>0</v>
      </c>
      <c r="P1037" t="s">
        <v>2</v>
      </c>
      <c r="Q1037" t="s">
        <v>38</v>
      </c>
    </row>
    <row r="1038" spans="1:17" x14ac:dyDescent="0.25">
      <c r="A1038" t="str">
        <f t="shared" si="26"/>
        <v>122020</v>
      </c>
      <c r="B1038" t="s">
        <v>2738</v>
      </c>
      <c r="C1038" t="s">
        <v>90</v>
      </c>
      <c r="D1038">
        <v>265368.48</v>
      </c>
      <c r="E1038" t="s">
        <v>75</v>
      </c>
      <c r="F1038" t="s">
        <v>76</v>
      </c>
      <c r="G1038" s="2">
        <v>44177</v>
      </c>
      <c r="H1038" t="s">
        <v>78</v>
      </c>
      <c r="I1038" t="s">
        <v>2383</v>
      </c>
      <c r="J1038">
        <v>18</v>
      </c>
      <c r="K1038">
        <v>224720</v>
      </c>
      <c r="M1038">
        <v>20224.8</v>
      </c>
      <c r="N1038">
        <v>20224.8</v>
      </c>
      <c r="O1038">
        <v>0</v>
      </c>
      <c r="P1038" t="s">
        <v>2</v>
      </c>
      <c r="Q1038" t="s">
        <v>38</v>
      </c>
    </row>
    <row r="1039" spans="1:17" x14ac:dyDescent="0.25">
      <c r="A1039" t="str">
        <f t="shared" si="26"/>
        <v>122020</v>
      </c>
      <c r="B1039" t="s">
        <v>2738</v>
      </c>
      <c r="C1039" t="s">
        <v>90</v>
      </c>
      <c r="D1039">
        <v>142698.14000000001</v>
      </c>
      <c r="E1039" t="s">
        <v>75</v>
      </c>
      <c r="F1039" t="s">
        <v>76</v>
      </c>
      <c r="G1039" s="2">
        <v>44184</v>
      </c>
      <c r="H1039" t="s">
        <v>78</v>
      </c>
      <c r="I1039" t="s">
        <v>2384</v>
      </c>
      <c r="J1039">
        <v>18</v>
      </c>
      <c r="K1039">
        <v>120840</v>
      </c>
      <c r="M1039">
        <v>10875.6</v>
      </c>
      <c r="N1039">
        <v>10875.6</v>
      </c>
      <c r="O1039">
        <v>0</v>
      </c>
      <c r="P1039" t="s">
        <v>2</v>
      </c>
      <c r="Q1039" t="s">
        <v>38</v>
      </c>
    </row>
    <row r="1040" spans="1:17" x14ac:dyDescent="0.25">
      <c r="A1040" t="str">
        <f t="shared" si="26"/>
        <v>122020</v>
      </c>
      <c r="B1040" t="s">
        <v>2738</v>
      </c>
      <c r="C1040" t="s">
        <v>90</v>
      </c>
      <c r="D1040">
        <v>43238.1</v>
      </c>
      <c r="E1040" t="s">
        <v>75</v>
      </c>
      <c r="F1040" t="s">
        <v>76</v>
      </c>
      <c r="G1040" s="2">
        <v>44184</v>
      </c>
      <c r="H1040" t="s">
        <v>78</v>
      </c>
      <c r="I1040" t="s">
        <v>2385</v>
      </c>
      <c r="J1040">
        <v>18</v>
      </c>
      <c r="K1040">
        <v>36615</v>
      </c>
      <c r="M1040">
        <v>3295.35</v>
      </c>
      <c r="N1040">
        <v>3295.35</v>
      </c>
      <c r="O1040">
        <v>0</v>
      </c>
      <c r="P1040" t="s">
        <v>2</v>
      </c>
      <c r="Q1040" t="s">
        <v>38</v>
      </c>
    </row>
    <row r="1041" spans="1:17" x14ac:dyDescent="0.25">
      <c r="A1041" t="str">
        <f t="shared" si="26"/>
        <v>122020</v>
      </c>
      <c r="B1041" t="s">
        <v>2738</v>
      </c>
      <c r="C1041" t="s">
        <v>90</v>
      </c>
      <c r="D1041">
        <v>43143.63</v>
      </c>
      <c r="E1041" t="s">
        <v>75</v>
      </c>
      <c r="F1041" t="s">
        <v>76</v>
      </c>
      <c r="G1041" s="2">
        <v>44176</v>
      </c>
      <c r="H1041" t="s">
        <v>78</v>
      </c>
      <c r="I1041" t="s">
        <v>2386</v>
      </c>
      <c r="J1041">
        <v>18</v>
      </c>
      <c r="K1041">
        <v>36535</v>
      </c>
      <c r="M1041">
        <v>3288.15</v>
      </c>
      <c r="N1041">
        <v>3288.15</v>
      </c>
      <c r="O1041">
        <v>0</v>
      </c>
      <c r="P1041" t="s">
        <v>2</v>
      </c>
      <c r="Q1041" t="s">
        <v>38</v>
      </c>
    </row>
    <row r="1042" spans="1:17" x14ac:dyDescent="0.25">
      <c r="A1042" t="str">
        <f t="shared" si="26"/>
        <v>122020</v>
      </c>
      <c r="B1042" t="s">
        <v>2738</v>
      </c>
      <c r="C1042" t="s">
        <v>90</v>
      </c>
      <c r="D1042">
        <v>43238.1</v>
      </c>
      <c r="E1042" t="s">
        <v>75</v>
      </c>
      <c r="F1042" t="s">
        <v>76</v>
      </c>
      <c r="G1042" s="2">
        <v>44176</v>
      </c>
      <c r="H1042" t="s">
        <v>78</v>
      </c>
      <c r="I1042" t="s">
        <v>2387</v>
      </c>
      <c r="J1042">
        <v>18</v>
      </c>
      <c r="K1042">
        <v>36615</v>
      </c>
      <c r="M1042">
        <v>3295.35</v>
      </c>
      <c r="N1042">
        <v>3295.35</v>
      </c>
      <c r="O1042">
        <v>0</v>
      </c>
      <c r="P1042" t="s">
        <v>2</v>
      </c>
      <c r="Q1042" t="s">
        <v>38</v>
      </c>
    </row>
    <row r="1043" spans="1:17" x14ac:dyDescent="0.25">
      <c r="A1043" t="str">
        <f t="shared" si="26"/>
        <v>122020</v>
      </c>
      <c r="B1043" t="s">
        <v>2738</v>
      </c>
      <c r="C1043" t="s">
        <v>90</v>
      </c>
      <c r="D1043">
        <v>519589.4</v>
      </c>
      <c r="E1043" t="s">
        <v>75</v>
      </c>
      <c r="F1043" t="s">
        <v>76</v>
      </c>
      <c r="G1043" s="2">
        <v>44176</v>
      </c>
      <c r="H1043" t="s">
        <v>78</v>
      </c>
      <c r="I1043" t="s">
        <v>2388</v>
      </c>
      <c r="J1043">
        <v>18</v>
      </c>
      <c r="K1043">
        <v>440000</v>
      </c>
      <c r="M1043">
        <v>39600</v>
      </c>
      <c r="N1043">
        <v>39600</v>
      </c>
      <c r="O1043">
        <v>0</v>
      </c>
      <c r="P1043" t="s">
        <v>2</v>
      </c>
      <c r="Q1043" t="s">
        <v>38</v>
      </c>
    </row>
    <row r="1044" spans="1:17" x14ac:dyDescent="0.25">
      <c r="A1044" t="str">
        <f t="shared" si="26"/>
        <v>122020</v>
      </c>
      <c r="B1044" t="s">
        <v>2738</v>
      </c>
      <c r="C1044" t="s">
        <v>90</v>
      </c>
      <c r="D1044">
        <v>265368.49</v>
      </c>
      <c r="E1044" t="s">
        <v>75</v>
      </c>
      <c r="F1044" t="s">
        <v>76</v>
      </c>
      <c r="G1044" s="2">
        <v>44184</v>
      </c>
      <c r="H1044" t="s">
        <v>78</v>
      </c>
      <c r="I1044" t="s">
        <v>2389</v>
      </c>
      <c r="J1044">
        <v>18</v>
      </c>
      <c r="K1044">
        <v>224720</v>
      </c>
      <c r="M1044">
        <v>20224.8</v>
      </c>
      <c r="N1044">
        <v>20224.8</v>
      </c>
      <c r="O1044">
        <v>0</v>
      </c>
      <c r="P1044" t="s">
        <v>2</v>
      </c>
      <c r="Q1044" t="s">
        <v>38</v>
      </c>
    </row>
    <row r="1045" spans="1:17" x14ac:dyDescent="0.25">
      <c r="A1045" t="str">
        <f t="shared" si="26"/>
        <v>122020</v>
      </c>
      <c r="B1045" t="s">
        <v>2738</v>
      </c>
      <c r="C1045" t="s">
        <v>90</v>
      </c>
      <c r="D1045">
        <v>43781.31</v>
      </c>
      <c r="E1045" t="s">
        <v>75</v>
      </c>
      <c r="F1045" t="s">
        <v>76</v>
      </c>
      <c r="G1045" s="2">
        <v>44176</v>
      </c>
      <c r="H1045" t="s">
        <v>78</v>
      </c>
      <c r="I1045" t="s">
        <v>2390</v>
      </c>
      <c r="J1045">
        <v>18</v>
      </c>
      <c r="K1045">
        <v>37075</v>
      </c>
      <c r="M1045">
        <v>3336.75</v>
      </c>
      <c r="N1045">
        <v>3336.75</v>
      </c>
      <c r="O1045">
        <v>0</v>
      </c>
      <c r="P1045" t="s">
        <v>2</v>
      </c>
      <c r="Q1045" t="s">
        <v>38</v>
      </c>
    </row>
    <row r="1046" spans="1:17" x14ac:dyDescent="0.25">
      <c r="A1046" t="str">
        <f t="shared" si="26"/>
        <v>122020</v>
      </c>
      <c r="B1046" t="s">
        <v>2738</v>
      </c>
      <c r="C1046" t="s">
        <v>90</v>
      </c>
      <c r="D1046">
        <v>71349.070000000007</v>
      </c>
      <c r="E1046" t="s">
        <v>75</v>
      </c>
      <c r="F1046" t="s">
        <v>76</v>
      </c>
      <c r="G1046" s="2">
        <v>44183</v>
      </c>
      <c r="H1046" t="s">
        <v>78</v>
      </c>
      <c r="I1046" t="s">
        <v>2392</v>
      </c>
      <c r="J1046">
        <v>18</v>
      </c>
      <c r="K1046">
        <v>60420</v>
      </c>
      <c r="M1046">
        <v>5437.8</v>
      </c>
      <c r="N1046">
        <v>5437.8</v>
      </c>
      <c r="O1046">
        <v>0</v>
      </c>
      <c r="P1046" t="s">
        <v>2</v>
      </c>
      <c r="Q1046" t="s">
        <v>38</v>
      </c>
    </row>
    <row r="1047" spans="1:17" x14ac:dyDescent="0.25">
      <c r="A1047" t="str">
        <f t="shared" si="26"/>
        <v>122020</v>
      </c>
      <c r="B1047" t="s">
        <v>2738</v>
      </c>
      <c r="C1047" t="s">
        <v>90</v>
      </c>
      <c r="D1047">
        <v>41142.03</v>
      </c>
      <c r="E1047" t="s">
        <v>75</v>
      </c>
      <c r="F1047" t="s">
        <v>76</v>
      </c>
      <c r="G1047" s="2">
        <v>44179</v>
      </c>
      <c r="H1047" t="s">
        <v>78</v>
      </c>
      <c r="I1047" t="s">
        <v>2393</v>
      </c>
      <c r="J1047">
        <v>18</v>
      </c>
      <c r="K1047">
        <v>34840</v>
      </c>
      <c r="M1047">
        <v>3135.6</v>
      </c>
      <c r="N1047">
        <v>3135.6</v>
      </c>
      <c r="O1047">
        <v>0</v>
      </c>
      <c r="P1047" t="s">
        <v>2</v>
      </c>
      <c r="Q1047" t="s">
        <v>38</v>
      </c>
    </row>
    <row r="1048" spans="1:17" x14ac:dyDescent="0.25">
      <c r="A1048" t="str">
        <f t="shared" si="26"/>
        <v>122020</v>
      </c>
      <c r="B1048" t="s">
        <v>2738</v>
      </c>
      <c r="C1048" t="s">
        <v>90</v>
      </c>
      <c r="D1048">
        <v>71349.070000000007</v>
      </c>
      <c r="E1048" t="s">
        <v>75</v>
      </c>
      <c r="F1048" t="s">
        <v>76</v>
      </c>
      <c r="G1048" s="2">
        <v>44179</v>
      </c>
      <c r="H1048" t="s">
        <v>78</v>
      </c>
      <c r="I1048" t="s">
        <v>2394</v>
      </c>
      <c r="J1048">
        <v>18</v>
      </c>
      <c r="K1048">
        <v>60420</v>
      </c>
      <c r="M1048">
        <v>5437.8</v>
      </c>
      <c r="N1048">
        <v>5437.8</v>
      </c>
      <c r="O1048">
        <v>0</v>
      </c>
      <c r="P1048" t="s">
        <v>2</v>
      </c>
      <c r="Q1048" t="s">
        <v>38</v>
      </c>
    </row>
    <row r="1049" spans="1:17" x14ac:dyDescent="0.25">
      <c r="A1049" t="str">
        <f t="shared" si="26"/>
        <v>122020</v>
      </c>
      <c r="B1049" t="s">
        <v>2738</v>
      </c>
      <c r="C1049" t="s">
        <v>90</v>
      </c>
      <c r="D1049">
        <v>71349.070000000007</v>
      </c>
      <c r="E1049" t="s">
        <v>75</v>
      </c>
      <c r="F1049" t="s">
        <v>76</v>
      </c>
      <c r="G1049" s="2">
        <v>44177</v>
      </c>
      <c r="H1049" t="s">
        <v>78</v>
      </c>
      <c r="I1049" t="s">
        <v>2395</v>
      </c>
      <c r="J1049">
        <v>18</v>
      </c>
      <c r="K1049">
        <v>60420</v>
      </c>
      <c r="M1049">
        <v>5437.8</v>
      </c>
      <c r="N1049">
        <v>5437.8</v>
      </c>
      <c r="O1049">
        <v>0</v>
      </c>
      <c r="P1049" t="s">
        <v>2</v>
      </c>
      <c r="Q1049" t="s">
        <v>38</v>
      </c>
    </row>
    <row r="1050" spans="1:17" x14ac:dyDescent="0.25">
      <c r="A1050" t="str">
        <f t="shared" si="26"/>
        <v>122020</v>
      </c>
      <c r="B1050" t="s">
        <v>2738</v>
      </c>
      <c r="C1050" t="s">
        <v>90</v>
      </c>
      <c r="D1050">
        <v>175125.25</v>
      </c>
      <c r="E1050" t="s">
        <v>75</v>
      </c>
      <c r="F1050" t="s">
        <v>76</v>
      </c>
      <c r="G1050" s="2">
        <v>44177</v>
      </c>
      <c r="H1050" t="s">
        <v>78</v>
      </c>
      <c r="I1050" t="s">
        <v>2396</v>
      </c>
      <c r="J1050">
        <v>18</v>
      </c>
      <c r="K1050">
        <v>148300</v>
      </c>
      <c r="M1050">
        <v>13347</v>
      </c>
      <c r="N1050">
        <v>13347</v>
      </c>
      <c r="O1050">
        <v>0</v>
      </c>
      <c r="P1050" t="s">
        <v>2</v>
      </c>
      <c r="Q1050" t="s">
        <v>38</v>
      </c>
    </row>
    <row r="1051" spans="1:17" x14ac:dyDescent="0.25">
      <c r="A1051" t="str">
        <f t="shared" si="26"/>
        <v>122020</v>
      </c>
      <c r="B1051" t="s">
        <v>2738</v>
      </c>
      <c r="C1051" t="s">
        <v>90</v>
      </c>
      <c r="D1051">
        <v>82284.070000000007</v>
      </c>
      <c r="E1051" t="s">
        <v>75</v>
      </c>
      <c r="F1051" t="s">
        <v>76</v>
      </c>
      <c r="G1051" s="2">
        <v>44167</v>
      </c>
      <c r="H1051" t="s">
        <v>78</v>
      </c>
      <c r="I1051" t="s">
        <v>2398</v>
      </c>
      <c r="J1051">
        <v>18</v>
      </c>
      <c r="K1051">
        <v>69680</v>
      </c>
      <c r="M1051">
        <v>6271.2</v>
      </c>
      <c r="N1051">
        <v>6271.2</v>
      </c>
      <c r="O1051">
        <v>0</v>
      </c>
      <c r="P1051" t="s">
        <v>2</v>
      </c>
      <c r="Q1051" t="s">
        <v>38</v>
      </c>
    </row>
    <row r="1052" spans="1:17" x14ac:dyDescent="0.25">
      <c r="A1052" t="str">
        <f t="shared" si="26"/>
        <v>122020</v>
      </c>
      <c r="B1052" t="s">
        <v>2738</v>
      </c>
      <c r="C1052" t="s">
        <v>90</v>
      </c>
      <c r="D1052">
        <v>43238.1</v>
      </c>
      <c r="E1052" t="s">
        <v>75</v>
      </c>
      <c r="F1052" t="s">
        <v>76</v>
      </c>
      <c r="G1052" s="2">
        <v>44167</v>
      </c>
      <c r="H1052" t="s">
        <v>78</v>
      </c>
      <c r="I1052" t="s">
        <v>2399</v>
      </c>
      <c r="J1052">
        <v>18</v>
      </c>
      <c r="K1052">
        <v>36615</v>
      </c>
      <c r="M1052">
        <v>3295.35</v>
      </c>
      <c r="N1052">
        <v>3295.35</v>
      </c>
      <c r="O1052">
        <v>0</v>
      </c>
      <c r="P1052" t="s">
        <v>2</v>
      </c>
      <c r="Q1052" t="s">
        <v>38</v>
      </c>
    </row>
    <row r="1053" spans="1:17" x14ac:dyDescent="0.25">
      <c r="A1053" t="str">
        <f t="shared" si="26"/>
        <v>122020</v>
      </c>
      <c r="B1053" t="s">
        <v>2738</v>
      </c>
      <c r="C1053" t="s">
        <v>90</v>
      </c>
      <c r="D1053">
        <v>265368.48</v>
      </c>
      <c r="E1053" t="s">
        <v>75</v>
      </c>
      <c r="F1053" t="s">
        <v>76</v>
      </c>
      <c r="G1053" s="2">
        <v>44191</v>
      </c>
      <c r="H1053" t="s">
        <v>78</v>
      </c>
      <c r="I1053" t="s">
        <v>2400</v>
      </c>
      <c r="J1053">
        <v>18</v>
      </c>
      <c r="K1053">
        <v>224720</v>
      </c>
      <c r="M1053">
        <v>20224.8</v>
      </c>
      <c r="N1053">
        <v>20224.8</v>
      </c>
      <c r="O1053">
        <v>0</v>
      </c>
      <c r="P1053" t="s">
        <v>2</v>
      </c>
      <c r="Q1053" t="s">
        <v>38</v>
      </c>
    </row>
    <row r="1054" spans="1:17" x14ac:dyDescent="0.25">
      <c r="A1054" t="str">
        <f t="shared" si="26"/>
        <v>122020</v>
      </c>
      <c r="B1054" t="s">
        <v>2738</v>
      </c>
      <c r="C1054" t="s">
        <v>90</v>
      </c>
      <c r="D1054">
        <v>519589.4</v>
      </c>
      <c r="E1054" t="s">
        <v>75</v>
      </c>
      <c r="F1054" t="s">
        <v>76</v>
      </c>
      <c r="G1054" s="2">
        <v>44166</v>
      </c>
      <c r="H1054" t="s">
        <v>78</v>
      </c>
      <c r="I1054" t="s">
        <v>2401</v>
      </c>
      <c r="J1054">
        <v>18</v>
      </c>
      <c r="K1054">
        <v>440000</v>
      </c>
      <c r="M1054">
        <v>39600</v>
      </c>
      <c r="N1054">
        <v>39600</v>
      </c>
      <c r="O1054">
        <v>0</v>
      </c>
      <c r="P1054" t="s">
        <v>2</v>
      </c>
      <c r="Q1054" t="s">
        <v>38</v>
      </c>
    </row>
    <row r="1055" spans="1:17" x14ac:dyDescent="0.25">
      <c r="A1055" t="str">
        <f t="shared" si="26"/>
        <v>122020</v>
      </c>
      <c r="B1055" t="s">
        <v>2738</v>
      </c>
      <c r="C1055" t="s">
        <v>90</v>
      </c>
      <c r="D1055">
        <v>43143.63</v>
      </c>
      <c r="E1055" t="s">
        <v>75</v>
      </c>
      <c r="F1055" t="s">
        <v>76</v>
      </c>
      <c r="G1055" s="2">
        <v>44190</v>
      </c>
      <c r="H1055" t="s">
        <v>78</v>
      </c>
      <c r="I1055" t="s">
        <v>2403</v>
      </c>
      <c r="J1055">
        <v>18</v>
      </c>
      <c r="K1055">
        <v>36535</v>
      </c>
      <c r="M1055">
        <v>3288.15</v>
      </c>
      <c r="N1055">
        <v>3288.15</v>
      </c>
      <c r="O1055">
        <v>0</v>
      </c>
      <c r="P1055" t="s">
        <v>2</v>
      </c>
      <c r="Q1055" t="s">
        <v>38</v>
      </c>
    </row>
    <row r="1056" spans="1:17" x14ac:dyDescent="0.25">
      <c r="A1056" t="str">
        <f t="shared" si="26"/>
        <v>122020</v>
      </c>
      <c r="B1056" t="s">
        <v>2738</v>
      </c>
      <c r="C1056" t="s">
        <v>90</v>
      </c>
      <c r="D1056">
        <v>265368.48</v>
      </c>
      <c r="E1056" t="s">
        <v>75</v>
      </c>
      <c r="F1056" t="s">
        <v>76</v>
      </c>
      <c r="G1056" s="2">
        <v>44166</v>
      </c>
      <c r="H1056" t="s">
        <v>78</v>
      </c>
      <c r="I1056" t="s">
        <v>2404</v>
      </c>
      <c r="J1056">
        <v>18</v>
      </c>
      <c r="K1056">
        <v>224720</v>
      </c>
      <c r="M1056">
        <v>20224.8</v>
      </c>
      <c r="N1056">
        <v>20224.8</v>
      </c>
      <c r="O1056">
        <v>0</v>
      </c>
      <c r="P1056" t="s">
        <v>2</v>
      </c>
      <c r="Q1056" t="s">
        <v>38</v>
      </c>
    </row>
    <row r="1057" spans="1:17" x14ac:dyDescent="0.25">
      <c r="A1057" t="str">
        <f t="shared" si="26"/>
        <v>122020</v>
      </c>
      <c r="B1057" t="s">
        <v>2738</v>
      </c>
      <c r="C1057" t="s">
        <v>90</v>
      </c>
      <c r="D1057">
        <v>41142.03</v>
      </c>
      <c r="E1057" t="s">
        <v>75</v>
      </c>
      <c r="F1057" t="s">
        <v>76</v>
      </c>
      <c r="G1057" s="2">
        <v>44190</v>
      </c>
      <c r="H1057" t="s">
        <v>78</v>
      </c>
      <c r="I1057" t="s">
        <v>2405</v>
      </c>
      <c r="J1057">
        <v>18</v>
      </c>
      <c r="K1057">
        <v>34840</v>
      </c>
      <c r="M1057">
        <v>3135.6</v>
      </c>
      <c r="N1057">
        <v>3135.6</v>
      </c>
      <c r="O1057">
        <v>0</v>
      </c>
      <c r="P1057" t="s">
        <v>2</v>
      </c>
      <c r="Q1057" t="s">
        <v>38</v>
      </c>
    </row>
    <row r="1058" spans="1:17" x14ac:dyDescent="0.25">
      <c r="A1058" t="str">
        <f t="shared" si="26"/>
        <v>122020</v>
      </c>
      <c r="B1058" t="s">
        <v>2738</v>
      </c>
      <c r="C1058" t="s">
        <v>90</v>
      </c>
      <c r="D1058">
        <v>142698.14000000001</v>
      </c>
      <c r="E1058" t="s">
        <v>75</v>
      </c>
      <c r="F1058" t="s">
        <v>76</v>
      </c>
      <c r="G1058" s="2">
        <v>44167</v>
      </c>
      <c r="H1058" t="s">
        <v>78</v>
      </c>
      <c r="I1058" t="s">
        <v>2406</v>
      </c>
      <c r="J1058">
        <v>18</v>
      </c>
      <c r="K1058">
        <v>120840</v>
      </c>
      <c r="M1058">
        <v>10875.6</v>
      </c>
      <c r="N1058">
        <v>10875.6</v>
      </c>
      <c r="O1058">
        <v>0</v>
      </c>
      <c r="P1058" t="s">
        <v>2</v>
      </c>
      <c r="Q1058" t="s">
        <v>38</v>
      </c>
    </row>
    <row r="1059" spans="1:17" x14ac:dyDescent="0.25">
      <c r="A1059" t="str">
        <f t="shared" si="26"/>
        <v>122020</v>
      </c>
      <c r="B1059" t="s">
        <v>2738</v>
      </c>
      <c r="C1059" t="s">
        <v>90</v>
      </c>
      <c r="D1059">
        <v>43238.1</v>
      </c>
      <c r="E1059" t="s">
        <v>75</v>
      </c>
      <c r="F1059" t="s">
        <v>76</v>
      </c>
      <c r="G1059" s="2">
        <v>44190</v>
      </c>
      <c r="H1059" t="s">
        <v>78</v>
      </c>
      <c r="I1059" t="s">
        <v>2407</v>
      </c>
      <c r="J1059">
        <v>18</v>
      </c>
      <c r="K1059">
        <v>36615</v>
      </c>
      <c r="M1059">
        <v>3295.35</v>
      </c>
      <c r="N1059">
        <v>3295.35</v>
      </c>
      <c r="O1059">
        <v>0</v>
      </c>
      <c r="P1059" t="s">
        <v>2</v>
      </c>
      <c r="Q1059" t="s">
        <v>38</v>
      </c>
    </row>
    <row r="1060" spans="1:17" x14ac:dyDescent="0.25">
      <c r="A1060" t="str">
        <f t="shared" si="26"/>
        <v>122020</v>
      </c>
      <c r="B1060" t="s">
        <v>2738</v>
      </c>
      <c r="C1060" t="s">
        <v>90</v>
      </c>
      <c r="D1060">
        <v>175125.25</v>
      </c>
      <c r="E1060" t="s">
        <v>75</v>
      </c>
      <c r="F1060" t="s">
        <v>76</v>
      </c>
      <c r="G1060" s="2">
        <v>44167</v>
      </c>
      <c r="H1060" t="s">
        <v>78</v>
      </c>
      <c r="I1060" t="s">
        <v>2408</v>
      </c>
      <c r="J1060">
        <v>18</v>
      </c>
      <c r="K1060">
        <v>148300</v>
      </c>
      <c r="M1060">
        <v>13347</v>
      </c>
      <c r="N1060">
        <v>13347</v>
      </c>
      <c r="O1060">
        <v>0</v>
      </c>
      <c r="P1060" t="s">
        <v>2</v>
      </c>
      <c r="Q1060" t="s">
        <v>38</v>
      </c>
    </row>
    <row r="1061" spans="1:17" x14ac:dyDescent="0.25">
      <c r="A1061" t="str">
        <f t="shared" si="26"/>
        <v>122020</v>
      </c>
      <c r="B1061" t="s">
        <v>2738</v>
      </c>
      <c r="C1061" t="s">
        <v>90</v>
      </c>
      <c r="D1061">
        <v>131343.93</v>
      </c>
      <c r="E1061" t="s">
        <v>75</v>
      </c>
      <c r="F1061" t="s">
        <v>76</v>
      </c>
      <c r="G1061" s="2">
        <v>44190</v>
      </c>
      <c r="H1061" t="s">
        <v>78</v>
      </c>
      <c r="I1061" t="s">
        <v>2409</v>
      </c>
      <c r="J1061">
        <v>18</v>
      </c>
      <c r="K1061">
        <v>111225</v>
      </c>
      <c r="M1061">
        <v>10010.25</v>
      </c>
      <c r="N1061">
        <v>10010.25</v>
      </c>
      <c r="O1061">
        <v>0</v>
      </c>
      <c r="P1061" t="s">
        <v>2</v>
      </c>
      <c r="Q1061" t="s">
        <v>38</v>
      </c>
    </row>
    <row r="1062" spans="1:17" x14ac:dyDescent="0.25">
      <c r="A1062" t="str">
        <f t="shared" si="26"/>
        <v>122020</v>
      </c>
      <c r="B1062" t="s">
        <v>2738</v>
      </c>
      <c r="C1062" t="s">
        <v>90</v>
      </c>
      <c r="D1062">
        <v>71349.070000000007</v>
      </c>
      <c r="E1062" t="s">
        <v>75</v>
      </c>
      <c r="F1062" t="s">
        <v>76</v>
      </c>
      <c r="G1062" s="2">
        <v>44166</v>
      </c>
      <c r="H1062" t="s">
        <v>78</v>
      </c>
      <c r="I1062" t="s">
        <v>2410</v>
      </c>
      <c r="J1062">
        <v>18</v>
      </c>
      <c r="K1062">
        <v>60420</v>
      </c>
      <c r="M1062">
        <v>5437.8</v>
      </c>
      <c r="N1062">
        <v>5437.8</v>
      </c>
      <c r="O1062">
        <v>0</v>
      </c>
      <c r="P1062" t="s">
        <v>2</v>
      </c>
      <c r="Q1062" t="s">
        <v>38</v>
      </c>
    </row>
    <row r="1063" spans="1:17" x14ac:dyDescent="0.25">
      <c r="A1063" t="str">
        <f t="shared" si="26"/>
        <v>122020</v>
      </c>
      <c r="B1063" t="s">
        <v>2738</v>
      </c>
      <c r="C1063" t="s">
        <v>90</v>
      </c>
      <c r="D1063">
        <v>270186.49</v>
      </c>
      <c r="E1063" t="s">
        <v>75</v>
      </c>
      <c r="F1063" t="s">
        <v>76</v>
      </c>
      <c r="G1063" s="2">
        <v>44189</v>
      </c>
      <c r="H1063" t="s">
        <v>78</v>
      </c>
      <c r="I1063" t="s">
        <v>2412</v>
      </c>
      <c r="J1063">
        <v>18</v>
      </c>
      <c r="K1063">
        <v>228800</v>
      </c>
      <c r="M1063">
        <v>20592</v>
      </c>
      <c r="N1063">
        <v>20592</v>
      </c>
      <c r="O1063">
        <v>0</v>
      </c>
      <c r="P1063" t="s">
        <v>2</v>
      </c>
      <c r="Q1063" t="s">
        <v>38</v>
      </c>
    </row>
    <row r="1064" spans="1:17" x14ac:dyDescent="0.25">
      <c r="A1064" t="str">
        <f t="shared" si="26"/>
        <v>122020</v>
      </c>
      <c r="B1064" t="s">
        <v>2738</v>
      </c>
      <c r="C1064" t="s">
        <v>90</v>
      </c>
      <c r="D1064">
        <v>103917.88</v>
      </c>
      <c r="E1064" t="s">
        <v>75</v>
      </c>
      <c r="F1064" t="s">
        <v>76</v>
      </c>
      <c r="G1064" s="2">
        <v>44189</v>
      </c>
      <c r="H1064" t="s">
        <v>78</v>
      </c>
      <c r="I1064" t="s">
        <v>2413</v>
      </c>
      <c r="J1064">
        <v>18</v>
      </c>
      <c r="K1064">
        <v>88000</v>
      </c>
      <c r="M1064">
        <v>7920</v>
      </c>
      <c r="N1064">
        <v>7920</v>
      </c>
      <c r="O1064">
        <v>0</v>
      </c>
      <c r="P1064" t="s">
        <v>2</v>
      </c>
      <c r="Q1064" t="s">
        <v>38</v>
      </c>
    </row>
    <row r="1065" spans="1:17" x14ac:dyDescent="0.25">
      <c r="A1065" t="str">
        <f t="shared" si="26"/>
        <v>122020</v>
      </c>
      <c r="B1065" t="s">
        <v>2738</v>
      </c>
      <c r="C1065" t="s">
        <v>90</v>
      </c>
      <c r="D1065">
        <v>175125.25</v>
      </c>
      <c r="E1065" t="s">
        <v>75</v>
      </c>
      <c r="F1065" t="s">
        <v>76</v>
      </c>
      <c r="G1065" s="2">
        <v>44166</v>
      </c>
      <c r="H1065" t="s">
        <v>78</v>
      </c>
      <c r="I1065" t="s">
        <v>2414</v>
      </c>
      <c r="J1065">
        <v>18</v>
      </c>
      <c r="K1065">
        <v>148300</v>
      </c>
      <c r="M1065">
        <v>13347</v>
      </c>
      <c r="N1065">
        <v>13347</v>
      </c>
      <c r="O1065">
        <v>0</v>
      </c>
      <c r="P1065" t="s">
        <v>2</v>
      </c>
      <c r="Q1065" t="s">
        <v>38</v>
      </c>
    </row>
    <row r="1066" spans="1:17" x14ac:dyDescent="0.25">
      <c r="A1066" t="str">
        <f t="shared" si="26"/>
        <v>122020</v>
      </c>
      <c r="B1066" t="s">
        <v>2738</v>
      </c>
      <c r="C1066" t="s">
        <v>90</v>
      </c>
      <c r="D1066">
        <v>41142.03</v>
      </c>
      <c r="E1066" t="s">
        <v>75</v>
      </c>
      <c r="F1066" t="s">
        <v>76</v>
      </c>
      <c r="G1066" s="2">
        <v>44190</v>
      </c>
      <c r="H1066" t="s">
        <v>78</v>
      </c>
      <c r="I1066" t="s">
        <v>2415</v>
      </c>
      <c r="J1066">
        <v>18</v>
      </c>
      <c r="K1066">
        <v>34840</v>
      </c>
      <c r="M1066">
        <v>3135.6</v>
      </c>
      <c r="N1066">
        <v>3135.6</v>
      </c>
      <c r="O1066">
        <v>0</v>
      </c>
      <c r="P1066" t="s">
        <v>2</v>
      </c>
      <c r="Q1066" t="s">
        <v>38</v>
      </c>
    </row>
    <row r="1067" spans="1:17" x14ac:dyDescent="0.25">
      <c r="A1067" t="str">
        <f t="shared" si="26"/>
        <v>122020</v>
      </c>
      <c r="B1067" t="s">
        <v>2738</v>
      </c>
      <c r="C1067" t="s">
        <v>90</v>
      </c>
      <c r="D1067">
        <v>35674.54</v>
      </c>
      <c r="E1067" t="s">
        <v>75</v>
      </c>
      <c r="F1067" t="s">
        <v>76</v>
      </c>
      <c r="G1067" s="2">
        <v>44166</v>
      </c>
      <c r="H1067" t="s">
        <v>78</v>
      </c>
      <c r="I1067" t="s">
        <v>2416</v>
      </c>
      <c r="J1067">
        <v>18</v>
      </c>
      <c r="K1067">
        <v>30210</v>
      </c>
      <c r="M1067">
        <v>2718.9</v>
      </c>
      <c r="N1067">
        <v>2718.9</v>
      </c>
      <c r="O1067">
        <v>0</v>
      </c>
      <c r="P1067" t="s">
        <v>2</v>
      </c>
      <c r="Q1067" t="s">
        <v>38</v>
      </c>
    </row>
    <row r="1068" spans="1:17" x14ac:dyDescent="0.25">
      <c r="A1068" t="str">
        <f t="shared" si="26"/>
        <v>122020</v>
      </c>
      <c r="B1068" t="s">
        <v>2738</v>
      </c>
      <c r="C1068" t="s">
        <v>90</v>
      </c>
      <c r="D1068">
        <v>41142.03</v>
      </c>
      <c r="E1068" t="s">
        <v>75</v>
      </c>
      <c r="F1068" t="s">
        <v>76</v>
      </c>
      <c r="G1068" s="2">
        <v>44167</v>
      </c>
      <c r="H1068" t="s">
        <v>78</v>
      </c>
      <c r="I1068" t="s">
        <v>2417</v>
      </c>
      <c r="J1068">
        <v>18</v>
      </c>
      <c r="K1068">
        <v>34840</v>
      </c>
      <c r="M1068">
        <v>3135.6</v>
      </c>
      <c r="N1068">
        <v>3135.6</v>
      </c>
      <c r="O1068">
        <v>0</v>
      </c>
      <c r="P1068" t="s">
        <v>2</v>
      </c>
      <c r="Q1068" t="s">
        <v>38</v>
      </c>
    </row>
    <row r="1069" spans="1:17" x14ac:dyDescent="0.25">
      <c r="A1069" t="str">
        <f t="shared" si="26"/>
        <v>122020</v>
      </c>
      <c r="B1069" t="s">
        <v>2738</v>
      </c>
      <c r="C1069" t="s">
        <v>90</v>
      </c>
      <c r="D1069">
        <v>71349.070000000007</v>
      </c>
      <c r="E1069" t="s">
        <v>75</v>
      </c>
      <c r="F1069" t="s">
        <v>76</v>
      </c>
      <c r="G1069" s="2">
        <v>44191</v>
      </c>
      <c r="H1069" t="s">
        <v>78</v>
      </c>
      <c r="I1069" t="s">
        <v>2418</v>
      </c>
      <c r="J1069">
        <v>18</v>
      </c>
      <c r="K1069">
        <v>60420</v>
      </c>
      <c r="M1069">
        <v>5437.8</v>
      </c>
      <c r="N1069">
        <v>5437.8</v>
      </c>
      <c r="O1069">
        <v>0</v>
      </c>
      <c r="P1069" t="s">
        <v>2</v>
      </c>
      <c r="Q1069" t="s">
        <v>38</v>
      </c>
    </row>
    <row r="1070" spans="1:17" x14ac:dyDescent="0.25">
      <c r="A1070" t="str">
        <f t="shared" ref="A1070:A1133" si="27">TEXT(G1070,"MMYYYY")</f>
        <v>122020</v>
      </c>
      <c r="B1070" t="s">
        <v>2738</v>
      </c>
      <c r="C1070" t="s">
        <v>90</v>
      </c>
      <c r="D1070">
        <v>214047.22</v>
      </c>
      <c r="E1070" t="s">
        <v>75</v>
      </c>
      <c r="F1070" t="s">
        <v>76</v>
      </c>
      <c r="G1070" s="2">
        <v>44191</v>
      </c>
      <c r="H1070" t="s">
        <v>78</v>
      </c>
      <c r="I1070" t="s">
        <v>2419</v>
      </c>
      <c r="J1070">
        <v>18</v>
      </c>
      <c r="K1070">
        <v>181260</v>
      </c>
      <c r="M1070">
        <v>16313.4</v>
      </c>
      <c r="N1070">
        <v>16313.4</v>
      </c>
      <c r="O1070">
        <v>0</v>
      </c>
      <c r="P1070" t="s">
        <v>2</v>
      </c>
      <c r="Q1070" t="s">
        <v>38</v>
      </c>
    </row>
    <row r="1071" spans="1:17" x14ac:dyDescent="0.25">
      <c r="A1071" t="str">
        <f t="shared" si="27"/>
        <v>122020</v>
      </c>
      <c r="B1071" t="s">
        <v>2738</v>
      </c>
      <c r="C1071" t="s">
        <v>90</v>
      </c>
      <c r="D1071">
        <v>142698.14000000001</v>
      </c>
      <c r="E1071" t="s">
        <v>75</v>
      </c>
      <c r="F1071" t="s">
        <v>76</v>
      </c>
      <c r="G1071" s="2">
        <v>44189</v>
      </c>
      <c r="H1071" t="s">
        <v>78</v>
      </c>
      <c r="I1071" t="s">
        <v>2420</v>
      </c>
      <c r="J1071">
        <v>18</v>
      </c>
      <c r="K1071">
        <v>120840</v>
      </c>
      <c r="M1071">
        <v>10875.6</v>
      </c>
      <c r="N1071">
        <v>10875.6</v>
      </c>
      <c r="O1071">
        <v>0</v>
      </c>
      <c r="P1071" t="s">
        <v>2</v>
      </c>
      <c r="Q1071" t="s">
        <v>38</v>
      </c>
    </row>
    <row r="1072" spans="1:17" x14ac:dyDescent="0.25">
      <c r="A1072" t="str">
        <f t="shared" si="27"/>
        <v>122020</v>
      </c>
      <c r="B1072" t="s">
        <v>2738</v>
      </c>
      <c r="C1072" t="s">
        <v>90</v>
      </c>
      <c r="D1072">
        <v>175125.25</v>
      </c>
      <c r="E1072" t="s">
        <v>75</v>
      </c>
      <c r="F1072" t="s">
        <v>76</v>
      </c>
      <c r="G1072" s="2">
        <v>44188</v>
      </c>
      <c r="H1072" t="s">
        <v>78</v>
      </c>
      <c r="I1072" t="s">
        <v>2422</v>
      </c>
      <c r="J1072">
        <v>18</v>
      </c>
      <c r="K1072">
        <v>148300</v>
      </c>
      <c r="M1072">
        <v>13347</v>
      </c>
      <c r="N1072">
        <v>13347</v>
      </c>
      <c r="O1072">
        <v>0</v>
      </c>
      <c r="P1072" t="s">
        <v>2</v>
      </c>
      <c r="Q1072" t="s">
        <v>38</v>
      </c>
    </row>
    <row r="1073" spans="1:17" x14ac:dyDescent="0.25">
      <c r="A1073" t="str">
        <f t="shared" si="27"/>
        <v>122020</v>
      </c>
      <c r="B1073" t="s">
        <v>2738</v>
      </c>
      <c r="C1073" t="s">
        <v>90</v>
      </c>
      <c r="D1073">
        <v>82284.070000000007</v>
      </c>
      <c r="E1073" t="s">
        <v>75</v>
      </c>
      <c r="F1073" t="s">
        <v>76</v>
      </c>
      <c r="G1073" s="2">
        <v>44188</v>
      </c>
      <c r="H1073" t="s">
        <v>78</v>
      </c>
      <c r="I1073" t="s">
        <v>2423</v>
      </c>
      <c r="J1073">
        <v>18</v>
      </c>
      <c r="K1073">
        <v>69680</v>
      </c>
      <c r="M1073">
        <v>6271.2</v>
      </c>
      <c r="N1073">
        <v>6271.2</v>
      </c>
      <c r="O1073">
        <v>0</v>
      </c>
      <c r="P1073" t="s">
        <v>2</v>
      </c>
      <c r="Q1073" t="s">
        <v>38</v>
      </c>
    </row>
    <row r="1074" spans="1:17" x14ac:dyDescent="0.25">
      <c r="A1074" t="str">
        <f t="shared" si="27"/>
        <v>122020</v>
      </c>
      <c r="B1074" t="s">
        <v>2738</v>
      </c>
      <c r="C1074" t="s">
        <v>90</v>
      </c>
      <c r="D1074">
        <v>142698.14000000001</v>
      </c>
      <c r="E1074" t="s">
        <v>75</v>
      </c>
      <c r="F1074" t="s">
        <v>76</v>
      </c>
      <c r="G1074" s="2">
        <v>44188</v>
      </c>
      <c r="H1074" t="s">
        <v>78</v>
      </c>
      <c r="I1074" t="s">
        <v>2424</v>
      </c>
      <c r="J1074">
        <v>18</v>
      </c>
      <c r="K1074">
        <v>120840</v>
      </c>
      <c r="M1074">
        <v>10875.6</v>
      </c>
      <c r="N1074">
        <v>10875.6</v>
      </c>
      <c r="O1074">
        <v>0</v>
      </c>
      <c r="P1074" t="s">
        <v>2</v>
      </c>
      <c r="Q1074" t="s">
        <v>38</v>
      </c>
    </row>
    <row r="1075" spans="1:17" x14ac:dyDescent="0.25">
      <c r="A1075" t="str">
        <f t="shared" si="27"/>
        <v>122020</v>
      </c>
      <c r="B1075" t="s">
        <v>2738</v>
      </c>
      <c r="C1075" t="s">
        <v>90</v>
      </c>
      <c r="D1075">
        <v>43143.64</v>
      </c>
      <c r="E1075" t="s">
        <v>75</v>
      </c>
      <c r="F1075" t="s">
        <v>76</v>
      </c>
      <c r="G1075" s="2">
        <v>44188</v>
      </c>
      <c r="H1075" t="s">
        <v>78</v>
      </c>
      <c r="I1075" t="s">
        <v>2425</v>
      </c>
      <c r="J1075">
        <v>18</v>
      </c>
      <c r="K1075">
        <v>36535</v>
      </c>
      <c r="M1075">
        <v>3288.15</v>
      </c>
      <c r="N1075">
        <v>3288.15</v>
      </c>
      <c r="O1075">
        <v>0</v>
      </c>
      <c r="P1075" t="s">
        <v>2</v>
      </c>
      <c r="Q1075" t="s">
        <v>38</v>
      </c>
    </row>
    <row r="1076" spans="1:17" x14ac:dyDescent="0.25">
      <c r="A1076" t="str">
        <f t="shared" si="27"/>
        <v>122020</v>
      </c>
      <c r="B1076" t="s">
        <v>2738</v>
      </c>
      <c r="C1076" t="s">
        <v>90</v>
      </c>
      <c r="D1076">
        <v>82284.070000000007</v>
      </c>
      <c r="E1076" t="s">
        <v>75</v>
      </c>
      <c r="F1076" t="s">
        <v>76</v>
      </c>
      <c r="G1076" s="2">
        <v>44188</v>
      </c>
      <c r="H1076" t="s">
        <v>78</v>
      </c>
      <c r="I1076" t="s">
        <v>2426</v>
      </c>
      <c r="J1076">
        <v>18</v>
      </c>
      <c r="K1076">
        <v>69680</v>
      </c>
      <c r="M1076">
        <v>6271.2</v>
      </c>
      <c r="N1076">
        <v>6271.2</v>
      </c>
      <c r="O1076">
        <v>0</v>
      </c>
      <c r="P1076" t="s">
        <v>2</v>
      </c>
      <c r="Q1076" t="s">
        <v>38</v>
      </c>
    </row>
    <row r="1077" spans="1:17" x14ac:dyDescent="0.25">
      <c r="A1077" t="str">
        <f t="shared" si="27"/>
        <v>122020</v>
      </c>
      <c r="B1077" t="s">
        <v>2738</v>
      </c>
      <c r="C1077" t="s">
        <v>90</v>
      </c>
      <c r="D1077">
        <v>66342.12</v>
      </c>
      <c r="E1077" t="s">
        <v>75</v>
      </c>
      <c r="F1077" t="s">
        <v>76</v>
      </c>
      <c r="G1077" s="2">
        <v>44181</v>
      </c>
      <c r="H1077" t="s">
        <v>78</v>
      </c>
      <c r="I1077" t="s">
        <v>2427</v>
      </c>
      <c r="J1077">
        <v>18</v>
      </c>
      <c r="K1077">
        <v>56180</v>
      </c>
      <c r="M1077">
        <v>5056.2</v>
      </c>
      <c r="N1077">
        <v>5056.2</v>
      </c>
      <c r="O1077">
        <v>0</v>
      </c>
      <c r="P1077" t="s">
        <v>2</v>
      </c>
      <c r="Q1077" t="s">
        <v>38</v>
      </c>
    </row>
    <row r="1078" spans="1:17" x14ac:dyDescent="0.25">
      <c r="A1078" t="str">
        <f t="shared" si="27"/>
        <v>122020</v>
      </c>
      <c r="B1078" t="s">
        <v>2738</v>
      </c>
      <c r="C1078" t="s">
        <v>90</v>
      </c>
      <c r="D1078">
        <v>71349.070000000007</v>
      </c>
      <c r="E1078" t="s">
        <v>75</v>
      </c>
      <c r="F1078" t="s">
        <v>76</v>
      </c>
      <c r="G1078" s="2">
        <v>44181</v>
      </c>
      <c r="H1078" t="s">
        <v>78</v>
      </c>
      <c r="I1078" t="s">
        <v>2428</v>
      </c>
      <c r="J1078">
        <v>18</v>
      </c>
      <c r="K1078">
        <v>60420</v>
      </c>
      <c r="M1078">
        <v>5437.8</v>
      </c>
      <c r="N1078">
        <v>5437.8</v>
      </c>
      <c r="O1078">
        <v>0</v>
      </c>
      <c r="P1078" t="s">
        <v>2</v>
      </c>
      <c r="Q1078" t="s">
        <v>38</v>
      </c>
    </row>
    <row r="1079" spans="1:17" x14ac:dyDescent="0.25">
      <c r="A1079" t="str">
        <f t="shared" si="27"/>
        <v>122020</v>
      </c>
      <c r="B1079" t="s">
        <v>2738</v>
      </c>
      <c r="C1079" t="s">
        <v>90</v>
      </c>
      <c r="D1079">
        <v>132684.24</v>
      </c>
      <c r="E1079" t="s">
        <v>75</v>
      </c>
      <c r="F1079" t="s">
        <v>76</v>
      </c>
      <c r="G1079" s="2">
        <v>44189</v>
      </c>
      <c r="H1079" t="s">
        <v>78</v>
      </c>
      <c r="I1079" t="s">
        <v>2429</v>
      </c>
      <c r="J1079">
        <v>18</v>
      </c>
      <c r="K1079">
        <v>112360</v>
      </c>
      <c r="M1079">
        <v>10112.4</v>
      </c>
      <c r="N1079">
        <v>10112.4</v>
      </c>
      <c r="O1079">
        <v>0</v>
      </c>
      <c r="P1079" t="s">
        <v>2</v>
      </c>
      <c r="Q1079" t="s">
        <v>38</v>
      </c>
    </row>
    <row r="1080" spans="1:17" x14ac:dyDescent="0.25">
      <c r="A1080" t="str">
        <f t="shared" si="27"/>
        <v>122020</v>
      </c>
      <c r="B1080" t="s">
        <v>2738</v>
      </c>
      <c r="C1080" t="s">
        <v>90</v>
      </c>
      <c r="D1080">
        <v>71349.070000000007</v>
      </c>
      <c r="E1080" t="s">
        <v>75</v>
      </c>
      <c r="F1080" t="s">
        <v>76</v>
      </c>
      <c r="G1080" s="2">
        <v>44171</v>
      </c>
      <c r="H1080" t="s">
        <v>78</v>
      </c>
      <c r="I1080" t="s">
        <v>2431</v>
      </c>
      <c r="J1080">
        <v>18</v>
      </c>
      <c r="K1080">
        <v>60420</v>
      </c>
      <c r="M1080">
        <v>5437.8</v>
      </c>
      <c r="N1080">
        <v>5437.8</v>
      </c>
      <c r="O1080">
        <v>0</v>
      </c>
      <c r="P1080" t="s">
        <v>2</v>
      </c>
      <c r="Q1080" t="s">
        <v>38</v>
      </c>
    </row>
    <row r="1081" spans="1:17" x14ac:dyDescent="0.25">
      <c r="A1081" t="str">
        <f t="shared" si="27"/>
        <v>122020</v>
      </c>
      <c r="B1081" t="s">
        <v>2738</v>
      </c>
      <c r="C1081" t="s">
        <v>90</v>
      </c>
      <c r="D1081">
        <v>199026.36</v>
      </c>
      <c r="E1081" t="s">
        <v>75</v>
      </c>
      <c r="F1081" t="s">
        <v>76</v>
      </c>
      <c r="G1081" s="2">
        <v>44171</v>
      </c>
      <c r="H1081" t="s">
        <v>78</v>
      </c>
      <c r="I1081" t="s">
        <v>2432</v>
      </c>
      <c r="J1081">
        <v>18</v>
      </c>
      <c r="K1081">
        <v>168540</v>
      </c>
      <c r="M1081">
        <v>15168.6</v>
      </c>
      <c r="N1081">
        <v>15168.6</v>
      </c>
      <c r="O1081">
        <v>0</v>
      </c>
      <c r="P1081" t="s">
        <v>2</v>
      </c>
      <c r="Q1081" t="s">
        <v>38</v>
      </c>
    </row>
    <row r="1082" spans="1:17" x14ac:dyDescent="0.25">
      <c r="A1082" t="str">
        <f t="shared" si="27"/>
        <v>122020</v>
      </c>
      <c r="B1082" t="s">
        <v>2738</v>
      </c>
      <c r="C1082" t="s">
        <v>90</v>
      </c>
      <c r="D1082">
        <v>41142.03</v>
      </c>
      <c r="E1082" t="s">
        <v>75</v>
      </c>
      <c r="F1082" t="s">
        <v>76</v>
      </c>
      <c r="G1082" s="2">
        <v>44172</v>
      </c>
      <c r="H1082" t="s">
        <v>78</v>
      </c>
      <c r="I1082" t="s">
        <v>2434</v>
      </c>
      <c r="J1082">
        <v>18</v>
      </c>
      <c r="K1082">
        <v>34840</v>
      </c>
      <c r="M1082">
        <v>3135.6</v>
      </c>
      <c r="N1082">
        <v>3135.6</v>
      </c>
      <c r="O1082">
        <v>0</v>
      </c>
      <c r="P1082" t="s">
        <v>2</v>
      </c>
      <c r="Q1082" t="s">
        <v>38</v>
      </c>
    </row>
    <row r="1083" spans="1:17" x14ac:dyDescent="0.25">
      <c r="A1083" t="str">
        <f t="shared" si="27"/>
        <v>122020</v>
      </c>
      <c r="B1083" t="s">
        <v>2738</v>
      </c>
      <c r="C1083" t="s">
        <v>90</v>
      </c>
      <c r="D1083">
        <v>132684.24</v>
      </c>
      <c r="E1083" t="s">
        <v>75</v>
      </c>
      <c r="F1083" t="s">
        <v>76</v>
      </c>
      <c r="G1083" s="2">
        <v>44172</v>
      </c>
      <c r="H1083" t="s">
        <v>78</v>
      </c>
      <c r="I1083" t="s">
        <v>2435</v>
      </c>
      <c r="J1083">
        <v>18</v>
      </c>
      <c r="K1083">
        <v>112360</v>
      </c>
      <c r="M1083">
        <v>10112.4</v>
      </c>
      <c r="N1083">
        <v>10112.4</v>
      </c>
      <c r="O1083">
        <v>0</v>
      </c>
      <c r="P1083" t="s">
        <v>2</v>
      </c>
      <c r="Q1083" t="s">
        <v>38</v>
      </c>
    </row>
    <row r="1084" spans="1:17" x14ac:dyDescent="0.25">
      <c r="A1084" t="str">
        <f t="shared" si="27"/>
        <v>122020</v>
      </c>
      <c r="B1084" t="s">
        <v>2738</v>
      </c>
      <c r="C1084" t="s">
        <v>90</v>
      </c>
      <c r="D1084">
        <v>41142.03</v>
      </c>
      <c r="E1084" t="s">
        <v>75</v>
      </c>
      <c r="F1084" t="s">
        <v>76</v>
      </c>
      <c r="G1084" s="2">
        <v>44170</v>
      </c>
      <c r="H1084" t="s">
        <v>78</v>
      </c>
      <c r="I1084" t="s">
        <v>2437</v>
      </c>
      <c r="J1084">
        <v>18</v>
      </c>
      <c r="K1084">
        <v>34840</v>
      </c>
      <c r="M1084">
        <v>3135.6</v>
      </c>
      <c r="N1084">
        <v>3135.6</v>
      </c>
      <c r="O1084">
        <v>0</v>
      </c>
      <c r="P1084" t="s">
        <v>2</v>
      </c>
      <c r="Q1084" t="s">
        <v>38</v>
      </c>
    </row>
    <row r="1085" spans="1:17" x14ac:dyDescent="0.25">
      <c r="A1085" t="str">
        <f t="shared" si="27"/>
        <v>122020</v>
      </c>
      <c r="B1085" t="s">
        <v>2738</v>
      </c>
      <c r="C1085" t="s">
        <v>90</v>
      </c>
      <c r="D1085">
        <v>71349.070000000007</v>
      </c>
      <c r="E1085" t="s">
        <v>75</v>
      </c>
      <c r="F1085" t="s">
        <v>76</v>
      </c>
      <c r="G1085" s="2">
        <v>44194</v>
      </c>
      <c r="H1085" t="s">
        <v>78</v>
      </c>
      <c r="I1085" t="s">
        <v>2438</v>
      </c>
      <c r="J1085">
        <v>18</v>
      </c>
      <c r="K1085">
        <v>60420</v>
      </c>
      <c r="M1085">
        <v>5437.8</v>
      </c>
      <c r="N1085">
        <v>5437.8</v>
      </c>
      <c r="O1085">
        <v>0</v>
      </c>
      <c r="P1085" t="s">
        <v>2</v>
      </c>
      <c r="Q1085" t="s">
        <v>38</v>
      </c>
    </row>
    <row r="1086" spans="1:17" x14ac:dyDescent="0.25">
      <c r="A1086" t="str">
        <f t="shared" si="27"/>
        <v>122020</v>
      </c>
      <c r="B1086" t="s">
        <v>2738</v>
      </c>
      <c r="C1086" t="s">
        <v>90</v>
      </c>
      <c r="D1086">
        <v>43238.1</v>
      </c>
      <c r="E1086" t="s">
        <v>75</v>
      </c>
      <c r="F1086" t="s">
        <v>76</v>
      </c>
      <c r="G1086" s="2">
        <v>44170</v>
      </c>
      <c r="H1086" t="s">
        <v>78</v>
      </c>
      <c r="I1086" t="s">
        <v>2439</v>
      </c>
      <c r="J1086">
        <v>18</v>
      </c>
      <c r="K1086">
        <v>36615</v>
      </c>
      <c r="M1086">
        <v>3295.35</v>
      </c>
      <c r="N1086">
        <v>3295.35</v>
      </c>
      <c r="O1086">
        <v>0</v>
      </c>
      <c r="P1086" t="s">
        <v>2</v>
      </c>
      <c r="Q1086" t="s">
        <v>38</v>
      </c>
    </row>
    <row r="1087" spans="1:17" x14ac:dyDescent="0.25">
      <c r="A1087" t="str">
        <f t="shared" si="27"/>
        <v>122020</v>
      </c>
      <c r="B1087" t="s">
        <v>2738</v>
      </c>
      <c r="C1087" t="s">
        <v>90</v>
      </c>
      <c r="D1087">
        <v>43143.63</v>
      </c>
      <c r="E1087" t="s">
        <v>75</v>
      </c>
      <c r="F1087" t="s">
        <v>76</v>
      </c>
      <c r="G1087" s="2">
        <v>44170</v>
      </c>
      <c r="H1087" t="s">
        <v>78</v>
      </c>
      <c r="I1087" t="s">
        <v>2440</v>
      </c>
      <c r="J1087">
        <v>18</v>
      </c>
      <c r="K1087">
        <v>36535</v>
      </c>
      <c r="M1087">
        <v>3288.15</v>
      </c>
      <c r="N1087">
        <v>3288.15</v>
      </c>
      <c r="O1087">
        <v>0</v>
      </c>
      <c r="P1087" t="s">
        <v>2</v>
      </c>
      <c r="Q1087" t="s">
        <v>38</v>
      </c>
    </row>
    <row r="1088" spans="1:17" x14ac:dyDescent="0.25">
      <c r="A1088" t="str">
        <f t="shared" si="27"/>
        <v>122020</v>
      </c>
      <c r="B1088" t="s">
        <v>2738</v>
      </c>
      <c r="C1088" t="s">
        <v>90</v>
      </c>
      <c r="D1088">
        <v>519589.4</v>
      </c>
      <c r="E1088" t="s">
        <v>75</v>
      </c>
      <c r="F1088" t="s">
        <v>76</v>
      </c>
      <c r="G1088" s="2">
        <v>44195</v>
      </c>
      <c r="H1088" t="s">
        <v>78</v>
      </c>
      <c r="I1088" t="s">
        <v>2442</v>
      </c>
      <c r="J1088">
        <v>18</v>
      </c>
      <c r="K1088">
        <v>440000</v>
      </c>
      <c r="M1088">
        <v>39600</v>
      </c>
      <c r="N1088">
        <v>39600</v>
      </c>
      <c r="O1088">
        <v>0</v>
      </c>
      <c r="P1088" t="s">
        <v>2</v>
      </c>
      <c r="Q1088" t="s">
        <v>38</v>
      </c>
    </row>
    <row r="1089" spans="1:17" x14ac:dyDescent="0.25">
      <c r="A1089" t="str">
        <f t="shared" si="27"/>
        <v>122020</v>
      </c>
      <c r="B1089" t="s">
        <v>2738</v>
      </c>
      <c r="C1089" t="s">
        <v>90</v>
      </c>
      <c r="D1089">
        <v>86830.47</v>
      </c>
      <c r="E1089" t="s">
        <v>75</v>
      </c>
      <c r="F1089" t="s">
        <v>76</v>
      </c>
      <c r="G1089" s="2">
        <v>44170</v>
      </c>
      <c r="H1089" t="s">
        <v>78</v>
      </c>
      <c r="I1089" t="s">
        <v>2443</v>
      </c>
      <c r="J1089">
        <v>18</v>
      </c>
      <c r="K1089">
        <v>73530</v>
      </c>
      <c r="M1089">
        <v>6617.7</v>
      </c>
      <c r="N1089">
        <v>6617.7</v>
      </c>
      <c r="O1089">
        <v>0</v>
      </c>
      <c r="P1089" t="s">
        <v>2</v>
      </c>
      <c r="Q1089" t="s">
        <v>38</v>
      </c>
    </row>
    <row r="1090" spans="1:17" x14ac:dyDescent="0.25">
      <c r="A1090" t="str">
        <f t="shared" si="27"/>
        <v>122020</v>
      </c>
      <c r="B1090" t="s">
        <v>2738</v>
      </c>
      <c r="C1090" t="s">
        <v>90</v>
      </c>
      <c r="D1090">
        <v>175125.25</v>
      </c>
      <c r="E1090" t="s">
        <v>75</v>
      </c>
      <c r="F1090" t="s">
        <v>76</v>
      </c>
      <c r="G1090" s="2">
        <v>44194</v>
      </c>
      <c r="H1090" t="s">
        <v>78</v>
      </c>
      <c r="I1090" t="s">
        <v>2444</v>
      </c>
      <c r="J1090">
        <v>18</v>
      </c>
      <c r="K1090">
        <v>148300</v>
      </c>
      <c r="M1090">
        <v>13347</v>
      </c>
      <c r="N1090">
        <v>13347</v>
      </c>
      <c r="O1090">
        <v>0</v>
      </c>
      <c r="P1090" t="s">
        <v>2</v>
      </c>
      <c r="Q1090" t="s">
        <v>38</v>
      </c>
    </row>
    <row r="1091" spans="1:17" x14ac:dyDescent="0.25">
      <c r="A1091" t="str">
        <f t="shared" si="27"/>
        <v>122020</v>
      </c>
      <c r="B1091" t="s">
        <v>2738</v>
      </c>
      <c r="C1091" t="s">
        <v>90</v>
      </c>
      <c r="D1091">
        <v>41142.03</v>
      </c>
      <c r="E1091" t="s">
        <v>75</v>
      </c>
      <c r="F1091" t="s">
        <v>76</v>
      </c>
      <c r="G1091" s="2">
        <v>44172</v>
      </c>
      <c r="H1091" t="s">
        <v>78</v>
      </c>
      <c r="I1091" t="s">
        <v>2445</v>
      </c>
      <c r="J1091">
        <v>18</v>
      </c>
      <c r="K1091">
        <v>34840</v>
      </c>
      <c r="M1091">
        <v>3135.6</v>
      </c>
      <c r="N1091">
        <v>3135.6</v>
      </c>
      <c r="O1091">
        <v>0</v>
      </c>
      <c r="P1091" t="s">
        <v>2</v>
      </c>
      <c r="Q1091" t="s">
        <v>38</v>
      </c>
    </row>
    <row r="1092" spans="1:17" x14ac:dyDescent="0.25">
      <c r="A1092" t="str">
        <f t="shared" si="27"/>
        <v>122020</v>
      </c>
      <c r="B1092" t="s">
        <v>2738</v>
      </c>
      <c r="C1092" t="s">
        <v>90</v>
      </c>
      <c r="D1092">
        <v>86830.47</v>
      </c>
      <c r="E1092" t="s">
        <v>75</v>
      </c>
      <c r="F1092" t="s">
        <v>76</v>
      </c>
      <c r="G1092" s="2">
        <v>44172</v>
      </c>
      <c r="H1092" t="s">
        <v>78</v>
      </c>
      <c r="I1092" t="s">
        <v>2446</v>
      </c>
      <c r="J1092">
        <v>18</v>
      </c>
      <c r="K1092">
        <v>73530</v>
      </c>
      <c r="M1092">
        <v>6617.7</v>
      </c>
      <c r="N1092">
        <v>6617.7</v>
      </c>
      <c r="O1092">
        <v>0</v>
      </c>
      <c r="P1092" t="s">
        <v>2</v>
      </c>
      <c r="Q1092" t="s">
        <v>38</v>
      </c>
    </row>
    <row r="1093" spans="1:17" x14ac:dyDescent="0.25">
      <c r="A1093" t="str">
        <f t="shared" si="27"/>
        <v>122020</v>
      </c>
      <c r="B1093" t="s">
        <v>2738</v>
      </c>
      <c r="C1093" t="s">
        <v>90</v>
      </c>
      <c r="D1093">
        <v>43143.63</v>
      </c>
      <c r="E1093" t="s">
        <v>75</v>
      </c>
      <c r="F1093" t="s">
        <v>76</v>
      </c>
      <c r="G1093" s="2">
        <v>44172</v>
      </c>
      <c r="H1093" t="s">
        <v>78</v>
      </c>
      <c r="I1093" t="s">
        <v>2447</v>
      </c>
      <c r="J1093">
        <v>18</v>
      </c>
      <c r="K1093">
        <v>36535</v>
      </c>
      <c r="M1093">
        <v>3288.15</v>
      </c>
      <c r="N1093">
        <v>3288.15</v>
      </c>
      <c r="O1093">
        <v>0</v>
      </c>
      <c r="P1093" t="s">
        <v>2</v>
      </c>
      <c r="Q1093" t="s">
        <v>38</v>
      </c>
    </row>
    <row r="1094" spans="1:17" x14ac:dyDescent="0.25">
      <c r="A1094" t="str">
        <f t="shared" si="27"/>
        <v>122020</v>
      </c>
      <c r="B1094" t="s">
        <v>2738</v>
      </c>
      <c r="C1094" t="s">
        <v>90</v>
      </c>
      <c r="D1094">
        <v>519589.4</v>
      </c>
      <c r="E1094" t="s">
        <v>75</v>
      </c>
      <c r="F1094" t="s">
        <v>76</v>
      </c>
      <c r="G1094" s="2">
        <v>44169</v>
      </c>
      <c r="H1094" t="s">
        <v>78</v>
      </c>
      <c r="I1094" t="s">
        <v>2449</v>
      </c>
      <c r="J1094">
        <v>18</v>
      </c>
      <c r="K1094">
        <v>440000</v>
      </c>
      <c r="M1094">
        <v>39600</v>
      </c>
      <c r="N1094">
        <v>39600</v>
      </c>
      <c r="O1094">
        <v>0</v>
      </c>
      <c r="P1094" t="s">
        <v>2</v>
      </c>
      <c r="Q1094" t="s">
        <v>38</v>
      </c>
    </row>
    <row r="1095" spans="1:17" x14ac:dyDescent="0.25">
      <c r="A1095" t="str">
        <f t="shared" si="27"/>
        <v>122020</v>
      </c>
      <c r="B1095" t="s">
        <v>2738</v>
      </c>
      <c r="C1095" t="s">
        <v>90</v>
      </c>
      <c r="D1095">
        <v>199026.36</v>
      </c>
      <c r="E1095" t="s">
        <v>75</v>
      </c>
      <c r="F1095" t="s">
        <v>76</v>
      </c>
      <c r="G1095" s="2">
        <v>44169</v>
      </c>
      <c r="H1095" t="s">
        <v>78</v>
      </c>
      <c r="I1095" t="s">
        <v>2450</v>
      </c>
      <c r="J1095">
        <v>18</v>
      </c>
      <c r="K1095">
        <v>168540</v>
      </c>
      <c r="M1095">
        <v>15168.6</v>
      </c>
      <c r="N1095">
        <v>15168.6</v>
      </c>
      <c r="O1095">
        <v>0</v>
      </c>
      <c r="P1095" t="s">
        <v>2</v>
      </c>
      <c r="Q1095" t="s">
        <v>38</v>
      </c>
    </row>
    <row r="1096" spans="1:17" x14ac:dyDescent="0.25">
      <c r="A1096" t="str">
        <f t="shared" si="27"/>
        <v>122020</v>
      </c>
      <c r="B1096" t="s">
        <v>2738</v>
      </c>
      <c r="C1096" t="s">
        <v>90</v>
      </c>
      <c r="D1096">
        <v>87562.62</v>
      </c>
      <c r="E1096" t="s">
        <v>75</v>
      </c>
      <c r="F1096" t="s">
        <v>76</v>
      </c>
      <c r="G1096" s="2">
        <v>44193</v>
      </c>
      <c r="H1096" t="s">
        <v>78</v>
      </c>
      <c r="I1096" t="s">
        <v>2452</v>
      </c>
      <c r="J1096">
        <v>18</v>
      </c>
      <c r="K1096">
        <v>74150</v>
      </c>
      <c r="M1096">
        <v>6673.5</v>
      </c>
      <c r="N1096">
        <v>6673.5</v>
      </c>
      <c r="O1096">
        <v>0</v>
      </c>
      <c r="P1096" t="s">
        <v>2</v>
      </c>
      <c r="Q1096" t="s">
        <v>38</v>
      </c>
    </row>
    <row r="1097" spans="1:17" x14ac:dyDescent="0.25">
      <c r="A1097" t="str">
        <f t="shared" si="27"/>
        <v>122020</v>
      </c>
      <c r="B1097" t="s">
        <v>2738</v>
      </c>
      <c r="C1097" t="s">
        <v>90</v>
      </c>
      <c r="D1097">
        <v>214047.22</v>
      </c>
      <c r="E1097" t="s">
        <v>75</v>
      </c>
      <c r="F1097" t="s">
        <v>76</v>
      </c>
      <c r="G1097" s="2">
        <v>44169</v>
      </c>
      <c r="H1097" t="s">
        <v>78</v>
      </c>
      <c r="I1097" t="s">
        <v>2453</v>
      </c>
      <c r="J1097">
        <v>18</v>
      </c>
      <c r="K1097">
        <v>181260</v>
      </c>
      <c r="M1097">
        <v>16313.4</v>
      </c>
      <c r="N1097">
        <v>16313.4</v>
      </c>
      <c r="O1097">
        <v>0</v>
      </c>
      <c r="P1097" t="s">
        <v>2</v>
      </c>
      <c r="Q1097" t="s">
        <v>38</v>
      </c>
    </row>
    <row r="1098" spans="1:17" x14ac:dyDescent="0.25">
      <c r="A1098" t="str">
        <f t="shared" si="27"/>
        <v>122020</v>
      </c>
      <c r="B1098" t="s">
        <v>2738</v>
      </c>
      <c r="C1098" t="s">
        <v>90</v>
      </c>
      <c r="D1098">
        <v>66342.12</v>
      </c>
      <c r="E1098" t="s">
        <v>75</v>
      </c>
      <c r="F1098" t="s">
        <v>76</v>
      </c>
      <c r="G1098" s="2">
        <v>44193</v>
      </c>
      <c r="H1098" t="s">
        <v>78</v>
      </c>
      <c r="I1098" t="s">
        <v>2454</v>
      </c>
      <c r="J1098">
        <v>18</v>
      </c>
      <c r="K1098">
        <v>56180</v>
      </c>
      <c r="M1098">
        <v>5056.2</v>
      </c>
      <c r="N1098">
        <v>5056.2</v>
      </c>
      <c r="O1098">
        <v>0</v>
      </c>
      <c r="P1098" t="s">
        <v>2</v>
      </c>
      <c r="Q1098" t="s">
        <v>38</v>
      </c>
    </row>
    <row r="1099" spans="1:17" x14ac:dyDescent="0.25">
      <c r="A1099" t="str">
        <f t="shared" si="27"/>
        <v>122020</v>
      </c>
      <c r="B1099" t="s">
        <v>2738</v>
      </c>
      <c r="C1099" t="s">
        <v>90</v>
      </c>
      <c r="D1099">
        <v>43238.1</v>
      </c>
      <c r="E1099" t="s">
        <v>75</v>
      </c>
      <c r="F1099" t="s">
        <v>76</v>
      </c>
      <c r="G1099" s="2">
        <v>44169</v>
      </c>
      <c r="H1099" t="s">
        <v>78</v>
      </c>
      <c r="I1099" t="s">
        <v>2455</v>
      </c>
      <c r="J1099">
        <v>18</v>
      </c>
      <c r="K1099">
        <v>36615</v>
      </c>
      <c r="M1099">
        <v>3295.35</v>
      </c>
      <c r="N1099">
        <v>3295.35</v>
      </c>
      <c r="O1099">
        <v>0</v>
      </c>
      <c r="P1099" t="s">
        <v>2</v>
      </c>
      <c r="Q1099" t="s">
        <v>38</v>
      </c>
    </row>
    <row r="1100" spans="1:17" x14ac:dyDescent="0.25">
      <c r="A1100" t="str">
        <f t="shared" si="27"/>
        <v>122020</v>
      </c>
      <c r="B1100" t="s">
        <v>2738</v>
      </c>
      <c r="C1100" t="s">
        <v>90</v>
      </c>
      <c r="D1100">
        <v>519589.4</v>
      </c>
      <c r="E1100" t="s">
        <v>75</v>
      </c>
      <c r="F1100" t="s">
        <v>76</v>
      </c>
      <c r="G1100" s="2">
        <v>44193</v>
      </c>
      <c r="H1100" t="s">
        <v>78</v>
      </c>
      <c r="I1100" t="s">
        <v>2456</v>
      </c>
      <c r="J1100">
        <v>18</v>
      </c>
      <c r="K1100">
        <v>440000</v>
      </c>
      <c r="M1100">
        <v>39600</v>
      </c>
      <c r="N1100">
        <v>39600</v>
      </c>
      <c r="O1100">
        <v>0</v>
      </c>
      <c r="P1100" t="s">
        <v>2</v>
      </c>
      <c r="Q1100" t="s">
        <v>38</v>
      </c>
    </row>
    <row r="1101" spans="1:17" x14ac:dyDescent="0.25">
      <c r="A1101" t="str">
        <f t="shared" si="27"/>
        <v>122020</v>
      </c>
      <c r="B1101" t="s">
        <v>2738</v>
      </c>
      <c r="C1101" t="s">
        <v>90</v>
      </c>
      <c r="D1101">
        <v>41142.03</v>
      </c>
      <c r="E1101" t="s">
        <v>75</v>
      </c>
      <c r="F1101" t="s">
        <v>76</v>
      </c>
      <c r="G1101" s="2">
        <v>44169</v>
      </c>
      <c r="H1101" t="s">
        <v>78</v>
      </c>
      <c r="I1101" t="s">
        <v>2457</v>
      </c>
      <c r="J1101">
        <v>18</v>
      </c>
      <c r="K1101">
        <v>34840</v>
      </c>
      <c r="M1101">
        <v>3135.6</v>
      </c>
      <c r="N1101">
        <v>3135.6</v>
      </c>
      <c r="O1101">
        <v>0</v>
      </c>
      <c r="P1101" t="s">
        <v>2</v>
      </c>
      <c r="Q1101" t="s">
        <v>38</v>
      </c>
    </row>
    <row r="1102" spans="1:17" x14ac:dyDescent="0.25">
      <c r="A1102" t="str">
        <f t="shared" si="27"/>
        <v>122020</v>
      </c>
      <c r="B1102" t="s">
        <v>2738</v>
      </c>
      <c r="C1102" t="s">
        <v>90</v>
      </c>
      <c r="D1102">
        <v>199026.36</v>
      </c>
      <c r="E1102" t="s">
        <v>75</v>
      </c>
      <c r="F1102" t="s">
        <v>76</v>
      </c>
      <c r="G1102" s="2">
        <v>44168</v>
      </c>
      <c r="H1102" t="s">
        <v>78</v>
      </c>
      <c r="I1102" t="s">
        <v>2459</v>
      </c>
      <c r="J1102">
        <v>18</v>
      </c>
      <c r="K1102">
        <v>168540</v>
      </c>
      <c r="M1102">
        <v>15168.6</v>
      </c>
      <c r="N1102">
        <v>15168.6</v>
      </c>
      <c r="O1102">
        <v>0</v>
      </c>
      <c r="P1102" t="s">
        <v>2</v>
      </c>
      <c r="Q1102" t="s">
        <v>38</v>
      </c>
    </row>
    <row r="1103" spans="1:17" x14ac:dyDescent="0.25">
      <c r="A1103" t="str">
        <f t="shared" si="27"/>
        <v>122020</v>
      </c>
      <c r="B1103" t="s">
        <v>2738</v>
      </c>
      <c r="C1103" t="s">
        <v>90</v>
      </c>
      <c r="D1103">
        <v>82284.070000000007</v>
      </c>
      <c r="E1103" t="s">
        <v>75</v>
      </c>
      <c r="F1103" t="s">
        <v>76</v>
      </c>
      <c r="G1103" s="2">
        <v>44191</v>
      </c>
      <c r="H1103" t="s">
        <v>78</v>
      </c>
      <c r="I1103" t="s">
        <v>2460</v>
      </c>
      <c r="J1103">
        <v>18</v>
      </c>
      <c r="K1103">
        <v>69680</v>
      </c>
      <c r="M1103">
        <v>6271.2</v>
      </c>
      <c r="N1103">
        <v>6271.2</v>
      </c>
      <c r="O1103">
        <v>0</v>
      </c>
      <c r="P1103" t="s">
        <v>2</v>
      </c>
      <c r="Q1103" t="s">
        <v>38</v>
      </c>
    </row>
    <row r="1104" spans="1:17" x14ac:dyDescent="0.25">
      <c r="A1104" t="str">
        <f t="shared" si="27"/>
        <v>122020</v>
      </c>
      <c r="B1104" t="s">
        <v>2738</v>
      </c>
      <c r="C1104" t="s">
        <v>90</v>
      </c>
      <c r="D1104">
        <v>41142.03</v>
      </c>
      <c r="E1104" t="s">
        <v>75</v>
      </c>
      <c r="F1104" t="s">
        <v>76</v>
      </c>
      <c r="G1104" s="2">
        <v>44167</v>
      </c>
      <c r="H1104" t="s">
        <v>78</v>
      </c>
      <c r="I1104" t="s">
        <v>2461</v>
      </c>
      <c r="J1104">
        <v>18</v>
      </c>
      <c r="K1104">
        <v>34840</v>
      </c>
      <c r="M1104">
        <v>3135.6</v>
      </c>
      <c r="N1104">
        <v>3135.6</v>
      </c>
      <c r="O1104">
        <v>0</v>
      </c>
      <c r="P1104" t="s">
        <v>2</v>
      </c>
      <c r="Q1104" t="s">
        <v>38</v>
      </c>
    </row>
    <row r="1105" spans="1:17" x14ac:dyDescent="0.25">
      <c r="A1105" t="str">
        <f t="shared" si="27"/>
        <v>122020</v>
      </c>
      <c r="B1105" t="s">
        <v>2738</v>
      </c>
      <c r="C1105" t="s">
        <v>90</v>
      </c>
      <c r="D1105">
        <v>82284.070000000007</v>
      </c>
      <c r="E1105" t="s">
        <v>75</v>
      </c>
      <c r="F1105" t="s">
        <v>76</v>
      </c>
      <c r="G1105" s="2">
        <v>44191</v>
      </c>
      <c r="H1105" t="s">
        <v>78</v>
      </c>
      <c r="I1105" t="s">
        <v>2462</v>
      </c>
      <c r="J1105">
        <v>18</v>
      </c>
      <c r="K1105">
        <v>69680</v>
      </c>
      <c r="M1105">
        <v>6271.2</v>
      </c>
      <c r="N1105">
        <v>6271.2</v>
      </c>
      <c r="O1105">
        <v>0</v>
      </c>
      <c r="P1105" t="s">
        <v>2</v>
      </c>
      <c r="Q1105" t="s">
        <v>38</v>
      </c>
    </row>
    <row r="1106" spans="1:17" x14ac:dyDescent="0.25">
      <c r="A1106" t="str">
        <f t="shared" si="27"/>
        <v>122020</v>
      </c>
      <c r="B1106" t="s">
        <v>2738</v>
      </c>
      <c r="C1106" t="s">
        <v>90</v>
      </c>
      <c r="D1106">
        <v>71349.070000000007</v>
      </c>
      <c r="E1106" t="s">
        <v>75</v>
      </c>
      <c r="F1106" t="s">
        <v>76</v>
      </c>
      <c r="G1106" s="2">
        <v>44168</v>
      </c>
      <c r="H1106" t="s">
        <v>78</v>
      </c>
      <c r="I1106" t="s">
        <v>2463</v>
      </c>
      <c r="J1106">
        <v>18</v>
      </c>
      <c r="K1106">
        <v>60420</v>
      </c>
      <c r="M1106">
        <v>5437.8</v>
      </c>
      <c r="N1106">
        <v>5437.8</v>
      </c>
      <c r="O1106">
        <v>0</v>
      </c>
      <c r="P1106" t="s">
        <v>2</v>
      </c>
      <c r="Q1106" t="s">
        <v>38</v>
      </c>
    </row>
    <row r="1107" spans="1:17" x14ac:dyDescent="0.25">
      <c r="A1107" t="str">
        <f t="shared" si="27"/>
        <v>122020</v>
      </c>
      <c r="B1107" t="s">
        <v>2738</v>
      </c>
      <c r="C1107" t="s">
        <v>90</v>
      </c>
      <c r="D1107">
        <v>43781.31</v>
      </c>
      <c r="E1107" t="s">
        <v>75</v>
      </c>
      <c r="F1107" t="s">
        <v>76</v>
      </c>
      <c r="G1107" s="2">
        <v>44191</v>
      </c>
      <c r="H1107" t="s">
        <v>78</v>
      </c>
      <c r="I1107" t="s">
        <v>2464</v>
      </c>
      <c r="J1107">
        <v>18</v>
      </c>
      <c r="K1107">
        <v>37075</v>
      </c>
      <c r="M1107">
        <v>3336.75</v>
      </c>
      <c r="N1107">
        <v>3336.75</v>
      </c>
      <c r="O1107">
        <v>0</v>
      </c>
      <c r="P1107" t="s">
        <v>2</v>
      </c>
      <c r="Q1107" t="s">
        <v>38</v>
      </c>
    </row>
    <row r="1108" spans="1:17" x14ac:dyDescent="0.25">
      <c r="A1108" t="str">
        <f t="shared" si="27"/>
        <v>122020</v>
      </c>
      <c r="B1108" t="s">
        <v>2738</v>
      </c>
      <c r="C1108" t="s">
        <v>90</v>
      </c>
      <c r="D1108">
        <v>71349.070000000007</v>
      </c>
      <c r="E1108" t="s">
        <v>75</v>
      </c>
      <c r="F1108" t="s">
        <v>76</v>
      </c>
      <c r="G1108" s="2">
        <v>44168</v>
      </c>
      <c r="H1108" t="s">
        <v>78</v>
      </c>
      <c r="I1108" t="s">
        <v>2465</v>
      </c>
      <c r="J1108">
        <v>18</v>
      </c>
      <c r="K1108">
        <v>60420</v>
      </c>
      <c r="M1108">
        <v>5437.8</v>
      </c>
      <c r="N1108">
        <v>5437.8</v>
      </c>
      <c r="O1108">
        <v>0</v>
      </c>
      <c r="P1108" t="s">
        <v>2</v>
      </c>
      <c r="Q1108" t="s">
        <v>38</v>
      </c>
    </row>
    <row r="1109" spans="1:17" x14ac:dyDescent="0.25">
      <c r="A1109" t="str">
        <f t="shared" si="27"/>
        <v>122020</v>
      </c>
      <c r="B1109" t="s">
        <v>2738</v>
      </c>
      <c r="C1109" t="s">
        <v>90</v>
      </c>
      <c r="D1109">
        <v>43238.1</v>
      </c>
      <c r="E1109" t="s">
        <v>75</v>
      </c>
      <c r="F1109" t="s">
        <v>76</v>
      </c>
      <c r="G1109" s="2">
        <v>44191</v>
      </c>
      <c r="H1109" t="s">
        <v>78</v>
      </c>
      <c r="I1109" t="s">
        <v>2466</v>
      </c>
      <c r="J1109">
        <v>18</v>
      </c>
      <c r="K1109">
        <v>36615</v>
      </c>
      <c r="M1109">
        <v>3295.35</v>
      </c>
      <c r="N1109">
        <v>3295.35</v>
      </c>
      <c r="O1109">
        <v>0</v>
      </c>
      <c r="P1109" t="s">
        <v>2</v>
      </c>
      <c r="Q1109" t="s">
        <v>38</v>
      </c>
    </row>
    <row r="1110" spans="1:17" x14ac:dyDescent="0.25">
      <c r="A1110" t="str">
        <f t="shared" si="27"/>
        <v>122020</v>
      </c>
      <c r="B1110" t="s">
        <v>2738</v>
      </c>
      <c r="C1110" t="s">
        <v>90</v>
      </c>
      <c r="D1110">
        <v>132684.24</v>
      </c>
      <c r="E1110" t="s">
        <v>75</v>
      </c>
      <c r="F1110" t="s">
        <v>76</v>
      </c>
      <c r="G1110" s="2">
        <v>44194</v>
      </c>
      <c r="H1110" t="s">
        <v>78</v>
      </c>
      <c r="I1110" t="s">
        <v>2467</v>
      </c>
      <c r="J1110">
        <v>18</v>
      </c>
      <c r="K1110">
        <v>112360</v>
      </c>
      <c r="M1110">
        <v>10112.4</v>
      </c>
      <c r="N1110">
        <v>10112.4</v>
      </c>
      <c r="O1110">
        <v>0</v>
      </c>
      <c r="P1110" t="s">
        <v>2</v>
      </c>
      <c r="Q1110" t="s">
        <v>38</v>
      </c>
    </row>
    <row r="1111" spans="1:17" x14ac:dyDescent="0.25">
      <c r="A1111" t="str">
        <f t="shared" si="27"/>
        <v>122020</v>
      </c>
      <c r="B1111" t="s">
        <v>2738</v>
      </c>
      <c r="C1111" t="s">
        <v>90</v>
      </c>
      <c r="D1111">
        <v>71349.070000000007</v>
      </c>
      <c r="E1111" t="s">
        <v>75</v>
      </c>
      <c r="F1111" t="s">
        <v>76</v>
      </c>
      <c r="G1111" s="2">
        <v>44170</v>
      </c>
      <c r="H1111" t="s">
        <v>78</v>
      </c>
      <c r="I1111" t="s">
        <v>2468</v>
      </c>
      <c r="J1111">
        <v>18</v>
      </c>
      <c r="K1111">
        <v>60420</v>
      </c>
      <c r="M1111">
        <v>5437.8</v>
      </c>
      <c r="N1111">
        <v>5437.8</v>
      </c>
      <c r="O1111">
        <v>0</v>
      </c>
      <c r="P1111" t="s">
        <v>2</v>
      </c>
      <c r="Q1111" t="s">
        <v>38</v>
      </c>
    </row>
    <row r="1112" spans="1:17" x14ac:dyDescent="0.25">
      <c r="A1112" t="str">
        <f t="shared" si="27"/>
        <v>122020</v>
      </c>
      <c r="B1112" t="s">
        <v>2738</v>
      </c>
      <c r="C1112" t="s">
        <v>90</v>
      </c>
      <c r="D1112">
        <v>41142.03</v>
      </c>
      <c r="E1112" t="s">
        <v>75</v>
      </c>
      <c r="F1112" t="s">
        <v>76</v>
      </c>
      <c r="G1112" s="2">
        <v>44169</v>
      </c>
      <c r="H1112" t="s">
        <v>78</v>
      </c>
      <c r="I1112" t="s">
        <v>2469</v>
      </c>
      <c r="J1112">
        <v>18</v>
      </c>
      <c r="K1112">
        <v>34840</v>
      </c>
      <c r="M1112">
        <v>3135.6</v>
      </c>
      <c r="N1112">
        <v>3135.6</v>
      </c>
      <c r="O1112">
        <v>0</v>
      </c>
      <c r="P1112" t="s">
        <v>2</v>
      </c>
      <c r="Q1112" t="s">
        <v>38</v>
      </c>
    </row>
    <row r="1113" spans="1:17" x14ac:dyDescent="0.25">
      <c r="A1113" t="str">
        <f t="shared" si="27"/>
        <v>122020</v>
      </c>
      <c r="B1113" t="s">
        <v>2738</v>
      </c>
      <c r="C1113" t="s">
        <v>90</v>
      </c>
      <c r="D1113">
        <v>13268.42</v>
      </c>
      <c r="E1113" t="s">
        <v>75</v>
      </c>
      <c r="F1113" t="s">
        <v>76</v>
      </c>
      <c r="G1113" s="2">
        <v>44194</v>
      </c>
      <c r="H1113" t="s">
        <v>78</v>
      </c>
      <c r="I1113" t="s">
        <v>2470</v>
      </c>
      <c r="J1113">
        <v>18</v>
      </c>
      <c r="K1113">
        <v>11236</v>
      </c>
      <c r="M1113">
        <v>1011.24</v>
      </c>
      <c r="N1113">
        <v>1011.24</v>
      </c>
      <c r="O1113">
        <v>0</v>
      </c>
      <c r="P1113" t="s">
        <v>2</v>
      </c>
      <c r="Q1113" t="s">
        <v>38</v>
      </c>
    </row>
    <row r="1114" spans="1:17" x14ac:dyDescent="0.25">
      <c r="A1114" t="str">
        <f t="shared" si="27"/>
        <v>122020</v>
      </c>
      <c r="B1114" t="s">
        <v>2738</v>
      </c>
      <c r="C1114" t="s">
        <v>90</v>
      </c>
      <c r="D1114">
        <v>71349.070000000007</v>
      </c>
      <c r="E1114" t="s">
        <v>75</v>
      </c>
      <c r="F1114" t="s">
        <v>76</v>
      </c>
      <c r="G1114" s="2">
        <v>44183</v>
      </c>
      <c r="H1114" t="s">
        <v>78</v>
      </c>
      <c r="I1114" t="s">
        <v>2471</v>
      </c>
      <c r="J1114">
        <v>18</v>
      </c>
      <c r="K1114">
        <v>60420</v>
      </c>
      <c r="M1114">
        <v>5437.8</v>
      </c>
      <c r="N1114">
        <v>5437.8</v>
      </c>
      <c r="O1114">
        <v>0</v>
      </c>
      <c r="P1114" t="s">
        <v>2</v>
      </c>
      <c r="Q1114" t="s">
        <v>38</v>
      </c>
    </row>
    <row r="1115" spans="1:17" x14ac:dyDescent="0.25">
      <c r="A1115" t="str">
        <f t="shared" si="27"/>
        <v>122020</v>
      </c>
      <c r="B1115" t="s">
        <v>2738</v>
      </c>
      <c r="C1115" t="s">
        <v>90</v>
      </c>
      <c r="D1115">
        <v>82284.070000000007</v>
      </c>
      <c r="E1115" t="s">
        <v>75</v>
      </c>
      <c r="F1115" t="s">
        <v>76</v>
      </c>
      <c r="G1115" s="2">
        <v>44182</v>
      </c>
      <c r="H1115" t="s">
        <v>78</v>
      </c>
      <c r="I1115" t="s">
        <v>2473</v>
      </c>
      <c r="J1115">
        <v>18</v>
      </c>
      <c r="K1115">
        <v>69680</v>
      </c>
      <c r="M1115">
        <v>6271.2</v>
      </c>
      <c r="N1115">
        <v>6271.2</v>
      </c>
      <c r="O1115">
        <v>0</v>
      </c>
      <c r="P1115" t="s">
        <v>2</v>
      </c>
      <c r="Q1115" t="s">
        <v>38</v>
      </c>
    </row>
    <row r="1116" spans="1:17" x14ac:dyDescent="0.25">
      <c r="A1116" t="str">
        <f t="shared" si="27"/>
        <v>122020</v>
      </c>
      <c r="B1116" t="s">
        <v>2738</v>
      </c>
      <c r="C1116" t="s">
        <v>90</v>
      </c>
      <c r="D1116">
        <v>43781.31</v>
      </c>
      <c r="E1116" t="s">
        <v>75</v>
      </c>
      <c r="F1116" t="s">
        <v>76</v>
      </c>
      <c r="G1116" s="2">
        <v>44183</v>
      </c>
      <c r="H1116" t="s">
        <v>78</v>
      </c>
      <c r="I1116" t="s">
        <v>2474</v>
      </c>
      <c r="J1116">
        <v>18</v>
      </c>
      <c r="K1116">
        <v>37075</v>
      </c>
      <c r="M1116">
        <v>3336.75</v>
      </c>
      <c r="N1116">
        <v>3336.75</v>
      </c>
      <c r="O1116">
        <v>0</v>
      </c>
      <c r="P1116" t="s">
        <v>2</v>
      </c>
      <c r="Q1116" t="s">
        <v>38</v>
      </c>
    </row>
    <row r="1117" spans="1:17" x14ac:dyDescent="0.25">
      <c r="A1117" t="str">
        <f t="shared" si="27"/>
        <v>122020</v>
      </c>
      <c r="B1117" t="s">
        <v>2738</v>
      </c>
      <c r="C1117" t="s">
        <v>90</v>
      </c>
      <c r="D1117">
        <v>175125.25</v>
      </c>
      <c r="E1117" t="s">
        <v>75</v>
      </c>
      <c r="F1117" t="s">
        <v>76</v>
      </c>
      <c r="G1117" s="2">
        <v>44182</v>
      </c>
      <c r="H1117" t="s">
        <v>78</v>
      </c>
      <c r="I1117" t="s">
        <v>2475</v>
      </c>
      <c r="J1117">
        <v>18</v>
      </c>
      <c r="K1117">
        <v>148300</v>
      </c>
      <c r="M1117">
        <v>13347</v>
      </c>
      <c r="N1117">
        <v>13347</v>
      </c>
      <c r="O1117">
        <v>0</v>
      </c>
      <c r="P1117" t="s">
        <v>2</v>
      </c>
      <c r="Q1117" t="s">
        <v>38</v>
      </c>
    </row>
    <row r="1118" spans="1:17" x14ac:dyDescent="0.25">
      <c r="A1118" t="str">
        <f t="shared" si="27"/>
        <v>122020</v>
      </c>
      <c r="B1118" t="s">
        <v>2738</v>
      </c>
      <c r="C1118" t="s">
        <v>90</v>
      </c>
      <c r="D1118">
        <v>41142.03</v>
      </c>
      <c r="E1118" t="s">
        <v>75</v>
      </c>
      <c r="F1118" t="s">
        <v>76</v>
      </c>
      <c r="G1118" s="2">
        <v>44175</v>
      </c>
      <c r="H1118" t="s">
        <v>78</v>
      </c>
      <c r="I1118" t="s">
        <v>2476</v>
      </c>
      <c r="J1118">
        <v>18</v>
      </c>
      <c r="K1118">
        <v>34840</v>
      </c>
      <c r="M1118">
        <v>3135.6</v>
      </c>
      <c r="N1118">
        <v>3135.6</v>
      </c>
      <c r="O1118">
        <v>0</v>
      </c>
      <c r="P1118" t="s">
        <v>2</v>
      </c>
      <c r="Q1118" t="s">
        <v>38</v>
      </c>
    </row>
    <row r="1119" spans="1:17" x14ac:dyDescent="0.25">
      <c r="A1119" t="str">
        <f t="shared" si="27"/>
        <v>122020</v>
      </c>
      <c r="B1119" t="s">
        <v>2738</v>
      </c>
      <c r="C1119" t="s">
        <v>90</v>
      </c>
      <c r="D1119">
        <v>132684.24</v>
      </c>
      <c r="E1119" t="s">
        <v>75</v>
      </c>
      <c r="F1119" t="s">
        <v>76</v>
      </c>
      <c r="G1119" s="2">
        <v>44182</v>
      </c>
      <c r="H1119" t="s">
        <v>78</v>
      </c>
      <c r="I1119" t="s">
        <v>2477</v>
      </c>
      <c r="J1119">
        <v>18</v>
      </c>
      <c r="K1119">
        <v>112360</v>
      </c>
      <c r="M1119">
        <v>10112.4</v>
      </c>
      <c r="N1119">
        <v>10112.4</v>
      </c>
      <c r="O1119">
        <v>0</v>
      </c>
      <c r="P1119" t="s">
        <v>2</v>
      </c>
      <c r="Q1119" t="s">
        <v>38</v>
      </c>
    </row>
    <row r="1120" spans="1:17" x14ac:dyDescent="0.25">
      <c r="A1120" t="str">
        <f t="shared" si="27"/>
        <v>122020</v>
      </c>
      <c r="B1120" t="s">
        <v>2738</v>
      </c>
      <c r="C1120" t="s">
        <v>90</v>
      </c>
      <c r="D1120">
        <v>71349.070000000007</v>
      </c>
      <c r="E1120" t="s">
        <v>75</v>
      </c>
      <c r="F1120" t="s">
        <v>76</v>
      </c>
      <c r="G1120" s="2">
        <v>44175</v>
      </c>
      <c r="H1120" t="s">
        <v>78</v>
      </c>
      <c r="I1120" t="s">
        <v>2478</v>
      </c>
      <c r="J1120">
        <v>18</v>
      </c>
      <c r="K1120">
        <v>60420</v>
      </c>
      <c r="M1120">
        <v>5437.8</v>
      </c>
      <c r="N1120">
        <v>5437.8</v>
      </c>
      <c r="O1120">
        <v>0</v>
      </c>
      <c r="P1120" t="s">
        <v>2</v>
      </c>
      <c r="Q1120" t="s">
        <v>38</v>
      </c>
    </row>
    <row r="1121" spans="1:17" x14ac:dyDescent="0.25">
      <c r="A1121" t="str">
        <f t="shared" si="27"/>
        <v>122020</v>
      </c>
      <c r="B1121" t="s">
        <v>2738</v>
      </c>
      <c r="C1121" t="s">
        <v>90</v>
      </c>
      <c r="D1121">
        <v>82284.070000000007</v>
      </c>
      <c r="E1121" t="s">
        <v>75</v>
      </c>
      <c r="F1121" t="s">
        <v>76</v>
      </c>
      <c r="G1121" s="2">
        <v>44181</v>
      </c>
      <c r="H1121" t="s">
        <v>78</v>
      </c>
      <c r="I1121" t="s">
        <v>2479</v>
      </c>
      <c r="J1121">
        <v>18</v>
      </c>
      <c r="K1121">
        <v>69680</v>
      </c>
      <c r="M1121">
        <v>6271.2</v>
      </c>
      <c r="N1121">
        <v>6271.2</v>
      </c>
      <c r="O1121">
        <v>0</v>
      </c>
      <c r="P1121" t="s">
        <v>2</v>
      </c>
      <c r="Q1121" t="s">
        <v>38</v>
      </c>
    </row>
    <row r="1122" spans="1:17" x14ac:dyDescent="0.25">
      <c r="A1122" t="str">
        <f t="shared" si="27"/>
        <v>122020</v>
      </c>
      <c r="B1122" t="s">
        <v>2738</v>
      </c>
      <c r="C1122" t="s">
        <v>90</v>
      </c>
      <c r="D1122">
        <v>71349.070000000007</v>
      </c>
      <c r="E1122" t="s">
        <v>75</v>
      </c>
      <c r="F1122" t="s">
        <v>76</v>
      </c>
      <c r="G1122" s="2">
        <v>44182</v>
      </c>
      <c r="H1122" t="s">
        <v>78</v>
      </c>
      <c r="I1122" t="s">
        <v>2480</v>
      </c>
      <c r="J1122">
        <v>18</v>
      </c>
      <c r="K1122">
        <v>60420</v>
      </c>
      <c r="M1122">
        <v>5437.8</v>
      </c>
      <c r="N1122">
        <v>5437.8</v>
      </c>
      <c r="O1122">
        <v>0</v>
      </c>
      <c r="P1122" t="s">
        <v>2</v>
      </c>
      <c r="Q1122" t="s">
        <v>38</v>
      </c>
    </row>
    <row r="1123" spans="1:17" x14ac:dyDescent="0.25">
      <c r="A1123" t="str">
        <f t="shared" si="27"/>
        <v>122020</v>
      </c>
      <c r="B1123" t="s">
        <v>2738</v>
      </c>
      <c r="C1123" t="s">
        <v>90</v>
      </c>
      <c r="D1123">
        <v>71349.070000000007</v>
      </c>
      <c r="E1123" t="s">
        <v>75</v>
      </c>
      <c r="F1123" t="s">
        <v>76</v>
      </c>
      <c r="G1123" s="2">
        <v>44182</v>
      </c>
      <c r="H1123" t="s">
        <v>78</v>
      </c>
      <c r="I1123" t="s">
        <v>2481</v>
      </c>
      <c r="J1123">
        <v>18</v>
      </c>
      <c r="K1123">
        <v>60420</v>
      </c>
      <c r="M1123">
        <v>5437.8</v>
      </c>
      <c r="N1123">
        <v>5437.8</v>
      </c>
      <c r="O1123">
        <v>0</v>
      </c>
      <c r="P1123" t="s">
        <v>2</v>
      </c>
      <c r="Q1123" t="s">
        <v>38</v>
      </c>
    </row>
    <row r="1124" spans="1:17" x14ac:dyDescent="0.25">
      <c r="A1124" t="str">
        <f t="shared" si="27"/>
        <v>122020</v>
      </c>
      <c r="B1124" t="s">
        <v>2738</v>
      </c>
      <c r="C1124" t="s">
        <v>90</v>
      </c>
      <c r="D1124">
        <v>41142.03</v>
      </c>
      <c r="E1124" t="s">
        <v>75</v>
      </c>
      <c r="F1124" t="s">
        <v>76</v>
      </c>
      <c r="G1124" s="2">
        <v>44174</v>
      </c>
      <c r="H1124" t="s">
        <v>78</v>
      </c>
      <c r="I1124" t="s">
        <v>2483</v>
      </c>
      <c r="J1124">
        <v>18</v>
      </c>
      <c r="K1124">
        <v>34840</v>
      </c>
      <c r="M1124">
        <v>3135.6</v>
      </c>
      <c r="N1124">
        <v>3135.6</v>
      </c>
      <c r="O1124">
        <v>0</v>
      </c>
      <c r="P1124" t="s">
        <v>2</v>
      </c>
      <c r="Q1124" t="s">
        <v>38</v>
      </c>
    </row>
    <row r="1125" spans="1:17" x14ac:dyDescent="0.25">
      <c r="A1125" t="str">
        <f t="shared" si="27"/>
        <v>122020</v>
      </c>
      <c r="B1125" t="s">
        <v>2738</v>
      </c>
      <c r="C1125" t="s">
        <v>90</v>
      </c>
      <c r="D1125">
        <v>41142.03</v>
      </c>
      <c r="E1125" t="s">
        <v>75</v>
      </c>
      <c r="F1125" t="s">
        <v>76</v>
      </c>
      <c r="G1125" s="2">
        <v>44174</v>
      </c>
      <c r="H1125" t="s">
        <v>78</v>
      </c>
      <c r="I1125" t="s">
        <v>2484</v>
      </c>
      <c r="J1125">
        <v>18</v>
      </c>
      <c r="K1125">
        <v>34840</v>
      </c>
      <c r="M1125">
        <v>3135.6</v>
      </c>
      <c r="N1125">
        <v>3135.6</v>
      </c>
      <c r="O1125">
        <v>0</v>
      </c>
      <c r="P1125" t="s">
        <v>2</v>
      </c>
      <c r="Q1125" t="s">
        <v>38</v>
      </c>
    </row>
    <row r="1126" spans="1:17" x14ac:dyDescent="0.25">
      <c r="A1126" t="str">
        <f t="shared" si="27"/>
        <v>122020</v>
      </c>
      <c r="B1126" t="s">
        <v>2738</v>
      </c>
      <c r="C1126" t="s">
        <v>90</v>
      </c>
      <c r="D1126">
        <v>71349.070000000007</v>
      </c>
      <c r="E1126" t="s">
        <v>75</v>
      </c>
      <c r="F1126" t="s">
        <v>76</v>
      </c>
      <c r="G1126" s="2">
        <v>44175</v>
      </c>
      <c r="H1126" t="s">
        <v>78</v>
      </c>
      <c r="I1126" t="s">
        <v>2485</v>
      </c>
      <c r="J1126">
        <v>18</v>
      </c>
      <c r="K1126">
        <v>60420</v>
      </c>
      <c r="M1126">
        <v>5437.8</v>
      </c>
      <c r="N1126">
        <v>5437.8</v>
      </c>
      <c r="O1126">
        <v>0</v>
      </c>
      <c r="P1126" t="s">
        <v>2</v>
      </c>
      <c r="Q1126" t="s">
        <v>38</v>
      </c>
    </row>
    <row r="1127" spans="1:17" x14ac:dyDescent="0.25">
      <c r="A1127" t="str">
        <f t="shared" si="27"/>
        <v>122020</v>
      </c>
      <c r="B1127" t="s">
        <v>2738</v>
      </c>
      <c r="C1127" t="s">
        <v>90</v>
      </c>
      <c r="D1127">
        <v>131343.93</v>
      </c>
      <c r="E1127" t="s">
        <v>75</v>
      </c>
      <c r="F1127" t="s">
        <v>76</v>
      </c>
      <c r="G1127" s="2">
        <v>44181</v>
      </c>
      <c r="H1127" t="s">
        <v>78</v>
      </c>
      <c r="I1127" t="s">
        <v>2486</v>
      </c>
      <c r="J1127">
        <v>18</v>
      </c>
      <c r="K1127">
        <v>111225</v>
      </c>
      <c r="M1127">
        <v>10010.25</v>
      </c>
      <c r="N1127">
        <v>10010.25</v>
      </c>
      <c r="O1127">
        <v>0</v>
      </c>
      <c r="P1127" t="s">
        <v>2</v>
      </c>
      <c r="Q1127" t="s">
        <v>38</v>
      </c>
    </row>
    <row r="1128" spans="1:17" x14ac:dyDescent="0.25">
      <c r="A1128" t="str">
        <f t="shared" si="27"/>
        <v>122020</v>
      </c>
      <c r="B1128" t="s">
        <v>2738</v>
      </c>
      <c r="C1128" t="s">
        <v>90</v>
      </c>
      <c r="D1128">
        <v>66342.12</v>
      </c>
      <c r="E1128" t="s">
        <v>75</v>
      </c>
      <c r="F1128" t="s">
        <v>76</v>
      </c>
      <c r="G1128" s="2">
        <v>44176</v>
      </c>
      <c r="H1128" t="s">
        <v>78</v>
      </c>
      <c r="I1128" t="s">
        <v>2487</v>
      </c>
      <c r="J1128">
        <v>18</v>
      </c>
      <c r="K1128">
        <v>56180</v>
      </c>
      <c r="M1128">
        <v>5056.2</v>
      </c>
      <c r="N1128">
        <v>5056.2</v>
      </c>
      <c r="O1128">
        <v>0</v>
      </c>
      <c r="P1128" t="s">
        <v>2</v>
      </c>
      <c r="Q1128" t="s">
        <v>38</v>
      </c>
    </row>
    <row r="1129" spans="1:17" x14ac:dyDescent="0.25">
      <c r="A1129" t="str">
        <f t="shared" si="27"/>
        <v>122020</v>
      </c>
      <c r="B1129" t="s">
        <v>2738</v>
      </c>
      <c r="C1129" t="s">
        <v>90</v>
      </c>
      <c r="D1129">
        <v>87562.62</v>
      </c>
      <c r="E1129" t="s">
        <v>75</v>
      </c>
      <c r="F1129" t="s">
        <v>76</v>
      </c>
      <c r="G1129" s="2">
        <v>44175</v>
      </c>
      <c r="H1129" t="s">
        <v>78</v>
      </c>
      <c r="I1129" t="s">
        <v>2488</v>
      </c>
      <c r="J1129">
        <v>18</v>
      </c>
      <c r="K1129">
        <v>74150</v>
      </c>
      <c r="M1129">
        <v>6673.5</v>
      </c>
      <c r="N1129">
        <v>6673.5</v>
      </c>
      <c r="O1129">
        <v>0</v>
      </c>
      <c r="P1129" t="s">
        <v>2</v>
      </c>
      <c r="Q1129" t="s">
        <v>38</v>
      </c>
    </row>
    <row r="1130" spans="1:17" x14ac:dyDescent="0.25">
      <c r="A1130" t="str">
        <f t="shared" si="27"/>
        <v>122020</v>
      </c>
      <c r="B1130" t="s">
        <v>2738</v>
      </c>
      <c r="C1130" t="s">
        <v>90</v>
      </c>
      <c r="D1130">
        <v>82284.070000000007</v>
      </c>
      <c r="E1130" t="s">
        <v>75</v>
      </c>
      <c r="F1130" t="s">
        <v>76</v>
      </c>
      <c r="G1130" s="2">
        <v>44176</v>
      </c>
      <c r="H1130" t="s">
        <v>78</v>
      </c>
      <c r="I1130" t="s">
        <v>2489</v>
      </c>
      <c r="J1130">
        <v>18</v>
      </c>
      <c r="K1130">
        <v>69680</v>
      </c>
      <c r="M1130">
        <v>6271.2</v>
      </c>
      <c r="N1130">
        <v>6271.2</v>
      </c>
      <c r="O1130">
        <v>0</v>
      </c>
      <c r="P1130" t="s">
        <v>2</v>
      </c>
      <c r="Q1130" t="s">
        <v>38</v>
      </c>
    </row>
    <row r="1131" spans="1:17" x14ac:dyDescent="0.25">
      <c r="A1131" t="str">
        <f t="shared" si="27"/>
        <v>122020</v>
      </c>
      <c r="B1131" t="s">
        <v>2738</v>
      </c>
      <c r="C1131" t="s">
        <v>90</v>
      </c>
      <c r="D1131">
        <v>71349.070000000007</v>
      </c>
      <c r="E1131" t="s">
        <v>75</v>
      </c>
      <c r="F1131" t="s">
        <v>76</v>
      </c>
      <c r="G1131" s="2">
        <v>44176</v>
      </c>
      <c r="H1131" t="s">
        <v>78</v>
      </c>
      <c r="I1131" t="s">
        <v>2490</v>
      </c>
      <c r="J1131">
        <v>18</v>
      </c>
      <c r="K1131">
        <v>60420</v>
      </c>
      <c r="M1131">
        <v>5437.8</v>
      </c>
      <c r="N1131">
        <v>5437.8</v>
      </c>
      <c r="O1131">
        <v>0</v>
      </c>
      <c r="P1131" t="s">
        <v>2</v>
      </c>
      <c r="Q1131" t="s">
        <v>38</v>
      </c>
    </row>
    <row r="1132" spans="1:17" x14ac:dyDescent="0.25">
      <c r="A1132" t="str">
        <f t="shared" si="27"/>
        <v>122020</v>
      </c>
      <c r="B1132" t="s">
        <v>2738</v>
      </c>
      <c r="C1132" t="s">
        <v>90</v>
      </c>
      <c r="D1132">
        <v>66342.12</v>
      </c>
      <c r="E1132" t="s">
        <v>75</v>
      </c>
      <c r="F1132" t="s">
        <v>76</v>
      </c>
      <c r="G1132" s="2">
        <v>44175</v>
      </c>
      <c r="H1132" t="s">
        <v>78</v>
      </c>
      <c r="I1132" t="s">
        <v>2491</v>
      </c>
      <c r="J1132">
        <v>18</v>
      </c>
      <c r="K1132">
        <v>56180</v>
      </c>
      <c r="M1132">
        <v>5056.2</v>
      </c>
      <c r="N1132">
        <v>5056.2</v>
      </c>
      <c r="O1132">
        <v>0</v>
      </c>
      <c r="P1132" t="s">
        <v>2</v>
      </c>
      <c r="Q1132" t="s">
        <v>38</v>
      </c>
    </row>
    <row r="1133" spans="1:17" x14ac:dyDescent="0.25">
      <c r="A1133" t="str">
        <f t="shared" si="27"/>
        <v>122020</v>
      </c>
      <c r="B1133" t="s">
        <v>2738</v>
      </c>
      <c r="C1133" t="s">
        <v>90</v>
      </c>
      <c r="D1133">
        <v>71349.070000000007</v>
      </c>
      <c r="E1133" t="s">
        <v>75</v>
      </c>
      <c r="F1133" t="s">
        <v>76</v>
      </c>
      <c r="G1133" s="2">
        <v>44174</v>
      </c>
      <c r="H1133" t="s">
        <v>78</v>
      </c>
      <c r="I1133" t="s">
        <v>2492</v>
      </c>
      <c r="J1133">
        <v>18</v>
      </c>
      <c r="K1133">
        <v>60420</v>
      </c>
      <c r="M1133">
        <v>5437.8</v>
      </c>
      <c r="N1133">
        <v>5437.8</v>
      </c>
      <c r="O1133">
        <v>0</v>
      </c>
      <c r="P1133" t="s">
        <v>2</v>
      </c>
      <c r="Q1133" t="s">
        <v>38</v>
      </c>
    </row>
    <row r="1134" spans="1:17" x14ac:dyDescent="0.25">
      <c r="A1134" t="str">
        <f t="shared" ref="A1134:A1149" si="28">TEXT(G1134,"MMYYYY")</f>
        <v>122020</v>
      </c>
      <c r="B1134" t="s">
        <v>2738</v>
      </c>
      <c r="C1134" t="s">
        <v>90</v>
      </c>
      <c r="D1134">
        <v>43238.1</v>
      </c>
      <c r="E1134" t="s">
        <v>75</v>
      </c>
      <c r="F1134" t="s">
        <v>76</v>
      </c>
      <c r="G1134" s="2">
        <v>44173</v>
      </c>
      <c r="H1134" t="s">
        <v>78</v>
      </c>
      <c r="I1134" t="s">
        <v>2493</v>
      </c>
      <c r="J1134">
        <v>18</v>
      </c>
      <c r="K1134">
        <v>36615</v>
      </c>
      <c r="M1134">
        <v>3295.35</v>
      </c>
      <c r="N1134">
        <v>3295.35</v>
      </c>
      <c r="O1134">
        <v>0</v>
      </c>
      <c r="P1134" t="s">
        <v>2</v>
      </c>
      <c r="Q1134" t="s">
        <v>38</v>
      </c>
    </row>
    <row r="1135" spans="1:17" x14ac:dyDescent="0.25">
      <c r="A1135" t="str">
        <f t="shared" si="28"/>
        <v>122020</v>
      </c>
      <c r="B1135" t="s">
        <v>2738</v>
      </c>
      <c r="C1135" t="s">
        <v>90</v>
      </c>
      <c r="D1135">
        <v>35674.54</v>
      </c>
      <c r="E1135" t="s">
        <v>75</v>
      </c>
      <c r="F1135" t="s">
        <v>76</v>
      </c>
      <c r="G1135" s="2">
        <v>44174</v>
      </c>
      <c r="H1135" t="s">
        <v>78</v>
      </c>
      <c r="I1135" t="s">
        <v>2494</v>
      </c>
      <c r="J1135">
        <v>18</v>
      </c>
      <c r="K1135">
        <v>30210</v>
      </c>
      <c r="M1135">
        <v>2718.9</v>
      </c>
      <c r="N1135">
        <v>2718.9</v>
      </c>
      <c r="O1135">
        <v>0</v>
      </c>
      <c r="P1135" t="s">
        <v>2</v>
      </c>
      <c r="Q1135" t="s">
        <v>38</v>
      </c>
    </row>
    <row r="1136" spans="1:17" x14ac:dyDescent="0.25">
      <c r="A1136" t="str">
        <f t="shared" si="28"/>
        <v>122020</v>
      </c>
      <c r="B1136" t="s">
        <v>2738</v>
      </c>
      <c r="C1136" t="s">
        <v>90</v>
      </c>
      <c r="D1136">
        <v>71349.070000000007</v>
      </c>
      <c r="E1136" t="s">
        <v>75</v>
      </c>
      <c r="F1136" t="s">
        <v>76</v>
      </c>
      <c r="G1136" s="2">
        <v>44173</v>
      </c>
      <c r="H1136" t="s">
        <v>78</v>
      </c>
      <c r="I1136" t="s">
        <v>2495</v>
      </c>
      <c r="J1136">
        <v>18</v>
      </c>
      <c r="K1136">
        <v>60420</v>
      </c>
      <c r="M1136">
        <v>5437.8</v>
      </c>
      <c r="N1136">
        <v>5437.8</v>
      </c>
      <c r="O1136">
        <v>0</v>
      </c>
      <c r="P1136" t="s">
        <v>2</v>
      </c>
      <c r="Q1136" t="s">
        <v>38</v>
      </c>
    </row>
    <row r="1137" spans="1:17" x14ac:dyDescent="0.25">
      <c r="A1137" t="str">
        <f t="shared" si="28"/>
        <v>122020</v>
      </c>
      <c r="B1137" t="s">
        <v>2738</v>
      </c>
      <c r="C1137" t="s">
        <v>90</v>
      </c>
      <c r="D1137">
        <v>519589.4</v>
      </c>
      <c r="E1137" t="s">
        <v>75</v>
      </c>
      <c r="F1137" t="s">
        <v>76</v>
      </c>
      <c r="G1137" s="2">
        <v>44173</v>
      </c>
      <c r="H1137" t="s">
        <v>78</v>
      </c>
      <c r="I1137" t="s">
        <v>2496</v>
      </c>
      <c r="J1137">
        <v>18</v>
      </c>
      <c r="K1137">
        <v>440000</v>
      </c>
      <c r="M1137">
        <v>39600</v>
      </c>
      <c r="N1137">
        <v>39600</v>
      </c>
      <c r="O1137">
        <v>0</v>
      </c>
      <c r="P1137" t="s">
        <v>2</v>
      </c>
      <c r="Q1137" t="s">
        <v>38</v>
      </c>
    </row>
    <row r="1138" spans="1:17" x14ac:dyDescent="0.25">
      <c r="A1138" t="str">
        <f t="shared" si="28"/>
        <v>122020</v>
      </c>
      <c r="B1138" t="s">
        <v>2738</v>
      </c>
      <c r="C1138" t="s">
        <v>90</v>
      </c>
      <c r="D1138">
        <v>86830.47</v>
      </c>
      <c r="E1138" t="s">
        <v>75</v>
      </c>
      <c r="F1138" t="s">
        <v>76</v>
      </c>
      <c r="G1138" s="2">
        <v>44173</v>
      </c>
      <c r="H1138" t="s">
        <v>78</v>
      </c>
      <c r="I1138" t="s">
        <v>2497</v>
      </c>
      <c r="J1138">
        <v>18</v>
      </c>
      <c r="K1138">
        <v>73530</v>
      </c>
      <c r="M1138">
        <v>6617.7</v>
      </c>
      <c r="N1138">
        <v>6617.7</v>
      </c>
      <c r="O1138">
        <v>0</v>
      </c>
      <c r="P1138" t="s">
        <v>2</v>
      </c>
      <c r="Q1138" t="s">
        <v>38</v>
      </c>
    </row>
    <row r="1139" spans="1:17" x14ac:dyDescent="0.25">
      <c r="A1139" t="str">
        <f t="shared" si="28"/>
        <v>122020</v>
      </c>
      <c r="B1139" t="s">
        <v>2738</v>
      </c>
      <c r="C1139" t="s">
        <v>90</v>
      </c>
      <c r="D1139">
        <v>87562.62</v>
      </c>
      <c r="E1139" t="s">
        <v>75</v>
      </c>
      <c r="F1139" t="s">
        <v>76</v>
      </c>
      <c r="G1139" s="2">
        <v>44174</v>
      </c>
      <c r="H1139" t="s">
        <v>78</v>
      </c>
      <c r="I1139" t="s">
        <v>2498</v>
      </c>
      <c r="J1139">
        <v>18</v>
      </c>
      <c r="K1139">
        <v>74150</v>
      </c>
      <c r="M1139">
        <v>6673.5</v>
      </c>
      <c r="N1139">
        <v>6673.5</v>
      </c>
      <c r="O1139">
        <v>0</v>
      </c>
      <c r="P1139" t="s">
        <v>2</v>
      </c>
      <c r="Q1139" t="s">
        <v>38</v>
      </c>
    </row>
    <row r="1140" spans="1:17" x14ac:dyDescent="0.25">
      <c r="A1140" t="str">
        <f t="shared" si="28"/>
        <v>122020</v>
      </c>
      <c r="B1140" t="s">
        <v>2738</v>
      </c>
      <c r="C1140" t="s">
        <v>90</v>
      </c>
      <c r="D1140">
        <v>66342.12</v>
      </c>
      <c r="E1140" t="s">
        <v>75</v>
      </c>
      <c r="F1140" t="s">
        <v>76</v>
      </c>
      <c r="G1140" s="2">
        <v>44174</v>
      </c>
      <c r="H1140" t="s">
        <v>78</v>
      </c>
      <c r="I1140" t="s">
        <v>2499</v>
      </c>
      <c r="J1140">
        <v>18</v>
      </c>
      <c r="K1140">
        <v>56180</v>
      </c>
      <c r="M1140">
        <v>5056.2</v>
      </c>
      <c r="N1140">
        <v>5056.2</v>
      </c>
      <c r="O1140">
        <v>0</v>
      </c>
      <c r="P1140" t="s">
        <v>2</v>
      </c>
      <c r="Q1140" t="s">
        <v>38</v>
      </c>
    </row>
    <row r="1141" spans="1:17" x14ac:dyDescent="0.25">
      <c r="A1141" t="str">
        <f t="shared" si="28"/>
        <v>122020</v>
      </c>
      <c r="B1141" t="s">
        <v>2738</v>
      </c>
      <c r="C1141" t="s">
        <v>90</v>
      </c>
      <c r="D1141">
        <v>41142.03</v>
      </c>
      <c r="E1141" t="s">
        <v>75</v>
      </c>
      <c r="F1141" t="s">
        <v>76</v>
      </c>
      <c r="G1141" s="2">
        <v>44174</v>
      </c>
      <c r="H1141" t="s">
        <v>78</v>
      </c>
      <c r="I1141" t="s">
        <v>2500</v>
      </c>
      <c r="J1141">
        <v>18</v>
      </c>
      <c r="K1141">
        <v>34840</v>
      </c>
      <c r="M1141">
        <v>3135.6</v>
      </c>
      <c r="N1141">
        <v>3135.6</v>
      </c>
      <c r="O1141">
        <v>0</v>
      </c>
      <c r="P1141" t="s">
        <v>2</v>
      </c>
      <c r="Q1141" t="s">
        <v>38</v>
      </c>
    </row>
    <row r="1142" spans="1:17" x14ac:dyDescent="0.25">
      <c r="A1142" t="str">
        <f t="shared" si="28"/>
        <v>122020</v>
      </c>
      <c r="B1142" t="s">
        <v>2738</v>
      </c>
      <c r="C1142" t="s">
        <v>90</v>
      </c>
      <c r="D1142">
        <v>41142.03</v>
      </c>
      <c r="E1142" t="s">
        <v>75</v>
      </c>
      <c r="F1142" t="s">
        <v>76</v>
      </c>
      <c r="G1142" s="2">
        <v>44174</v>
      </c>
      <c r="H1142" t="s">
        <v>78</v>
      </c>
      <c r="I1142" t="s">
        <v>2501</v>
      </c>
      <c r="J1142">
        <v>18</v>
      </c>
      <c r="K1142">
        <v>34840</v>
      </c>
      <c r="M1142">
        <v>3135.6</v>
      </c>
      <c r="N1142">
        <v>3135.6</v>
      </c>
      <c r="O1142">
        <v>0</v>
      </c>
      <c r="P1142" t="s">
        <v>2</v>
      </c>
      <c r="Q1142" t="s">
        <v>38</v>
      </c>
    </row>
    <row r="1143" spans="1:17" x14ac:dyDescent="0.25">
      <c r="A1143" t="str">
        <f t="shared" si="28"/>
        <v>122020</v>
      </c>
      <c r="B1143" t="s">
        <v>2738</v>
      </c>
      <c r="C1143" t="s">
        <v>233</v>
      </c>
      <c r="D1143">
        <v>393294</v>
      </c>
      <c r="E1143" t="s">
        <v>75</v>
      </c>
      <c r="F1143" t="s">
        <v>76</v>
      </c>
      <c r="G1143" s="2">
        <v>44188</v>
      </c>
      <c r="H1143" t="s">
        <v>78</v>
      </c>
      <c r="I1143" t="s">
        <v>2502</v>
      </c>
      <c r="J1143">
        <v>18</v>
      </c>
      <c r="K1143">
        <v>333300</v>
      </c>
      <c r="M1143">
        <v>29997</v>
      </c>
      <c r="N1143">
        <v>29997</v>
      </c>
      <c r="O1143">
        <v>0</v>
      </c>
      <c r="P1143" t="s">
        <v>2</v>
      </c>
      <c r="Q1143" t="s">
        <v>38</v>
      </c>
    </row>
    <row r="1144" spans="1:17" x14ac:dyDescent="0.25">
      <c r="A1144" t="str">
        <f t="shared" si="28"/>
        <v>122020</v>
      </c>
      <c r="B1144" t="s">
        <v>2738</v>
      </c>
      <c r="C1144" t="s">
        <v>239</v>
      </c>
      <c r="D1144">
        <v>29229.78</v>
      </c>
      <c r="E1144" t="s">
        <v>75</v>
      </c>
      <c r="F1144" t="s">
        <v>240</v>
      </c>
      <c r="G1144" s="2">
        <v>44188</v>
      </c>
      <c r="H1144" t="s">
        <v>78</v>
      </c>
      <c r="I1144" t="s">
        <v>2503</v>
      </c>
      <c r="J1144">
        <v>18</v>
      </c>
      <c r="K1144">
        <v>24771</v>
      </c>
      <c r="L1144">
        <v>4458.78</v>
      </c>
      <c r="O1144">
        <v>0</v>
      </c>
      <c r="P1144" t="s">
        <v>2</v>
      </c>
      <c r="Q1144" t="s">
        <v>38</v>
      </c>
    </row>
    <row r="1145" spans="1:17" x14ac:dyDescent="0.25">
      <c r="A1145" t="str">
        <f t="shared" si="28"/>
        <v>122020</v>
      </c>
      <c r="B1145" t="s">
        <v>2738</v>
      </c>
      <c r="C1145" t="s">
        <v>239</v>
      </c>
      <c r="D1145">
        <v>242334.24</v>
      </c>
      <c r="E1145" t="s">
        <v>75</v>
      </c>
      <c r="F1145" t="s">
        <v>240</v>
      </c>
      <c r="G1145" s="2">
        <v>44188</v>
      </c>
      <c r="H1145" t="s">
        <v>78</v>
      </c>
      <c r="I1145" t="s">
        <v>2504</v>
      </c>
      <c r="J1145">
        <v>18</v>
      </c>
      <c r="K1145">
        <v>205368</v>
      </c>
      <c r="L1145">
        <v>36966.239999999998</v>
      </c>
      <c r="O1145">
        <v>0</v>
      </c>
      <c r="P1145" t="s">
        <v>2</v>
      </c>
      <c r="Q1145" t="s">
        <v>38</v>
      </c>
    </row>
    <row r="1146" spans="1:17" x14ac:dyDescent="0.25">
      <c r="A1146" t="str">
        <f t="shared" si="28"/>
        <v>122020</v>
      </c>
      <c r="B1146" t="s">
        <v>2738</v>
      </c>
      <c r="C1146" t="s">
        <v>1824</v>
      </c>
      <c r="D1146">
        <v>28320</v>
      </c>
      <c r="E1146" t="s">
        <v>75</v>
      </c>
      <c r="F1146" t="s">
        <v>244</v>
      </c>
      <c r="G1146" s="2">
        <v>44188</v>
      </c>
      <c r="H1146" t="s">
        <v>78</v>
      </c>
      <c r="I1146" t="s">
        <v>2505</v>
      </c>
      <c r="J1146">
        <v>18</v>
      </c>
      <c r="K1146">
        <v>24000</v>
      </c>
      <c r="L1146">
        <v>4320</v>
      </c>
      <c r="O1146">
        <v>0</v>
      </c>
      <c r="P1146" t="s">
        <v>2</v>
      </c>
      <c r="Q1146" t="s">
        <v>38</v>
      </c>
    </row>
    <row r="1147" spans="1:17" x14ac:dyDescent="0.25">
      <c r="A1147" t="str">
        <f t="shared" si="28"/>
        <v>122020</v>
      </c>
      <c r="B1147" t="s">
        <v>2738</v>
      </c>
      <c r="C1147" t="s">
        <v>831</v>
      </c>
      <c r="D1147">
        <v>63460.76</v>
      </c>
      <c r="E1147" t="s">
        <v>75</v>
      </c>
      <c r="F1147" t="s">
        <v>244</v>
      </c>
      <c r="G1147" s="2">
        <v>44181</v>
      </c>
      <c r="H1147" t="s">
        <v>78</v>
      </c>
      <c r="I1147" t="s">
        <v>2506</v>
      </c>
      <c r="J1147">
        <v>18</v>
      </c>
      <c r="K1147">
        <v>53740</v>
      </c>
      <c r="L1147">
        <v>9673.2000000000007</v>
      </c>
      <c r="O1147">
        <v>0</v>
      </c>
      <c r="P1147" t="s">
        <v>2</v>
      </c>
      <c r="Q1147" t="s">
        <v>38</v>
      </c>
    </row>
    <row r="1148" spans="1:17" x14ac:dyDescent="0.25">
      <c r="A1148" t="str">
        <f t="shared" si="28"/>
        <v>122020</v>
      </c>
      <c r="B1148" t="s">
        <v>2738</v>
      </c>
      <c r="C1148" t="s">
        <v>831</v>
      </c>
      <c r="D1148">
        <v>173460.2</v>
      </c>
      <c r="E1148" t="s">
        <v>75</v>
      </c>
      <c r="F1148" t="s">
        <v>244</v>
      </c>
      <c r="G1148" s="2">
        <v>44186</v>
      </c>
      <c r="H1148" t="s">
        <v>78</v>
      </c>
      <c r="I1148" t="s">
        <v>2507</v>
      </c>
      <c r="J1148">
        <v>18</v>
      </c>
      <c r="K1148">
        <v>146890</v>
      </c>
      <c r="L1148">
        <v>26440.2</v>
      </c>
      <c r="O1148">
        <v>0</v>
      </c>
      <c r="P1148" t="s">
        <v>2</v>
      </c>
      <c r="Q1148" t="s">
        <v>38</v>
      </c>
    </row>
    <row r="1149" spans="1:17" x14ac:dyDescent="0.25">
      <c r="A1149" t="str">
        <f t="shared" si="28"/>
        <v>122020</v>
      </c>
      <c r="B1149" t="s">
        <v>2738</v>
      </c>
      <c r="C1149" t="s">
        <v>831</v>
      </c>
      <c r="D1149">
        <v>248930.56</v>
      </c>
      <c r="E1149" t="s">
        <v>75</v>
      </c>
      <c r="F1149" t="s">
        <v>244</v>
      </c>
      <c r="G1149" s="2">
        <v>44189</v>
      </c>
      <c r="H1149" t="s">
        <v>78</v>
      </c>
      <c r="I1149" t="s">
        <v>2508</v>
      </c>
      <c r="J1149">
        <v>18</v>
      </c>
      <c r="K1149">
        <v>210800</v>
      </c>
      <c r="L1149">
        <v>37944</v>
      </c>
      <c r="O1149">
        <v>0</v>
      </c>
      <c r="P1149" t="s">
        <v>2</v>
      </c>
      <c r="Q1149" t="s">
        <v>38</v>
      </c>
    </row>
    <row r="1150" spans="1:17" x14ac:dyDescent="0.25">
      <c r="A1150" t="str">
        <f t="shared" ref="A1150:A1151" si="29">TEXT(G1150,"MMYYYY")</f>
        <v>082020</v>
      </c>
      <c r="B1150" t="s">
        <v>2739</v>
      </c>
      <c r="C1150" t="s">
        <v>2725</v>
      </c>
      <c r="D1150">
        <v>-37878</v>
      </c>
      <c r="E1150" t="s">
        <v>2721</v>
      </c>
      <c r="G1150" s="2">
        <v>44063</v>
      </c>
      <c r="H1150" t="s">
        <v>78</v>
      </c>
      <c r="I1150" t="s">
        <v>2726</v>
      </c>
      <c r="J1150">
        <v>18</v>
      </c>
      <c r="K1150">
        <v>-32100</v>
      </c>
      <c r="M1150">
        <v>-2889</v>
      </c>
      <c r="N1150">
        <v>-2889</v>
      </c>
      <c r="O1150">
        <v>0</v>
      </c>
      <c r="P1150" t="s">
        <v>2</v>
      </c>
      <c r="Q1150" t="s">
        <v>25</v>
      </c>
    </row>
    <row r="1151" spans="1:17" x14ac:dyDescent="0.25">
      <c r="A1151" t="str">
        <f t="shared" si="29"/>
        <v>082020</v>
      </c>
      <c r="B1151" t="s">
        <v>2739</v>
      </c>
      <c r="C1151" t="s">
        <v>2727</v>
      </c>
      <c r="D1151">
        <v>11328</v>
      </c>
      <c r="E1151" t="s">
        <v>2723</v>
      </c>
      <c r="G1151" s="2">
        <v>44071</v>
      </c>
      <c r="H1151" t="s">
        <v>78</v>
      </c>
      <c r="I1151" t="s">
        <v>2728</v>
      </c>
      <c r="J1151">
        <v>18</v>
      </c>
      <c r="K1151">
        <v>9600</v>
      </c>
      <c r="M1151">
        <v>864</v>
      </c>
      <c r="N1151">
        <v>864</v>
      </c>
      <c r="O1151">
        <v>0</v>
      </c>
      <c r="P1151" t="s">
        <v>2</v>
      </c>
      <c r="Q115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5385-74ED-4EDC-8D0B-0BCFA5366A5B}">
  <dimension ref="A1:O2117"/>
  <sheetViews>
    <sheetView topLeftCell="A2098" workbookViewId="0">
      <selection activeCell="A2116" sqref="A2116"/>
    </sheetView>
  </sheetViews>
  <sheetFormatPr defaultRowHeight="15" x14ac:dyDescent="0.25"/>
  <cols>
    <col min="1" max="1" width="18.7109375" bestFit="1" customWidth="1"/>
    <col min="2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7" bestFit="1" customWidth="1"/>
    <col min="8" max="8" width="5" bestFit="1" customWidth="1"/>
    <col min="9" max="9" width="13.5703125" bestFit="1" customWidth="1"/>
    <col min="10" max="10" width="11" bestFit="1" customWidth="1"/>
    <col min="11" max="12" width="9" bestFit="1" customWidth="1"/>
    <col min="13" max="13" width="5.140625" bestFit="1" customWidth="1"/>
    <col min="14" max="14" width="17.7109375" bestFit="1" customWidth="1"/>
    <col min="15" max="15" width="12.140625" bestFit="1" customWidth="1"/>
  </cols>
  <sheetData>
    <row r="1" spans="1:15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t="s">
        <v>74</v>
      </c>
      <c r="B2">
        <v>111510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>
        <v>18</v>
      </c>
      <c r="I2">
        <v>94500</v>
      </c>
      <c r="K2">
        <v>8505</v>
      </c>
      <c r="L2">
        <v>8505</v>
      </c>
      <c r="M2">
        <v>0</v>
      </c>
      <c r="N2" t="s">
        <v>2</v>
      </c>
      <c r="O2" t="s">
        <v>3</v>
      </c>
    </row>
    <row r="3" spans="1:15" x14ac:dyDescent="0.25">
      <c r="A3" t="s">
        <v>74</v>
      </c>
      <c r="B3">
        <v>164079</v>
      </c>
      <c r="C3" t="s">
        <v>75</v>
      </c>
      <c r="D3" t="s">
        <v>76</v>
      </c>
      <c r="E3" t="s">
        <v>80</v>
      </c>
      <c r="F3" t="s">
        <v>78</v>
      </c>
      <c r="G3" t="s">
        <v>81</v>
      </c>
      <c r="H3">
        <v>18</v>
      </c>
      <c r="I3">
        <v>139050</v>
      </c>
      <c r="K3">
        <v>12514.5</v>
      </c>
      <c r="L3">
        <v>12514.5</v>
      </c>
      <c r="M3">
        <v>0</v>
      </c>
      <c r="N3" t="s">
        <v>2</v>
      </c>
      <c r="O3" t="s">
        <v>3</v>
      </c>
    </row>
    <row r="4" spans="1:15" x14ac:dyDescent="0.25">
      <c r="A4" t="s">
        <v>82</v>
      </c>
      <c r="B4">
        <v>99408.52</v>
      </c>
      <c r="C4" t="s">
        <v>75</v>
      </c>
      <c r="D4" t="s">
        <v>76</v>
      </c>
      <c r="E4" t="s">
        <v>83</v>
      </c>
      <c r="F4" t="s">
        <v>78</v>
      </c>
      <c r="G4" t="s">
        <v>84</v>
      </c>
      <c r="H4">
        <v>18</v>
      </c>
      <c r="I4">
        <v>84244.5</v>
      </c>
      <c r="K4">
        <v>7582.01</v>
      </c>
      <c r="L4">
        <v>7582.01</v>
      </c>
      <c r="M4">
        <v>0</v>
      </c>
      <c r="N4" t="s">
        <v>2</v>
      </c>
      <c r="O4" t="s">
        <v>3</v>
      </c>
    </row>
    <row r="5" spans="1:15" x14ac:dyDescent="0.25">
      <c r="A5" t="s">
        <v>85</v>
      </c>
      <c r="B5">
        <v>65936.06</v>
      </c>
      <c r="C5" t="s">
        <v>75</v>
      </c>
      <c r="D5" t="s">
        <v>76</v>
      </c>
      <c r="E5" t="s">
        <v>86</v>
      </c>
      <c r="F5" t="s">
        <v>78</v>
      </c>
      <c r="G5" t="s">
        <v>87</v>
      </c>
      <c r="H5">
        <v>18</v>
      </c>
      <c r="I5">
        <v>55878</v>
      </c>
      <c r="K5">
        <v>5029.0200000000004</v>
      </c>
      <c r="L5">
        <v>5029.0200000000004</v>
      </c>
      <c r="M5">
        <v>0</v>
      </c>
      <c r="N5" t="s">
        <v>2</v>
      </c>
      <c r="O5" t="s">
        <v>3</v>
      </c>
    </row>
    <row r="6" spans="1:15" x14ac:dyDescent="0.25">
      <c r="A6" t="s">
        <v>85</v>
      </c>
      <c r="B6">
        <v>248826.02</v>
      </c>
      <c r="C6" t="s">
        <v>75</v>
      </c>
      <c r="D6" t="s">
        <v>76</v>
      </c>
      <c r="E6" t="s">
        <v>88</v>
      </c>
      <c r="F6" t="s">
        <v>78</v>
      </c>
      <c r="G6" t="s">
        <v>89</v>
      </c>
      <c r="H6">
        <v>18</v>
      </c>
      <c r="I6">
        <v>210869.5</v>
      </c>
      <c r="K6">
        <v>18978.259999999998</v>
      </c>
      <c r="L6">
        <v>18978.259999999998</v>
      </c>
      <c r="M6">
        <v>0</v>
      </c>
      <c r="N6" t="s">
        <v>2</v>
      </c>
      <c r="O6" t="s">
        <v>3</v>
      </c>
    </row>
    <row r="7" spans="1:15" x14ac:dyDescent="0.25">
      <c r="A7" t="s">
        <v>90</v>
      </c>
      <c r="B7">
        <v>71349.070000000007</v>
      </c>
      <c r="C7" t="s">
        <v>75</v>
      </c>
      <c r="D7" t="s">
        <v>76</v>
      </c>
      <c r="E7" t="s">
        <v>91</v>
      </c>
      <c r="F7" t="s">
        <v>78</v>
      </c>
      <c r="G7" t="s">
        <v>92</v>
      </c>
      <c r="H7">
        <v>18</v>
      </c>
      <c r="I7">
        <v>60420</v>
      </c>
      <c r="K7">
        <v>5437.8</v>
      </c>
      <c r="L7">
        <v>5437.8</v>
      </c>
      <c r="M7">
        <v>0</v>
      </c>
      <c r="N7" t="s">
        <v>2</v>
      </c>
      <c r="O7" t="s">
        <v>3</v>
      </c>
    </row>
    <row r="8" spans="1:15" x14ac:dyDescent="0.25">
      <c r="A8" t="s">
        <v>90</v>
      </c>
      <c r="B8">
        <v>71349.070000000007</v>
      </c>
      <c r="C8" t="s">
        <v>75</v>
      </c>
      <c r="D8" t="s">
        <v>76</v>
      </c>
      <c r="E8" t="s">
        <v>91</v>
      </c>
      <c r="F8" t="s">
        <v>78</v>
      </c>
      <c r="G8" t="s">
        <v>93</v>
      </c>
      <c r="H8">
        <v>18</v>
      </c>
      <c r="I8">
        <v>60420</v>
      </c>
      <c r="K8">
        <v>5437.8</v>
      </c>
      <c r="L8">
        <v>5437.8</v>
      </c>
      <c r="M8">
        <v>0</v>
      </c>
      <c r="N8" t="s">
        <v>2</v>
      </c>
      <c r="O8" t="s">
        <v>3</v>
      </c>
    </row>
    <row r="9" spans="1:15" x14ac:dyDescent="0.25">
      <c r="A9" t="s">
        <v>90</v>
      </c>
      <c r="B9">
        <v>82284.070000000007</v>
      </c>
      <c r="C9" t="s">
        <v>75</v>
      </c>
      <c r="D9" t="s">
        <v>76</v>
      </c>
      <c r="E9" t="s">
        <v>94</v>
      </c>
      <c r="F9" t="s">
        <v>78</v>
      </c>
      <c r="G9" t="s">
        <v>95</v>
      </c>
      <c r="H9">
        <v>18</v>
      </c>
      <c r="I9">
        <v>69680</v>
      </c>
      <c r="K9">
        <v>6271.2</v>
      </c>
      <c r="L9">
        <v>6271.2</v>
      </c>
      <c r="M9">
        <v>0</v>
      </c>
      <c r="N9" t="s">
        <v>2</v>
      </c>
      <c r="O9" t="s">
        <v>3</v>
      </c>
    </row>
    <row r="10" spans="1:15" x14ac:dyDescent="0.25">
      <c r="A10" t="s">
        <v>90</v>
      </c>
      <c r="B10">
        <v>82284.070000000007</v>
      </c>
      <c r="C10" t="s">
        <v>75</v>
      </c>
      <c r="D10" t="s">
        <v>76</v>
      </c>
      <c r="E10" t="s">
        <v>94</v>
      </c>
      <c r="F10" t="s">
        <v>78</v>
      </c>
      <c r="G10" t="s">
        <v>96</v>
      </c>
      <c r="H10">
        <v>18</v>
      </c>
      <c r="I10">
        <v>69680</v>
      </c>
      <c r="K10">
        <v>6271.2</v>
      </c>
      <c r="L10">
        <v>6271.2</v>
      </c>
      <c r="M10">
        <v>0</v>
      </c>
      <c r="N10" t="s">
        <v>2</v>
      </c>
      <c r="O10" t="s">
        <v>3</v>
      </c>
    </row>
    <row r="11" spans="1:15" x14ac:dyDescent="0.25">
      <c r="A11" t="s">
        <v>90</v>
      </c>
      <c r="B11">
        <v>86830.47</v>
      </c>
      <c r="C11" t="s">
        <v>75</v>
      </c>
      <c r="D11" t="s">
        <v>76</v>
      </c>
      <c r="E11" t="s">
        <v>94</v>
      </c>
      <c r="F11" t="s">
        <v>78</v>
      </c>
      <c r="G11" t="s">
        <v>97</v>
      </c>
      <c r="H11">
        <v>18</v>
      </c>
      <c r="I11">
        <v>73530</v>
      </c>
      <c r="K11">
        <v>6617.7</v>
      </c>
      <c r="L11">
        <v>6617.7</v>
      </c>
      <c r="M11">
        <v>0</v>
      </c>
      <c r="N11" t="s">
        <v>2</v>
      </c>
      <c r="O11" t="s">
        <v>3</v>
      </c>
    </row>
    <row r="12" spans="1:15" x14ac:dyDescent="0.25">
      <c r="A12" t="s">
        <v>90</v>
      </c>
      <c r="B12">
        <v>43143.63</v>
      </c>
      <c r="C12" t="s">
        <v>75</v>
      </c>
      <c r="D12" t="s">
        <v>76</v>
      </c>
      <c r="E12" t="s">
        <v>94</v>
      </c>
      <c r="F12" t="s">
        <v>78</v>
      </c>
      <c r="G12" t="s">
        <v>98</v>
      </c>
      <c r="H12">
        <v>18</v>
      </c>
      <c r="I12">
        <v>36535</v>
      </c>
      <c r="K12">
        <v>3288.15</v>
      </c>
      <c r="L12">
        <v>3288.15</v>
      </c>
      <c r="M12">
        <v>0</v>
      </c>
      <c r="N12" t="s">
        <v>2</v>
      </c>
      <c r="O12" t="s">
        <v>3</v>
      </c>
    </row>
    <row r="13" spans="1:15" x14ac:dyDescent="0.25">
      <c r="A13" t="s">
        <v>90</v>
      </c>
      <c r="B13">
        <v>132684.24</v>
      </c>
      <c r="C13" t="s">
        <v>75</v>
      </c>
      <c r="D13" t="s">
        <v>76</v>
      </c>
      <c r="E13" t="s">
        <v>94</v>
      </c>
      <c r="F13" t="s">
        <v>78</v>
      </c>
      <c r="G13" t="s">
        <v>99</v>
      </c>
      <c r="H13">
        <v>18</v>
      </c>
      <c r="I13">
        <v>112360</v>
      </c>
      <c r="K13">
        <v>10112.4</v>
      </c>
      <c r="L13">
        <v>10112.4</v>
      </c>
      <c r="M13">
        <v>0</v>
      </c>
      <c r="N13" t="s">
        <v>2</v>
      </c>
      <c r="O13" t="s">
        <v>3</v>
      </c>
    </row>
    <row r="14" spans="1:15" x14ac:dyDescent="0.25">
      <c r="A14" t="s">
        <v>90</v>
      </c>
      <c r="B14">
        <v>519589.4</v>
      </c>
      <c r="C14" t="s">
        <v>75</v>
      </c>
      <c r="D14" t="s">
        <v>76</v>
      </c>
      <c r="E14" t="s">
        <v>57</v>
      </c>
      <c r="F14" t="s">
        <v>78</v>
      </c>
      <c r="G14" t="s">
        <v>100</v>
      </c>
      <c r="H14">
        <v>18</v>
      </c>
      <c r="I14">
        <v>440000</v>
      </c>
      <c r="K14">
        <v>39600</v>
      </c>
      <c r="L14">
        <v>39600</v>
      </c>
      <c r="M14">
        <v>0</v>
      </c>
      <c r="N14" t="s">
        <v>2</v>
      </c>
      <c r="O14" t="s">
        <v>3</v>
      </c>
    </row>
    <row r="15" spans="1:15" x14ac:dyDescent="0.25">
      <c r="A15" t="s">
        <v>90</v>
      </c>
      <c r="B15">
        <v>71349.070000000007</v>
      </c>
      <c r="C15" t="s">
        <v>75</v>
      </c>
      <c r="D15" t="s">
        <v>76</v>
      </c>
      <c r="E15" t="s">
        <v>94</v>
      </c>
      <c r="F15" t="s">
        <v>78</v>
      </c>
      <c r="G15" t="s">
        <v>101</v>
      </c>
      <c r="H15">
        <v>18</v>
      </c>
      <c r="I15">
        <v>60420</v>
      </c>
      <c r="K15">
        <v>5437.8</v>
      </c>
      <c r="L15">
        <v>5437.8</v>
      </c>
      <c r="M15">
        <v>0</v>
      </c>
      <c r="N15" t="s">
        <v>2</v>
      </c>
      <c r="O15" t="s">
        <v>3</v>
      </c>
    </row>
    <row r="16" spans="1:15" x14ac:dyDescent="0.25">
      <c r="A16" t="s">
        <v>90</v>
      </c>
      <c r="B16">
        <v>142698.14000000001</v>
      </c>
      <c r="C16" t="s">
        <v>75</v>
      </c>
      <c r="D16" t="s">
        <v>76</v>
      </c>
      <c r="E16" t="s">
        <v>94</v>
      </c>
      <c r="F16" t="s">
        <v>78</v>
      </c>
      <c r="G16" t="s">
        <v>102</v>
      </c>
      <c r="H16">
        <v>18</v>
      </c>
      <c r="I16">
        <v>120840</v>
      </c>
      <c r="K16">
        <v>10875.6</v>
      </c>
      <c r="L16">
        <v>10875.6</v>
      </c>
      <c r="M16">
        <v>0</v>
      </c>
      <c r="N16" t="s">
        <v>2</v>
      </c>
      <c r="O16" t="s">
        <v>3</v>
      </c>
    </row>
    <row r="17" spans="1:15" x14ac:dyDescent="0.25">
      <c r="A17" t="s">
        <v>90</v>
      </c>
      <c r="B17">
        <v>66342.12</v>
      </c>
      <c r="C17" t="s">
        <v>75</v>
      </c>
      <c r="D17" t="s">
        <v>76</v>
      </c>
      <c r="E17" t="s">
        <v>91</v>
      </c>
      <c r="F17" t="s">
        <v>78</v>
      </c>
      <c r="G17" t="s">
        <v>103</v>
      </c>
      <c r="H17">
        <v>18</v>
      </c>
      <c r="I17">
        <v>56180</v>
      </c>
      <c r="K17">
        <v>5056.2</v>
      </c>
      <c r="L17">
        <v>5056.2</v>
      </c>
      <c r="M17">
        <v>0</v>
      </c>
      <c r="N17" t="s">
        <v>2</v>
      </c>
      <c r="O17" t="s">
        <v>3</v>
      </c>
    </row>
    <row r="18" spans="1:15" x14ac:dyDescent="0.25">
      <c r="A18" t="s">
        <v>90</v>
      </c>
      <c r="B18">
        <v>43143.63</v>
      </c>
      <c r="C18" t="s">
        <v>75</v>
      </c>
      <c r="D18" t="s">
        <v>76</v>
      </c>
      <c r="E18" t="s">
        <v>57</v>
      </c>
      <c r="F18" t="s">
        <v>78</v>
      </c>
      <c r="G18" t="s">
        <v>104</v>
      </c>
      <c r="H18">
        <v>18</v>
      </c>
      <c r="I18">
        <v>36535</v>
      </c>
      <c r="K18">
        <v>3288.15</v>
      </c>
      <c r="L18">
        <v>3288.15</v>
      </c>
      <c r="M18">
        <v>0</v>
      </c>
      <c r="N18" t="s">
        <v>2</v>
      </c>
      <c r="O18" t="s">
        <v>3</v>
      </c>
    </row>
    <row r="19" spans="1:15" x14ac:dyDescent="0.25">
      <c r="A19" t="s">
        <v>90</v>
      </c>
      <c r="B19">
        <v>41142.03</v>
      </c>
      <c r="C19" t="s">
        <v>75</v>
      </c>
      <c r="D19" t="s">
        <v>76</v>
      </c>
      <c r="E19" t="s">
        <v>57</v>
      </c>
      <c r="F19" t="s">
        <v>78</v>
      </c>
      <c r="G19" t="s">
        <v>105</v>
      </c>
      <c r="H19">
        <v>18</v>
      </c>
      <c r="I19">
        <v>34840</v>
      </c>
      <c r="K19">
        <v>3135.6</v>
      </c>
      <c r="L19">
        <v>3135.6</v>
      </c>
      <c r="M19">
        <v>0</v>
      </c>
      <c r="N19" t="s">
        <v>2</v>
      </c>
      <c r="O19" t="s">
        <v>3</v>
      </c>
    </row>
    <row r="20" spans="1:15" x14ac:dyDescent="0.25">
      <c r="A20" t="s">
        <v>90</v>
      </c>
      <c r="B20">
        <v>43238.1</v>
      </c>
      <c r="C20" t="s">
        <v>75</v>
      </c>
      <c r="D20" t="s">
        <v>76</v>
      </c>
      <c r="E20" t="s">
        <v>57</v>
      </c>
      <c r="F20" t="s">
        <v>78</v>
      </c>
      <c r="G20" t="s">
        <v>106</v>
      </c>
      <c r="H20">
        <v>18</v>
      </c>
      <c r="I20">
        <v>36615</v>
      </c>
      <c r="K20">
        <v>3295.35</v>
      </c>
      <c r="L20">
        <v>3295.35</v>
      </c>
      <c r="M20">
        <v>0</v>
      </c>
      <c r="N20" t="s">
        <v>2</v>
      </c>
      <c r="O20" t="s">
        <v>3</v>
      </c>
    </row>
    <row r="21" spans="1:15" x14ac:dyDescent="0.25">
      <c r="A21" t="s">
        <v>90</v>
      </c>
      <c r="B21">
        <v>71349.070000000007</v>
      </c>
      <c r="C21" t="s">
        <v>75</v>
      </c>
      <c r="D21" t="s">
        <v>76</v>
      </c>
      <c r="E21" t="s">
        <v>57</v>
      </c>
      <c r="F21" t="s">
        <v>78</v>
      </c>
      <c r="G21" t="s">
        <v>107</v>
      </c>
      <c r="H21">
        <v>18</v>
      </c>
      <c r="I21">
        <v>60420</v>
      </c>
      <c r="K21">
        <v>5437.8</v>
      </c>
      <c r="L21">
        <v>5437.8</v>
      </c>
      <c r="M21">
        <v>0</v>
      </c>
      <c r="N21" t="s">
        <v>2</v>
      </c>
      <c r="O21" t="s">
        <v>3</v>
      </c>
    </row>
    <row r="22" spans="1:15" x14ac:dyDescent="0.25">
      <c r="A22" t="s">
        <v>90</v>
      </c>
      <c r="B22">
        <v>43238.1</v>
      </c>
      <c r="C22" t="s">
        <v>75</v>
      </c>
      <c r="D22" t="s">
        <v>76</v>
      </c>
      <c r="E22" t="s">
        <v>39</v>
      </c>
      <c r="F22" t="s">
        <v>78</v>
      </c>
      <c r="G22" t="s">
        <v>108</v>
      </c>
      <c r="H22">
        <v>18</v>
      </c>
      <c r="I22">
        <v>36615</v>
      </c>
      <c r="K22">
        <v>3295.35</v>
      </c>
      <c r="L22">
        <v>3295.35</v>
      </c>
      <c r="M22">
        <v>0</v>
      </c>
      <c r="N22" t="s">
        <v>2</v>
      </c>
      <c r="O22" t="s">
        <v>3</v>
      </c>
    </row>
    <row r="23" spans="1:15" x14ac:dyDescent="0.25">
      <c r="A23" t="s">
        <v>90</v>
      </c>
      <c r="B23">
        <v>41142.03</v>
      </c>
      <c r="C23" t="s">
        <v>75</v>
      </c>
      <c r="D23" t="s">
        <v>76</v>
      </c>
      <c r="E23" t="s">
        <v>57</v>
      </c>
      <c r="F23" t="s">
        <v>78</v>
      </c>
      <c r="G23" t="s">
        <v>109</v>
      </c>
      <c r="H23">
        <v>18</v>
      </c>
      <c r="I23">
        <v>34840</v>
      </c>
      <c r="K23">
        <v>3135.6</v>
      </c>
      <c r="L23">
        <v>3135.6</v>
      </c>
      <c r="M23">
        <v>0</v>
      </c>
      <c r="N23" t="s">
        <v>2</v>
      </c>
      <c r="O23" t="s">
        <v>3</v>
      </c>
    </row>
    <row r="24" spans="1:15" x14ac:dyDescent="0.25">
      <c r="A24" t="s">
        <v>90</v>
      </c>
      <c r="B24">
        <v>35674.54</v>
      </c>
      <c r="C24" t="s">
        <v>75</v>
      </c>
      <c r="D24" t="s">
        <v>76</v>
      </c>
      <c r="E24" t="s">
        <v>57</v>
      </c>
      <c r="F24" t="s">
        <v>78</v>
      </c>
      <c r="G24" t="s">
        <v>110</v>
      </c>
      <c r="H24">
        <v>18</v>
      </c>
      <c r="I24">
        <v>30210</v>
      </c>
      <c r="K24">
        <v>2718.9</v>
      </c>
      <c r="L24">
        <v>2718.9</v>
      </c>
      <c r="M24">
        <v>0</v>
      </c>
      <c r="N24" t="s">
        <v>2</v>
      </c>
      <c r="O24" t="s">
        <v>3</v>
      </c>
    </row>
    <row r="25" spans="1:15" x14ac:dyDescent="0.25">
      <c r="A25" t="s">
        <v>90</v>
      </c>
      <c r="B25">
        <v>66342.12</v>
      </c>
      <c r="C25" t="s">
        <v>75</v>
      </c>
      <c r="D25" t="s">
        <v>76</v>
      </c>
      <c r="E25" t="s">
        <v>111</v>
      </c>
      <c r="F25" t="s">
        <v>78</v>
      </c>
      <c r="G25" t="s">
        <v>112</v>
      </c>
      <c r="H25">
        <v>18</v>
      </c>
      <c r="I25">
        <v>56180</v>
      </c>
      <c r="K25">
        <v>5056.2</v>
      </c>
      <c r="L25">
        <v>5056.2</v>
      </c>
      <c r="M25">
        <v>0</v>
      </c>
      <c r="N25" t="s">
        <v>2</v>
      </c>
      <c r="O25" t="s">
        <v>3</v>
      </c>
    </row>
    <row r="26" spans="1:15" x14ac:dyDescent="0.25">
      <c r="A26" t="s">
        <v>90</v>
      </c>
      <c r="B26">
        <v>33171.06</v>
      </c>
      <c r="C26" t="s">
        <v>75</v>
      </c>
      <c r="D26" t="s">
        <v>76</v>
      </c>
      <c r="E26" t="s">
        <v>39</v>
      </c>
      <c r="F26" t="s">
        <v>78</v>
      </c>
      <c r="G26" t="s">
        <v>113</v>
      </c>
      <c r="H26">
        <v>18</v>
      </c>
      <c r="I26">
        <v>28090</v>
      </c>
      <c r="K26">
        <v>2528.1</v>
      </c>
      <c r="L26">
        <v>2528.1</v>
      </c>
      <c r="M26">
        <v>0</v>
      </c>
      <c r="N26" t="s">
        <v>2</v>
      </c>
      <c r="O26" t="s">
        <v>3</v>
      </c>
    </row>
    <row r="27" spans="1:15" x14ac:dyDescent="0.25">
      <c r="A27" t="s">
        <v>90</v>
      </c>
      <c r="B27">
        <v>82284.070000000007</v>
      </c>
      <c r="C27" t="s">
        <v>75</v>
      </c>
      <c r="D27" t="s">
        <v>76</v>
      </c>
      <c r="E27" t="s">
        <v>114</v>
      </c>
      <c r="F27" t="s">
        <v>78</v>
      </c>
      <c r="G27" t="s">
        <v>115</v>
      </c>
      <c r="H27">
        <v>18</v>
      </c>
      <c r="I27">
        <v>69680</v>
      </c>
      <c r="K27">
        <v>6271.2</v>
      </c>
      <c r="L27">
        <v>6271.2</v>
      </c>
      <c r="M27">
        <v>0</v>
      </c>
      <c r="N27" t="s">
        <v>2</v>
      </c>
      <c r="O27" t="s">
        <v>3</v>
      </c>
    </row>
    <row r="28" spans="1:15" x14ac:dyDescent="0.25">
      <c r="A28" t="s">
        <v>90</v>
      </c>
      <c r="B28">
        <v>87562.62</v>
      </c>
      <c r="C28" t="s">
        <v>75</v>
      </c>
      <c r="D28" t="s">
        <v>76</v>
      </c>
      <c r="E28" t="s">
        <v>39</v>
      </c>
      <c r="F28" t="s">
        <v>78</v>
      </c>
      <c r="G28" t="s">
        <v>116</v>
      </c>
      <c r="H28">
        <v>18</v>
      </c>
      <c r="I28">
        <v>74150</v>
      </c>
      <c r="K28">
        <v>6673.5</v>
      </c>
      <c r="L28">
        <v>6673.5</v>
      </c>
      <c r="M28">
        <v>0</v>
      </c>
      <c r="N28" t="s">
        <v>2</v>
      </c>
      <c r="O28" t="s">
        <v>3</v>
      </c>
    </row>
    <row r="29" spans="1:15" x14ac:dyDescent="0.25">
      <c r="A29" t="s">
        <v>90</v>
      </c>
      <c r="B29">
        <v>199026.36</v>
      </c>
      <c r="C29" t="s">
        <v>75</v>
      </c>
      <c r="D29" t="s">
        <v>76</v>
      </c>
      <c r="E29" t="s">
        <v>39</v>
      </c>
      <c r="F29" t="s">
        <v>78</v>
      </c>
      <c r="G29" t="s">
        <v>117</v>
      </c>
      <c r="H29">
        <v>18</v>
      </c>
      <c r="I29">
        <v>168540</v>
      </c>
      <c r="K29">
        <v>15168.6</v>
      </c>
      <c r="L29">
        <v>15168.6</v>
      </c>
      <c r="M29">
        <v>0</v>
      </c>
      <c r="N29" t="s">
        <v>2</v>
      </c>
      <c r="O29" t="s">
        <v>3</v>
      </c>
    </row>
    <row r="30" spans="1:15" x14ac:dyDescent="0.25">
      <c r="A30" t="s">
        <v>90</v>
      </c>
      <c r="B30">
        <v>519589.4</v>
      </c>
      <c r="C30" t="s">
        <v>75</v>
      </c>
      <c r="D30" t="s">
        <v>76</v>
      </c>
      <c r="E30" t="s">
        <v>118</v>
      </c>
      <c r="F30" t="s">
        <v>78</v>
      </c>
      <c r="G30" t="s">
        <v>119</v>
      </c>
      <c r="H30">
        <v>18</v>
      </c>
      <c r="I30">
        <v>440000</v>
      </c>
      <c r="K30">
        <v>39600</v>
      </c>
      <c r="L30">
        <v>39600</v>
      </c>
      <c r="M30">
        <v>0</v>
      </c>
      <c r="N30" t="s">
        <v>2</v>
      </c>
      <c r="O30" t="s">
        <v>3</v>
      </c>
    </row>
    <row r="31" spans="1:15" x14ac:dyDescent="0.25">
      <c r="A31" t="s">
        <v>90</v>
      </c>
      <c r="B31">
        <v>175125.25</v>
      </c>
      <c r="C31" t="s">
        <v>75</v>
      </c>
      <c r="D31" t="s">
        <v>76</v>
      </c>
      <c r="E31" t="s">
        <v>118</v>
      </c>
      <c r="F31" t="s">
        <v>78</v>
      </c>
      <c r="G31" t="s">
        <v>120</v>
      </c>
      <c r="H31">
        <v>18</v>
      </c>
      <c r="I31">
        <v>148300</v>
      </c>
      <c r="K31">
        <v>13347</v>
      </c>
      <c r="L31">
        <v>13347</v>
      </c>
      <c r="M31">
        <v>0</v>
      </c>
      <c r="N31" t="s">
        <v>2</v>
      </c>
      <c r="O31" t="s">
        <v>3</v>
      </c>
    </row>
    <row r="32" spans="1:15" x14ac:dyDescent="0.25">
      <c r="A32" t="s">
        <v>90</v>
      </c>
      <c r="B32">
        <v>199026.36</v>
      </c>
      <c r="C32" t="s">
        <v>75</v>
      </c>
      <c r="D32" t="s">
        <v>76</v>
      </c>
      <c r="E32" t="s">
        <v>118</v>
      </c>
      <c r="F32" t="s">
        <v>78</v>
      </c>
      <c r="G32" t="s">
        <v>121</v>
      </c>
      <c r="H32">
        <v>18</v>
      </c>
      <c r="I32">
        <v>168540</v>
      </c>
      <c r="K32">
        <v>15168.6</v>
      </c>
      <c r="L32">
        <v>15168.6</v>
      </c>
      <c r="M32">
        <v>0</v>
      </c>
      <c r="N32" t="s">
        <v>2</v>
      </c>
      <c r="O32" t="s">
        <v>3</v>
      </c>
    </row>
    <row r="33" spans="1:15" x14ac:dyDescent="0.25">
      <c r="A33" t="s">
        <v>90</v>
      </c>
      <c r="B33">
        <v>71349.070000000007</v>
      </c>
      <c r="C33" t="s">
        <v>75</v>
      </c>
      <c r="D33" t="s">
        <v>76</v>
      </c>
      <c r="E33" t="s">
        <v>118</v>
      </c>
      <c r="F33" t="s">
        <v>78</v>
      </c>
      <c r="G33" t="s">
        <v>122</v>
      </c>
      <c r="H33">
        <v>18</v>
      </c>
      <c r="I33">
        <v>60420</v>
      </c>
      <c r="K33">
        <v>5437.8</v>
      </c>
      <c r="L33">
        <v>5437.8</v>
      </c>
      <c r="M33">
        <v>0</v>
      </c>
      <c r="N33" t="s">
        <v>2</v>
      </c>
      <c r="O33" t="s">
        <v>3</v>
      </c>
    </row>
    <row r="34" spans="1:15" x14ac:dyDescent="0.25">
      <c r="A34" t="s">
        <v>90</v>
      </c>
      <c r="B34">
        <v>43781.31</v>
      </c>
      <c r="C34" t="s">
        <v>75</v>
      </c>
      <c r="D34" t="s">
        <v>76</v>
      </c>
      <c r="E34" t="s">
        <v>123</v>
      </c>
      <c r="F34" t="s">
        <v>78</v>
      </c>
      <c r="G34" t="s">
        <v>124</v>
      </c>
      <c r="H34">
        <v>18</v>
      </c>
      <c r="I34">
        <v>37075</v>
      </c>
      <c r="K34">
        <v>3336.75</v>
      </c>
      <c r="L34">
        <v>3336.75</v>
      </c>
      <c r="M34">
        <v>0</v>
      </c>
      <c r="N34" t="s">
        <v>2</v>
      </c>
      <c r="O34" t="s">
        <v>3</v>
      </c>
    </row>
    <row r="35" spans="1:15" x14ac:dyDescent="0.25">
      <c r="A35" t="s">
        <v>90</v>
      </c>
      <c r="B35">
        <v>71349.070000000007</v>
      </c>
      <c r="C35" t="s">
        <v>75</v>
      </c>
      <c r="D35" t="s">
        <v>76</v>
      </c>
      <c r="E35" t="s">
        <v>77</v>
      </c>
      <c r="F35" t="s">
        <v>78</v>
      </c>
      <c r="G35" t="s">
        <v>125</v>
      </c>
      <c r="H35">
        <v>18</v>
      </c>
      <c r="I35">
        <v>60420</v>
      </c>
      <c r="K35">
        <v>5437.8</v>
      </c>
      <c r="L35">
        <v>5437.8</v>
      </c>
      <c r="M35">
        <v>0</v>
      </c>
      <c r="N35" t="s">
        <v>2</v>
      </c>
      <c r="O35" t="s">
        <v>3</v>
      </c>
    </row>
    <row r="36" spans="1:15" x14ac:dyDescent="0.25">
      <c r="A36" t="s">
        <v>90</v>
      </c>
      <c r="B36">
        <v>41142.03</v>
      </c>
      <c r="C36" t="s">
        <v>75</v>
      </c>
      <c r="D36" t="s">
        <v>76</v>
      </c>
      <c r="E36" t="s">
        <v>126</v>
      </c>
      <c r="F36" t="s">
        <v>78</v>
      </c>
      <c r="G36" t="s">
        <v>127</v>
      </c>
      <c r="H36">
        <v>18</v>
      </c>
      <c r="I36">
        <v>34840</v>
      </c>
      <c r="K36">
        <v>3135.6</v>
      </c>
      <c r="L36">
        <v>3135.6</v>
      </c>
      <c r="M36">
        <v>0</v>
      </c>
      <c r="N36" t="s">
        <v>2</v>
      </c>
      <c r="O36" t="s">
        <v>3</v>
      </c>
    </row>
    <row r="37" spans="1:15" x14ac:dyDescent="0.25">
      <c r="A37" t="s">
        <v>90</v>
      </c>
      <c r="B37">
        <v>142698.14000000001</v>
      </c>
      <c r="C37" t="s">
        <v>75</v>
      </c>
      <c r="D37" t="s">
        <v>76</v>
      </c>
      <c r="E37" t="s">
        <v>123</v>
      </c>
      <c r="F37" t="s">
        <v>78</v>
      </c>
      <c r="G37" t="s">
        <v>128</v>
      </c>
      <c r="H37">
        <v>18</v>
      </c>
      <c r="I37">
        <v>120840</v>
      </c>
      <c r="K37">
        <v>10875.6</v>
      </c>
      <c r="L37">
        <v>10875.6</v>
      </c>
      <c r="M37">
        <v>0</v>
      </c>
      <c r="N37" t="s">
        <v>2</v>
      </c>
      <c r="O37" t="s">
        <v>3</v>
      </c>
    </row>
    <row r="38" spans="1:15" x14ac:dyDescent="0.25">
      <c r="A38" t="s">
        <v>90</v>
      </c>
      <c r="B38">
        <v>519589.4</v>
      </c>
      <c r="C38" t="s">
        <v>75</v>
      </c>
      <c r="D38" t="s">
        <v>76</v>
      </c>
      <c r="E38" t="s">
        <v>77</v>
      </c>
      <c r="F38" t="s">
        <v>78</v>
      </c>
      <c r="G38" t="s">
        <v>129</v>
      </c>
      <c r="H38">
        <v>18</v>
      </c>
      <c r="I38">
        <v>440000</v>
      </c>
      <c r="K38">
        <v>39600</v>
      </c>
      <c r="L38">
        <v>39600</v>
      </c>
      <c r="M38">
        <v>0</v>
      </c>
      <c r="N38" t="s">
        <v>2</v>
      </c>
      <c r="O38" t="s">
        <v>3</v>
      </c>
    </row>
    <row r="39" spans="1:15" x14ac:dyDescent="0.25">
      <c r="A39" t="s">
        <v>90</v>
      </c>
      <c r="B39">
        <v>199026.36</v>
      </c>
      <c r="C39" t="s">
        <v>75</v>
      </c>
      <c r="D39" t="s">
        <v>76</v>
      </c>
      <c r="E39" t="s">
        <v>123</v>
      </c>
      <c r="F39" t="s">
        <v>78</v>
      </c>
      <c r="G39" t="s">
        <v>130</v>
      </c>
      <c r="H39">
        <v>18</v>
      </c>
      <c r="I39">
        <v>168540</v>
      </c>
      <c r="K39">
        <v>15168.6</v>
      </c>
      <c r="L39">
        <v>15168.6</v>
      </c>
      <c r="M39">
        <v>0</v>
      </c>
      <c r="N39" t="s">
        <v>2</v>
      </c>
      <c r="O39" t="s">
        <v>3</v>
      </c>
    </row>
    <row r="40" spans="1:15" x14ac:dyDescent="0.25">
      <c r="A40" t="s">
        <v>90</v>
      </c>
      <c r="B40">
        <v>142698.14000000001</v>
      </c>
      <c r="C40" t="s">
        <v>75</v>
      </c>
      <c r="D40" t="s">
        <v>76</v>
      </c>
      <c r="E40" t="s">
        <v>77</v>
      </c>
      <c r="F40" t="s">
        <v>78</v>
      </c>
      <c r="G40" t="s">
        <v>131</v>
      </c>
      <c r="H40">
        <v>18</v>
      </c>
      <c r="I40">
        <v>120840</v>
      </c>
      <c r="K40">
        <v>10875.6</v>
      </c>
      <c r="L40">
        <v>10875.6</v>
      </c>
      <c r="M40">
        <v>0</v>
      </c>
      <c r="N40" t="s">
        <v>2</v>
      </c>
      <c r="O40" t="s">
        <v>3</v>
      </c>
    </row>
    <row r="41" spans="1:15" x14ac:dyDescent="0.25">
      <c r="A41" t="s">
        <v>90</v>
      </c>
      <c r="B41">
        <v>41142.03</v>
      </c>
      <c r="C41" t="s">
        <v>75</v>
      </c>
      <c r="D41" t="s">
        <v>76</v>
      </c>
      <c r="E41" t="s">
        <v>126</v>
      </c>
      <c r="F41" t="s">
        <v>78</v>
      </c>
      <c r="G41" t="s">
        <v>132</v>
      </c>
      <c r="H41">
        <v>18</v>
      </c>
      <c r="I41">
        <v>34840</v>
      </c>
      <c r="K41">
        <v>3135.6</v>
      </c>
      <c r="L41">
        <v>3135.6</v>
      </c>
      <c r="M41">
        <v>0</v>
      </c>
      <c r="N41" t="s">
        <v>2</v>
      </c>
      <c r="O41" t="s">
        <v>3</v>
      </c>
    </row>
    <row r="42" spans="1:15" x14ac:dyDescent="0.25">
      <c r="A42" t="s">
        <v>90</v>
      </c>
      <c r="B42">
        <v>71349.070000000007</v>
      </c>
      <c r="C42" t="s">
        <v>75</v>
      </c>
      <c r="D42" t="s">
        <v>76</v>
      </c>
      <c r="E42" t="s">
        <v>126</v>
      </c>
      <c r="F42" t="s">
        <v>78</v>
      </c>
      <c r="G42" t="s">
        <v>133</v>
      </c>
      <c r="H42">
        <v>18</v>
      </c>
      <c r="I42">
        <v>60420</v>
      </c>
      <c r="K42">
        <v>5437.8</v>
      </c>
      <c r="L42">
        <v>5437.8</v>
      </c>
      <c r="M42">
        <v>0</v>
      </c>
      <c r="N42" t="s">
        <v>2</v>
      </c>
      <c r="O42" t="s">
        <v>3</v>
      </c>
    </row>
    <row r="43" spans="1:15" x14ac:dyDescent="0.25">
      <c r="A43" t="s">
        <v>90</v>
      </c>
      <c r="B43">
        <v>41142.03</v>
      </c>
      <c r="C43" t="s">
        <v>75</v>
      </c>
      <c r="D43" t="s">
        <v>76</v>
      </c>
      <c r="E43" t="s">
        <v>126</v>
      </c>
      <c r="F43" t="s">
        <v>78</v>
      </c>
      <c r="G43" t="s">
        <v>134</v>
      </c>
      <c r="H43">
        <v>18</v>
      </c>
      <c r="I43">
        <v>34840</v>
      </c>
      <c r="K43">
        <v>3135.6</v>
      </c>
      <c r="L43">
        <v>3135.6</v>
      </c>
      <c r="M43">
        <v>0</v>
      </c>
      <c r="N43" t="s">
        <v>2</v>
      </c>
      <c r="O43" t="s">
        <v>3</v>
      </c>
    </row>
    <row r="44" spans="1:15" x14ac:dyDescent="0.25">
      <c r="A44" t="s">
        <v>90</v>
      </c>
      <c r="B44">
        <v>41142.03</v>
      </c>
      <c r="C44" t="s">
        <v>75</v>
      </c>
      <c r="D44" t="s">
        <v>76</v>
      </c>
      <c r="E44" t="s">
        <v>126</v>
      </c>
      <c r="F44" t="s">
        <v>78</v>
      </c>
      <c r="G44" t="s">
        <v>135</v>
      </c>
      <c r="H44">
        <v>18</v>
      </c>
      <c r="I44">
        <v>34840</v>
      </c>
      <c r="K44">
        <v>3135.6</v>
      </c>
      <c r="L44">
        <v>3135.6</v>
      </c>
      <c r="M44">
        <v>0</v>
      </c>
      <c r="N44" t="s">
        <v>2</v>
      </c>
      <c r="O44" t="s">
        <v>3</v>
      </c>
    </row>
    <row r="45" spans="1:15" x14ac:dyDescent="0.25">
      <c r="A45" t="s">
        <v>90</v>
      </c>
      <c r="B45">
        <v>87562.62</v>
      </c>
      <c r="C45" t="s">
        <v>75</v>
      </c>
      <c r="D45" t="s">
        <v>76</v>
      </c>
      <c r="E45" t="s">
        <v>136</v>
      </c>
      <c r="F45" t="s">
        <v>78</v>
      </c>
      <c r="G45" t="s">
        <v>137</v>
      </c>
      <c r="H45">
        <v>18</v>
      </c>
      <c r="I45">
        <v>74150</v>
      </c>
      <c r="K45">
        <v>6673.5</v>
      </c>
      <c r="L45">
        <v>6673.5</v>
      </c>
      <c r="M45">
        <v>0</v>
      </c>
      <c r="N45" t="s">
        <v>2</v>
      </c>
      <c r="O45" t="s">
        <v>3</v>
      </c>
    </row>
    <row r="46" spans="1:15" x14ac:dyDescent="0.25">
      <c r="A46" t="s">
        <v>90</v>
      </c>
      <c r="B46">
        <v>86287.27</v>
      </c>
      <c r="C46" t="s">
        <v>75</v>
      </c>
      <c r="D46" t="s">
        <v>76</v>
      </c>
      <c r="E46" t="s">
        <v>136</v>
      </c>
      <c r="F46" t="s">
        <v>78</v>
      </c>
      <c r="G46" t="s">
        <v>138</v>
      </c>
      <c r="H46">
        <v>18</v>
      </c>
      <c r="I46">
        <v>73070</v>
      </c>
      <c r="K46">
        <v>6576.3</v>
      </c>
      <c r="L46">
        <v>6576.3</v>
      </c>
      <c r="M46">
        <v>0</v>
      </c>
      <c r="N46" t="s">
        <v>2</v>
      </c>
      <c r="O46" t="s">
        <v>3</v>
      </c>
    </row>
    <row r="47" spans="1:15" x14ac:dyDescent="0.25">
      <c r="A47" t="s">
        <v>90</v>
      </c>
      <c r="B47">
        <v>14087.96</v>
      </c>
      <c r="C47" t="s">
        <v>75</v>
      </c>
      <c r="D47" t="s">
        <v>76</v>
      </c>
      <c r="E47" t="s">
        <v>139</v>
      </c>
      <c r="F47" t="s">
        <v>78</v>
      </c>
      <c r="G47" t="s">
        <v>140</v>
      </c>
      <c r="H47">
        <v>18</v>
      </c>
      <c r="I47">
        <v>11930</v>
      </c>
      <c r="K47">
        <v>1073.7</v>
      </c>
      <c r="L47">
        <v>1073.7</v>
      </c>
      <c r="M47">
        <v>0</v>
      </c>
      <c r="N47" t="s">
        <v>2</v>
      </c>
      <c r="O47" t="s">
        <v>3</v>
      </c>
    </row>
    <row r="48" spans="1:15" x14ac:dyDescent="0.25">
      <c r="A48" t="s">
        <v>90</v>
      </c>
      <c r="B48">
        <v>13987.58</v>
      </c>
      <c r="C48" t="s">
        <v>75</v>
      </c>
      <c r="D48" t="s">
        <v>76</v>
      </c>
      <c r="E48" t="s">
        <v>88</v>
      </c>
      <c r="F48" t="s">
        <v>78</v>
      </c>
      <c r="G48" t="s">
        <v>141</v>
      </c>
      <c r="H48">
        <v>18</v>
      </c>
      <c r="I48">
        <v>11845</v>
      </c>
      <c r="K48">
        <v>1066.05</v>
      </c>
      <c r="L48">
        <v>1066.05</v>
      </c>
      <c r="M48">
        <v>0</v>
      </c>
      <c r="N48" t="s">
        <v>2</v>
      </c>
      <c r="O48" t="s">
        <v>3</v>
      </c>
    </row>
    <row r="49" spans="1:15" x14ac:dyDescent="0.25">
      <c r="A49" t="s">
        <v>90</v>
      </c>
      <c r="B49">
        <v>214047.22</v>
      </c>
      <c r="C49" t="s">
        <v>75</v>
      </c>
      <c r="D49" t="s">
        <v>76</v>
      </c>
      <c r="E49" t="s">
        <v>126</v>
      </c>
      <c r="F49" t="s">
        <v>78</v>
      </c>
      <c r="G49" t="s">
        <v>142</v>
      </c>
      <c r="H49">
        <v>18</v>
      </c>
      <c r="I49">
        <v>181260</v>
      </c>
      <c r="K49">
        <v>16313.4</v>
      </c>
      <c r="L49">
        <v>16313.4</v>
      </c>
      <c r="M49">
        <v>0</v>
      </c>
      <c r="N49" t="s">
        <v>2</v>
      </c>
      <c r="O49" t="s">
        <v>3</v>
      </c>
    </row>
    <row r="50" spans="1:15" x14ac:dyDescent="0.25">
      <c r="A50" t="s">
        <v>90</v>
      </c>
      <c r="B50">
        <v>66342.12</v>
      </c>
      <c r="C50" t="s">
        <v>75</v>
      </c>
      <c r="D50" t="s">
        <v>76</v>
      </c>
      <c r="E50" t="s">
        <v>143</v>
      </c>
      <c r="F50" t="s">
        <v>78</v>
      </c>
      <c r="G50" t="s">
        <v>144</v>
      </c>
      <c r="H50">
        <v>18</v>
      </c>
      <c r="I50">
        <v>56180</v>
      </c>
      <c r="K50">
        <v>5056.2</v>
      </c>
      <c r="L50">
        <v>5056.2</v>
      </c>
      <c r="M50">
        <v>0</v>
      </c>
      <c r="N50" t="s">
        <v>2</v>
      </c>
      <c r="O50" t="s">
        <v>3</v>
      </c>
    </row>
    <row r="51" spans="1:15" x14ac:dyDescent="0.25">
      <c r="A51" t="s">
        <v>90</v>
      </c>
      <c r="B51">
        <v>71349.070000000007</v>
      </c>
      <c r="C51" t="s">
        <v>75</v>
      </c>
      <c r="D51" t="s">
        <v>76</v>
      </c>
      <c r="E51" t="s">
        <v>143</v>
      </c>
      <c r="F51" t="s">
        <v>78</v>
      </c>
      <c r="G51" t="s">
        <v>145</v>
      </c>
      <c r="H51">
        <v>18</v>
      </c>
      <c r="I51">
        <v>60420</v>
      </c>
      <c r="K51">
        <v>5437.8</v>
      </c>
      <c r="L51">
        <v>5437.8</v>
      </c>
      <c r="M51">
        <v>0</v>
      </c>
      <c r="N51" t="s">
        <v>2</v>
      </c>
      <c r="O51" t="s">
        <v>3</v>
      </c>
    </row>
    <row r="52" spans="1:15" x14ac:dyDescent="0.25">
      <c r="A52" t="s">
        <v>90</v>
      </c>
      <c r="B52">
        <v>270186.49</v>
      </c>
      <c r="C52" t="s">
        <v>75</v>
      </c>
      <c r="D52" t="s">
        <v>76</v>
      </c>
      <c r="E52" t="s">
        <v>143</v>
      </c>
      <c r="F52" t="s">
        <v>78</v>
      </c>
      <c r="G52" t="s">
        <v>146</v>
      </c>
      <c r="H52">
        <v>18</v>
      </c>
      <c r="I52">
        <v>228800</v>
      </c>
      <c r="K52">
        <v>20592</v>
      </c>
      <c r="L52">
        <v>20592</v>
      </c>
      <c r="M52">
        <v>0</v>
      </c>
      <c r="N52" t="s">
        <v>2</v>
      </c>
      <c r="O52" t="s">
        <v>3</v>
      </c>
    </row>
    <row r="53" spans="1:15" x14ac:dyDescent="0.25">
      <c r="A53" t="s">
        <v>90</v>
      </c>
      <c r="B53">
        <v>249402.91</v>
      </c>
      <c r="C53" t="s">
        <v>75</v>
      </c>
      <c r="D53" t="s">
        <v>76</v>
      </c>
      <c r="E53" t="s">
        <v>143</v>
      </c>
      <c r="F53" t="s">
        <v>78</v>
      </c>
      <c r="G53" t="s">
        <v>147</v>
      </c>
      <c r="H53">
        <v>18</v>
      </c>
      <c r="I53">
        <v>211200</v>
      </c>
      <c r="K53">
        <v>19008</v>
      </c>
      <c r="L53">
        <v>19008</v>
      </c>
      <c r="M53">
        <v>0</v>
      </c>
      <c r="N53" t="s">
        <v>2</v>
      </c>
      <c r="O53" t="s">
        <v>3</v>
      </c>
    </row>
    <row r="54" spans="1:15" x14ac:dyDescent="0.25">
      <c r="A54" t="s">
        <v>90</v>
      </c>
      <c r="B54">
        <v>87562.62</v>
      </c>
      <c r="C54" t="s">
        <v>75</v>
      </c>
      <c r="D54" t="s">
        <v>76</v>
      </c>
      <c r="E54" t="s">
        <v>91</v>
      </c>
      <c r="F54" t="s">
        <v>78</v>
      </c>
      <c r="G54" t="s">
        <v>148</v>
      </c>
      <c r="H54">
        <v>18</v>
      </c>
      <c r="I54">
        <v>74150</v>
      </c>
      <c r="K54">
        <v>6673.5</v>
      </c>
      <c r="L54">
        <v>6673.5</v>
      </c>
      <c r="M54">
        <v>0</v>
      </c>
      <c r="N54" t="s">
        <v>2</v>
      </c>
      <c r="O54" t="s">
        <v>3</v>
      </c>
    </row>
    <row r="55" spans="1:15" x14ac:dyDescent="0.25">
      <c r="A55" t="s">
        <v>90</v>
      </c>
      <c r="B55">
        <v>87562.62</v>
      </c>
      <c r="C55" t="s">
        <v>75</v>
      </c>
      <c r="D55" t="s">
        <v>76</v>
      </c>
      <c r="E55" t="s">
        <v>91</v>
      </c>
      <c r="F55" t="s">
        <v>78</v>
      </c>
      <c r="G55" t="s">
        <v>149</v>
      </c>
      <c r="H55">
        <v>18</v>
      </c>
      <c r="I55">
        <v>74150</v>
      </c>
      <c r="K55">
        <v>6673.5</v>
      </c>
      <c r="L55">
        <v>6673.5</v>
      </c>
      <c r="M55">
        <v>0</v>
      </c>
      <c r="N55" t="s">
        <v>2</v>
      </c>
      <c r="O55" t="s">
        <v>3</v>
      </c>
    </row>
    <row r="56" spans="1:15" x14ac:dyDescent="0.25">
      <c r="A56" t="s">
        <v>90</v>
      </c>
      <c r="B56">
        <v>86287.27</v>
      </c>
      <c r="C56" t="s">
        <v>75</v>
      </c>
      <c r="D56" t="s">
        <v>76</v>
      </c>
      <c r="E56" t="s">
        <v>150</v>
      </c>
      <c r="F56" t="s">
        <v>78</v>
      </c>
      <c r="G56" t="s">
        <v>151</v>
      </c>
      <c r="H56">
        <v>18</v>
      </c>
      <c r="I56">
        <v>73070</v>
      </c>
      <c r="K56">
        <v>6576.3</v>
      </c>
      <c r="L56">
        <v>6576.3</v>
      </c>
      <c r="M56">
        <v>0</v>
      </c>
      <c r="N56" t="s">
        <v>2</v>
      </c>
      <c r="O56" t="s">
        <v>3</v>
      </c>
    </row>
    <row r="57" spans="1:15" x14ac:dyDescent="0.25">
      <c r="A57" t="s">
        <v>90</v>
      </c>
      <c r="B57">
        <v>71349.070000000007</v>
      </c>
      <c r="C57" t="s">
        <v>75</v>
      </c>
      <c r="D57" t="s">
        <v>76</v>
      </c>
      <c r="E57" t="s">
        <v>126</v>
      </c>
      <c r="F57" t="s">
        <v>78</v>
      </c>
      <c r="G57" t="s">
        <v>152</v>
      </c>
      <c r="H57">
        <v>18</v>
      </c>
      <c r="I57">
        <v>60420</v>
      </c>
      <c r="K57">
        <v>5437.8</v>
      </c>
      <c r="L57">
        <v>5437.8</v>
      </c>
      <c r="M57">
        <v>0</v>
      </c>
      <c r="N57" t="s">
        <v>2</v>
      </c>
      <c r="O57" t="s">
        <v>3</v>
      </c>
    </row>
    <row r="58" spans="1:15" x14ac:dyDescent="0.25">
      <c r="A58" t="s">
        <v>90</v>
      </c>
      <c r="B58">
        <v>132684.24</v>
      </c>
      <c r="C58" t="s">
        <v>75</v>
      </c>
      <c r="D58" t="s">
        <v>76</v>
      </c>
      <c r="E58" t="s">
        <v>126</v>
      </c>
      <c r="F58" t="s">
        <v>78</v>
      </c>
      <c r="G58" t="s">
        <v>153</v>
      </c>
      <c r="H58">
        <v>18</v>
      </c>
      <c r="I58">
        <v>112360</v>
      </c>
      <c r="K58">
        <v>10112.4</v>
      </c>
      <c r="L58">
        <v>10112.4</v>
      </c>
      <c r="M58">
        <v>0</v>
      </c>
      <c r="N58" t="s">
        <v>2</v>
      </c>
      <c r="O58" t="s">
        <v>3</v>
      </c>
    </row>
    <row r="59" spans="1:15" x14ac:dyDescent="0.25">
      <c r="A59" t="s">
        <v>90</v>
      </c>
      <c r="B59">
        <v>71349.070000000007</v>
      </c>
      <c r="C59" t="s">
        <v>75</v>
      </c>
      <c r="D59" t="s">
        <v>76</v>
      </c>
      <c r="E59" t="s">
        <v>83</v>
      </c>
      <c r="F59" t="s">
        <v>78</v>
      </c>
      <c r="G59" t="s">
        <v>154</v>
      </c>
      <c r="H59">
        <v>18</v>
      </c>
      <c r="I59">
        <v>60420</v>
      </c>
      <c r="K59">
        <v>5437.8</v>
      </c>
      <c r="L59">
        <v>5437.8</v>
      </c>
      <c r="M59">
        <v>0</v>
      </c>
      <c r="N59" t="s">
        <v>2</v>
      </c>
      <c r="O59" t="s">
        <v>3</v>
      </c>
    </row>
    <row r="60" spans="1:15" x14ac:dyDescent="0.25">
      <c r="A60" t="s">
        <v>90</v>
      </c>
      <c r="B60">
        <v>41142.03</v>
      </c>
      <c r="C60" t="s">
        <v>75</v>
      </c>
      <c r="D60" t="s">
        <v>76</v>
      </c>
      <c r="E60" t="s">
        <v>111</v>
      </c>
      <c r="F60" t="s">
        <v>78</v>
      </c>
      <c r="G60" t="s">
        <v>155</v>
      </c>
      <c r="H60">
        <v>18</v>
      </c>
      <c r="I60">
        <v>34840</v>
      </c>
      <c r="K60">
        <v>3135.6</v>
      </c>
      <c r="L60">
        <v>3135.6</v>
      </c>
      <c r="M60">
        <v>0</v>
      </c>
      <c r="N60" t="s">
        <v>2</v>
      </c>
      <c r="O60" t="s">
        <v>3</v>
      </c>
    </row>
    <row r="61" spans="1:15" x14ac:dyDescent="0.25">
      <c r="A61" t="s">
        <v>90</v>
      </c>
      <c r="B61">
        <v>82284.070000000007</v>
      </c>
      <c r="C61" t="s">
        <v>75</v>
      </c>
      <c r="D61" t="s">
        <v>76</v>
      </c>
      <c r="E61" t="s">
        <v>111</v>
      </c>
      <c r="F61" t="s">
        <v>78</v>
      </c>
      <c r="G61" t="s">
        <v>156</v>
      </c>
      <c r="H61">
        <v>18</v>
      </c>
      <c r="I61">
        <v>69680</v>
      </c>
      <c r="K61">
        <v>6271.2</v>
      </c>
      <c r="L61">
        <v>6271.2</v>
      </c>
      <c r="M61">
        <v>0</v>
      </c>
      <c r="N61" t="s">
        <v>2</v>
      </c>
      <c r="O61" t="s">
        <v>3</v>
      </c>
    </row>
    <row r="62" spans="1:15" x14ac:dyDescent="0.25">
      <c r="A62" t="s">
        <v>90</v>
      </c>
      <c r="B62">
        <v>99513.18</v>
      </c>
      <c r="C62" t="s">
        <v>75</v>
      </c>
      <c r="D62" t="s">
        <v>76</v>
      </c>
      <c r="E62" t="s">
        <v>83</v>
      </c>
      <c r="F62" t="s">
        <v>78</v>
      </c>
      <c r="G62" t="s">
        <v>157</v>
      </c>
      <c r="H62">
        <v>18</v>
      </c>
      <c r="I62">
        <v>84270</v>
      </c>
      <c r="K62">
        <v>7584.3</v>
      </c>
      <c r="L62">
        <v>7584.3</v>
      </c>
      <c r="M62">
        <v>0</v>
      </c>
      <c r="N62" t="s">
        <v>2</v>
      </c>
      <c r="O62" t="s">
        <v>3</v>
      </c>
    </row>
    <row r="63" spans="1:15" x14ac:dyDescent="0.25">
      <c r="A63" t="s">
        <v>90</v>
      </c>
      <c r="B63">
        <v>43238.1</v>
      </c>
      <c r="C63" t="s">
        <v>75</v>
      </c>
      <c r="D63" t="s">
        <v>76</v>
      </c>
      <c r="E63" t="s">
        <v>111</v>
      </c>
      <c r="F63" t="s">
        <v>78</v>
      </c>
      <c r="G63" t="s">
        <v>158</v>
      </c>
      <c r="H63">
        <v>18</v>
      </c>
      <c r="I63">
        <v>36615</v>
      </c>
      <c r="K63">
        <v>3295.35</v>
      </c>
      <c r="L63">
        <v>3295.35</v>
      </c>
      <c r="M63">
        <v>0</v>
      </c>
      <c r="N63" t="s">
        <v>2</v>
      </c>
      <c r="O63" t="s">
        <v>3</v>
      </c>
    </row>
    <row r="64" spans="1:15" x14ac:dyDescent="0.25">
      <c r="A64" t="s">
        <v>90</v>
      </c>
      <c r="B64">
        <v>142698.14000000001</v>
      </c>
      <c r="C64" t="s">
        <v>75</v>
      </c>
      <c r="D64" t="s">
        <v>76</v>
      </c>
      <c r="E64" t="s">
        <v>111</v>
      </c>
      <c r="F64" t="s">
        <v>78</v>
      </c>
      <c r="G64" t="s">
        <v>159</v>
      </c>
      <c r="H64">
        <v>18</v>
      </c>
      <c r="I64">
        <v>120840</v>
      </c>
      <c r="K64">
        <v>10875.6</v>
      </c>
      <c r="L64">
        <v>10875.6</v>
      </c>
      <c r="M64">
        <v>0</v>
      </c>
      <c r="N64" t="s">
        <v>2</v>
      </c>
      <c r="O64" t="s">
        <v>3</v>
      </c>
    </row>
    <row r="65" spans="1:15" x14ac:dyDescent="0.25">
      <c r="A65" t="s">
        <v>90</v>
      </c>
      <c r="B65">
        <v>33279.699999999997</v>
      </c>
      <c r="C65" t="s">
        <v>75</v>
      </c>
      <c r="D65" t="s">
        <v>76</v>
      </c>
      <c r="E65" t="s">
        <v>160</v>
      </c>
      <c r="F65" t="s">
        <v>78</v>
      </c>
      <c r="G65" t="s">
        <v>161</v>
      </c>
      <c r="H65">
        <v>18</v>
      </c>
      <c r="I65">
        <v>28182</v>
      </c>
      <c r="K65">
        <v>2536.38</v>
      </c>
      <c r="L65">
        <v>2536.38</v>
      </c>
      <c r="M65">
        <v>0</v>
      </c>
      <c r="N65" t="s">
        <v>2</v>
      </c>
      <c r="O65" t="s">
        <v>3</v>
      </c>
    </row>
    <row r="66" spans="1:15" x14ac:dyDescent="0.25">
      <c r="A66" t="s">
        <v>90</v>
      </c>
      <c r="B66">
        <v>66342.12</v>
      </c>
      <c r="C66" t="s">
        <v>75</v>
      </c>
      <c r="D66" t="s">
        <v>76</v>
      </c>
      <c r="E66" t="s">
        <v>111</v>
      </c>
      <c r="F66" t="s">
        <v>78</v>
      </c>
      <c r="G66" t="s">
        <v>162</v>
      </c>
      <c r="H66">
        <v>18</v>
      </c>
      <c r="I66">
        <v>56180</v>
      </c>
      <c r="K66">
        <v>5056.2</v>
      </c>
      <c r="L66">
        <v>5056.2</v>
      </c>
      <c r="M66">
        <v>0</v>
      </c>
      <c r="N66" t="s">
        <v>2</v>
      </c>
      <c r="O66" t="s">
        <v>3</v>
      </c>
    </row>
    <row r="67" spans="1:15" x14ac:dyDescent="0.25">
      <c r="A67" t="s">
        <v>90</v>
      </c>
      <c r="B67">
        <v>519589.4</v>
      </c>
      <c r="C67" t="s">
        <v>75</v>
      </c>
      <c r="D67" t="s">
        <v>76</v>
      </c>
      <c r="E67" t="s">
        <v>160</v>
      </c>
      <c r="F67" t="s">
        <v>78</v>
      </c>
      <c r="G67" t="s">
        <v>163</v>
      </c>
      <c r="H67">
        <v>18</v>
      </c>
      <c r="I67">
        <v>440000</v>
      </c>
      <c r="K67">
        <v>39600</v>
      </c>
      <c r="L67">
        <v>39600</v>
      </c>
      <c r="M67">
        <v>0</v>
      </c>
      <c r="N67" t="s">
        <v>2</v>
      </c>
      <c r="O67" t="s">
        <v>3</v>
      </c>
    </row>
    <row r="68" spans="1:15" x14ac:dyDescent="0.25">
      <c r="A68" t="s">
        <v>90</v>
      </c>
      <c r="B68">
        <v>175125.25</v>
      </c>
      <c r="C68" t="s">
        <v>75</v>
      </c>
      <c r="D68" t="s">
        <v>76</v>
      </c>
      <c r="E68" t="s">
        <v>111</v>
      </c>
      <c r="F68" t="s">
        <v>78</v>
      </c>
      <c r="G68" t="s">
        <v>164</v>
      </c>
      <c r="H68">
        <v>18</v>
      </c>
      <c r="I68">
        <v>148300</v>
      </c>
      <c r="K68">
        <v>13347</v>
      </c>
      <c r="L68">
        <v>13347</v>
      </c>
      <c r="M68">
        <v>0</v>
      </c>
      <c r="N68" t="s">
        <v>2</v>
      </c>
      <c r="O68" t="s">
        <v>3</v>
      </c>
    </row>
    <row r="69" spans="1:15" x14ac:dyDescent="0.25">
      <c r="A69" t="s">
        <v>90</v>
      </c>
      <c r="B69">
        <v>71349.070000000007</v>
      </c>
      <c r="C69" t="s">
        <v>75</v>
      </c>
      <c r="D69" t="s">
        <v>76</v>
      </c>
      <c r="E69" t="s">
        <v>111</v>
      </c>
      <c r="F69" t="s">
        <v>78</v>
      </c>
      <c r="G69" t="s">
        <v>165</v>
      </c>
      <c r="H69">
        <v>18</v>
      </c>
      <c r="I69">
        <v>60420</v>
      </c>
      <c r="K69">
        <v>5437.8</v>
      </c>
      <c r="L69">
        <v>5437.8</v>
      </c>
      <c r="M69">
        <v>0</v>
      </c>
      <c r="N69" t="s">
        <v>2</v>
      </c>
      <c r="O69" t="s">
        <v>3</v>
      </c>
    </row>
    <row r="70" spans="1:15" x14ac:dyDescent="0.25">
      <c r="A70" t="s">
        <v>90</v>
      </c>
      <c r="B70">
        <v>132684.24</v>
      </c>
      <c r="C70" t="s">
        <v>75</v>
      </c>
      <c r="D70" t="s">
        <v>76</v>
      </c>
      <c r="E70" t="s">
        <v>160</v>
      </c>
      <c r="F70" t="s">
        <v>78</v>
      </c>
      <c r="G70" t="s">
        <v>166</v>
      </c>
      <c r="H70">
        <v>18</v>
      </c>
      <c r="I70">
        <v>112360</v>
      </c>
      <c r="K70">
        <v>10112.4</v>
      </c>
      <c r="L70">
        <v>10112.4</v>
      </c>
      <c r="M70">
        <v>0</v>
      </c>
      <c r="N70" t="s">
        <v>2</v>
      </c>
      <c r="O70" t="s">
        <v>3</v>
      </c>
    </row>
    <row r="71" spans="1:15" x14ac:dyDescent="0.25">
      <c r="A71" t="s">
        <v>90</v>
      </c>
      <c r="B71">
        <v>142698.14000000001</v>
      </c>
      <c r="C71" t="s">
        <v>75</v>
      </c>
      <c r="D71" t="s">
        <v>76</v>
      </c>
      <c r="E71" t="s">
        <v>160</v>
      </c>
      <c r="F71" t="s">
        <v>78</v>
      </c>
      <c r="G71" t="s">
        <v>167</v>
      </c>
      <c r="H71">
        <v>18</v>
      </c>
      <c r="I71">
        <v>120840</v>
      </c>
      <c r="K71">
        <v>10875.6</v>
      </c>
      <c r="L71">
        <v>10875.6</v>
      </c>
      <c r="M71">
        <v>0</v>
      </c>
      <c r="N71" t="s">
        <v>2</v>
      </c>
      <c r="O71" t="s">
        <v>3</v>
      </c>
    </row>
    <row r="72" spans="1:15" x14ac:dyDescent="0.25">
      <c r="A72" t="s">
        <v>90</v>
      </c>
      <c r="B72">
        <v>87562.62</v>
      </c>
      <c r="C72" t="s">
        <v>75</v>
      </c>
      <c r="D72" t="s">
        <v>76</v>
      </c>
      <c r="E72" t="s">
        <v>160</v>
      </c>
      <c r="F72" t="s">
        <v>78</v>
      </c>
      <c r="G72" t="s">
        <v>168</v>
      </c>
      <c r="H72">
        <v>18</v>
      </c>
      <c r="I72">
        <v>74150</v>
      </c>
      <c r="K72">
        <v>6673.5</v>
      </c>
      <c r="L72">
        <v>6673.5</v>
      </c>
      <c r="M72">
        <v>0</v>
      </c>
      <c r="N72" t="s">
        <v>2</v>
      </c>
      <c r="O72" t="s">
        <v>3</v>
      </c>
    </row>
    <row r="73" spans="1:15" x14ac:dyDescent="0.25">
      <c r="A73" t="s">
        <v>90</v>
      </c>
      <c r="B73">
        <v>86287.27</v>
      </c>
      <c r="C73" t="s">
        <v>75</v>
      </c>
      <c r="D73" t="s">
        <v>76</v>
      </c>
      <c r="E73" t="s">
        <v>160</v>
      </c>
      <c r="F73" t="s">
        <v>78</v>
      </c>
      <c r="G73" t="s">
        <v>169</v>
      </c>
      <c r="H73">
        <v>18</v>
      </c>
      <c r="I73">
        <v>73070</v>
      </c>
      <c r="K73">
        <v>6576.3</v>
      </c>
      <c r="L73">
        <v>6576.3</v>
      </c>
      <c r="M73">
        <v>0</v>
      </c>
      <c r="N73" t="s">
        <v>2</v>
      </c>
      <c r="O73" t="s">
        <v>3</v>
      </c>
    </row>
    <row r="74" spans="1:15" x14ac:dyDescent="0.25">
      <c r="A74" t="s">
        <v>90</v>
      </c>
      <c r="B74">
        <v>142698.14000000001</v>
      </c>
      <c r="C74" t="s">
        <v>75</v>
      </c>
      <c r="D74" t="s">
        <v>76</v>
      </c>
      <c r="E74" t="s">
        <v>170</v>
      </c>
      <c r="F74" t="s">
        <v>78</v>
      </c>
      <c r="G74" t="s">
        <v>171</v>
      </c>
      <c r="H74">
        <v>18</v>
      </c>
      <c r="I74">
        <v>120840</v>
      </c>
      <c r="K74">
        <v>10875.6</v>
      </c>
      <c r="L74">
        <v>10875.6</v>
      </c>
      <c r="M74">
        <v>0</v>
      </c>
      <c r="N74" t="s">
        <v>2</v>
      </c>
      <c r="O74" t="s">
        <v>3</v>
      </c>
    </row>
    <row r="75" spans="1:15" x14ac:dyDescent="0.25">
      <c r="A75" t="s">
        <v>90</v>
      </c>
      <c r="B75">
        <v>87562.62</v>
      </c>
      <c r="C75" t="s">
        <v>75</v>
      </c>
      <c r="D75" t="s">
        <v>76</v>
      </c>
      <c r="E75" t="s">
        <v>170</v>
      </c>
      <c r="F75" t="s">
        <v>78</v>
      </c>
      <c r="G75" t="s">
        <v>172</v>
      </c>
      <c r="H75">
        <v>18</v>
      </c>
      <c r="I75">
        <v>74150</v>
      </c>
      <c r="K75">
        <v>6673.5</v>
      </c>
      <c r="L75">
        <v>6673.5</v>
      </c>
      <c r="M75">
        <v>0</v>
      </c>
      <c r="N75" t="s">
        <v>2</v>
      </c>
      <c r="O75" t="s">
        <v>3</v>
      </c>
    </row>
    <row r="76" spans="1:15" x14ac:dyDescent="0.25">
      <c r="A76" t="s">
        <v>90</v>
      </c>
      <c r="B76">
        <v>519589.4</v>
      </c>
      <c r="C76" t="s">
        <v>75</v>
      </c>
      <c r="D76" t="s">
        <v>76</v>
      </c>
      <c r="E76" t="s">
        <v>139</v>
      </c>
      <c r="F76" t="s">
        <v>78</v>
      </c>
      <c r="G76" t="s">
        <v>173</v>
      </c>
      <c r="H76">
        <v>18</v>
      </c>
      <c r="I76">
        <v>440000</v>
      </c>
      <c r="K76">
        <v>39600</v>
      </c>
      <c r="L76">
        <v>39600</v>
      </c>
      <c r="M76">
        <v>0</v>
      </c>
      <c r="N76" t="s">
        <v>2</v>
      </c>
      <c r="O76" t="s">
        <v>3</v>
      </c>
    </row>
    <row r="77" spans="1:15" x14ac:dyDescent="0.25">
      <c r="A77" t="s">
        <v>90</v>
      </c>
      <c r="B77">
        <v>175125.25</v>
      </c>
      <c r="C77" t="s">
        <v>75</v>
      </c>
      <c r="D77" t="s">
        <v>76</v>
      </c>
      <c r="E77" t="s">
        <v>174</v>
      </c>
      <c r="F77" t="s">
        <v>78</v>
      </c>
      <c r="G77" t="s">
        <v>175</v>
      </c>
      <c r="H77">
        <v>18</v>
      </c>
      <c r="I77">
        <v>148300</v>
      </c>
      <c r="K77">
        <v>13347</v>
      </c>
      <c r="L77">
        <v>13347</v>
      </c>
      <c r="M77">
        <v>0</v>
      </c>
      <c r="N77" t="s">
        <v>2</v>
      </c>
      <c r="O77" t="s">
        <v>3</v>
      </c>
    </row>
    <row r="78" spans="1:15" x14ac:dyDescent="0.25">
      <c r="A78" t="s">
        <v>90</v>
      </c>
      <c r="B78">
        <v>519589.4</v>
      </c>
      <c r="C78" t="s">
        <v>75</v>
      </c>
      <c r="D78" t="s">
        <v>76</v>
      </c>
      <c r="E78" t="s">
        <v>139</v>
      </c>
      <c r="F78" t="s">
        <v>78</v>
      </c>
      <c r="G78" t="s">
        <v>176</v>
      </c>
      <c r="H78">
        <v>18</v>
      </c>
      <c r="I78">
        <v>440000</v>
      </c>
      <c r="K78">
        <v>39600</v>
      </c>
      <c r="L78">
        <v>39600</v>
      </c>
      <c r="M78">
        <v>0</v>
      </c>
      <c r="N78" t="s">
        <v>2</v>
      </c>
      <c r="O78" t="s">
        <v>3</v>
      </c>
    </row>
    <row r="79" spans="1:15" x14ac:dyDescent="0.25">
      <c r="A79" t="s">
        <v>90</v>
      </c>
      <c r="B79">
        <v>71349.070000000007</v>
      </c>
      <c r="C79" t="s">
        <v>75</v>
      </c>
      <c r="D79" t="s">
        <v>76</v>
      </c>
      <c r="E79" t="s">
        <v>174</v>
      </c>
      <c r="F79" t="s">
        <v>78</v>
      </c>
      <c r="G79" t="s">
        <v>177</v>
      </c>
      <c r="H79">
        <v>18</v>
      </c>
      <c r="I79">
        <v>60420</v>
      </c>
      <c r="K79">
        <v>5437.8</v>
      </c>
      <c r="L79">
        <v>5437.8</v>
      </c>
      <c r="M79">
        <v>0</v>
      </c>
      <c r="N79" t="s">
        <v>2</v>
      </c>
      <c r="O79" t="s">
        <v>3</v>
      </c>
    </row>
    <row r="80" spans="1:15" x14ac:dyDescent="0.25">
      <c r="A80" t="s">
        <v>90</v>
      </c>
      <c r="B80">
        <v>132684.24</v>
      </c>
      <c r="C80" t="s">
        <v>75</v>
      </c>
      <c r="D80" t="s">
        <v>76</v>
      </c>
      <c r="E80" t="s">
        <v>178</v>
      </c>
      <c r="F80" t="s">
        <v>78</v>
      </c>
      <c r="G80" t="s">
        <v>179</v>
      </c>
      <c r="H80">
        <v>18</v>
      </c>
      <c r="I80">
        <v>112360</v>
      </c>
      <c r="K80">
        <v>10112.4</v>
      </c>
      <c r="L80">
        <v>10112.4</v>
      </c>
      <c r="M80">
        <v>0</v>
      </c>
      <c r="N80" t="s">
        <v>2</v>
      </c>
      <c r="O80" t="s">
        <v>3</v>
      </c>
    </row>
    <row r="81" spans="1:15" x14ac:dyDescent="0.25">
      <c r="A81" t="s">
        <v>90</v>
      </c>
      <c r="B81">
        <v>71349.070000000007</v>
      </c>
      <c r="C81" t="s">
        <v>75</v>
      </c>
      <c r="D81" t="s">
        <v>76</v>
      </c>
      <c r="E81" t="s">
        <v>88</v>
      </c>
      <c r="F81" t="s">
        <v>78</v>
      </c>
      <c r="G81" t="s">
        <v>180</v>
      </c>
      <c r="H81">
        <v>18</v>
      </c>
      <c r="I81">
        <v>60420</v>
      </c>
      <c r="K81">
        <v>5437.8</v>
      </c>
      <c r="L81">
        <v>5437.8</v>
      </c>
      <c r="M81">
        <v>0</v>
      </c>
      <c r="N81" t="s">
        <v>2</v>
      </c>
      <c r="O81" t="s">
        <v>3</v>
      </c>
    </row>
    <row r="82" spans="1:15" x14ac:dyDescent="0.25">
      <c r="A82" t="s">
        <v>90</v>
      </c>
      <c r="B82">
        <v>71349.070000000007</v>
      </c>
      <c r="C82" t="s">
        <v>75</v>
      </c>
      <c r="D82" t="s">
        <v>76</v>
      </c>
      <c r="E82" t="s">
        <v>88</v>
      </c>
      <c r="F82" t="s">
        <v>78</v>
      </c>
      <c r="G82" t="s">
        <v>181</v>
      </c>
      <c r="H82">
        <v>18</v>
      </c>
      <c r="I82">
        <v>60420</v>
      </c>
      <c r="K82">
        <v>5437.8</v>
      </c>
      <c r="L82">
        <v>5437.8</v>
      </c>
      <c r="M82">
        <v>0</v>
      </c>
      <c r="N82" t="s">
        <v>2</v>
      </c>
      <c r="O82" t="s">
        <v>3</v>
      </c>
    </row>
    <row r="83" spans="1:15" x14ac:dyDescent="0.25">
      <c r="A83" t="s">
        <v>90</v>
      </c>
      <c r="B83">
        <v>87562.62</v>
      </c>
      <c r="C83" t="s">
        <v>75</v>
      </c>
      <c r="D83" t="s">
        <v>76</v>
      </c>
      <c r="E83" t="s">
        <v>88</v>
      </c>
      <c r="F83" t="s">
        <v>78</v>
      </c>
      <c r="G83" t="s">
        <v>182</v>
      </c>
      <c r="H83">
        <v>18</v>
      </c>
      <c r="I83">
        <v>74150</v>
      </c>
      <c r="K83">
        <v>6673.5</v>
      </c>
      <c r="L83">
        <v>6673.5</v>
      </c>
      <c r="M83">
        <v>0</v>
      </c>
      <c r="N83" t="s">
        <v>2</v>
      </c>
      <c r="O83" t="s">
        <v>3</v>
      </c>
    </row>
    <row r="84" spans="1:15" x14ac:dyDescent="0.25">
      <c r="A84" t="s">
        <v>90</v>
      </c>
      <c r="B84">
        <v>374104.37</v>
      </c>
      <c r="C84" t="s">
        <v>75</v>
      </c>
      <c r="D84" t="s">
        <v>76</v>
      </c>
      <c r="E84" t="s">
        <v>136</v>
      </c>
      <c r="F84" t="s">
        <v>78</v>
      </c>
      <c r="G84" t="s">
        <v>183</v>
      </c>
      <c r="H84">
        <v>18</v>
      </c>
      <c r="I84">
        <v>316800</v>
      </c>
      <c r="K84">
        <v>28512</v>
      </c>
      <c r="L84">
        <v>28512</v>
      </c>
      <c r="M84">
        <v>0</v>
      </c>
      <c r="N84" t="s">
        <v>2</v>
      </c>
      <c r="O84" t="s">
        <v>3</v>
      </c>
    </row>
    <row r="85" spans="1:15" x14ac:dyDescent="0.25">
      <c r="A85" t="s">
        <v>90</v>
      </c>
      <c r="B85">
        <v>519589.4</v>
      </c>
      <c r="C85" t="s">
        <v>75</v>
      </c>
      <c r="D85" t="s">
        <v>76</v>
      </c>
      <c r="E85" t="s">
        <v>88</v>
      </c>
      <c r="F85" t="s">
        <v>78</v>
      </c>
      <c r="G85" t="s">
        <v>184</v>
      </c>
      <c r="H85">
        <v>18</v>
      </c>
      <c r="I85">
        <v>440000</v>
      </c>
      <c r="K85">
        <v>39600</v>
      </c>
      <c r="L85">
        <v>39600</v>
      </c>
      <c r="M85">
        <v>0</v>
      </c>
      <c r="N85" t="s">
        <v>2</v>
      </c>
      <c r="O85" t="s">
        <v>3</v>
      </c>
    </row>
    <row r="86" spans="1:15" x14ac:dyDescent="0.25">
      <c r="A86" t="s">
        <v>90</v>
      </c>
      <c r="B86">
        <v>145485.03</v>
      </c>
      <c r="C86" t="s">
        <v>75</v>
      </c>
      <c r="D86" t="s">
        <v>76</v>
      </c>
      <c r="E86" t="s">
        <v>136</v>
      </c>
      <c r="F86" t="s">
        <v>78</v>
      </c>
      <c r="G86" t="s">
        <v>185</v>
      </c>
      <c r="H86">
        <v>18</v>
      </c>
      <c r="I86">
        <v>123200</v>
      </c>
      <c r="K86">
        <v>11088</v>
      </c>
      <c r="L86">
        <v>11088</v>
      </c>
      <c r="M86">
        <v>0</v>
      </c>
      <c r="N86" t="s">
        <v>2</v>
      </c>
      <c r="O86" t="s">
        <v>3</v>
      </c>
    </row>
    <row r="87" spans="1:15" x14ac:dyDescent="0.25">
      <c r="A87" t="s">
        <v>90</v>
      </c>
      <c r="B87">
        <v>519589.4</v>
      </c>
      <c r="C87" t="s">
        <v>75</v>
      </c>
      <c r="D87" t="s">
        <v>76</v>
      </c>
      <c r="E87" t="s">
        <v>88</v>
      </c>
      <c r="F87" t="s">
        <v>78</v>
      </c>
      <c r="G87" t="s">
        <v>186</v>
      </c>
      <c r="H87">
        <v>18</v>
      </c>
      <c r="I87">
        <v>440000</v>
      </c>
      <c r="K87">
        <v>39600</v>
      </c>
      <c r="L87">
        <v>39600</v>
      </c>
      <c r="M87">
        <v>0</v>
      </c>
      <c r="N87" t="s">
        <v>2</v>
      </c>
      <c r="O87" t="s">
        <v>3</v>
      </c>
    </row>
    <row r="88" spans="1:15" x14ac:dyDescent="0.25">
      <c r="A88" t="s">
        <v>90</v>
      </c>
      <c r="B88">
        <v>132684.24</v>
      </c>
      <c r="C88" t="s">
        <v>75</v>
      </c>
      <c r="D88" t="s">
        <v>76</v>
      </c>
      <c r="E88" t="s">
        <v>88</v>
      </c>
      <c r="F88" t="s">
        <v>78</v>
      </c>
      <c r="G88" t="s">
        <v>187</v>
      </c>
      <c r="H88">
        <v>18</v>
      </c>
      <c r="I88">
        <v>112360</v>
      </c>
      <c r="K88">
        <v>10112.4</v>
      </c>
      <c r="L88">
        <v>10112.4</v>
      </c>
      <c r="M88">
        <v>0</v>
      </c>
      <c r="N88" t="s">
        <v>2</v>
      </c>
      <c r="O88" t="s">
        <v>3</v>
      </c>
    </row>
    <row r="89" spans="1:15" x14ac:dyDescent="0.25">
      <c r="A89" t="s">
        <v>90</v>
      </c>
      <c r="B89">
        <v>43238.1</v>
      </c>
      <c r="C89" t="s">
        <v>75</v>
      </c>
      <c r="D89" t="s">
        <v>76</v>
      </c>
      <c r="E89" t="s">
        <v>136</v>
      </c>
      <c r="F89" t="s">
        <v>78</v>
      </c>
      <c r="G89" t="s">
        <v>188</v>
      </c>
      <c r="H89">
        <v>18</v>
      </c>
      <c r="I89">
        <v>36615</v>
      </c>
      <c r="K89">
        <v>3295.35</v>
      </c>
      <c r="L89">
        <v>3295.35</v>
      </c>
      <c r="M89">
        <v>0</v>
      </c>
      <c r="N89" t="s">
        <v>2</v>
      </c>
      <c r="O89" t="s">
        <v>3</v>
      </c>
    </row>
    <row r="90" spans="1:15" x14ac:dyDescent="0.25">
      <c r="A90" t="s">
        <v>90</v>
      </c>
      <c r="B90">
        <v>199026.36</v>
      </c>
      <c r="C90" t="s">
        <v>75</v>
      </c>
      <c r="D90" t="s">
        <v>76</v>
      </c>
      <c r="E90" t="s">
        <v>136</v>
      </c>
      <c r="F90" t="s">
        <v>78</v>
      </c>
      <c r="G90" t="s">
        <v>189</v>
      </c>
      <c r="H90">
        <v>18</v>
      </c>
      <c r="I90">
        <v>168540</v>
      </c>
      <c r="K90">
        <v>15168.6</v>
      </c>
      <c r="L90">
        <v>15168.6</v>
      </c>
      <c r="M90">
        <v>0</v>
      </c>
      <c r="N90" t="s">
        <v>2</v>
      </c>
      <c r="O90" t="s">
        <v>3</v>
      </c>
    </row>
    <row r="91" spans="1:15" x14ac:dyDescent="0.25">
      <c r="A91" t="s">
        <v>90</v>
      </c>
      <c r="B91">
        <v>103917.88</v>
      </c>
      <c r="C91" t="s">
        <v>75</v>
      </c>
      <c r="D91" t="s">
        <v>76</v>
      </c>
      <c r="E91" t="s">
        <v>136</v>
      </c>
      <c r="F91" t="s">
        <v>78</v>
      </c>
      <c r="G91" t="s">
        <v>190</v>
      </c>
      <c r="H91">
        <v>18</v>
      </c>
      <c r="I91">
        <v>88000</v>
      </c>
      <c r="K91">
        <v>7920</v>
      </c>
      <c r="L91">
        <v>7920</v>
      </c>
      <c r="M91">
        <v>0</v>
      </c>
      <c r="N91" t="s">
        <v>2</v>
      </c>
      <c r="O91" t="s">
        <v>3</v>
      </c>
    </row>
    <row r="92" spans="1:15" x14ac:dyDescent="0.25">
      <c r="A92" t="s">
        <v>90</v>
      </c>
      <c r="B92">
        <v>142698.14000000001</v>
      </c>
      <c r="C92" t="s">
        <v>75</v>
      </c>
      <c r="D92" t="s">
        <v>76</v>
      </c>
      <c r="E92" t="s">
        <v>136</v>
      </c>
      <c r="F92" t="s">
        <v>78</v>
      </c>
      <c r="G92" t="s">
        <v>191</v>
      </c>
      <c r="H92">
        <v>18</v>
      </c>
      <c r="I92">
        <v>120840</v>
      </c>
      <c r="K92">
        <v>10875.6</v>
      </c>
      <c r="L92">
        <v>10875.6</v>
      </c>
      <c r="M92">
        <v>0</v>
      </c>
      <c r="N92" t="s">
        <v>2</v>
      </c>
      <c r="O92" t="s">
        <v>3</v>
      </c>
    </row>
    <row r="93" spans="1:15" x14ac:dyDescent="0.25">
      <c r="A93" t="s">
        <v>90</v>
      </c>
      <c r="B93">
        <v>71349.070000000007</v>
      </c>
      <c r="C93" t="s">
        <v>75</v>
      </c>
      <c r="D93" t="s">
        <v>76</v>
      </c>
      <c r="E93" t="s">
        <v>160</v>
      </c>
      <c r="F93" t="s">
        <v>78</v>
      </c>
      <c r="G93" t="s">
        <v>192</v>
      </c>
      <c r="H93">
        <v>18</v>
      </c>
      <c r="I93">
        <v>60420</v>
      </c>
      <c r="K93">
        <v>5437.8</v>
      </c>
      <c r="L93">
        <v>5437.8</v>
      </c>
      <c r="M93">
        <v>0</v>
      </c>
      <c r="N93" t="s">
        <v>2</v>
      </c>
      <c r="O93" t="s">
        <v>3</v>
      </c>
    </row>
    <row r="94" spans="1:15" x14ac:dyDescent="0.25">
      <c r="A94" t="s">
        <v>90</v>
      </c>
      <c r="B94">
        <v>71349.070000000007</v>
      </c>
      <c r="C94" t="s">
        <v>75</v>
      </c>
      <c r="D94" t="s">
        <v>76</v>
      </c>
      <c r="E94" t="s">
        <v>39</v>
      </c>
      <c r="F94" t="s">
        <v>78</v>
      </c>
      <c r="G94" t="s">
        <v>193</v>
      </c>
      <c r="H94">
        <v>18</v>
      </c>
      <c r="I94">
        <v>60420</v>
      </c>
      <c r="K94">
        <v>5437.8</v>
      </c>
      <c r="L94">
        <v>5437.8</v>
      </c>
      <c r="M94">
        <v>0</v>
      </c>
      <c r="N94" t="s">
        <v>2</v>
      </c>
      <c r="O94" t="s">
        <v>3</v>
      </c>
    </row>
    <row r="95" spans="1:15" x14ac:dyDescent="0.25">
      <c r="A95" t="s">
        <v>90</v>
      </c>
      <c r="B95">
        <v>41142.03</v>
      </c>
      <c r="C95" t="s">
        <v>75</v>
      </c>
      <c r="D95" t="s">
        <v>76</v>
      </c>
      <c r="E95" t="s">
        <v>80</v>
      </c>
      <c r="F95" t="s">
        <v>78</v>
      </c>
      <c r="G95" t="s">
        <v>194</v>
      </c>
      <c r="H95">
        <v>18</v>
      </c>
      <c r="I95">
        <v>34840</v>
      </c>
      <c r="K95">
        <v>3135.6</v>
      </c>
      <c r="L95">
        <v>3135.6</v>
      </c>
      <c r="M95">
        <v>0</v>
      </c>
      <c r="N95" t="s">
        <v>2</v>
      </c>
      <c r="O95" t="s">
        <v>3</v>
      </c>
    </row>
    <row r="96" spans="1:15" x14ac:dyDescent="0.25">
      <c r="A96" t="s">
        <v>90</v>
      </c>
      <c r="B96">
        <v>66342.12</v>
      </c>
      <c r="C96" t="s">
        <v>75</v>
      </c>
      <c r="D96" t="s">
        <v>76</v>
      </c>
      <c r="E96" t="s">
        <v>39</v>
      </c>
      <c r="F96" t="s">
        <v>78</v>
      </c>
      <c r="G96" t="s">
        <v>195</v>
      </c>
      <c r="H96">
        <v>18</v>
      </c>
      <c r="I96">
        <v>56180</v>
      </c>
      <c r="K96">
        <v>5056.2</v>
      </c>
      <c r="L96">
        <v>5056.2</v>
      </c>
      <c r="M96">
        <v>0</v>
      </c>
      <c r="N96" t="s">
        <v>2</v>
      </c>
      <c r="O96" t="s">
        <v>3</v>
      </c>
    </row>
    <row r="97" spans="1:15" x14ac:dyDescent="0.25">
      <c r="A97" t="s">
        <v>90</v>
      </c>
      <c r="B97">
        <v>71349.070000000007</v>
      </c>
      <c r="C97" t="s">
        <v>75</v>
      </c>
      <c r="D97" t="s">
        <v>76</v>
      </c>
      <c r="E97" t="s">
        <v>39</v>
      </c>
      <c r="F97" t="s">
        <v>78</v>
      </c>
      <c r="G97" t="s">
        <v>196</v>
      </c>
      <c r="H97">
        <v>18</v>
      </c>
      <c r="I97">
        <v>60420</v>
      </c>
      <c r="K97">
        <v>5437.8</v>
      </c>
      <c r="L97">
        <v>5437.8</v>
      </c>
      <c r="M97">
        <v>0</v>
      </c>
      <c r="N97" t="s">
        <v>2</v>
      </c>
      <c r="O97" t="s">
        <v>3</v>
      </c>
    </row>
    <row r="98" spans="1:15" x14ac:dyDescent="0.25">
      <c r="A98" t="s">
        <v>90</v>
      </c>
      <c r="B98">
        <v>142698.14000000001</v>
      </c>
      <c r="C98" t="s">
        <v>75</v>
      </c>
      <c r="D98" t="s">
        <v>76</v>
      </c>
      <c r="E98" t="s">
        <v>80</v>
      </c>
      <c r="F98" t="s">
        <v>78</v>
      </c>
      <c r="G98" t="s">
        <v>197</v>
      </c>
      <c r="H98">
        <v>18</v>
      </c>
      <c r="I98">
        <v>120840</v>
      </c>
      <c r="K98">
        <v>10875.6</v>
      </c>
      <c r="L98">
        <v>10875.6</v>
      </c>
      <c r="M98">
        <v>0</v>
      </c>
      <c r="N98" t="s">
        <v>2</v>
      </c>
      <c r="O98" t="s">
        <v>3</v>
      </c>
    </row>
    <row r="99" spans="1:15" x14ac:dyDescent="0.25">
      <c r="A99" t="s">
        <v>90</v>
      </c>
      <c r="B99">
        <v>87562.62</v>
      </c>
      <c r="C99" t="s">
        <v>75</v>
      </c>
      <c r="D99" t="s">
        <v>76</v>
      </c>
      <c r="E99" t="s">
        <v>80</v>
      </c>
      <c r="F99" t="s">
        <v>78</v>
      </c>
      <c r="G99" t="s">
        <v>198</v>
      </c>
      <c r="H99">
        <v>18</v>
      </c>
      <c r="I99">
        <v>74150</v>
      </c>
      <c r="K99">
        <v>6673.5</v>
      </c>
      <c r="L99">
        <v>6673.5</v>
      </c>
      <c r="M99">
        <v>0</v>
      </c>
      <c r="N99" t="s">
        <v>2</v>
      </c>
      <c r="O99" t="s">
        <v>3</v>
      </c>
    </row>
    <row r="100" spans="1:15" x14ac:dyDescent="0.25">
      <c r="A100" t="s">
        <v>90</v>
      </c>
      <c r="B100">
        <v>41142.03</v>
      </c>
      <c r="C100" t="s">
        <v>75</v>
      </c>
      <c r="D100" t="s">
        <v>76</v>
      </c>
      <c r="E100" t="s">
        <v>80</v>
      </c>
      <c r="F100" t="s">
        <v>78</v>
      </c>
      <c r="G100" t="s">
        <v>199</v>
      </c>
      <c r="H100">
        <v>18</v>
      </c>
      <c r="I100">
        <v>34840</v>
      </c>
      <c r="K100">
        <v>3135.6</v>
      </c>
      <c r="L100">
        <v>3135.6</v>
      </c>
      <c r="M100">
        <v>0</v>
      </c>
      <c r="N100" t="s">
        <v>2</v>
      </c>
      <c r="O100" t="s">
        <v>3</v>
      </c>
    </row>
    <row r="101" spans="1:15" x14ac:dyDescent="0.25">
      <c r="A101" t="s">
        <v>90</v>
      </c>
      <c r="B101">
        <v>99513.18</v>
      </c>
      <c r="C101" t="s">
        <v>75</v>
      </c>
      <c r="D101" t="s">
        <v>76</v>
      </c>
      <c r="E101" t="s">
        <v>200</v>
      </c>
      <c r="F101" t="s">
        <v>78</v>
      </c>
      <c r="G101" t="s">
        <v>201</v>
      </c>
      <c r="H101">
        <v>18</v>
      </c>
      <c r="I101">
        <v>84270</v>
      </c>
      <c r="K101">
        <v>7584.3</v>
      </c>
      <c r="L101">
        <v>7584.3</v>
      </c>
      <c r="M101">
        <v>0</v>
      </c>
      <c r="N101" t="s">
        <v>2</v>
      </c>
      <c r="O101" t="s">
        <v>3</v>
      </c>
    </row>
    <row r="102" spans="1:15" x14ac:dyDescent="0.25">
      <c r="A102" t="s">
        <v>90</v>
      </c>
      <c r="B102">
        <v>43238.1</v>
      </c>
      <c r="C102" t="s">
        <v>75</v>
      </c>
      <c r="D102" t="s">
        <v>76</v>
      </c>
      <c r="E102" t="s">
        <v>80</v>
      </c>
      <c r="F102" t="s">
        <v>78</v>
      </c>
      <c r="G102" t="s">
        <v>202</v>
      </c>
      <c r="H102">
        <v>18</v>
      </c>
      <c r="I102">
        <v>36615</v>
      </c>
      <c r="K102">
        <v>3295.35</v>
      </c>
      <c r="L102">
        <v>3295.35</v>
      </c>
      <c r="M102">
        <v>0</v>
      </c>
      <c r="N102" t="s">
        <v>2</v>
      </c>
      <c r="O102" t="s">
        <v>3</v>
      </c>
    </row>
    <row r="103" spans="1:15" x14ac:dyDescent="0.25">
      <c r="A103" t="s">
        <v>90</v>
      </c>
      <c r="B103">
        <v>82284.070000000007</v>
      </c>
      <c r="C103" t="s">
        <v>75</v>
      </c>
      <c r="D103" t="s">
        <v>76</v>
      </c>
      <c r="E103" t="s">
        <v>203</v>
      </c>
      <c r="F103" t="s">
        <v>78</v>
      </c>
      <c r="G103" t="s">
        <v>204</v>
      </c>
      <c r="H103">
        <v>18</v>
      </c>
      <c r="I103">
        <v>69680</v>
      </c>
      <c r="K103">
        <v>6271.2</v>
      </c>
      <c r="L103">
        <v>6271.2</v>
      </c>
      <c r="M103">
        <v>0</v>
      </c>
      <c r="N103" t="s">
        <v>2</v>
      </c>
      <c r="O103" t="s">
        <v>3</v>
      </c>
    </row>
    <row r="104" spans="1:15" x14ac:dyDescent="0.25">
      <c r="A104" t="s">
        <v>90</v>
      </c>
      <c r="B104">
        <v>142698.14000000001</v>
      </c>
      <c r="C104" t="s">
        <v>75</v>
      </c>
      <c r="D104" t="s">
        <v>76</v>
      </c>
      <c r="E104" t="s">
        <v>114</v>
      </c>
      <c r="F104" t="s">
        <v>78</v>
      </c>
      <c r="G104" t="s">
        <v>205</v>
      </c>
      <c r="H104">
        <v>18</v>
      </c>
      <c r="I104">
        <v>120840</v>
      </c>
      <c r="K104">
        <v>10875.6</v>
      </c>
      <c r="L104">
        <v>10875.6</v>
      </c>
      <c r="M104">
        <v>0</v>
      </c>
      <c r="N104" t="s">
        <v>2</v>
      </c>
      <c r="O104" t="s">
        <v>3</v>
      </c>
    </row>
    <row r="105" spans="1:15" x14ac:dyDescent="0.25">
      <c r="A105" t="s">
        <v>90</v>
      </c>
      <c r="B105">
        <v>132684.24</v>
      </c>
      <c r="C105" t="s">
        <v>75</v>
      </c>
      <c r="D105" t="s">
        <v>76</v>
      </c>
      <c r="E105" t="s">
        <v>114</v>
      </c>
      <c r="F105" t="s">
        <v>78</v>
      </c>
      <c r="G105" t="s">
        <v>206</v>
      </c>
      <c r="H105">
        <v>18</v>
      </c>
      <c r="I105">
        <v>112360</v>
      </c>
      <c r="K105">
        <v>10112.4</v>
      </c>
      <c r="L105">
        <v>10112.4</v>
      </c>
      <c r="M105">
        <v>0</v>
      </c>
      <c r="N105" t="s">
        <v>2</v>
      </c>
      <c r="O105" t="s">
        <v>3</v>
      </c>
    </row>
    <row r="106" spans="1:15" x14ac:dyDescent="0.25">
      <c r="A106" t="s">
        <v>90</v>
      </c>
      <c r="B106">
        <v>519589.4</v>
      </c>
      <c r="C106" t="s">
        <v>75</v>
      </c>
      <c r="D106" t="s">
        <v>76</v>
      </c>
      <c r="E106" t="s">
        <v>114</v>
      </c>
      <c r="F106" t="s">
        <v>78</v>
      </c>
      <c r="G106" t="s">
        <v>207</v>
      </c>
      <c r="H106">
        <v>18</v>
      </c>
      <c r="I106">
        <v>440000</v>
      </c>
      <c r="K106">
        <v>39600</v>
      </c>
      <c r="L106">
        <v>39600</v>
      </c>
      <c r="M106">
        <v>0</v>
      </c>
      <c r="N106" t="s">
        <v>2</v>
      </c>
      <c r="O106" t="s">
        <v>3</v>
      </c>
    </row>
    <row r="107" spans="1:15" x14ac:dyDescent="0.25">
      <c r="A107" t="s">
        <v>90</v>
      </c>
      <c r="B107">
        <v>87562.62</v>
      </c>
      <c r="C107" t="s">
        <v>75</v>
      </c>
      <c r="D107" t="s">
        <v>76</v>
      </c>
      <c r="E107" t="s">
        <v>114</v>
      </c>
      <c r="F107" t="s">
        <v>78</v>
      </c>
      <c r="G107" t="s">
        <v>208</v>
      </c>
      <c r="H107">
        <v>18</v>
      </c>
      <c r="I107">
        <v>74150</v>
      </c>
      <c r="K107">
        <v>6673.5</v>
      </c>
      <c r="L107">
        <v>6673.5</v>
      </c>
      <c r="M107">
        <v>0</v>
      </c>
      <c r="N107" t="s">
        <v>2</v>
      </c>
      <c r="O107" t="s">
        <v>3</v>
      </c>
    </row>
    <row r="108" spans="1:15" x14ac:dyDescent="0.25">
      <c r="A108" t="s">
        <v>90</v>
      </c>
      <c r="B108">
        <v>87562.62</v>
      </c>
      <c r="C108" t="s">
        <v>75</v>
      </c>
      <c r="D108" t="s">
        <v>76</v>
      </c>
      <c r="E108" t="s">
        <v>80</v>
      </c>
      <c r="F108" t="s">
        <v>78</v>
      </c>
      <c r="G108" t="s">
        <v>209</v>
      </c>
      <c r="H108">
        <v>18</v>
      </c>
      <c r="I108">
        <v>74150</v>
      </c>
      <c r="K108">
        <v>6673.5</v>
      </c>
      <c r="L108">
        <v>6673.5</v>
      </c>
      <c r="M108">
        <v>0</v>
      </c>
      <c r="N108" t="s">
        <v>2</v>
      </c>
      <c r="O108" t="s">
        <v>3</v>
      </c>
    </row>
    <row r="109" spans="1:15" x14ac:dyDescent="0.25">
      <c r="A109" t="s">
        <v>90</v>
      </c>
      <c r="B109">
        <v>43238.1</v>
      </c>
      <c r="C109" t="s">
        <v>75</v>
      </c>
      <c r="D109" t="s">
        <v>76</v>
      </c>
      <c r="E109" t="s">
        <v>203</v>
      </c>
      <c r="F109" t="s">
        <v>78</v>
      </c>
      <c r="G109" t="s">
        <v>210</v>
      </c>
      <c r="H109">
        <v>18</v>
      </c>
      <c r="I109">
        <v>36615</v>
      </c>
      <c r="K109">
        <v>3295.35</v>
      </c>
      <c r="L109">
        <v>3295.35</v>
      </c>
      <c r="M109">
        <v>0</v>
      </c>
      <c r="N109" t="s">
        <v>2</v>
      </c>
      <c r="O109" t="s">
        <v>3</v>
      </c>
    </row>
    <row r="110" spans="1:15" x14ac:dyDescent="0.25">
      <c r="A110" t="s">
        <v>90</v>
      </c>
      <c r="B110">
        <v>175125.25</v>
      </c>
      <c r="C110" t="s">
        <v>75</v>
      </c>
      <c r="D110" t="s">
        <v>76</v>
      </c>
      <c r="E110" t="s">
        <v>203</v>
      </c>
      <c r="F110" t="s">
        <v>78</v>
      </c>
      <c r="G110" t="s">
        <v>211</v>
      </c>
      <c r="H110">
        <v>18</v>
      </c>
      <c r="I110">
        <v>148300</v>
      </c>
      <c r="K110">
        <v>13347</v>
      </c>
      <c r="L110">
        <v>13347</v>
      </c>
      <c r="M110">
        <v>0</v>
      </c>
      <c r="N110" t="s">
        <v>2</v>
      </c>
      <c r="O110" t="s">
        <v>3</v>
      </c>
    </row>
    <row r="111" spans="1:15" x14ac:dyDescent="0.25">
      <c r="A111" t="s">
        <v>90</v>
      </c>
      <c r="B111">
        <v>82284.070000000007</v>
      </c>
      <c r="C111" t="s">
        <v>75</v>
      </c>
      <c r="D111" t="s">
        <v>76</v>
      </c>
      <c r="E111" t="s">
        <v>203</v>
      </c>
      <c r="F111" t="s">
        <v>78</v>
      </c>
      <c r="G111" t="s">
        <v>212</v>
      </c>
      <c r="H111">
        <v>18</v>
      </c>
      <c r="I111">
        <v>69680</v>
      </c>
      <c r="K111">
        <v>6271.2</v>
      </c>
      <c r="L111">
        <v>6271.2</v>
      </c>
      <c r="M111">
        <v>0</v>
      </c>
      <c r="N111" t="s">
        <v>2</v>
      </c>
      <c r="O111" t="s">
        <v>3</v>
      </c>
    </row>
    <row r="112" spans="1:15" x14ac:dyDescent="0.25">
      <c r="A112" t="s">
        <v>90</v>
      </c>
      <c r="B112">
        <v>35674.54</v>
      </c>
      <c r="C112" t="s">
        <v>75</v>
      </c>
      <c r="D112" t="s">
        <v>76</v>
      </c>
      <c r="E112" t="s">
        <v>203</v>
      </c>
      <c r="F112" t="s">
        <v>78</v>
      </c>
      <c r="G112" t="s">
        <v>213</v>
      </c>
      <c r="H112">
        <v>18</v>
      </c>
      <c r="I112">
        <v>30210</v>
      </c>
      <c r="K112">
        <v>2718.9</v>
      </c>
      <c r="L112">
        <v>2718.9</v>
      </c>
      <c r="M112">
        <v>0</v>
      </c>
      <c r="N112" t="s">
        <v>2</v>
      </c>
      <c r="O112" t="s">
        <v>3</v>
      </c>
    </row>
    <row r="113" spans="1:15" x14ac:dyDescent="0.25">
      <c r="A113" t="s">
        <v>90</v>
      </c>
      <c r="B113">
        <v>87562.62</v>
      </c>
      <c r="C113" t="s">
        <v>75</v>
      </c>
      <c r="D113" t="s">
        <v>76</v>
      </c>
      <c r="E113" t="s">
        <v>86</v>
      </c>
      <c r="F113" t="s">
        <v>78</v>
      </c>
      <c r="G113" t="s">
        <v>214</v>
      </c>
      <c r="H113">
        <v>18</v>
      </c>
      <c r="I113">
        <v>74150</v>
      </c>
      <c r="K113">
        <v>6673.5</v>
      </c>
      <c r="L113">
        <v>6673.5</v>
      </c>
      <c r="M113">
        <v>0</v>
      </c>
      <c r="N113" t="s">
        <v>2</v>
      </c>
      <c r="O113" t="s">
        <v>3</v>
      </c>
    </row>
    <row r="114" spans="1:15" x14ac:dyDescent="0.25">
      <c r="A114" t="s">
        <v>90</v>
      </c>
      <c r="B114">
        <v>175125.25</v>
      </c>
      <c r="C114" t="s">
        <v>75</v>
      </c>
      <c r="D114" t="s">
        <v>76</v>
      </c>
      <c r="E114" t="s">
        <v>83</v>
      </c>
      <c r="F114" t="s">
        <v>78</v>
      </c>
      <c r="G114" t="s">
        <v>215</v>
      </c>
      <c r="H114">
        <v>18</v>
      </c>
      <c r="I114">
        <v>148300</v>
      </c>
      <c r="K114">
        <v>13347</v>
      </c>
      <c r="L114">
        <v>13347</v>
      </c>
      <c r="M114">
        <v>0</v>
      </c>
      <c r="N114" t="s">
        <v>2</v>
      </c>
      <c r="O114" t="s">
        <v>3</v>
      </c>
    </row>
    <row r="115" spans="1:15" x14ac:dyDescent="0.25">
      <c r="A115" t="s">
        <v>90</v>
      </c>
      <c r="B115">
        <v>132684.24</v>
      </c>
      <c r="C115" t="s">
        <v>75</v>
      </c>
      <c r="D115" t="s">
        <v>76</v>
      </c>
      <c r="E115" t="s">
        <v>86</v>
      </c>
      <c r="F115" t="s">
        <v>78</v>
      </c>
      <c r="G115" t="s">
        <v>216</v>
      </c>
      <c r="H115">
        <v>18</v>
      </c>
      <c r="I115">
        <v>112360</v>
      </c>
      <c r="K115">
        <v>10112.4</v>
      </c>
      <c r="L115">
        <v>10112.4</v>
      </c>
      <c r="M115">
        <v>0</v>
      </c>
      <c r="N115" t="s">
        <v>2</v>
      </c>
      <c r="O115" t="s">
        <v>3</v>
      </c>
    </row>
    <row r="116" spans="1:15" x14ac:dyDescent="0.25">
      <c r="A116" t="s">
        <v>90</v>
      </c>
      <c r="B116">
        <v>99513.18</v>
      </c>
      <c r="C116" t="s">
        <v>75</v>
      </c>
      <c r="D116" t="s">
        <v>76</v>
      </c>
      <c r="E116" t="s">
        <v>83</v>
      </c>
      <c r="F116" t="s">
        <v>78</v>
      </c>
      <c r="G116" t="s">
        <v>217</v>
      </c>
      <c r="H116">
        <v>18</v>
      </c>
      <c r="I116">
        <v>84270</v>
      </c>
      <c r="K116">
        <v>7584.3</v>
      </c>
      <c r="L116">
        <v>7584.3</v>
      </c>
      <c r="M116">
        <v>0</v>
      </c>
      <c r="N116" t="s">
        <v>2</v>
      </c>
      <c r="O116" t="s">
        <v>3</v>
      </c>
    </row>
    <row r="117" spans="1:15" x14ac:dyDescent="0.25">
      <c r="A117" t="s">
        <v>90</v>
      </c>
      <c r="B117">
        <v>87562.62</v>
      </c>
      <c r="C117" t="s">
        <v>75</v>
      </c>
      <c r="D117" t="s">
        <v>76</v>
      </c>
      <c r="E117" t="s">
        <v>77</v>
      </c>
      <c r="F117" t="s">
        <v>78</v>
      </c>
      <c r="G117" t="s">
        <v>218</v>
      </c>
      <c r="H117">
        <v>18</v>
      </c>
      <c r="I117">
        <v>74150</v>
      </c>
      <c r="K117">
        <v>6673.5</v>
      </c>
      <c r="L117">
        <v>6673.5</v>
      </c>
      <c r="M117">
        <v>0</v>
      </c>
      <c r="N117" t="s">
        <v>2</v>
      </c>
      <c r="O117" t="s">
        <v>3</v>
      </c>
    </row>
    <row r="118" spans="1:15" x14ac:dyDescent="0.25">
      <c r="A118" t="s">
        <v>90</v>
      </c>
      <c r="B118">
        <v>107023.61</v>
      </c>
      <c r="C118" t="s">
        <v>75</v>
      </c>
      <c r="D118" t="s">
        <v>76</v>
      </c>
      <c r="E118" t="s">
        <v>203</v>
      </c>
      <c r="F118" t="s">
        <v>78</v>
      </c>
      <c r="G118" t="s">
        <v>219</v>
      </c>
      <c r="H118">
        <v>18</v>
      </c>
      <c r="I118">
        <v>90630</v>
      </c>
      <c r="K118">
        <v>8156.7</v>
      </c>
      <c r="L118">
        <v>8156.7</v>
      </c>
      <c r="M118">
        <v>0</v>
      </c>
      <c r="N118" t="s">
        <v>2</v>
      </c>
      <c r="O118" t="s">
        <v>3</v>
      </c>
    </row>
    <row r="119" spans="1:15" x14ac:dyDescent="0.25">
      <c r="A119" t="s">
        <v>90</v>
      </c>
      <c r="B119">
        <v>71349.070000000007</v>
      </c>
      <c r="C119" t="s">
        <v>75</v>
      </c>
      <c r="D119" t="s">
        <v>76</v>
      </c>
      <c r="E119" t="s">
        <v>203</v>
      </c>
      <c r="F119" t="s">
        <v>78</v>
      </c>
      <c r="G119" t="s">
        <v>220</v>
      </c>
      <c r="H119">
        <v>18</v>
      </c>
      <c r="I119">
        <v>60420</v>
      </c>
      <c r="K119">
        <v>5437.8</v>
      </c>
      <c r="L119">
        <v>5437.8</v>
      </c>
      <c r="M119">
        <v>0</v>
      </c>
      <c r="N119" t="s">
        <v>2</v>
      </c>
      <c r="O119" t="s">
        <v>3</v>
      </c>
    </row>
    <row r="120" spans="1:15" x14ac:dyDescent="0.25">
      <c r="A120" t="s">
        <v>90</v>
      </c>
      <c r="B120">
        <v>132684.24</v>
      </c>
      <c r="C120" t="s">
        <v>75</v>
      </c>
      <c r="D120" t="s">
        <v>76</v>
      </c>
      <c r="E120" t="s">
        <v>139</v>
      </c>
      <c r="F120" t="s">
        <v>78</v>
      </c>
      <c r="G120" t="s">
        <v>221</v>
      </c>
      <c r="H120">
        <v>18</v>
      </c>
      <c r="I120">
        <v>112360</v>
      </c>
      <c r="K120">
        <v>10112.4</v>
      </c>
      <c r="L120">
        <v>10112.4</v>
      </c>
      <c r="M120">
        <v>0</v>
      </c>
      <c r="N120" t="s">
        <v>2</v>
      </c>
      <c r="O120" t="s">
        <v>3</v>
      </c>
    </row>
    <row r="121" spans="1:15" x14ac:dyDescent="0.25">
      <c r="A121" t="s">
        <v>90</v>
      </c>
      <c r="B121">
        <v>561156.55000000005</v>
      </c>
      <c r="C121" t="s">
        <v>75</v>
      </c>
      <c r="D121" t="s">
        <v>76</v>
      </c>
      <c r="E121" t="s">
        <v>174</v>
      </c>
      <c r="F121" t="s">
        <v>78</v>
      </c>
      <c r="G121" t="s">
        <v>222</v>
      </c>
      <c r="H121">
        <v>18</v>
      </c>
      <c r="I121">
        <v>475200</v>
      </c>
      <c r="K121">
        <v>42768</v>
      </c>
      <c r="L121">
        <v>42768</v>
      </c>
      <c r="M121">
        <v>0</v>
      </c>
      <c r="N121" t="s">
        <v>2</v>
      </c>
      <c r="O121" t="s">
        <v>3</v>
      </c>
    </row>
    <row r="122" spans="1:15" x14ac:dyDescent="0.25">
      <c r="A122" t="s">
        <v>90</v>
      </c>
      <c r="B122">
        <v>132684.24</v>
      </c>
      <c r="C122" t="s">
        <v>75</v>
      </c>
      <c r="D122" t="s">
        <v>76</v>
      </c>
      <c r="E122" t="s">
        <v>139</v>
      </c>
      <c r="F122" t="s">
        <v>78</v>
      </c>
      <c r="G122" t="s">
        <v>223</v>
      </c>
      <c r="H122">
        <v>18</v>
      </c>
      <c r="I122">
        <v>112360</v>
      </c>
      <c r="K122">
        <v>10112.4</v>
      </c>
      <c r="L122">
        <v>10112.4</v>
      </c>
      <c r="M122">
        <v>0</v>
      </c>
      <c r="N122" t="s">
        <v>2</v>
      </c>
      <c r="O122" t="s">
        <v>3</v>
      </c>
    </row>
    <row r="123" spans="1:15" x14ac:dyDescent="0.25">
      <c r="A123" t="s">
        <v>90</v>
      </c>
      <c r="B123">
        <v>132684.24</v>
      </c>
      <c r="C123" t="s">
        <v>75</v>
      </c>
      <c r="D123" t="s">
        <v>76</v>
      </c>
      <c r="E123" t="s">
        <v>174</v>
      </c>
      <c r="F123" t="s">
        <v>78</v>
      </c>
      <c r="G123" t="s">
        <v>224</v>
      </c>
      <c r="H123">
        <v>18</v>
      </c>
      <c r="I123">
        <v>112360</v>
      </c>
      <c r="K123">
        <v>10112.4</v>
      </c>
      <c r="L123">
        <v>10112.4</v>
      </c>
      <c r="M123">
        <v>0</v>
      </c>
      <c r="N123" t="s">
        <v>2</v>
      </c>
      <c r="O123" t="s">
        <v>3</v>
      </c>
    </row>
    <row r="124" spans="1:15" x14ac:dyDescent="0.25">
      <c r="A124" t="s">
        <v>90</v>
      </c>
      <c r="B124">
        <v>71349.070000000007</v>
      </c>
      <c r="C124" t="s">
        <v>75</v>
      </c>
      <c r="D124" t="s">
        <v>76</v>
      </c>
      <c r="E124" t="s">
        <v>86</v>
      </c>
      <c r="F124" t="s">
        <v>78</v>
      </c>
      <c r="G124" t="s">
        <v>225</v>
      </c>
      <c r="H124">
        <v>18</v>
      </c>
      <c r="I124">
        <v>60420</v>
      </c>
      <c r="K124">
        <v>5437.8</v>
      </c>
      <c r="L124">
        <v>5437.8</v>
      </c>
      <c r="M124">
        <v>0</v>
      </c>
      <c r="N124" t="s">
        <v>2</v>
      </c>
      <c r="O124" t="s">
        <v>3</v>
      </c>
    </row>
    <row r="125" spans="1:15" x14ac:dyDescent="0.25">
      <c r="A125" t="s">
        <v>90</v>
      </c>
      <c r="B125">
        <v>41142.03</v>
      </c>
      <c r="C125" t="s">
        <v>75</v>
      </c>
      <c r="D125" t="s">
        <v>76</v>
      </c>
      <c r="E125" t="s">
        <v>83</v>
      </c>
      <c r="F125" t="s">
        <v>78</v>
      </c>
      <c r="G125" t="s">
        <v>226</v>
      </c>
      <c r="H125">
        <v>18</v>
      </c>
      <c r="I125">
        <v>34840</v>
      </c>
      <c r="K125">
        <v>3135.6</v>
      </c>
      <c r="L125">
        <v>3135.6</v>
      </c>
      <c r="M125">
        <v>0</v>
      </c>
      <c r="N125" t="s">
        <v>2</v>
      </c>
      <c r="O125" t="s">
        <v>3</v>
      </c>
    </row>
    <row r="126" spans="1:15" x14ac:dyDescent="0.25">
      <c r="A126" t="s">
        <v>90</v>
      </c>
      <c r="B126">
        <v>132684.24</v>
      </c>
      <c r="C126" t="s">
        <v>75</v>
      </c>
      <c r="D126" t="s">
        <v>76</v>
      </c>
      <c r="E126" t="s">
        <v>77</v>
      </c>
      <c r="F126" t="s">
        <v>78</v>
      </c>
      <c r="G126" t="s">
        <v>227</v>
      </c>
      <c r="H126">
        <v>18</v>
      </c>
      <c r="I126">
        <v>112360</v>
      </c>
      <c r="K126">
        <v>10112.4</v>
      </c>
      <c r="L126">
        <v>10112.4</v>
      </c>
      <c r="M126">
        <v>0</v>
      </c>
      <c r="N126" t="s">
        <v>2</v>
      </c>
      <c r="O126" t="s">
        <v>3</v>
      </c>
    </row>
    <row r="127" spans="1:15" x14ac:dyDescent="0.25">
      <c r="A127" t="s">
        <v>90</v>
      </c>
      <c r="B127">
        <v>142698.14000000001</v>
      </c>
      <c r="C127" t="s">
        <v>75</v>
      </c>
      <c r="D127" t="s">
        <v>76</v>
      </c>
      <c r="E127" t="s">
        <v>86</v>
      </c>
      <c r="F127" t="s">
        <v>78</v>
      </c>
      <c r="G127" t="s">
        <v>228</v>
      </c>
      <c r="H127">
        <v>18</v>
      </c>
      <c r="I127">
        <v>120840</v>
      </c>
      <c r="K127">
        <v>10875.6</v>
      </c>
      <c r="L127">
        <v>10875.6</v>
      </c>
      <c r="M127">
        <v>0</v>
      </c>
      <c r="N127" t="s">
        <v>2</v>
      </c>
      <c r="O127" t="s">
        <v>3</v>
      </c>
    </row>
    <row r="128" spans="1:15" x14ac:dyDescent="0.25">
      <c r="A128" t="s">
        <v>90</v>
      </c>
      <c r="B128">
        <v>519589.4</v>
      </c>
      <c r="C128" t="s">
        <v>75</v>
      </c>
      <c r="D128" t="s">
        <v>76</v>
      </c>
      <c r="E128" t="s">
        <v>86</v>
      </c>
      <c r="F128" t="s">
        <v>78</v>
      </c>
      <c r="G128" t="s">
        <v>229</v>
      </c>
      <c r="H128">
        <v>18</v>
      </c>
      <c r="I128">
        <v>440000</v>
      </c>
      <c r="K128">
        <v>39600</v>
      </c>
      <c r="L128">
        <v>39600</v>
      </c>
      <c r="M128">
        <v>0</v>
      </c>
      <c r="N128" t="s">
        <v>2</v>
      </c>
      <c r="O128" t="s">
        <v>3</v>
      </c>
    </row>
    <row r="129" spans="1:15" x14ac:dyDescent="0.25">
      <c r="A129" t="s">
        <v>90</v>
      </c>
      <c r="B129">
        <v>41142.03</v>
      </c>
      <c r="C129" t="s">
        <v>75</v>
      </c>
      <c r="D129" t="s">
        <v>76</v>
      </c>
      <c r="E129" t="s">
        <v>86</v>
      </c>
      <c r="F129" t="s">
        <v>78</v>
      </c>
      <c r="G129" t="s">
        <v>230</v>
      </c>
      <c r="H129">
        <v>18</v>
      </c>
      <c r="I129">
        <v>34840</v>
      </c>
      <c r="K129">
        <v>3135.6</v>
      </c>
      <c r="L129">
        <v>3135.6</v>
      </c>
      <c r="M129">
        <v>0</v>
      </c>
      <c r="N129" t="s">
        <v>2</v>
      </c>
      <c r="O129" t="s">
        <v>3</v>
      </c>
    </row>
    <row r="130" spans="1:15" x14ac:dyDescent="0.25">
      <c r="A130" t="s">
        <v>90</v>
      </c>
      <c r="B130">
        <v>132684.24</v>
      </c>
      <c r="C130" t="s">
        <v>75</v>
      </c>
      <c r="D130" t="s">
        <v>76</v>
      </c>
      <c r="E130" t="s">
        <v>80</v>
      </c>
      <c r="F130" t="s">
        <v>78</v>
      </c>
      <c r="G130" t="s">
        <v>231</v>
      </c>
      <c r="H130">
        <v>18</v>
      </c>
      <c r="I130">
        <v>112360</v>
      </c>
      <c r="K130">
        <v>10112.4</v>
      </c>
      <c r="L130">
        <v>10112.4</v>
      </c>
      <c r="M130">
        <v>0</v>
      </c>
      <c r="N130" t="s">
        <v>2</v>
      </c>
      <c r="O130" t="s">
        <v>3</v>
      </c>
    </row>
    <row r="131" spans="1:15" x14ac:dyDescent="0.25">
      <c r="A131" t="s">
        <v>90</v>
      </c>
      <c r="B131">
        <v>41142.03</v>
      </c>
      <c r="C131" t="s">
        <v>75</v>
      </c>
      <c r="D131" t="s">
        <v>76</v>
      </c>
      <c r="E131" t="s">
        <v>86</v>
      </c>
      <c r="F131" t="s">
        <v>78</v>
      </c>
      <c r="G131" t="s">
        <v>232</v>
      </c>
      <c r="H131">
        <v>18</v>
      </c>
      <c r="I131">
        <v>34840</v>
      </c>
      <c r="K131">
        <v>3135.6</v>
      </c>
      <c r="L131">
        <v>3135.6</v>
      </c>
      <c r="M131">
        <v>0</v>
      </c>
      <c r="N131" t="s">
        <v>2</v>
      </c>
      <c r="O131" t="s">
        <v>3</v>
      </c>
    </row>
    <row r="132" spans="1:15" x14ac:dyDescent="0.25">
      <c r="A132" t="s">
        <v>233</v>
      </c>
      <c r="B132">
        <v>398604</v>
      </c>
      <c r="C132" t="s">
        <v>75</v>
      </c>
      <c r="D132" t="s">
        <v>76</v>
      </c>
      <c r="E132" t="s">
        <v>136</v>
      </c>
      <c r="F132" t="s">
        <v>78</v>
      </c>
      <c r="G132" t="s">
        <v>234</v>
      </c>
      <c r="H132">
        <v>18</v>
      </c>
      <c r="I132">
        <v>337800</v>
      </c>
      <c r="K132">
        <v>30402</v>
      </c>
      <c r="L132">
        <v>30402</v>
      </c>
      <c r="M132">
        <v>0</v>
      </c>
      <c r="N132" t="s">
        <v>2</v>
      </c>
      <c r="O132" t="s">
        <v>3</v>
      </c>
    </row>
    <row r="133" spans="1:15" x14ac:dyDescent="0.25">
      <c r="A133" t="s">
        <v>233</v>
      </c>
      <c r="B133">
        <v>464802</v>
      </c>
      <c r="C133" t="s">
        <v>75</v>
      </c>
      <c r="D133" t="s">
        <v>76</v>
      </c>
      <c r="E133" t="s">
        <v>118</v>
      </c>
      <c r="F133" t="s">
        <v>78</v>
      </c>
      <c r="G133" t="s">
        <v>235</v>
      </c>
      <c r="H133">
        <v>18</v>
      </c>
      <c r="I133">
        <v>393900</v>
      </c>
      <c r="K133">
        <v>35451</v>
      </c>
      <c r="L133">
        <v>35451</v>
      </c>
      <c r="M133">
        <v>0</v>
      </c>
      <c r="N133" t="s">
        <v>2</v>
      </c>
      <c r="O133" t="s">
        <v>3</v>
      </c>
    </row>
    <row r="134" spans="1:15" x14ac:dyDescent="0.25">
      <c r="A134" t="s">
        <v>233</v>
      </c>
      <c r="B134">
        <v>177000</v>
      </c>
      <c r="C134" t="s">
        <v>75</v>
      </c>
      <c r="D134" t="s">
        <v>76</v>
      </c>
      <c r="E134" t="s">
        <v>77</v>
      </c>
      <c r="F134" t="s">
        <v>78</v>
      </c>
      <c r="G134" t="s">
        <v>236</v>
      </c>
      <c r="H134">
        <v>18</v>
      </c>
      <c r="I134">
        <v>150000</v>
      </c>
      <c r="K134">
        <v>13500</v>
      </c>
      <c r="L134">
        <v>13500</v>
      </c>
      <c r="M134">
        <v>0</v>
      </c>
      <c r="N134" t="s">
        <v>2</v>
      </c>
      <c r="O134" t="s">
        <v>3</v>
      </c>
    </row>
    <row r="135" spans="1:15" x14ac:dyDescent="0.25">
      <c r="A135" t="s">
        <v>237</v>
      </c>
      <c r="B135">
        <v>45736.800000000003</v>
      </c>
      <c r="C135" t="s">
        <v>75</v>
      </c>
      <c r="D135" t="s">
        <v>76</v>
      </c>
      <c r="E135" t="s">
        <v>203</v>
      </c>
      <c r="F135" t="s">
        <v>78</v>
      </c>
      <c r="G135" t="s">
        <v>238</v>
      </c>
      <c r="H135">
        <v>18</v>
      </c>
      <c r="I135">
        <v>38760</v>
      </c>
      <c r="K135">
        <v>3488.4</v>
      </c>
      <c r="L135">
        <v>3488.4</v>
      </c>
      <c r="M135">
        <v>0</v>
      </c>
      <c r="N135" t="s">
        <v>2</v>
      </c>
      <c r="O135" t="s">
        <v>3</v>
      </c>
    </row>
    <row r="136" spans="1:15" x14ac:dyDescent="0.25">
      <c r="A136" t="s">
        <v>239</v>
      </c>
      <c r="B136">
        <v>216732.96</v>
      </c>
      <c r="C136" t="s">
        <v>75</v>
      </c>
      <c r="D136" t="s">
        <v>240</v>
      </c>
      <c r="E136" t="s">
        <v>118</v>
      </c>
      <c r="F136" t="s">
        <v>78</v>
      </c>
      <c r="G136" t="s">
        <v>241</v>
      </c>
      <c r="H136">
        <v>18</v>
      </c>
      <c r="I136">
        <v>183672</v>
      </c>
      <c r="J136">
        <v>33060.959999999999</v>
      </c>
      <c r="M136">
        <v>0</v>
      </c>
      <c r="N136" t="s">
        <v>2</v>
      </c>
      <c r="O136" t="s">
        <v>3</v>
      </c>
    </row>
    <row r="137" spans="1:15" x14ac:dyDescent="0.25">
      <c r="A137" t="s">
        <v>239</v>
      </c>
      <c r="B137">
        <v>492626.4</v>
      </c>
      <c r="C137" t="s">
        <v>75</v>
      </c>
      <c r="D137" t="s">
        <v>240</v>
      </c>
      <c r="E137" t="s">
        <v>150</v>
      </c>
      <c r="F137" t="s">
        <v>78</v>
      </c>
      <c r="G137" t="s">
        <v>242</v>
      </c>
      <c r="H137">
        <v>18</v>
      </c>
      <c r="I137">
        <v>417480</v>
      </c>
      <c r="J137">
        <v>75146.399999999994</v>
      </c>
      <c r="M137">
        <v>0</v>
      </c>
      <c r="N137" t="s">
        <v>2</v>
      </c>
      <c r="O137" t="s">
        <v>3</v>
      </c>
    </row>
    <row r="138" spans="1:15" x14ac:dyDescent="0.25">
      <c r="A138" t="s">
        <v>243</v>
      </c>
      <c r="B138">
        <v>142968.79999999999</v>
      </c>
      <c r="C138" t="s">
        <v>75</v>
      </c>
      <c r="D138" t="s">
        <v>244</v>
      </c>
      <c r="E138" t="s">
        <v>160</v>
      </c>
      <c r="F138" t="s">
        <v>78</v>
      </c>
      <c r="G138" t="s">
        <v>245</v>
      </c>
      <c r="H138">
        <v>18</v>
      </c>
      <c r="I138">
        <v>121160</v>
      </c>
      <c r="J138">
        <v>21808.799999999999</v>
      </c>
      <c r="M138">
        <v>0</v>
      </c>
      <c r="N138" t="s">
        <v>2</v>
      </c>
      <c r="O138" t="s">
        <v>3</v>
      </c>
    </row>
    <row r="139" spans="1:15" x14ac:dyDescent="0.25">
      <c r="A139" t="s">
        <v>243</v>
      </c>
      <c r="B139">
        <v>155854.39999999999</v>
      </c>
      <c r="C139" t="s">
        <v>75</v>
      </c>
      <c r="D139" t="s">
        <v>244</v>
      </c>
      <c r="E139" t="s">
        <v>160</v>
      </c>
      <c r="F139" t="s">
        <v>78</v>
      </c>
      <c r="G139" t="s">
        <v>246</v>
      </c>
      <c r="H139">
        <v>18</v>
      </c>
      <c r="I139">
        <v>132080</v>
      </c>
      <c r="J139">
        <v>23774.400000000001</v>
      </c>
      <c r="M139">
        <v>0</v>
      </c>
      <c r="N139" t="s">
        <v>2</v>
      </c>
      <c r="O139" t="s">
        <v>3</v>
      </c>
    </row>
    <row r="140" spans="1:15" x14ac:dyDescent="0.25">
      <c r="A140" t="s">
        <v>243</v>
      </c>
      <c r="B140">
        <v>190216</v>
      </c>
      <c r="C140" t="s">
        <v>75</v>
      </c>
      <c r="D140" t="s">
        <v>244</v>
      </c>
      <c r="E140" t="s">
        <v>160</v>
      </c>
      <c r="F140" t="s">
        <v>78</v>
      </c>
      <c r="G140" t="s">
        <v>247</v>
      </c>
      <c r="H140">
        <v>18</v>
      </c>
      <c r="I140">
        <v>161200</v>
      </c>
      <c r="J140">
        <v>29016</v>
      </c>
      <c r="M140">
        <v>0</v>
      </c>
      <c r="N140" t="s">
        <v>2</v>
      </c>
      <c r="O140" t="s">
        <v>3</v>
      </c>
    </row>
    <row r="141" spans="1:15" x14ac:dyDescent="0.25">
      <c r="A141" t="s">
        <v>243</v>
      </c>
      <c r="B141">
        <v>169353.60000000001</v>
      </c>
      <c r="C141" t="s">
        <v>75</v>
      </c>
      <c r="D141" t="s">
        <v>244</v>
      </c>
      <c r="E141" t="s">
        <v>39</v>
      </c>
      <c r="F141" t="s">
        <v>78</v>
      </c>
      <c r="G141" t="s">
        <v>248</v>
      </c>
      <c r="H141">
        <v>18</v>
      </c>
      <c r="I141">
        <v>143520</v>
      </c>
      <c r="J141">
        <v>25833.599999999999</v>
      </c>
      <c r="M141">
        <v>0</v>
      </c>
      <c r="N141" t="s">
        <v>2</v>
      </c>
      <c r="O141" t="s">
        <v>3</v>
      </c>
    </row>
    <row r="142" spans="1:15" x14ac:dyDescent="0.25">
      <c r="A142" t="s">
        <v>243</v>
      </c>
      <c r="B142">
        <v>189909.2</v>
      </c>
      <c r="C142" t="s">
        <v>75</v>
      </c>
      <c r="D142" t="s">
        <v>244</v>
      </c>
      <c r="E142" t="s">
        <v>39</v>
      </c>
      <c r="F142" t="s">
        <v>78</v>
      </c>
      <c r="G142" t="s">
        <v>249</v>
      </c>
      <c r="H142">
        <v>18</v>
      </c>
      <c r="I142">
        <v>160940</v>
      </c>
      <c r="J142">
        <v>28969.200000000001</v>
      </c>
      <c r="M142">
        <v>0</v>
      </c>
      <c r="N142" t="s">
        <v>2</v>
      </c>
      <c r="O142" t="s">
        <v>3</v>
      </c>
    </row>
    <row r="143" spans="1:15" x14ac:dyDescent="0.25">
      <c r="A143" t="s">
        <v>243</v>
      </c>
      <c r="B143">
        <v>117197.6</v>
      </c>
      <c r="C143" t="s">
        <v>75</v>
      </c>
      <c r="D143" t="s">
        <v>244</v>
      </c>
      <c r="E143" t="s">
        <v>39</v>
      </c>
      <c r="F143" t="s">
        <v>78</v>
      </c>
      <c r="G143" t="s">
        <v>250</v>
      </c>
      <c r="H143">
        <v>18</v>
      </c>
      <c r="I143">
        <v>99320</v>
      </c>
      <c r="J143">
        <v>17877.599999999999</v>
      </c>
      <c r="M143">
        <v>0</v>
      </c>
      <c r="N143" t="s">
        <v>2</v>
      </c>
      <c r="O143" t="s">
        <v>3</v>
      </c>
    </row>
    <row r="144" spans="1:15" x14ac:dyDescent="0.25">
      <c r="A144" t="s">
        <v>243</v>
      </c>
      <c r="B144">
        <v>183159.6</v>
      </c>
      <c r="C144" t="s">
        <v>75</v>
      </c>
      <c r="D144" t="s">
        <v>244</v>
      </c>
      <c r="E144" t="s">
        <v>39</v>
      </c>
      <c r="F144" t="s">
        <v>78</v>
      </c>
      <c r="G144" t="s">
        <v>251</v>
      </c>
      <c r="H144">
        <v>18</v>
      </c>
      <c r="I144">
        <v>155220</v>
      </c>
      <c r="J144">
        <v>27939.599999999999</v>
      </c>
      <c r="M144">
        <v>0</v>
      </c>
      <c r="N144" t="s">
        <v>2</v>
      </c>
      <c r="O144" t="s">
        <v>3</v>
      </c>
    </row>
    <row r="145" spans="1:15" x14ac:dyDescent="0.25">
      <c r="A145" t="s">
        <v>243</v>
      </c>
      <c r="B145">
        <v>72404.800000000003</v>
      </c>
      <c r="C145" t="s">
        <v>75</v>
      </c>
      <c r="D145" t="s">
        <v>244</v>
      </c>
      <c r="E145" t="s">
        <v>39</v>
      </c>
      <c r="F145" t="s">
        <v>78</v>
      </c>
      <c r="G145" t="s">
        <v>252</v>
      </c>
      <c r="H145">
        <v>18</v>
      </c>
      <c r="I145">
        <v>61360</v>
      </c>
      <c r="J145">
        <v>11044.8</v>
      </c>
      <c r="M145">
        <v>0</v>
      </c>
      <c r="N145" t="s">
        <v>2</v>
      </c>
      <c r="O145" t="s">
        <v>3</v>
      </c>
    </row>
    <row r="146" spans="1:15" x14ac:dyDescent="0.25">
      <c r="A146" t="s">
        <v>243</v>
      </c>
      <c r="B146">
        <v>113822.8</v>
      </c>
      <c r="C146" t="s">
        <v>75</v>
      </c>
      <c r="D146" t="s">
        <v>244</v>
      </c>
      <c r="E146" t="s">
        <v>160</v>
      </c>
      <c r="F146" t="s">
        <v>78</v>
      </c>
      <c r="G146" t="s">
        <v>253</v>
      </c>
      <c r="H146">
        <v>18</v>
      </c>
      <c r="I146">
        <v>96460</v>
      </c>
      <c r="J146">
        <v>17362.8</v>
      </c>
      <c r="M146">
        <v>0</v>
      </c>
      <c r="N146" t="s">
        <v>2</v>
      </c>
      <c r="O146" t="s">
        <v>3</v>
      </c>
    </row>
    <row r="147" spans="1:15" x14ac:dyDescent="0.25">
      <c r="A147" t="s">
        <v>254</v>
      </c>
      <c r="B147">
        <v>117765.18</v>
      </c>
      <c r="C147" t="s">
        <v>75</v>
      </c>
      <c r="D147" t="s">
        <v>255</v>
      </c>
      <c r="E147" t="s">
        <v>256</v>
      </c>
      <c r="F147" t="s">
        <v>78</v>
      </c>
      <c r="G147" t="s">
        <v>257</v>
      </c>
      <c r="H147">
        <v>18</v>
      </c>
      <c r="I147">
        <v>99801</v>
      </c>
      <c r="J147">
        <v>17964.18</v>
      </c>
      <c r="M147">
        <v>0</v>
      </c>
      <c r="N147" t="s">
        <v>2</v>
      </c>
      <c r="O147" t="s">
        <v>6</v>
      </c>
    </row>
    <row r="148" spans="1:15" x14ac:dyDescent="0.25">
      <c r="A148" t="s">
        <v>254</v>
      </c>
      <c r="B148">
        <v>196275.3</v>
      </c>
      <c r="C148" t="s">
        <v>75</v>
      </c>
      <c r="D148" t="s">
        <v>255</v>
      </c>
      <c r="E148" t="s">
        <v>41</v>
      </c>
      <c r="F148" t="s">
        <v>78</v>
      </c>
      <c r="G148" t="s">
        <v>258</v>
      </c>
      <c r="H148">
        <v>18</v>
      </c>
      <c r="I148">
        <v>166335</v>
      </c>
      <c r="J148">
        <v>29940.3</v>
      </c>
      <c r="M148">
        <v>0</v>
      </c>
      <c r="N148" t="s">
        <v>2</v>
      </c>
      <c r="O148" t="s">
        <v>6</v>
      </c>
    </row>
    <row r="149" spans="1:15" x14ac:dyDescent="0.25">
      <c r="A149" t="s">
        <v>259</v>
      </c>
      <c r="B149">
        <v>113024.7</v>
      </c>
      <c r="C149" t="s">
        <v>75</v>
      </c>
      <c r="D149" t="s">
        <v>260</v>
      </c>
      <c r="E149" t="s">
        <v>261</v>
      </c>
      <c r="F149" t="s">
        <v>78</v>
      </c>
      <c r="G149" t="s">
        <v>262</v>
      </c>
      <c r="H149">
        <v>18</v>
      </c>
      <c r="I149">
        <v>95783.64</v>
      </c>
      <c r="J149">
        <v>17241.060000000001</v>
      </c>
      <c r="M149">
        <v>0</v>
      </c>
      <c r="N149" t="s">
        <v>2</v>
      </c>
      <c r="O149" t="s">
        <v>6</v>
      </c>
    </row>
    <row r="150" spans="1:15" x14ac:dyDescent="0.25">
      <c r="A150" t="s">
        <v>259</v>
      </c>
      <c r="B150">
        <v>140160.49</v>
      </c>
      <c r="C150" t="s">
        <v>75</v>
      </c>
      <c r="D150" t="s">
        <v>260</v>
      </c>
      <c r="E150" t="s">
        <v>261</v>
      </c>
      <c r="F150" t="s">
        <v>78</v>
      </c>
      <c r="G150" t="s">
        <v>263</v>
      </c>
      <c r="H150">
        <v>18</v>
      </c>
      <c r="I150">
        <v>118780.07</v>
      </c>
      <c r="J150">
        <v>21380.41</v>
      </c>
      <c r="M150">
        <v>0</v>
      </c>
      <c r="N150" t="s">
        <v>2</v>
      </c>
      <c r="O150" t="s">
        <v>6</v>
      </c>
    </row>
    <row r="151" spans="1:15" x14ac:dyDescent="0.25">
      <c r="A151" t="s">
        <v>259</v>
      </c>
      <c r="B151">
        <v>119199.82</v>
      </c>
      <c r="C151" t="s">
        <v>75</v>
      </c>
      <c r="D151" t="s">
        <v>260</v>
      </c>
      <c r="E151" t="s">
        <v>264</v>
      </c>
      <c r="F151" t="s">
        <v>78</v>
      </c>
      <c r="G151" t="s">
        <v>265</v>
      </c>
      <c r="H151">
        <v>18</v>
      </c>
      <c r="I151">
        <v>101016.8</v>
      </c>
      <c r="J151">
        <v>18183.02</v>
      </c>
      <c r="M151">
        <v>0</v>
      </c>
      <c r="N151" t="s">
        <v>2</v>
      </c>
      <c r="O151" t="s">
        <v>6</v>
      </c>
    </row>
    <row r="152" spans="1:15" x14ac:dyDescent="0.25">
      <c r="A152" t="s">
        <v>266</v>
      </c>
      <c r="B152">
        <v>517109.04</v>
      </c>
      <c r="C152" t="s">
        <v>75</v>
      </c>
      <c r="D152" t="s">
        <v>267</v>
      </c>
      <c r="E152" t="s">
        <v>268</v>
      </c>
      <c r="F152" t="s">
        <v>78</v>
      </c>
      <c r="G152" t="s">
        <v>269</v>
      </c>
      <c r="H152">
        <v>18</v>
      </c>
      <c r="I152">
        <v>438228</v>
      </c>
      <c r="J152">
        <v>78881.039999999994</v>
      </c>
      <c r="M152">
        <v>0</v>
      </c>
      <c r="N152" t="s">
        <v>2</v>
      </c>
      <c r="O152" t="s">
        <v>6</v>
      </c>
    </row>
    <row r="153" spans="1:15" x14ac:dyDescent="0.25">
      <c r="A153" t="s">
        <v>266</v>
      </c>
      <c r="B153">
        <v>517109.04</v>
      </c>
      <c r="C153" t="s">
        <v>75</v>
      </c>
      <c r="D153" t="s">
        <v>267</v>
      </c>
      <c r="E153" t="s">
        <v>268</v>
      </c>
      <c r="F153" t="s">
        <v>78</v>
      </c>
      <c r="G153" t="s">
        <v>270</v>
      </c>
      <c r="H153">
        <v>18</v>
      </c>
      <c r="I153">
        <v>438228</v>
      </c>
      <c r="J153">
        <v>78881.039999999994</v>
      </c>
      <c r="M153">
        <v>0</v>
      </c>
      <c r="N153" t="s">
        <v>2</v>
      </c>
      <c r="O153" t="s">
        <v>6</v>
      </c>
    </row>
    <row r="154" spans="1:15" x14ac:dyDescent="0.25">
      <c r="A154" t="s">
        <v>266</v>
      </c>
      <c r="B154">
        <v>258554.52</v>
      </c>
      <c r="C154" t="s">
        <v>75</v>
      </c>
      <c r="D154" t="s">
        <v>267</v>
      </c>
      <c r="E154" t="s">
        <v>256</v>
      </c>
      <c r="F154" t="s">
        <v>78</v>
      </c>
      <c r="G154" t="s">
        <v>271</v>
      </c>
      <c r="H154">
        <v>18</v>
      </c>
      <c r="I154">
        <v>219114</v>
      </c>
      <c r="J154">
        <v>39440.519999999997</v>
      </c>
      <c r="M154">
        <v>0</v>
      </c>
      <c r="N154" t="s">
        <v>2</v>
      </c>
      <c r="O154" t="s">
        <v>6</v>
      </c>
    </row>
    <row r="155" spans="1:15" x14ac:dyDescent="0.25">
      <c r="A155" t="s">
        <v>266</v>
      </c>
      <c r="B155">
        <v>258554.52</v>
      </c>
      <c r="C155" t="s">
        <v>75</v>
      </c>
      <c r="D155" t="s">
        <v>267</v>
      </c>
      <c r="E155" t="s">
        <v>264</v>
      </c>
      <c r="F155" t="s">
        <v>78</v>
      </c>
      <c r="G155" t="s">
        <v>272</v>
      </c>
      <c r="H155">
        <v>18</v>
      </c>
      <c r="I155">
        <v>219114</v>
      </c>
      <c r="J155">
        <v>39440.519999999997</v>
      </c>
      <c r="M155">
        <v>0</v>
      </c>
      <c r="N155" t="s">
        <v>2</v>
      </c>
      <c r="O155" t="s">
        <v>6</v>
      </c>
    </row>
    <row r="156" spans="1:15" x14ac:dyDescent="0.25">
      <c r="A156" t="s">
        <v>266</v>
      </c>
      <c r="B156">
        <v>265500</v>
      </c>
      <c r="C156" t="s">
        <v>75</v>
      </c>
      <c r="D156" t="s">
        <v>267</v>
      </c>
      <c r="E156" t="s">
        <v>273</v>
      </c>
      <c r="F156" t="s">
        <v>78</v>
      </c>
      <c r="G156" t="s">
        <v>274</v>
      </c>
      <c r="H156">
        <v>18</v>
      </c>
      <c r="I156">
        <v>225000</v>
      </c>
      <c r="J156">
        <v>40500</v>
      </c>
      <c r="M156">
        <v>0</v>
      </c>
      <c r="N156" t="s">
        <v>2</v>
      </c>
      <c r="O156" t="s">
        <v>6</v>
      </c>
    </row>
    <row r="157" spans="1:15" x14ac:dyDescent="0.25">
      <c r="A157" t="s">
        <v>266</v>
      </c>
      <c r="B157">
        <v>307803</v>
      </c>
      <c r="C157" t="s">
        <v>75</v>
      </c>
      <c r="D157" t="s">
        <v>267</v>
      </c>
      <c r="E157" t="s">
        <v>41</v>
      </c>
      <c r="F157" t="s">
        <v>78</v>
      </c>
      <c r="G157" t="s">
        <v>275</v>
      </c>
      <c r="H157">
        <v>18</v>
      </c>
      <c r="I157">
        <v>260850</v>
      </c>
      <c r="J157">
        <v>46953</v>
      </c>
      <c r="M157">
        <v>0</v>
      </c>
      <c r="N157" t="s">
        <v>2</v>
      </c>
      <c r="O157" t="s">
        <v>6</v>
      </c>
    </row>
    <row r="158" spans="1:15" x14ac:dyDescent="0.25">
      <c r="A158" t="s">
        <v>266</v>
      </c>
      <c r="B158">
        <v>295490.88</v>
      </c>
      <c r="C158" t="s">
        <v>75</v>
      </c>
      <c r="D158" t="s">
        <v>267</v>
      </c>
      <c r="E158" t="s">
        <v>256</v>
      </c>
      <c r="F158" t="s">
        <v>78</v>
      </c>
      <c r="G158" t="s">
        <v>276</v>
      </c>
      <c r="H158">
        <v>18</v>
      </c>
      <c r="I158">
        <v>250416</v>
      </c>
      <c r="J158">
        <v>45074.879999999997</v>
      </c>
      <c r="M158">
        <v>0</v>
      </c>
      <c r="N158" t="s">
        <v>2</v>
      </c>
      <c r="O158" t="s">
        <v>6</v>
      </c>
    </row>
    <row r="159" spans="1:15" x14ac:dyDescent="0.25">
      <c r="A159" t="s">
        <v>266</v>
      </c>
      <c r="B159">
        <v>307803</v>
      </c>
      <c r="C159" t="s">
        <v>75</v>
      </c>
      <c r="D159" t="s">
        <v>267</v>
      </c>
      <c r="E159" t="s">
        <v>273</v>
      </c>
      <c r="F159" t="s">
        <v>78</v>
      </c>
      <c r="G159" t="s">
        <v>277</v>
      </c>
      <c r="H159">
        <v>18</v>
      </c>
      <c r="I159">
        <v>260850</v>
      </c>
      <c r="J159">
        <v>46953</v>
      </c>
      <c r="M159">
        <v>0</v>
      </c>
      <c r="N159" t="s">
        <v>2</v>
      </c>
      <c r="O159" t="s">
        <v>6</v>
      </c>
    </row>
    <row r="160" spans="1:15" x14ac:dyDescent="0.25">
      <c r="A160" t="s">
        <v>266</v>
      </c>
      <c r="B160">
        <v>517109.04</v>
      </c>
      <c r="C160" t="s">
        <v>75</v>
      </c>
      <c r="D160" t="s">
        <v>267</v>
      </c>
      <c r="E160" t="s">
        <v>264</v>
      </c>
      <c r="F160" t="s">
        <v>78</v>
      </c>
      <c r="G160" t="s">
        <v>278</v>
      </c>
      <c r="H160">
        <v>18</v>
      </c>
      <c r="I160">
        <v>438228</v>
      </c>
      <c r="J160">
        <v>78881.039999999994</v>
      </c>
      <c r="M160">
        <v>0</v>
      </c>
      <c r="N160" t="s">
        <v>2</v>
      </c>
      <c r="O160" t="s">
        <v>6</v>
      </c>
    </row>
    <row r="161" spans="1:15" x14ac:dyDescent="0.25">
      <c r="A161" t="s">
        <v>266</v>
      </c>
      <c r="B161">
        <v>258554.52</v>
      </c>
      <c r="C161" t="s">
        <v>75</v>
      </c>
      <c r="D161" t="s">
        <v>267</v>
      </c>
      <c r="E161" t="s">
        <v>256</v>
      </c>
      <c r="F161" t="s">
        <v>78</v>
      </c>
      <c r="G161" t="s">
        <v>279</v>
      </c>
      <c r="H161">
        <v>18</v>
      </c>
      <c r="I161">
        <v>219114</v>
      </c>
      <c r="J161">
        <v>39440.519999999997</v>
      </c>
      <c r="M161">
        <v>0</v>
      </c>
      <c r="N161" t="s">
        <v>2</v>
      </c>
      <c r="O161" t="s">
        <v>6</v>
      </c>
    </row>
    <row r="162" spans="1:15" x14ac:dyDescent="0.25">
      <c r="A162" t="s">
        <v>266</v>
      </c>
      <c r="B162">
        <v>307803</v>
      </c>
      <c r="C162" t="s">
        <v>75</v>
      </c>
      <c r="D162" t="s">
        <v>267</v>
      </c>
      <c r="E162" t="s">
        <v>280</v>
      </c>
      <c r="F162" t="s">
        <v>78</v>
      </c>
      <c r="G162" t="s">
        <v>281</v>
      </c>
      <c r="H162">
        <v>18</v>
      </c>
      <c r="I162">
        <v>260850</v>
      </c>
      <c r="J162">
        <v>46953</v>
      </c>
      <c r="M162">
        <v>0</v>
      </c>
      <c r="N162" t="s">
        <v>2</v>
      </c>
      <c r="O162" t="s">
        <v>6</v>
      </c>
    </row>
    <row r="163" spans="1:15" x14ac:dyDescent="0.25">
      <c r="A163" t="s">
        <v>266</v>
      </c>
      <c r="B163">
        <v>258554.52</v>
      </c>
      <c r="C163" t="s">
        <v>75</v>
      </c>
      <c r="D163" t="s">
        <v>267</v>
      </c>
      <c r="E163" t="s">
        <v>261</v>
      </c>
      <c r="F163" t="s">
        <v>78</v>
      </c>
      <c r="G163" t="s">
        <v>282</v>
      </c>
      <c r="H163">
        <v>18</v>
      </c>
      <c r="I163">
        <v>219114</v>
      </c>
      <c r="J163">
        <v>39440.519999999997</v>
      </c>
      <c r="M163">
        <v>0</v>
      </c>
      <c r="N163" t="s">
        <v>2</v>
      </c>
      <c r="O163" t="s">
        <v>6</v>
      </c>
    </row>
    <row r="164" spans="1:15" x14ac:dyDescent="0.25">
      <c r="A164" t="s">
        <v>266</v>
      </c>
      <c r="B164">
        <v>258554.52</v>
      </c>
      <c r="C164" t="s">
        <v>75</v>
      </c>
      <c r="D164" t="s">
        <v>267</v>
      </c>
      <c r="E164" t="s">
        <v>256</v>
      </c>
      <c r="F164" t="s">
        <v>78</v>
      </c>
      <c r="G164" t="s">
        <v>283</v>
      </c>
      <c r="H164">
        <v>18</v>
      </c>
      <c r="I164">
        <v>219114</v>
      </c>
      <c r="J164">
        <v>39440.519999999997</v>
      </c>
      <c r="M164">
        <v>0</v>
      </c>
      <c r="N164" t="s">
        <v>2</v>
      </c>
      <c r="O164" t="s">
        <v>6</v>
      </c>
    </row>
    <row r="165" spans="1:15" x14ac:dyDescent="0.25">
      <c r="A165" t="s">
        <v>266</v>
      </c>
      <c r="B165">
        <v>258554.52</v>
      </c>
      <c r="C165" t="s">
        <v>75</v>
      </c>
      <c r="D165" t="s">
        <v>267</v>
      </c>
      <c r="E165" t="s">
        <v>256</v>
      </c>
      <c r="F165" t="s">
        <v>78</v>
      </c>
      <c r="G165" t="s">
        <v>284</v>
      </c>
      <c r="H165">
        <v>18</v>
      </c>
      <c r="I165">
        <v>219114</v>
      </c>
      <c r="J165">
        <v>39440.519999999997</v>
      </c>
      <c r="M165">
        <v>0</v>
      </c>
      <c r="N165" t="s">
        <v>2</v>
      </c>
      <c r="O165" t="s">
        <v>6</v>
      </c>
    </row>
    <row r="166" spans="1:15" x14ac:dyDescent="0.25">
      <c r="A166" t="s">
        <v>266</v>
      </c>
      <c r="B166">
        <v>258554.52</v>
      </c>
      <c r="C166" t="s">
        <v>75</v>
      </c>
      <c r="D166" t="s">
        <v>267</v>
      </c>
      <c r="E166" t="s">
        <v>285</v>
      </c>
      <c r="F166" t="s">
        <v>78</v>
      </c>
      <c r="G166" t="s">
        <v>286</v>
      </c>
      <c r="H166">
        <v>18</v>
      </c>
      <c r="I166">
        <v>219114</v>
      </c>
      <c r="J166">
        <v>39440.519999999997</v>
      </c>
      <c r="M166">
        <v>0</v>
      </c>
      <c r="N166" t="s">
        <v>2</v>
      </c>
      <c r="O166" t="s">
        <v>6</v>
      </c>
    </row>
    <row r="167" spans="1:15" x14ac:dyDescent="0.25">
      <c r="A167" t="s">
        <v>266</v>
      </c>
      <c r="B167">
        <v>307803</v>
      </c>
      <c r="C167" t="s">
        <v>75</v>
      </c>
      <c r="D167" t="s">
        <v>267</v>
      </c>
      <c r="E167" t="s">
        <v>285</v>
      </c>
      <c r="F167" t="s">
        <v>78</v>
      </c>
      <c r="G167" t="s">
        <v>287</v>
      </c>
      <c r="H167">
        <v>18</v>
      </c>
      <c r="I167">
        <v>260850</v>
      </c>
      <c r="J167">
        <v>46953</v>
      </c>
      <c r="M167">
        <v>0</v>
      </c>
      <c r="N167" t="s">
        <v>2</v>
      </c>
      <c r="O167" t="s">
        <v>6</v>
      </c>
    </row>
    <row r="168" spans="1:15" x14ac:dyDescent="0.25">
      <c r="A168" t="s">
        <v>266</v>
      </c>
      <c r="B168">
        <v>258554.52</v>
      </c>
      <c r="C168" t="s">
        <v>75</v>
      </c>
      <c r="D168" t="s">
        <v>267</v>
      </c>
      <c r="E168" t="s">
        <v>256</v>
      </c>
      <c r="F168" t="s">
        <v>78</v>
      </c>
      <c r="G168" t="s">
        <v>288</v>
      </c>
      <c r="H168">
        <v>18</v>
      </c>
      <c r="I168">
        <v>219114</v>
      </c>
      <c r="J168">
        <v>39440.519999999997</v>
      </c>
      <c r="M168">
        <v>0</v>
      </c>
      <c r="N168" t="s">
        <v>2</v>
      </c>
      <c r="O168" t="s">
        <v>6</v>
      </c>
    </row>
    <row r="169" spans="1:15" x14ac:dyDescent="0.25">
      <c r="A169" t="s">
        <v>266</v>
      </c>
      <c r="B169">
        <v>265500</v>
      </c>
      <c r="C169" t="s">
        <v>75</v>
      </c>
      <c r="D169" t="s">
        <v>267</v>
      </c>
      <c r="E169" t="s">
        <v>41</v>
      </c>
      <c r="F169" t="s">
        <v>78</v>
      </c>
      <c r="G169" t="s">
        <v>289</v>
      </c>
      <c r="H169">
        <v>18</v>
      </c>
      <c r="I169">
        <v>225000</v>
      </c>
      <c r="J169">
        <v>40500</v>
      </c>
      <c r="M169">
        <v>0</v>
      </c>
      <c r="N169" t="s">
        <v>2</v>
      </c>
      <c r="O169" t="s">
        <v>6</v>
      </c>
    </row>
    <row r="170" spans="1:15" x14ac:dyDescent="0.25">
      <c r="A170" t="s">
        <v>266</v>
      </c>
      <c r="B170">
        <v>517109.04</v>
      </c>
      <c r="C170" t="s">
        <v>75</v>
      </c>
      <c r="D170" t="s">
        <v>267</v>
      </c>
      <c r="E170" t="s">
        <v>290</v>
      </c>
      <c r="F170" t="s">
        <v>78</v>
      </c>
      <c r="G170" t="s">
        <v>291</v>
      </c>
      <c r="H170">
        <v>18</v>
      </c>
      <c r="I170">
        <v>438228</v>
      </c>
      <c r="J170">
        <v>78881.039999999994</v>
      </c>
      <c r="M170">
        <v>0</v>
      </c>
      <c r="N170" t="s">
        <v>2</v>
      </c>
      <c r="O170" t="s">
        <v>6</v>
      </c>
    </row>
    <row r="171" spans="1:15" x14ac:dyDescent="0.25">
      <c r="A171" t="s">
        <v>266</v>
      </c>
      <c r="B171">
        <v>517109.04</v>
      </c>
      <c r="C171" t="s">
        <v>75</v>
      </c>
      <c r="D171" t="s">
        <v>267</v>
      </c>
      <c r="E171" t="s">
        <v>290</v>
      </c>
      <c r="F171" t="s">
        <v>78</v>
      </c>
      <c r="G171" t="s">
        <v>292</v>
      </c>
      <c r="H171">
        <v>18</v>
      </c>
      <c r="I171">
        <v>438228</v>
      </c>
      <c r="J171">
        <v>78881.039999999994</v>
      </c>
      <c r="M171">
        <v>0</v>
      </c>
      <c r="N171" t="s">
        <v>2</v>
      </c>
      <c r="O171" t="s">
        <v>6</v>
      </c>
    </row>
    <row r="172" spans="1:15" x14ac:dyDescent="0.25">
      <c r="A172" t="s">
        <v>266</v>
      </c>
      <c r="B172">
        <v>265500</v>
      </c>
      <c r="C172" t="s">
        <v>75</v>
      </c>
      <c r="D172" t="s">
        <v>267</v>
      </c>
      <c r="E172" t="s">
        <v>293</v>
      </c>
      <c r="F172" t="s">
        <v>78</v>
      </c>
      <c r="G172" t="s">
        <v>294</v>
      </c>
      <c r="H172">
        <v>18</v>
      </c>
      <c r="I172">
        <v>225000</v>
      </c>
      <c r="J172">
        <v>40500</v>
      </c>
      <c r="M172">
        <v>0</v>
      </c>
      <c r="N172" t="s">
        <v>2</v>
      </c>
      <c r="O172" t="s">
        <v>6</v>
      </c>
    </row>
    <row r="173" spans="1:15" x14ac:dyDescent="0.25">
      <c r="A173" t="s">
        <v>266</v>
      </c>
      <c r="B173">
        <v>258554.52</v>
      </c>
      <c r="C173" t="s">
        <v>75</v>
      </c>
      <c r="D173" t="s">
        <v>267</v>
      </c>
      <c r="E173" t="s">
        <v>256</v>
      </c>
      <c r="F173" t="s">
        <v>78</v>
      </c>
      <c r="G173" t="s">
        <v>295</v>
      </c>
      <c r="H173">
        <v>18</v>
      </c>
      <c r="I173">
        <v>219114</v>
      </c>
      <c r="J173">
        <v>39440.519999999997</v>
      </c>
      <c r="M173">
        <v>0</v>
      </c>
      <c r="N173" t="s">
        <v>2</v>
      </c>
      <c r="O173" t="s">
        <v>6</v>
      </c>
    </row>
    <row r="174" spans="1:15" x14ac:dyDescent="0.25">
      <c r="A174" t="s">
        <v>266</v>
      </c>
      <c r="B174">
        <v>265500</v>
      </c>
      <c r="C174" t="s">
        <v>75</v>
      </c>
      <c r="D174" t="s">
        <v>267</v>
      </c>
      <c r="E174" t="s">
        <v>293</v>
      </c>
      <c r="F174" t="s">
        <v>78</v>
      </c>
      <c r="G174" t="s">
        <v>296</v>
      </c>
      <c r="H174">
        <v>18</v>
      </c>
      <c r="I174">
        <v>225000</v>
      </c>
      <c r="J174">
        <v>40500</v>
      </c>
      <c r="M174">
        <v>0</v>
      </c>
      <c r="N174" t="s">
        <v>2</v>
      </c>
      <c r="O174" t="s">
        <v>6</v>
      </c>
    </row>
    <row r="175" spans="1:15" x14ac:dyDescent="0.25">
      <c r="A175" t="s">
        <v>266</v>
      </c>
      <c r="B175">
        <v>258554.52</v>
      </c>
      <c r="C175" t="s">
        <v>75</v>
      </c>
      <c r="D175" t="s">
        <v>267</v>
      </c>
      <c r="E175" t="s">
        <v>256</v>
      </c>
      <c r="F175" t="s">
        <v>78</v>
      </c>
      <c r="G175" t="s">
        <v>297</v>
      </c>
      <c r="H175">
        <v>18</v>
      </c>
      <c r="I175">
        <v>219114</v>
      </c>
      <c r="J175">
        <v>39440.519999999997</v>
      </c>
      <c r="M175">
        <v>0</v>
      </c>
      <c r="N175" t="s">
        <v>2</v>
      </c>
      <c r="O175" t="s">
        <v>6</v>
      </c>
    </row>
    <row r="176" spans="1:15" x14ac:dyDescent="0.25">
      <c r="A176" t="s">
        <v>266</v>
      </c>
      <c r="B176">
        <v>258554.52</v>
      </c>
      <c r="C176" t="s">
        <v>75</v>
      </c>
      <c r="D176" t="s">
        <v>267</v>
      </c>
      <c r="E176" t="s">
        <v>285</v>
      </c>
      <c r="F176" t="s">
        <v>78</v>
      </c>
      <c r="G176" t="s">
        <v>298</v>
      </c>
      <c r="H176">
        <v>18</v>
      </c>
      <c r="I176">
        <v>219114</v>
      </c>
      <c r="J176">
        <v>39440.519999999997</v>
      </c>
      <c r="M176">
        <v>0</v>
      </c>
      <c r="N176" t="s">
        <v>2</v>
      </c>
      <c r="O176" t="s">
        <v>6</v>
      </c>
    </row>
    <row r="177" spans="1:15" x14ac:dyDescent="0.25">
      <c r="A177" t="s">
        <v>266</v>
      </c>
      <c r="B177">
        <v>265500</v>
      </c>
      <c r="C177" t="s">
        <v>75</v>
      </c>
      <c r="D177" t="s">
        <v>267</v>
      </c>
      <c r="E177" t="s">
        <v>299</v>
      </c>
      <c r="F177" t="s">
        <v>78</v>
      </c>
      <c r="G177" t="s">
        <v>300</v>
      </c>
      <c r="H177">
        <v>18</v>
      </c>
      <c r="I177">
        <v>225000</v>
      </c>
      <c r="J177">
        <v>40500</v>
      </c>
      <c r="M177">
        <v>0</v>
      </c>
      <c r="N177" t="s">
        <v>2</v>
      </c>
      <c r="O177" t="s">
        <v>6</v>
      </c>
    </row>
    <row r="178" spans="1:15" x14ac:dyDescent="0.25">
      <c r="A178" t="s">
        <v>266</v>
      </c>
      <c r="B178">
        <v>307803</v>
      </c>
      <c r="C178" t="s">
        <v>75</v>
      </c>
      <c r="D178" t="s">
        <v>267</v>
      </c>
      <c r="E178" t="s">
        <v>301</v>
      </c>
      <c r="F178" t="s">
        <v>78</v>
      </c>
      <c r="G178" t="s">
        <v>302</v>
      </c>
      <c r="H178">
        <v>18</v>
      </c>
      <c r="I178">
        <v>260850</v>
      </c>
      <c r="J178">
        <v>46953</v>
      </c>
      <c r="M178">
        <v>0</v>
      </c>
      <c r="N178" t="s">
        <v>2</v>
      </c>
      <c r="O178" t="s">
        <v>6</v>
      </c>
    </row>
    <row r="179" spans="1:15" x14ac:dyDescent="0.25">
      <c r="A179" t="s">
        <v>266</v>
      </c>
      <c r="B179">
        <v>307803</v>
      </c>
      <c r="C179" t="s">
        <v>75</v>
      </c>
      <c r="D179" t="s">
        <v>267</v>
      </c>
      <c r="E179" t="s">
        <v>303</v>
      </c>
      <c r="F179" t="s">
        <v>78</v>
      </c>
      <c r="G179" t="s">
        <v>304</v>
      </c>
      <c r="H179">
        <v>18</v>
      </c>
      <c r="I179">
        <v>260850</v>
      </c>
      <c r="J179">
        <v>46953</v>
      </c>
      <c r="M179">
        <v>0</v>
      </c>
      <c r="N179" t="s">
        <v>2</v>
      </c>
      <c r="O179" t="s">
        <v>6</v>
      </c>
    </row>
    <row r="180" spans="1:15" x14ac:dyDescent="0.25">
      <c r="A180" t="s">
        <v>266</v>
      </c>
      <c r="B180">
        <v>61560.6</v>
      </c>
      <c r="C180" t="s">
        <v>75</v>
      </c>
      <c r="D180" t="s">
        <v>267</v>
      </c>
      <c r="E180" t="s">
        <v>305</v>
      </c>
      <c r="F180" t="s">
        <v>78</v>
      </c>
      <c r="G180" t="s">
        <v>306</v>
      </c>
      <c r="H180">
        <v>18</v>
      </c>
      <c r="I180">
        <v>52170</v>
      </c>
      <c r="J180">
        <v>9390.6</v>
      </c>
      <c r="M180">
        <v>0</v>
      </c>
      <c r="N180" t="s">
        <v>2</v>
      </c>
      <c r="O180" t="s">
        <v>6</v>
      </c>
    </row>
    <row r="181" spans="1:15" x14ac:dyDescent="0.25">
      <c r="A181" t="s">
        <v>266</v>
      </c>
      <c r="B181">
        <v>2655</v>
      </c>
      <c r="C181" t="s">
        <v>75</v>
      </c>
      <c r="D181" t="s">
        <v>267</v>
      </c>
      <c r="E181" t="s">
        <v>305</v>
      </c>
      <c r="F181" t="s">
        <v>78</v>
      </c>
      <c r="G181" t="s">
        <v>307</v>
      </c>
      <c r="H181">
        <v>18</v>
      </c>
      <c r="I181">
        <v>2250</v>
      </c>
      <c r="J181">
        <v>405</v>
      </c>
      <c r="M181">
        <v>0</v>
      </c>
      <c r="N181" t="s">
        <v>2</v>
      </c>
      <c r="O181" t="s">
        <v>6</v>
      </c>
    </row>
    <row r="182" spans="1:15" x14ac:dyDescent="0.25">
      <c r="A182" t="s">
        <v>266</v>
      </c>
      <c r="B182">
        <v>258554.52</v>
      </c>
      <c r="C182" t="s">
        <v>75</v>
      </c>
      <c r="D182" t="s">
        <v>267</v>
      </c>
      <c r="E182" t="s">
        <v>305</v>
      </c>
      <c r="F182" t="s">
        <v>78</v>
      </c>
      <c r="G182" t="s">
        <v>308</v>
      </c>
      <c r="H182">
        <v>18</v>
      </c>
      <c r="I182">
        <v>219114</v>
      </c>
      <c r="J182">
        <v>39440.519999999997</v>
      </c>
      <c r="M182">
        <v>0</v>
      </c>
      <c r="N182" t="s">
        <v>2</v>
      </c>
      <c r="O182" t="s">
        <v>6</v>
      </c>
    </row>
    <row r="183" spans="1:15" x14ac:dyDescent="0.25">
      <c r="A183" t="s">
        <v>266</v>
      </c>
      <c r="B183">
        <v>344739.36</v>
      </c>
      <c r="C183" t="s">
        <v>75</v>
      </c>
      <c r="D183" t="s">
        <v>267</v>
      </c>
      <c r="E183" t="s">
        <v>305</v>
      </c>
      <c r="F183" t="s">
        <v>78</v>
      </c>
      <c r="G183" t="s">
        <v>309</v>
      </c>
      <c r="H183">
        <v>18</v>
      </c>
      <c r="I183">
        <v>292152</v>
      </c>
      <c r="J183">
        <v>52587.360000000001</v>
      </c>
      <c r="M183">
        <v>0</v>
      </c>
      <c r="N183" t="s">
        <v>2</v>
      </c>
      <c r="O183" t="s">
        <v>6</v>
      </c>
    </row>
    <row r="184" spans="1:15" x14ac:dyDescent="0.25">
      <c r="A184" t="s">
        <v>266</v>
      </c>
      <c r="B184">
        <v>307803</v>
      </c>
      <c r="C184" t="s">
        <v>75</v>
      </c>
      <c r="D184" t="s">
        <v>267</v>
      </c>
      <c r="E184" t="s">
        <v>310</v>
      </c>
      <c r="F184" t="s">
        <v>78</v>
      </c>
      <c r="G184" t="s">
        <v>311</v>
      </c>
      <c r="H184">
        <v>18</v>
      </c>
      <c r="I184">
        <v>260850</v>
      </c>
      <c r="J184">
        <v>46953</v>
      </c>
      <c r="M184">
        <v>0</v>
      </c>
      <c r="N184" t="s">
        <v>2</v>
      </c>
      <c r="O184" t="s">
        <v>6</v>
      </c>
    </row>
    <row r="185" spans="1:15" x14ac:dyDescent="0.25">
      <c r="A185" t="s">
        <v>266</v>
      </c>
      <c r="B185">
        <v>73872.72</v>
      </c>
      <c r="C185" t="s">
        <v>75</v>
      </c>
      <c r="D185" t="s">
        <v>267</v>
      </c>
      <c r="E185" t="s">
        <v>312</v>
      </c>
      <c r="F185" t="s">
        <v>78</v>
      </c>
      <c r="G185" t="s">
        <v>313</v>
      </c>
      <c r="H185">
        <v>18</v>
      </c>
      <c r="I185">
        <v>62604</v>
      </c>
      <c r="J185">
        <v>11268.72</v>
      </c>
      <c r="M185">
        <v>0</v>
      </c>
      <c r="N185" t="s">
        <v>2</v>
      </c>
      <c r="O185" t="s">
        <v>6</v>
      </c>
    </row>
    <row r="186" spans="1:15" x14ac:dyDescent="0.25">
      <c r="A186" t="s">
        <v>266</v>
      </c>
      <c r="B186">
        <v>265500</v>
      </c>
      <c r="C186" t="s">
        <v>75</v>
      </c>
      <c r="D186" t="s">
        <v>267</v>
      </c>
      <c r="E186" t="s">
        <v>314</v>
      </c>
      <c r="F186" t="s">
        <v>78</v>
      </c>
      <c r="G186" t="s">
        <v>315</v>
      </c>
      <c r="H186">
        <v>18</v>
      </c>
      <c r="I186">
        <v>225000</v>
      </c>
      <c r="J186">
        <v>40500</v>
      </c>
      <c r="M186">
        <v>0</v>
      </c>
      <c r="N186" t="s">
        <v>2</v>
      </c>
      <c r="O186" t="s">
        <v>6</v>
      </c>
    </row>
    <row r="187" spans="1:15" x14ac:dyDescent="0.25">
      <c r="A187" t="s">
        <v>266</v>
      </c>
      <c r="B187">
        <v>199125</v>
      </c>
      <c r="C187" t="s">
        <v>75</v>
      </c>
      <c r="D187" t="s">
        <v>267</v>
      </c>
      <c r="E187" t="s">
        <v>312</v>
      </c>
      <c r="F187" t="s">
        <v>78</v>
      </c>
      <c r="G187" t="s">
        <v>316</v>
      </c>
      <c r="H187">
        <v>18</v>
      </c>
      <c r="I187">
        <v>168750</v>
      </c>
      <c r="J187">
        <v>30375</v>
      </c>
      <c r="M187">
        <v>0</v>
      </c>
      <c r="N187" t="s">
        <v>2</v>
      </c>
      <c r="O187" t="s">
        <v>6</v>
      </c>
    </row>
    <row r="188" spans="1:15" x14ac:dyDescent="0.25">
      <c r="A188" t="s">
        <v>266</v>
      </c>
      <c r="B188">
        <v>517109.04</v>
      </c>
      <c r="C188" t="s">
        <v>75</v>
      </c>
      <c r="D188" t="s">
        <v>267</v>
      </c>
      <c r="E188" t="s">
        <v>264</v>
      </c>
      <c r="F188" t="s">
        <v>78</v>
      </c>
      <c r="G188" t="s">
        <v>317</v>
      </c>
      <c r="H188">
        <v>18</v>
      </c>
      <c r="I188">
        <v>438228</v>
      </c>
      <c r="J188">
        <v>78881.039999999994</v>
      </c>
      <c r="M188">
        <v>0</v>
      </c>
      <c r="N188" t="s">
        <v>2</v>
      </c>
      <c r="O188" t="s">
        <v>6</v>
      </c>
    </row>
    <row r="189" spans="1:15" x14ac:dyDescent="0.25">
      <c r="A189" t="s">
        <v>266</v>
      </c>
      <c r="B189">
        <v>307803</v>
      </c>
      <c r="C189" t="s">
        <v>75</v>
      </c>
      <c r="D189" t="s">
        <v>267</v>
      </c>
      <c r="E189" t="s">
        <v>318</v>
      </c>
      <c r="F189" t="s">
        <v>78</v>
      </c>
      <c r="G189" t="s">
        <v>319</v>
      </c>
      <c r="H189">
        <v>18</v>
      </c>
      <c r="I189">
        <v>260850</v>
      </c>
      <c r="J189">
        <v>46953</v>
      </c>
      <c r="M189">
        <v>0</v>
      </c>
      <c r="N189" t="s">
        <v>2</v>
      </c>
      <c r="O189" t="s">
        <v>6</v>
      </c>
    </row>
    <row r="190" spans="1:15" x14ac:dyDescent="0.25">
      <c r="A190" t="s">
        <v>266</v>
      </c>
      <c r="B190">
        <v>258554.52</v>
      </c>
      <c r="C190" t="s">
        <v>75</v>
      </c>
      <c r="D190" t="s">
        <v>267</v>
      </c>
      <c r="E190" t="s">
        <v>264</v>
      </c>
      <c r="F190" t="s">
        <v>78</v>
      </c>
      <c r="G190" t="s">
        <v>320</v>
      </c>
      <c r="H190">
        <v>18</v>
      </c>
      <c r="I190">
        <v>219114</v>
      </c>
      <c r="J190">
        <v>39440.519999999997</v>
      </c>
      <c r="M190">
        <v>0</v>
      </c>
      <c r="N190" t="s">
        <v>2</v>
      </c>
      <c r="O190" t="s">
        <v>6</v>
      </c>
    </row>
    <row r="191" spans="1:15" x14ac:dyDescent="0.25">
      <c r="A191" t="s">
        <v>266</v>
      </c>
      <c r="B191">
        <v>265500</v>
      </c>
      <c r="C191" t="s">
        <v>75</v>
      </c>
      <c r="D191" t="s">
        <v>267</v>
      </c>
      <c r="E191" t="s">
        <v>256</v>
      </c>
      <c r="F191" t="s">
        <v>78</v>
      </c>
      <c r="G191" t="s">
        <v>321</v>
      </c>
      <c r="H191">
        <v>18</v>
      </c>
      <c r="I191">
        <v>225000</v>
      </c>
      <c r="J191">
        <v>40500</v>
      </c>
      <c r="M191">
        <v>0</v>
      </c>
      <c r="N191" t="s">
        <v>2</v>
      </c>
      <c r="O191" t="s">
        <v>6</v>
      </c>
    </row>
    <row r="192" spans="1:15" x14ac:dyDescent="0.25">
      <c r="A192" t="s">
        <v>266</v>
      </c>
      <c r="B192">
        <v>265500</v>
      </c>
      <c r="C192" t="s">
        <v>75</v>
      </c>
      <c r="D192" t="s">
        <v>267</v>
      </c>
      <c r="E192" t="s">
        <v>268</v>
      </c>
      <c r="F192" t="s">
        <v>78</v>
      </c>
      <c r="G192" t="s">
        <v>322</v>
      </c>
      <c r="H192">
        <v>18</v>
      </c>
      <c r="I192">
        <v>225000</v>
      </c>
      <c r="J192">
        <v>40500</v>
      </c>
      <c r="M192">
        <v>0</v>
      </c>
      <c r="N192" t="s">
        <v>2</v>
      </c>
      <c r="O192" t="s">
        <v>6</v>
      </c>
    </row>
    <row r="193" spans="1:15" x14ac:dyDescent="0.25">
      <c r="A193" t="s">
        <v>323</v>
      </c>
      <c r="B193">
        <v>418537.74</v>
      </c>
      <c r="C193" t="s">
        <v>75</v>
      </c>
      <c r="D193" t="s">
        <v>76</v>
      </c>
      <c r="E193" t="s">
        <v>273</v>
      </c>
      <c r="F193" t="s">
        <v>78</v>
      </c>
      <c r="G193" t="s">
        <v>324</v>
      </c>
      <c r="H193">
        <v>18</v>
      </c>
      <c r="I193">
        <v>354693</v>
      </c>
      <c r="K193">
        <v>31922.37</v>
      </c>
      <c r="L193">
        <v>31922.37</v>
      </c>
      <c r="M193">
        <v>0</v>
      </c>
      <c r="N193" t="s">
        <v>2</v>
      </c>
      <c r="O193" t="s">
        <v>6</v>
      </c>
    </row>
    <row r="194" spans="1:15" x14ac:dyDescent="0.25">
      <c r="A194" t="s">
        <v>323</v>
      </c>
      <c r="B194">
        <v>388715.6</v>
      </c>
      <c r="C194" t="s">
        <v>75</v>
      </c>
      <c r="D194" t="s">
        <v>76</v>
      </c>
      <c r="E194" t="s">
        <v>264</v>
      </c>
      <c r="F194" t="s">
        <v>78</v>
      </c>
      <c r="G194" t="s">
        <v>325</v>
      </c>
      <c r="H194">
        <v>18</v>
      </c>
      <c r="I194">
        <v>329420</v>
      </c>
      <c r="K194">
        <v>29647.8</v>
      </c>
      <c r="L194">
        <v>29647.8</v>
      </c>
      <c r="M194">
        <v>0</v>
      </c>
      <c r="N194" t="s">
        <v>2</v>
      </c>
      <c r="O194" t="s">
        <v>6</v>
      </c>
    </row>
    <row r="195" spans="1:15" x14ac:dyDescent="0.25">
      <c r="A195" t="s">
        <v>323</v>
      </c>
      <c r="B195">
        <v>418537.74</v>
      </c>
      <c r="C195" t="s">
        <v>75</v>
      </c>
      <c r="D195" t="s">
        <v>76</v>
      </c>
      <c r="E195" t="s">
        <v>303</v>
      </c>
      <c r="F195" t="s">
        <v>78</v>
      </c>
      <c r="G195" t="s">
        <v>326</v>
      </c>
      <c r="H195">
        <v>18</v>
      </c>
      <c r="I195">
        <v>354693</v>
      </c>
      <c r="K195">
        <v>31922.37</v>
      </c>
      <c r="L195">
        <v>31922.37</v>
      </c>
      <c r="M195">
        <v>0</v>
      </c>
      <c r="N195" t="s">
        <v>2</v>
      </c>
      <c r="O195" t="s">
        <v>6</v>
      </c>
    </row>
    <row r="196" spans="1:15" x14ac:dyDescent="0.25">
      <c r="A196" t="s">
        <v>323</v>
      </c>
      <c r="B196">
        <v>77743.12</v>
      </c>
      <c r="C196" t="s">
        <v>75</v>
      </c>
      <c r="D196" t="s">
        <v>76</v>
      </c>
      <c r="E196" t="s">
        <v>256</v>
      </c>
      <c r="F196" t="s">
        <v>78</v>
      </c>
      <c r="G196" t="s">
        <v>327</v>
      </c>
      <c r="H196">
        <v>18</v>
      </c>
      <c r="I196">
        <v>65884</v>
      </c>
      <c r="K196">
        <v>5929.56</v>
      </c>
      <c r="L196">
        <v>5929.56</v>
      </c>
      <c r="M196">
        <v>0</v>
      </c>
      <c r="N196" t="s">
        <v>2</v>
      </c>
      <c r="O196" t="s">
        <v>6</v>
      </c>
    </row>
    <row r="197" spans="1:15" x14ac:dyDescent="0.25">
      <c r="A197" t="s">
        <v>323</v>
      </c>
      <c r="B197">
        <v>29759.599999999999</v>
      </c>
      <c r="C197" t="s">
        <v>75</v>
      </c>
      <c r="D197" t="s">
        <v>76</v>
      </c>
      <c r="E197" t="s">
        <v>261</v>
      </c>
      <c r="F197" t="s">
        <v>78</v>
      </c>
      <c r="G197" t="s">
        <v>328</v>
      </c>
      <c r="H197">
        <v>18</v>
      </c>
      <c r="I197">
        <v>25220</v>
      </c>
      <c r="K197">
        <v>2269.8000000000002</v>
      </c>
      <c r="L197">
        <v>2269.8000000000002</v>
      </c>
      <c r="M197">
        <v>0</v>
      </c>
      <c r="N197" t="s">
        <v>2</v>
      </c>
      <c r="O197" t="s">
        <v>6</v>
      </c>
    </row>
    <row r="198" spans="1:15" x14ac:dyDescent="0.25">
      <c r="A198" t="s">
        <v>323</v>
      </c>
      <c r="B198">
        <v>57291.360000000001</v>
      </c>
      <c r="C198" t="s">
        <v>75</v>
      </c>
      <c r="D198" t="s">
        <v>76</v>
      </c>
      <c r="E198" t="s">
        <v>256</v>
      </c>
      <c r="F198" t="s">
        <v>78</v>
      </c>
      <c r="G198" t="s">
        <v>329</v>
      </c>
      <c r="H198">
        <v>18</v>
      </c>
      <c r="I198">
        <v>48552</v>
      </c>
      <c r="K198">
        <v>4369.68</v>
      </c>
      <c r="L198">
        <v>4369.68</v>
      </c>
      <c r="M198">
        <v>0</v>
      </c>
      <c r="N198" t="s">
        <v>2</v>
      </c>
      <c r="O198" t="s">
        <v>6</v>
      </c>
    </row>
    <row r="199" spans="1:15" x14ac:dyDescent="0.25">
      <c r="A199" t="s">
        <v>323</v>
      </c>
      <c r="B199">
        <v>418537.74</v>
      </c>
      <c r="C199" t="s">
        <v>75</v>
      </c>
      <c r="D199" t="s">
        <v>76</v>
      </c>
      <c r="E199" t="s">
        <v>41</v>
      </c>
      <c r="F199" t="s">
        <v>78</v>
      </c>
      <c r="G199" t="s">
        <v>330</v>
      </c>
      <c r="H199">
        <v>18</v>
      </c>
      <c r="I199">
        <v>354693</v>
      </c>
      <c r="K199">
        <v>31922.37</v>
      </c>
      <c r="L199">
        <v>31922.37</v>
      </c>
      <c r="M199">
        <v>0</v>
      </c>
      <c r="N199" t="s">
        <v>2</v>
      </c>
      <c r="O199" t="s">
        <v>6</v>
      </c>
    </row>
    <row r="200" spans="1:15" x14ac:dyDescent="0.25">
      <c r="A200" t="s">
        <v>323</v>
      </c>
      <c r="B200">
        <v>388715.6</v>
      </c>
      <c r="C200" t="s">
        <v>75</v>
      </c>
      <c r="D200" t="s">
        <v>76</v>
      </c>
      <c r="E200" t="s">
        <v>301</v>
      </c>
      <c r="F200" t="s">
        <v>78</v>
      </c>
      <c r="G200" t="s">
        <v>331</v>
      </c>
      <c r="H200">
        <v>18</v>
      </c>
      <c r="I200">
        <v>329420</v>
      </c>
      <c r="K200">
        <v>29647.8</v>
      </c>
      <c r="L200">
        <v>29647.8</v>
      </c>
      <c r="M200">
        <v>0</v>
      </c>
      <c r="N200" t="s">
        <v>2</v>
      </c>
      <c r="O200" t="s">
        <v>6</v>
      </c>
    </row>
    <row r="201" spans="1:15" x14ac:dyDescent="0.25">
      <c r="A201" t="s">
        <v>323</v>
      </c>
      <c r="B201">
        <v>538080</v>
      </c>
      <c r="C201" t="s">
        <v>75</v>
      </c>
      <c r="D201" t="s">
        <v>76</v>
      </c>
      <c r="E201" t="s">
        <v>261</v>
      </c>
      <c r="F201" t="s">
        <v>78</v>
      </c>
      <c r="G201" t="s">
        <v>332</v>
      </c>
      <c r="H201">
        <v>18</v>
      </c>
      <c r="I201">
        <v>456000</v>
      </c>
      <c r="K201">
        <v>41040</v>
      </c>
      <c r="L201">
        <v>41040</v>
      </c>
      <c r="M201">
        <v>0</v>
      </c>
      <c r="N201" t="s">
        <v>2</v>
      </c>
      <c r="O201" t="s">
        <v>6</v>
      </c>
    </row>
    <row r="202" spans="1:15" x14ac:dyDescent="0.25">
      <c r="A202" t="s">
        <v>323</v>
      </c>
      <c r="B202">
        <v>57291.360000000001</v>
      </c>
      <c r="C202" t="s">
        <v>75</v>
      </c>
      <c r="D202" t="s">
        <v>76</v>
      </c>
      <c r="E202" t="s">
        <v>256</v>
      </c>
      <c r="F202" t="s">
        <v>78</v>
      </c>
      <c r="G202" t="s">
        <v>333</v>
      </c>
      <c r="H202">
        <v>18</v>
      </c>
      <c r="I202">
        <v>48552</v>
      </c>
      <c r="K202">
        <v>4369.68</v>
      </c>
      <c r="L202">
        <v>4369.68</v>
      </c>
      <c r="M202">
        <v>0</v>
      </c>
      <c r="N202" t="s">
        <v>2</v>
      </c>
      <c r="O202" t="s">
        <v>6</v>
      </c>
    </row>
    <row r="203" spans="1:15" x14ac:dyDescent="0.25">
      <c r="A203" t="s">
        <v>323</v>
      </c>
      <c r="B203">
        <v>538080</v>
      </c>
      <c r="C203" t="s">
        <v>75</v>
      </c>
      <c r="D203" t="s">
        <v>76</v>
      </c>
      <c r="E203" t="s">
        <v>261</v>
      </c>
      <c r="F203" t="s">
        <v>78</v>
      </c>
      <c r="G203" t="s">
        <v>334</v>
      </c>
      <c r="H203">
        <v>18</v>
      </c>
      <c r="I203">
        <v>456000</v>
      </c>
      <c r="K203">
        <v>41040</v>
      </c>
      <c r="L203">
        <v>41040</v>
      </c>
      <c r="M203">
        <v>0</v>
      </c>
      <c r="N203" t="s">
        <v>2</v>
      </c>
      <c r="O203" t="s">
        <v>6</v>
      </c>
    </row>
    <row r="204" spans="1:15" x14ac:dyDescent="0.25">
      <c r="A204" t="s">
        <v>323</v>
      </c>
      <c r="B204">
        <v>401200</v>
      </c>
      <c r="C204" t="s">
        <v>75</v>
      </c>
      <c r="D204" t="s">
        <v>76</v>
      </c>
      <c r="E204" t="s">
        <v>256</v>
      </c>
      <c r="F204" t="s">
        <v>78</v>
      </c>
      <c r="G204" t="s">
        <v>335</v>
      </c>
      <c r="H204">
        <v>18</v>
      </c>
      <c r="I204">
        <v>340000</v>
      </c>
      <c r="K204">
        <v>30600</v>
      </c>
      <c r="L204">
        <v>30600</v>
      </c>
      <c r="M204">
        <v>0</v>
      </c>
      <c r="N204" t="s">
        <v>2</v>
      </c>
      <c r="O204" t="s">
        <v>6</v>
      </c>
    </row>
    <row r="205" spans="1:15" x14ac:dyDescent="0.25">
      <c r="A205" t="s">
        <v>323</v>
      </c>
      <c r="B205">
        <v>16024.4</v>
      </c>
      <c r="C205" t="s">
        <v>75</v>
      </c>
      <c r="D205" t="s">
        <v>76</v>
      </c>
      <c r="E205" t="s">
        <v>256</v>
      </c>
      <c r="F205" t="s">
        <v>78</v>
      </c>
      <c r="G205" t="s">
        <v>336</v>
      </c>
      <c r="H205">
        <v>18</v>
      </c>
      <c r="I205">
        <v>13580</v>
      </c>
      <c r="K205">
        <v>1222.2</v>
      </c>
      <c r="L205">
        <v>1222.2</v>
      </c>
      <c r="M205">
        <v>0</v>
      </c>
      <c r="N205" t="s">
        <v>2</v>
      </c>
      <c r="O205" t="s">
        <v>6</v>
      </c>
    </row>
    <row r="206" spans="1:15" x14ac:dyDescent="0.25">
      <c r="A206" t="s">
        <v>323</v>
      </c>
      <c r="B206">
        <v>388715.6</v>
      </c>
      <c r="C206" t="s">
        <v>75</v>
      </c>
      <c r="D206" t="s">
        <v>76</v>
      </c>
      <c r="E206" t="s">
        <v>337</v>
      </c>
      <c r="F206" t="s">
        <v>78</v>
      </c>
      <c r="G206" t="s">
        <v>338</v>
      </c>
      <c r="H206">
        <v>18</v>
      </c>
      <c r="I206">
        <v>329420</v>
      </c>
      <c r="K206">
        <v>29647.8</v>
      </c>
      <c r="L206">
        <v>29647.8</v>
      </c>
      <c r="M206">
        <v>0</v>
      </c>
      <c r="N206" t="s">
        <v>2</v>
      </c>
      <c r="O206" t="s">
        <v>6</v>
      </c>
    </row>
    <row r="207" spans="1:15" x14ac:dyDescent="0.25">
      <c r="A207" t="s">
        <v>323</v>
      </c>
      <c r="B207">
        <v>538080</v>
      </c>
      <c r="C207" t="s">
        <v>75</v>
      </c>
      <c r="D207" t="s">
        <v>76</v>
      </c>
      <c r="E207" t="s">
        <v>261</v>
      </c>
      <c r="F207" t="s">
        <v>78</v>
      </c>
      <c r="G207" t="s">
        <v>339</v>
      </c>
      <c r="H207">
        <v>18</v>
      </c>
      <c r="I207">
        <v>456000</v>
      </c>
      <c r="K207">
        <v>41040</v>
      </c>
      <c r="L207">
        <v>41040</v>
      </c>
      <c r="M207">
        <v>0</v>
      </c>
      <c r="N207" t="s">
        <v>2</v>
      </c>
      <c r="O207" t="s">
        <v>6</v>
      </c>
    </row>
    <row r="208" spans="1:15" x14ac:dyDescent="0.25">
      <c r="A208" t="s">
        <v>323</v>
      </c>
      <c r="B208">
        <v>401200</v>
      </c>
      <c r="C208" t="s">
        <v>75</v>
      </c>
      <c r="D208" t="s">
        <v>76</v>
      </c>
      <c r="E208" t="s">
        <v>256</v>
      </c>
      <c r="F208" t="s">
        <v>78</v>
      </c>
      <c r="G208" t="s">
        <v>340</v>
      </c>
      <c r="H208">
        <v>18</v>
      </c>
      <c r="I208">
        <v>340000</v>
      </c>
      <c r="K208">
        <v>30600</v>
      </c>
      <c r="L208">
        <v>30600</v>
      </c>
      <c r="M208">
        <v>0</v>
      </c>
      <c r="N208" t="s">
        <v>2</v>
      </c>
      <c r="O208" t="s">
        <v>6</v>
      </c>
    </row>
    <row r="209" spans="1:15" x14ac:dyDescent="0.25">
      <c r="A209" t="s">
        <v>323</v>
      </c>
      <c r="B209">
        <v>16024.4</v>
      </c>
      <c r="C209" t="s">
        <v>75</v>
      </c>
      <c r="D209" t="s">
        <v>76</v>
      </c>
      <c r="E209" t="s">
        <v>256</v>
      </c>
      <c r="F209" t="s">
        <v>78</v>
      </c>
      <c r="G209" t="s">
        <v>341</v>
      </c>
      <c r="H209">
        <v>18</v>
      </c>
      <c r="I209">
        <v>13580</v>
      </c>
      <c r="K209">
        <v>1222.2</v>
      </c>
      <c r="L209">
        <v>1222.2</v>
      </c>
      <c r="M209">
        <v>0</v>
      </c>
      <c r="N209" t="s">
        <v>2</v>
      </c>
      <c r="O209" t="s">
        <v>6</v>
      </c>
    </row>
    <row r="210" spans="1:15" x14ac:dyDescent="0.25">
      <c r="A210" t="s">
        <v>323</v>
      </c>
      <c r="B210">
        <v>388715.6</v>
      </c>
      <c r="C210" t="s">
        <v>75</v>
      </c>
      <c r="D210" t="s">
        <v>76</v>
      </c>
      <c r="E210" t="s">
        <v>261</v>
      </c>
      <c r="F210" t="s">
        <v>78</v>
      </c>
      <c r="G210" t="s">
        <v>342</v>
      </c>
      <c r="H210">
        <v>18</v>
      </c>
      <c r="I210">
        <v>329420</v>
      </c>
      <c r="K210">
        <v>29647.8</v>
      </c>
      <c r="L210">
        <v>29647.8</v>
      </c>
      <c r="M210">
        <v>0</v>
      </c>
      <c r="N210" t="s">
        <v>2</v>
      </c>
      <c r="O210" t="s">
        <v>6</v>
      </c>
    </row>
    <row r="211" spans="1:15" x14ac:dyDescent="0.25">
      <c r="A211" t="s">
        <v>323</v>
      </c>
      <c r="B211">
        <v>448400</v>
      </c>
      <c r="C211" t="s">
        <v>75</v>
      </c>
      <c r="D211" t="s">
        <v>76</v>
      </c>
      <c r="E211" t="s">
        <v>256</v>
      </c>
      <c r="F211" t="s">
        <v>78</v>
      </c>
      <c r="G211" t="s">
        <v>343</v>
      </c>
      <c r="H211">
        <v>18</v>
      </c>
      <c r="I211">
        <v>380000</v>
      </c>
      <c r="K211">
        <v>34200</v>
      </c>
      <c r="L211">
        <v>34200</v>
      </c>
      <c r="M211">
        <v>0</v>
      </c>
      <c r="N211" t="s">
        <v>2</v>
      </c>
      <c r="O211" t="s">
        <v>6</v>
      </c>
    </row>
    <row r="212" spans="1:15" x14ac:dyDescent="0.25">
      <c r="A212" t="s">
        <v>323</v>
      </c>
      <c r="B212">
        <v>448400</v>
      </c>
      <c r="C212" t="s">
        <v>75</v>
      </c>
      <c r="D212" t="s">
        <v>76</v>
      </c>
      <c r="E212" t="s">
        <v>256</v>
      </c>
      <c r="F212" t="s">
        <v>78</v>
      </c>
      <c r="G212" t="s">
        <v>344</v>
      </c>
      <c r="H212">
        <v>18</v>
      </c>
      <c r="I212">
        <v>380000</v>
      </c>
      <c r="K212">
        <v>34200</v>
      </c>
      <c r="L212">
        <v>34200</v>
      </c>
      <c r="M212">
        <v>0</v>
      </c>
      <c r="N212" t="s">
        <v>2</v>
      </c>
      <c r="O212" t="s">
        <v>6</v>
      </c>
    </row>
    <row r="213" spans="1:15" x14ac:dyDescent="0.25">
      <c r="A213" t="s">
        <v>345</v>
      </c>
      <c r="B213">
        <v>198533.14</v>
      </c>
      <c r="C213" t="s">
        <v>75</v>
      </c>
      <c r="D213" t="s">
        <v>76</v>
      </c>
      <c r="E213" t="s">
        <v>346</v>
      </c>
      <c r="F213" t="s">
        <v>78</v>
      </c>
      <c r="G213" t="s">
        <v>347</v>
      </c>
      <c r="H213">
        <v>18</v>
      </c>
      <c r="I213">
        <v>168248.44</v>
      </c>
      <c r="K213">
        <v>15142.36</v>
      </c>
      <c r="L213">
        <v>15142.36</v>
      </c>
      <c r="M213">
        <v>0</v>
      </c>
      <c r="N213" t="s">
        <v>2</v>
      </c>
      <c r="O213" t="s">
        <v>6</v>
      </c>
    </row>
    <row r="214" spans="1:15" x14ac:dyDescent="0.25">
      <c r="A214" t="s">
        <v>348</v>
      </c>
      <c r="B214">
        <v>99159.13</v>
      </c>
      <c r="C214" t="s">
        <v>75</v>
      </c>
      <c r="D214" t="s">
        <v>76</v>
      </c>
      <c r="E214" t="s">
        <v>256</v>
      </c>
      <c r="F214" t="s">
        <v>78</v>
      </c>
      <c r="G214" t="s">
        <v>349</v>
      </c>
      <c r="H214">
        <v>18</v>
      </c>
      <c r="I214">
        <v>84033.15</v>
      </c>
      <c r="K214">
        <v>7562.98</v>
      </c>
      <c r="L214">
        <v>7562.98</v>
      </c>
      <c r="M214">
        <v>0</v>
      </c>
      <c r="N214" t="s">
        <v>2</v>
      </c>
      <c r="O214" t="s">
        <v>6</v>
      </c>
    </row>
    <row r="215" spans="1:15" x14ac:dyDescent="0.25">
      <c r="A215" t="s">
        <v>74</v>
      </c>
      <c r="B215">
        <v>247800</v>
      </c>
      <c r="C215" t="s">
        <v>75</v>
      </c>
      <c r="D215" t="s">
        <v>76</v>
      </c>
      <c r="E215" t="s">
        <v>314</v>
      </c>
      <c r="F215" t="s">
        <v>78</v>
      </c>
      <c r="G215" t="s">
        <v>350</v>
      </c>
      <c r="H215">
        <v>18</v>
      </c>
      <c r="I215">
        <v>210000</v>
      </c>
      <c r="K215">
        <v>18900</v>
      </c>
      <c r="L215">
        <v>18900</v>
      </c>
      <c r="M215">
        <v>0</v>
      </c>
      <c r="N215" t="s">
        <v>2</v>
      </c>
      <c r="O215" t="s">
        <v>6</v>
      </c>
    </row>
    <row r="216" spans="1:15" x14ac:dyDescent="0.25">
      <c r="A216" t="s">
        <v>74</v>
      </c>
      <c r="B216">
        <v>162441.16</v>
      </c>
      <c r="C216" t="s">
        <v>75</v>
      </c>
      <c r="D216" t="s">
        <v>76</v>
      </c>
      <c r="E216" t="s">
        <v>314</v>
      </c>
      <c r="F216" t="s">
        <v>78</v>
      </c>
      <c r="G216" t="s">
        <v>351</v>
      </c>
      <c r="H216">
        <v>18</v>
      </c>
      <c r="I216">
        <v>137662</v>
      </c>
      <c r="K216">
        <v>12389.58</v>
      </c>
      <c r="L216">
        <v>12389.58</v>
      </c>
      <c r="M216">
        <v>0</v>
      </c>
      <c r="N216" t="s">
        <v>2</v>
      </c>
      <c r="O216" t="s">
        <v>6</v>
      </c>
    </row>
    <row r="217" spans="1:15" x14ac:dyDescent="0.25">
      <c r="A217" t="s">
        <v>74</v>
      </c>
      <c r="B217">
        <v>487323.48</v>
      </c>
      <c r="C217" t="s">
        <v>75</v>
      </c>
      <c r="D217" t="s">
        <v>76</v>
      </c>
      <c r="E217" t="s">
        <v>352</v>
      </c>
      <c r="F217" t="s">
        <v>78</v>
      </c>
      <c r="G217" t="s">
        <v>353</v>
      </c>
      <c r="H217">
        <v>18</v>
      </c>
      <c r="I217">
        <v>412986</v>
      </c>
      <c r="K217">
        <v>37168.74</v>
      </c>
      <c r="L217">
        <v>37168.74</v>
      </c>
      <c r="M217">
        <v>0</v>
      </c>
      <c r="N217" t="s">
        <v>2</v>
      </c>
      <c r="O217" t="s">
        <v>6</v>
      </c>
    </row>
    <row r="218" spans="1:15" x14ac:dyDescent="0.25">
      <c r="A218" t="s">
        <v>74</v>
      </c>
      <c r="B218">
        <v>174044.1</v>
      </c>
      <c r="C218" t="s">
        <v>75</v>
      </c>
      <c r="D218" t="s">
        <v>76</v>
      </c>
      <c r="E218" t="s">
        <v>352</v>
      </c>
      <c r="F218" t="s">
        <v>78</v>
      </c>
      <c r="G218" t="s">
        <v>354</v>
      </c>
      <c r="H218">
        <v>18</v>
      </c>
      <c r="I218">
        <v>147495</v>
      </c>
      <c r="K218">
        <v>13274.55</v>
      </c>
      <c r="L218">
        <v>13274.55</v>
      </c>
      <c r="M218">
        <v>0</v>
      </c>
      <c r="N218" t="s">
        <v>2</v>
      </c>
      <c r="O218" t="s">
        <v>6</v>
      </c>
    </row>
    <row r="219" spans="1:15" x14ac:dyDescent="0.25">
      <c r="A219" t="s">
        <v>74</v>
      </c>
      <c r="B219">
        <v>301676.44</v>
      </c>
      <c r="C219" t="s">
        <v>75</v>
      </c>
      <c r="D219" t="s">
        <v>76</v>
      </c>
      <c r="E219" t="s">
        <v>256</v>
      </c>
      <c r="F219" t="s">
        <v>78</v>
      </c>
      <c r="G219" t="s">
        <v>355</v>
      </c>
      <c r="H219">
        <v>18</v>
      </c>
      <c r="I219">
        <v>255658</v>
      </c>
      <c r="K219">
        <v>23009.22</v>
      </c>
      <c r="L219">
        <v>23009.22</v>
      </c>
      <c r="M219">
        <v>0</v>
      </c>
      <c r="N219" t="s">
        <v>2</v>
      </c>
      <c r="O219" t="s">
        <v>6</v>
      </c>
    </row>
    <row r="220" spans="1:15" x14ac:dyDescent="0.25">
      <c r="A220" t="s">
        <v>74</v>
      </c>
      <c r="B220">
        <v>487323.48</v>
      </c>
      <c r="C220" t="s">
        <v>75</v>
      </c>
      <c r="D220" t="s">
        <v>76</v>
      </c>
      <c r="E220" t="s">
        <v>256</v>
      </c>
      <c r="F220" t="s">
        <v>78</v>
      </c>
      <c r="G220" t="s">
        <v>356</v>
      </c>
      <c r="H220">
        <v>18</v>
      </c>
      <c r="I220">
        <v>412986</v>
      </c>
      <c r="K220">
        <v>37168.74</v>
      </c>
      <c r="L220">
        <v>37168.74</v>
      </c>
      <c r="M220">
        <v>0</v>
      </c>
      <c r="N220" t="s">
        <v>2</v>
      </c>
      <c r="O220" t="s">
        <v>6</v>
      </c>
    </row>
    <row r="221" spans="1:15" x14ac:dyDescent="0.25">
      <c r="A221" t="s">
        <v>74</v>
      </c>
      <c r="B221">
        <v>210630</v>
      </c>
      <c r="C221" t="s">
        <v>75</v>
      </c>
      <c r="D221" t="s">
        <v>76</v>
      </c>
      <c r="E221" t="s">
        <v>41</v>
      </c>
      <c r="F221" t="s">
        <v>78</v>
      </c>
      <c r="G221" t="s">
        <v>357</v>
      </c>
      <c r="H221">
        <v>18</v>
      </c>
      <c r="I221">
        <v>178500</v>
      </c>
      <c r="K221">
        <v>16065</v>
      </c>
      <c r="L221">
        <v>16065</v>
      </c>
      <c r="M221">
        <v>0</v>
      </c>
      <c r="N221" t="s">
        <v>2</v>
      </c>
      <c r="O221" t="s">
        <v>6</v>
      </c>
    </row>
    <row r="222" spans="1:15" x14ac:dyDescent="0.25">
      <c r="A222" t="s">
        <v>74</v>
      </c>
      <c r="B222">
        <v>243661.74</v>
      </c>
      <c r="C222" t="s">
        <v>75</v>
      </c>
      <c r="D222" t="s">
        <v>76</v>
      </c>
      <c r="E222" t="s">
        <v>264</v>
      </c>
      <c r="F222" t="s">
        <v>78</v>
      </c>
      <c r="G222" t="s">
        <v>358</v>
      </c>
      <c r="H222">
        <v>18</v>
      </c>
      <c r="I222">
        <v>206493</v>
      </c>
      <c r="K222">
        <v>18584.37</v>
      </c>
      <c r="L222">
        <v>18584.37</v>
      </c>
      <c r="M222">
        <v>0</v>
      </c>
      <c r="N222" t="s">
        <v>2</v>
      </c>
      <c r="O222" t="s">
        <v>6</v>
      </c>
    </row>
    <row r="223" spans="1:15" x14ac:dyDescent="0.25">
      <c r="A223" t="s">
        <v>74</v>
      </c>
      <c r="B223">
        <v>487323.48</v>
      </c>
      <c r="C223" t="s">
        <v>75</v>
      </c>
      <c r="D223" t="s">
        <v>76</v>
      </c>
      <c r="E223" t="s">
        <v>256</v>
      </c>
      <c r="F223" t="s">
        <v>78</v>
      </c>
      <c r="G223" t="s">
        <v>359</v>
      </c>
      <c r="H223">
        <v>18</v>
      </c>
      <c r="I223">
        <v>412986</v>
      </c>
      <c r="K223">
        <v>37168.74</v>
      </c>
      <c r="L223">
        <v>37168.74</v>
      </c>
      <c r="M223">
        <v>0</v>
      </c>
      <c r="N223" t="s">
        <v>2</v>
      </c>
      <c r="O223" t="s">
        <v>6</v>
      </c>
    </row>
    <row r="224" spans="1:15" x14ac:dyDescent="0.25">
      <c r="A224" t="s">
        <v>74</v>
      </c>
      <c r="B224">
        <v>162441.16</v>
      </c>
      <c r="C224" t="s">
        <v>75</v>
      </c>
      <c r="D224" t="s">
        <v>76</v>
      </c>
      <c r="E224" t="s">
        <v>41</v>
      </c>
      <c r="F224" t="s">
        <v>78</v>
      </c>
      <c r="G224" t="s">
        <v>360</v>
      </c>
      <c r="H224">
        <v>18</v>
      </c>
      <c r="I224">
        <v>137662</v>
      </c>
      <c r="K224">
        <v>12389.58</v>
      </c>
      <c r="L224">
        <v>12389.58</v>
      </c>
      <c r="M224">
        <v>0</v>
      </c>
      <c r="N224" t="s">
        <v>2</v>
      </c>
      <c r="O224" t="s">
        <v>6</v>
      </c>
    </row>
    <row r="225" spans="1:15" x14ac:dyDescent="0.25">
      <c r="A225" t="s">
        <v>74</v>
      </c>
      <c r="B225">
        <v>123900</v>
      </c>
      <c r="C225" t="s">
        <v>75</v>
      </c>
      <c r="D225" t="s">
        <v>76</v>
      </c>
      <c r="E225" t="s">
        <v>264</v>
      </c>
      <c r="F225" t="s">
        <v>78</v>
      </c>
      <c r="G225" t="s">
        <v>361</v>
      </c>
      <c r="H225">
        <v>18</v>
      </c>
      <c r="I225">
        <v>105000</v>
      </c>
      <c r="K225">
        <v>9450</v>
      </c>
      <c r="L225">
        <v>9450</v>
      </c>
      <c r="M225">
        <v>0</v>
      </c>
      <c r="N225" t="s">
        <v>2</v>
      </c>
      <c r="O225" t="s">
        <v>6</v>
      </c>
    </row>
    <row r="226" spans="1:15" x14ac:dyDescent="0.25">
      <c r="A226" t="s">
        <v>74</v>
      </c>
      <c r="B226">
        <v>348088.2</v>
      </c>
      <c r="C226" t="s">
        <v>75</v>
      </c>
      <c r="D226" t="s">
        <v>76</v>
      </c>
      <c r="E226" t="s">
        <v>256</v>
      </c>
      <c r="F226" t="s">
        <v>78</v>
      </c>
      <c r="G226" t="s">
        <v>362</v>
      </c>
      <c r="H226">
        <v>18</v>
      </c>
      <c r="I226">
        <v>294990</v>
      </c>
      <c r="K226">
        <v>26549.1</v>
      </c>
      <c r="L226">
        <v>26549.1</v>
      </c>
      <c r="M226">
        <v>0</v>
      </c>
      <c r="N226" t="s">
        <v>2</v>
      </c>
      <c r="O226" t="s">
        <v>6</v>
      </c>
    </row>
    <row r="227" spans="1:15" x14ac:dyDescent="0.25">
      <c r="A227" t="s">
        <v>74</v>
      </c>
      <c r="B227">
        <v>487323.48</v>
      </c>
      <c r="C227" t="s">
        <v>75</v>
      </c>
      <c r="D227" t="s">
        <v>76</v>
      </c>
      <c r="E227" t="s">
        <v>41</v>
      </c>
      <c r="F227" t="s">
        <v>78</v>
      </c>
      <c r="G227" t="s">
        <v>363</v>
      </c>
      <c r="H227">
        <v>18</v>
      </c>
      <c r="I227">
        <v>412986</v>
      </c>
      <c r="K227">
        <v>37168.74</v>
      </c>
      <c r="L227">
        <v>37168.74</v>
      </c>
      <c r="M227">
        <v>0</v>
      </c>
      <c r="N227" t="s">
        <v>2</v>
      </c>
      <c r="O227" t="s">
        <v>6</v>
      </c>
    </row>
    <row r="228" spans="1:15" x14ac:dyDescent="0.25">
      <c r="A228" t="s">
        <v>74</v>
      </c>
      <c r="B228">
        <v>348088.2</v>
      </c>
      <c r="C228" t="s">
        <v>75</v>
      </c>
      <c r="D228" t="s">
        <v>76</v>
      </c>
      <c r="E228" t="s">
        <v>256</v>
      </c>
      <c r="F228" t="s">
        <v>78</v>
      </c>
      <c r="G228" t="s">
        <v>364</v>
      </c>
      <c r="H228">
        <v>18</v>
      </c>
      <c r="I228">
        <v>294990</v>
      </c>
      <c r="K228">
        <v>26549.1</v>
      </c>
      <c r="L228">
        <v>26549.1</v>
      </c>
      <c r="M228">
        <v>0</v>
      </c>
      <c r="N228" t="s">
        <v>2</v>
      </c>
      <c r="O228" t="s">
        <v>6</v>
      </c>
    </row>
    <row r="229" spans="1:15" x14ac:dyDescent="0.25">
      <c r="A229" t="s">
        <v>74</v>
      </c>
      <c r="B229">
        <v>348088.2</v>
      </c>
      <c r="C229" t="s">
        <v>75</v>
      </c>
      <c r="D229" t="s">
        <v>76</v>
      </c>
      <c r="E229" t="s">
        <v>41</v>
      </c>
      <c r="F229" t="s">
        <v>78</v>
      </c>
      <c r="G229" t="s">
        <v>365</v>
      </c>
      <c r="H229">
        <v>18</v>
      </c>
      <c r="I229">
        <v>294990</v>
      </c>
      <c r="K229">
        <v>26549.1</v>
      </c>
      <c r="L229">
        <v>26549.1</v>
      </c>
      <c r="M229">
        <v>0</v>
      </c>
      <c r="N229" t="s">
        <v>2</v>
      </c>
      <c r="O229" t="s">
        <v>6</v>
      </c>
    </row>
    <row r="230" spans="1:15" x14ac:dyDescent="0.25">
      <c r="A230" t="s">
        <v>74</v>
      </c>
      <c r="B230">
        <v>247800</v>
      </c>
      <c r="C230" t="s">
        <v>75</v>
      </c>
      <c r="D230" t="s">
        <v>76</v>
      </c>
      <c r="E230" t="s">
        <v>285</v>
      </c>
      <c r="F230" t="s">
        <v>78</v>
      </c>
      <c r="G230" t="s">
        <v>366</v>
      </c>
      <c r="H230">
        <v>18</v>
      </c>
      <c r="I230">
        <v>210000</v>
      </c>
      <c r="K230">
        <v>18900</v>
      </c>
      <c r="L230">
        <v>18900</v>
      </c>
      <c r="M230">
        <v>0</v>
      </c>
      <c r="N230" t="s">
        <v>2</v>
      </c>
      <c r="O230" t="s">
        <v>6</v>
      </c>
    </row>
    <row r="231" spans="1:15" x14ac:dyDescent="0.25">
      <c r="A231" t="s">
        <v>74</v>
      </c>
      <c r="B231">
        <v>487323.48</v>
      </c>
      <c r="C231" t="s">
        <v>75</v>
      </c>
      <c r="D231" t="s">
        <v>76</v>
      </c>
      <c r="E231" t="s">
        <v>256</v>
      </c>
      <c r="F231" t="s">
        <v>78</v>
      </c>
      <c r="G231" t="s">
        <v>367</v>
      </c>
      <c r="H231">
        <v>18</v>
      </c>
      <c r="I231">
        <v>412986</v>
      </c>
      <c r="K231">
        <v>37168.74</v>
      </c>
      <c r="L231">
        <v>37168.74</v>
      </c>
      <c r="M231">
        <v>0</v>
      </c>
      <c r="N231" t="s">
        <v>2</v>
      </c>
      <c r="O231" t="s">
        <v>6</v>
      </c>
    </row>
    <row r="232" spans="1:15" x14ac:dyDescent="0.25">
      <c r="A232" t="s">
        <v>74</v>
      </c>
      <c r="B232">
        <v>162441.16</v>
      </c>
      <c r="C232" t="s">
        <v>75</v>
      </c>
      <c r="D232" t="s">
        <v>76</v>
      </c>
      <c r="E232" t="s">
        <v>285</v>
      </c>
      <c r="F232" t="s">
        <v>78</v>
      </c>
      <c r="G232" t="s">
        <v>368</v>
      </c>
      <c r="H232">
        <v>18</v>
      </c>
      <c r="I232">
        <v>137662</v>
      </c>
      <c r="K232">
        <v>12389.58</v>
      </c>
      <c r="L232">
        <v>12389.58</v>
      </c>
      <c r="M232">
        <v>0</v>
      </c>
      <c r="N232" t="s">
        <v>2</v>
      </c>
      <c r="O232" t="s">
        <v>6</v>
      </c>
    </row>
    <row r="233" spans="1:15" x14ac:dyDescent="0.25">
      <c r="A233" t="s">
        <v>74</v>
      </c>
      <c r="B233">
        <v>123900</v>
      </c>
      <c r="C233" t="s">
        <v>75</v>
      </c>
      <c r="D233" t="s">
        <v>76</v>
      </c>
      <c r="E233" t="s">
        <v>256</v>
      </c>
      <c r="F233" t="s">
        <v>78</v>
      </c>
      <c r="G233" t="s">
        <v>369</v>
      </c>
      <c r="H233">
        <v>18</v>
      </c>
      <c r="I233">
        <v>105000</v>
      </c>
      <c r="K233">
        <v>9450</v>
      </c>
      <c r="L233">
        <v>9450</v>
      </c>
      <c r="M233">
        <v>0</v>
      </c>
      <c r="N233" t="s">
        <v>2</v>
      </c>
      <c r="O233" t="s">
        <v>6</v>
      </c>
    </row>
    <row r="234" spans="1:15" x14ac:dyDescent="0.25">
      <c r="A234" t="s">
        <v>74</v>
      </c>
      <c r="B234">
        <v>348088.2</v>
      </c>
      <c r="C234" t="s">
        <v>75</v>
      </c>
      <c r="D234" t="s">
        <v>76</v>
      </c>
      <c r="E234" t="s">
        <v>285</v>
      </c>
      <c r="F234" t="s">
        <v>78</v>
      </c>
      <c r="G234" t="s">
        <v>370</v>
      </c>
      <c r="H234">
        <v>18</v>
      </c>
      <c r="I234">
        <v>294990</v>
      </c>
      <c r="K234">
        <v>26549.1</v>
      </c>
      <c r="L234">
        <v>26549.1</v>
      </c>
      <c r="M234">
        <v>0</v>
      </c>
      <c r="N234" t="s">
        <v>2</v>
      </c>
      <c r="O234" t="s">
        <v>6</v>
      </c>
    </row>
    <row r="235" spans="1:15" x14ac:dyDescent="0.25">
      <c r="A235" t="s">
        <v>74</v>
      </c>
      <c r="B235">
        <v>487323.48</v>
      </c>
      <c r="C235" t="s">
        <v>75</v>
      </c>
      <c r="D235" t="s">
        <v>76</v>
      </c>
      <c r="E235" t="s">
        <v>285</v>
      </c>
      <c r="F235" t="s">
        <v>78</v>
      </c>
      <c r="G235" t="s">
        <v>371</v>
      </c>
      <c r="H235">
        <v>18</v>
      </c>
      <c r="I235">
        <v>412986</v>
      </c>
      <c r="K235">
        <v>37168.74</v>
      </c>
      <c r="L235">
        <v>37168.74</v>
      </c>
      <c r="M235">
        <v>0</v>
      </c>
      <c r="N235" t="s">
        <v>2</v>
      </c>
      <c r="O235" t="s">
        <v>6</v>
      </c>
    </row>
    <row r="236" spans="1:15" x14ac:dyDescent="0.25">
      <c r="A236" t="s">
        <v>74</v>
      </c>
      <c r="B236">
        <v>487323.48</v>
      </c>
      <c r="C236" t="s">
        <v>75</v>
      </c>
      <c r="D236" t="s">
        <v>76</v>
      </c>
      <c r="E236" t="s">
        <v>372</v>
      </c>
      <c r="F236" t="s">
        <v>78</v>
      </c>
      <c r="G236" t="s">
        <v>373</v>
      </c>
      <c r="H236">
        <v>18</v>
      </c>
      <c r="I236">
        <v>412986</v>
      </c>
      <c r="K236">
        <v>37168.74</v>
      </c>
      <c r="L236">
        <v>37168.74</v>
      </c>
      <c r="M236">
        <v>0</v>
      </c>
      <c r="N236" t="s">
        <v>2</v>
      </c>
      <c r="O236" t="s">
        <v>6</v>
      </c>
    </row>
    <row r="237" spans="1:15" x14ac:dyDescent="0.25">
      <c r="A237" t="s">
        <v>74</v>
      </c>
      <c r="B237">
        <v>123900</v>
      </c>
      <c r="C237" t="s">
        <v>75</v>
      </c>
      <c r="D237" t="s">
        <v>76</v>
      </c>
      <c r="E237" t="s">
        <v>305</v>
      </c>
      <c r="F237" t="s">
        <v>78</v>
      </c>
      <c r="G237" t="s">
        <v>374</v>
      </c>
      <c r="H237">
        <v>18</v>
      </c>
      <c r="I237">
        <v>105000</v>
      </c>
      <c r="K237">
        <v>9450</v>
      </c>
      <c r="L237">
        <v>9450</v>
      </c>
      <c r="M237">
        <v>0</v>
      </c>
      <c r="N237" t="s">
        <v>2</v>
      </c>
      <c r="O237" t="s">
        <v>6</v>
      </c>
    </row>
    <row r="238" spans="1:15" x14ac:dyDescent="0.25">
      <c r="A238" t="s">
        <v>74</v>
      </c>
      <c r="B238">
        <v>243661.74</v>
      </c>
      <c r="C238" t="s">
        <v>75</v>
      </c>
      <c r="D238" t="s">
        <v>76</v>
      </c>
      <c r="E238" t="s">
        <v>305</v>
      </c>
      <c r="F238" t="s">
        <v>78</v>
      </c>
      <c r="G238" t="s">
        <v>375</v>
      </c>
      <c r="H238">
        <v>18</v>
      </c>
      <c r="I238">
        <v>206493</v>
      </c>
      <c r="K238">
        <v>18584.37</v>
      </c>
      <c r="L238">
        <v>18584.37</v>
      </c>
      <c r="M238">
        <v>0</v>
      </c>
      <c r="N238" t="s">
        <v>2</v>
      </c>
      <c r="O238" t="s">
        <v>6</v>
      </c>
    </row>
    <row r="239" spans="1:15" x14ac:dyDescent="0.25">
      <c r="A239" t="s">
        <v>74</v>
      </c>
      <c r="B239">
        <v>123900</v>
      </c>
      <c r="C239" t="s">
        <v>75</v>
      </c>
      <c r="D239" t="s">
        <v>76</v>
      </c>
      <c r="E239" t="s">
        <v>305</v>
      </c>
      <c r="F239" t="s">
        <v>78</v>
      </c>
      <c r="G239" t="s">
        <v>376</v>
      </c>
      <c r="H239">
        <v>18</v>
      </c>
      <c r="I239">
        <v>105000</v>
      </c>
      <c r="K239">
        <v>9450</v>
      </c>
      <c r="L239">
        <v>9450</v>
      </c>
      <c r="M239">
        <v>0</v>
      </c>
      <c r="N239" t="s">
        <v>2</v>
      </c>
      <c r="O239" t="s">
        <v>6</v>
      </c>
    </row>
    <row r="240" spans="1:15" x14ac:dyDescent="0.25">
      <c r="A240" t="s">
        <v>74</v>
      </c>
      <c r="B240">
        <v>243661.74</v>
      </c>
      <c r="C240" t="s">
        <v>75</v>
      </c>
      <c r="D240" t="s">
        <v>76</v>
      </c>
      <c r="E240" t="s">
        <v>305</v>
      </c>
      <c r="F240" t="s">
        <v>78</v>
      </c>
      <c r="G240" t="s">
        <v>377</v>
      </c>
      <c r="H240">
        <v>18</v>
      </c>
      <c r="I240">
        <v>206493</v>
      </c>
      <c r="K240">
        <v>18584.37</v>
      </c>
      <c r="L240">
        <v>18584.37</v>
      </c>
      <c r="M240">
        <v>0</v>
      </c>
      <c r="N240" t="s">
        <v>2</v>
      </c>
      <c r="O240" t="s">
        <v>6</v>
      </c>
    </row>
    <row r="241" spans="1:15" x14ac:dyDescent="0.25">
      <c r="A241" t="s">
        <v>74</v>
      </c>
      <c r="B241">
        <v>487323.48</v>
      </c>
      <c r="C241" t="s">
        <v>75</v>
      </c>
      <c r="D241" t="s">
        <v>76</v>
      </c>
      <c r="E241" t="s">
        <v>256</v>
      </c>
      <c r="F241" t="s">
        <v>78</v>
      </c>
      <c r="G241" t="s">
        <v>378</v>
      </c>
      <c r="H241">
        <v>18</v>
      </c>
      <c r="I241">
        <v>412986</v>
      </c>
      <c r="K241">
        <v>37168.74</v>
      </c>
      <c r="L241">
        <v>37168.74</v>
      </c>
      <c r="M241">
        <v>0</v>
      </c>
      <c r="N241" t="s">
        <v>2</v>
      </c>
      <c r="O241" t="s">
        <v>6</v>
      </c>
    </row>
    <row r="242" spans="1:15" x14ac:dyDescent="0.25">
      <c r="A242" t="s">
        <v>74</v>
      </c>
      <c r="B242">
        <v>123900</v>
      </c>
      <c r="C242" t="s">
        <v>75</v>
      </c>
      <c r="D242" t="s">
        <v>76</v>
      </c>
      <c r="E242" t="s">
        <v>256</v>
      </c>
      <c r="F242" t="s">
        <v>78</v>
      </c>
      <c r="G242" t="s">
        <v>379</v>
      </c>
      <c r="H242">
        <v>18</v>
      </c>
      <c r="I242">
        <v>105000</v>
      </c>
      <c r="K242">
        <v>9450</v>
      </c>
      <c r="L242">
        <v>9450</v>
      </c>
      <c r="M242">
        <v>0</v>
      </c>
      <c r="N242" t="s">
        <v>2</v>
      </c>
      <c r="O242" t="s">
        <v>6</v>
      </c>
    </row>
    <row r="243" spans="1:15" x14ac:dyDescent="0.25">
      <c r="A243" t="s">
        <v>74</v>
      </c>
      <c r="B243">
        <v>487323.48</v>
      </c>
      <c r="C243" t="s">
        <v>75</v>
      </c>
      <c r="D243" t="s">
        <v>76</v>
      </c>
      <c r="E243" t="s">
        <v>312</v>
      </c>
      <c r="F243" t="s">
        <v>78</v>
      </c>
      <c r="G243" t="s">
        <v>380</v>
      </c>
      <c r="H243">
        <v>18</v>
      </c>
      <c r="I243">
        <v>412986</v>
      </c>
      <c r="K243">
        <v>37168.74</v>
      </c>
      <c r="L243">
        <v>37168.74</v>
      </c>
      <c r="M243">
        <v>0</v>
      </c>
      <c r="N243" t="s">
        <v>2</v>
      </c>
      <c r="O243" t="s">
        <v>6</v>
      </c>
    </row>
    <row r="244" spans="1:15" x14ac:dyDescent="0.25">
      <c r="A244" t="s">
        <v>74</v>
      </c>
      <c r="B244">
        <v>243661.74</v>
      </c>
      <c r="C244" t="s">
        <v>75</v>
      </c>
      <c r="D244" t="s">
        <v>76</v>
      </c>
      <c r="E244" t="s">
        <v>256</v>
      </c>
      <c r="F244" t="s">
        <v>78</v>
      </c>
      <c r="G244" t="s">
        <v>381</v>
      </c>
      <c r="H244">
        <v>18</v>
      </c>
      <c r="I244">
        <v>206493</v>
      </c>
      <c r="K244">
        <v>18584.37</v>
      </c>
      <c r="L244">
        <v>18584.37</v>
      </c>
      <c r="M244">
        <v>0</v>
      </c>
      <c r="N244" t="s">
        <v>2</v>
      </c>
      <c r="O244" t="s">
        <v>6</v>
      </c>
    </row>
    <row r="245" spans="1:15" x14ac:dyDescent="0.25">
      <c r="A245" t="s">
        <v>74</v>
      </c>
      <c r="B245">
        <v>290073.5</v>
      </c>
      <c r="C245" t="s">
        <v>75</v>
      </c>
      <c r="D245" t="s">
        <v>76</v>
      </c>
      <c r="E245" t="s">
        <v>312</v>
      </c>
      <c r="F245" t="s">
        <v>78</v>
      </c>
      <c r="G245" t="s">
        <v>382</v>
      </c>
      <c r="H245">
        <v>18</v>
      </c>
      <c r="I245">
        <v>245825</v>
      </c>
      <c r="K245">
        <v>22124.25</v>
      </c>
      <c r="L245">
        <v>22124.25</v>
      </c>
      <c r="M245">
        <v>0</v>
      </c>
      <c r="N245" t="s">
        <v>2</v>
      </c>
      <c r="O245" t="s">
        <v>6</v>
      </c>
    </row>
    <row r="246" spans="1:15" x14ac:dyDescent="0.25">
      <c r="A246" t="s">
        <v>74</v>
      </c>
      <c r="B246">
        <v>123900</v>
      </c>
      <c r="C246" t="s">
        <v>75</v>
      </c>
      <c r="D246" t="s">
        <v>76</v>
      </c>
      <c r="E246" t="s">
        <v>256</v>
      </c>
      <c r="F246" t="s">
        <v>78</v>
      </c>
      <c r="G246" t="s">
        <v>383</v>
      </c>
      <c r="H246">
        <v>18</v>
      </c>
      <c r="I246">
        <v>105000</v>
      </c>
      <c r="K246">
        <v>9450</v>
      </c>
      <c r="L246">
        <v>9450</v>
      </c>
      <c r="M246">
        <v>0</v>
      </c>
      <c r="N246" t="s">
        <v>2</v>
      </c>
      <c r="O246" t="s">
        <v>6</v>
      </c>
    </row>
    <row r="247" spans="1:15" x14ac:dyDescent="0.25">
      <c r="A247" t="s">
        <v>74</v>
      </c>
      <c r="B247">
        <v>243661.74</v>
      </c>
      <c r="C247" t="s">
        <v>75</v>
      </c>
      <c r="D247" t="s">
        <v>76</v>
      </c>
      <c r="E247" t="s">
        <v>256</v>
      </c>
      <c r="F247" t="s">
        <v>78</v>
      </c>
      <c r="G247" t="s">
        <v>384</v>
      </c>
      <c r="H247">
        <v>18</v>
      </c>
      <c r="I247">
        <v>206493</v>
      </c>
      <c r="K247">
        <v>18584.37</v>
      </c>
      <c r="L247">
        <v>18584.37</v>
      </c>
      <c r="M247">
        <v>0</v>
      </c>
      <c r="N247" t="s">
        <v>2</v>
      </c>
      <c r="O247" t="s">
        <v>6</v>
      </c>
    </row>
    <row r="248" spans="1:15" x14ac:dyDescent="0.25">
      <c r="A248" t="s">
        <v>74</v>
      </c>
      <c r="B248">
        <v>487323.48</v>
      </c>
      <c r="C248" t="s">
        <v>75</v>
      </c>
      <c r="D248" t="s">
        <v>76</v>
      </c>
      <c r="E248" t="s">
        <v>314</v>
      </c>
      <c r="F248" t="s">
        <v>78</v>
      </c>
      <c r="G248" t="s">
        <v>385</v>
      </c>
      <c r="H248">
        <v>18</v>
      </c>
      <c r="I248">
        <v>412986</v>
      </c>
      <c r="K248">
        <v>37168.74</v>
      </c>
      <c r="L248">
        <v>37168.74</v>
      </c>
      <c r="M248">
        <v>0</v>
      </c>
      <c r="N248" t="s">
        <v>2</v>
      </c>
      <c r="O248" t="s">
        <v>6</v>
      </c>
    </row>
    <row r="249" spans="1:15" x14ac:dyDescent="0.25">
      <c r="A249" t="s">
        <v>74</v>
      </c>
      <c r="B249">
        <v>210630</v>
      </c>
      <c r="C249" t="s">
        <v>75</v>
      </c>
      <c r="D249" t="s">
        <v>76</v>
      </c>
      <c r="E249" t="s">
        <v>352</v>
      </c>
      <c r="F249" t="s">
        <v>78</v>
      </c>
      <c r="G249" t="s">
        <v>386</v>
      </c>
      <c r="H249">
        <v>18</v>
      </c>
      <c r="I249">
        <v>178500</v>
      </c>
      <c r="K249">
        <v>16065</v>
      </c>
      <c r="L249">
        <v>16065</v>
      </c>
      <c r="M249">
        <v>0</v>
      </c>
      <c r="N249" t="s">
        <v>2</v>
      </c>
      <c r="O249" t="s">
        <v>6</v>
      </c>
    </row>
    <row r="250" spans="1:15" x14ac:dyDescent="0.25">
      <c r="A250" t="s">
        <v>74</v>
      </c>
      <c r="B250">
        <v>116029.4</v>
      </c>
      <c r="C250" t="s">
        <v>75</v>
      </c>
      <c r="D250" t="s">
        <v>76</v>
      </c>
      <c r="E250" t="s">
        <v>352</v>
      </c>
      <c r="F250" t="s">
        <v>78</v>
      </c>
      <c r="G250" t="s">
        <v>387</v>
      </c>
      <c r="H250">
        <v>18</v>
      </c>
      <c r="I250">
        <v>98330</v>
      </c>
      <c r="K250">
        <v>8849.7000000000007</v>
      </c>
      <c r="L250">
        <v>8849.7000000000007</v>
      </c>
      <c r="M250">
        <v>0</v>
      </c>
      <c r="N250" t="s">
        <v>2</v>
      </c>
      <c r="O250" t="s">
        <v>6</v>
      </c>
    </row>
    <row r="251" spans="1:15" x14ac:dyDescent="0.25">
      <c r="A251" t="s">
        <v>74</v>
      </c>
      <c r="B251">
        <v>487323.48</v>
      </c>
      <c r="C251" t="s">
        <v>75</v>
      </c>
      <c r="D251" t="s">
        <v>76</v>
      </c>
      <c r="E251" t="s">
        <v>352</v>
      </c>
      <c r="F251" t="s">
        <v>78</v>
      </c>
      <c r="G251" t="s">
        <v>388</v>
      </c>
      <c r="H251">
        <v>18</v>
      </c>
      <c r="I251">
        <v>412986</v>
      </c>
      <c r="K251">
        <v>37168.74</v>
      </c>
      <c r="L251">
        <v>37168.74</v>
      </c>
      <c r="M251">
        <v>0</v>
      </c>
      <c r="N251" t="s">
        <v>2</v>
      </c>
      <c r="O251" t="s">
        <v>6</v>
      </c>
    </row>
    <row r="252" spans="1:15" x14ac:dyDescent="0.25">
      <c r="A252" t="s">
        <v>74</v>
      </c>
      <c r="B252">
        <v>247800</v>
      </c>
      <c r="C252" t="s">
        <v>75</v>
      </c>
      <c r="D252" t="s">
        <v>76</v>
      </c>
      <c r="E252" t="s">
        <v>261</v>
      </c>
      <c r="F252" t="s">
        <v>78</v>
      </c>
      <c r="G252" t="s">
        <v>389</v>
      </c>
      <c r="H252">
        <v>18</v>
      </c>
      <c r="I252">
        <v>210000</v>
      </c>
      <c r="K252">
        <v>18900</v>
      </c>
      <c r="L252">
        <v>18900</v>
      </c>
      <c r="M252">
        <v>0</v>
      </c>
      <c r="N252" t="s">
        <v>2</v>
      </c>
      <c r="O252" t="s">
        <v>6</v>
      </c>
    </row>
    <row r="253" spans="1:15" x14ac:dyDescent="0.25">
      <c r="A253" t="s">
        <v>74</v>
      </c>
      <c r="B253">
        <v>162441.16</v>
      </c>
      <c r="C253" t="s">
        <v>75</v>
      </c>
      <c r="D253" t="s">
        <v>76</v>
      </c>
      <c r="E253" t="s">
        <v>261</v>
      </c>
      <c r="F253" t="s">
        <v>78</v>
      </c>
      <c r="G253" t="s">
        <v>390</v>
      </c>
      <c r="H253">
        <v>18</v>
      </c>
      <c r="I253">
        <v>137662</v>
      </c>
      <c r="K253">
        <v>12389.58</v>
      </c>
      <c r="L253">
        <v>12389.58</v>
      </c>
      <c r="M253">
        <v>0</v>
      </c>
      <c r="N253" t="s">
        <v>2</v>
      </c>
      <c r="O253" t="s">
        <v>6</v>
      </c>
    </row>
    <row r="254" spans="1:15" x14ac:dyDescent="0.25">
      <c r="A254" t="s">
        <v>74</v>
      </c>
      <c r="B254">
        <v>487323.48</v>
      </c>
      <c r="C254" t="s">
        <v>75</v>
      </c>
      <c r="D254" t="s">
        <v>76</v>
      </c>
      <c r="E254" t="s">
        <v>261</v>
      </c>
      <c r="F254" t="s">
        <v>78</v>
      </c>
      <c r="G254" t="s">
        <v>391</v>
      </c>
      <c r="H254">
        <v>18</v>
      </c>
      <c r="I254">
        <v>412986</v>
      </c>
      <c r="K254">
        <v>37168.74</v>
      </c>
      <c r="L254">
        <v>37168.74</v>
      </c>
      <c r="M254">
        <v>0</v>
      </c>
      <c r="N254" t="s">
        <v>2</v>
      </c>
      <c r="O254" t="s">
        <v>6</v>
      </c>
    </row>
    <row r="255" spans="1:15" x14ac:dyDescent="0.25">
      <c r="A255" t="s">
        <v>74</v>
      </c>
      <c r="B255">
        <v>487323.48</v>
      </c>
      <c r="C255" t="s">
        <v>75</v>
      </c>
      <c r="D255" t="s">
        <v>76</v>
      </c>
      <c r="E255" t="s">
        <v>261</v>
      </c>
      <c r="F255" t="s">
        <v>78</v>
      </c>
      <c r="G255" t="s">
        <v>392</v>
      </c>
      <c r="H255">
        <v>18</v>
      </c>
      <c r="I255">
        <v>412986</v>
      </c>
      <c r="K255">
        <v>37168.74</v>
      </c>
      <c r="L255">
        <v>37168.74</v>
      </c>
      <c r="M255">
        <v>0</v>
      </c>
      <c r="N255" t="s">
        <v>2</v>
      </c>
      <c r="O255" t="s">
        <v>6</v>
      </c>
    </row>
    <row r="256" spans="1:15" x14ac:dyDescent="0.25">
      <c r="A256" t="s">
        <v>74</v>
      </c>
      <c r="B256">
        <v>123900</v>
      </c>
      <c r="C256" t="s">
        <v>75</v>
      </c>
      <c r="D256" t="s">
        <v>76</v>
      </c>
      <c r="E256" t="s">
        <v>268</v>
      </c>
      <c r="F256" t="s">
        <v>78</v>
      </c>
      <c r="G256" t="s">
        <v>393</v>
      </c>
      <c r="H256">
        <v>18</v>
      </c>
      <c r="I256">
        <v>105000</v>
      </c>
      <c r="K256">
        <v>9450</v>
      </c>
      <c r="L256">
        <v>9450</v>
      </c>
      <c r="M256">
        <v>0</v>
      </c>
      <c r="N256" t="s">
        <v>2</v>
      </c>
      <c r="O256" t="s">
        <v>6</v>
      </c>
    </row>
    <row r="257" spans="1:15" x14ac:dyDescent="0.25">
      <c r="A257" t="s">
        <v>74</v>
      </c>
      <c r="B257">
        <v>487323.48</v>
      </c>
      <c r="C257" t="s">
        <v>75</v>
      </c>
      <c r="D257" t="s">
        <v>76</v>
      </c>
      <c r="E257" t="s">
        <v>337</v>
      </c>
      <c r="F257" t="s">
        <v>78</v>
      </c>
      <c r="G257" t="s">
        <v>394</v>
      </c>
      <c r="H257">
        <v>18</v>
      </c>
      <c r="I257">
        <v>412986</v>
      </c>
      <c r="K257">
        <v>37168.74</v>
      </c>
      <c r="L257">
        <v>37168.74</v>
      </c>
      <c r="M257">
        <v>0</v>
      </c>
      <c r="N257" t="s">
        <v>2</v>
      </c>
      <c r="O257" t="s">
        <v>6</v>
      </c>
    </row>
    <row r="258" spans="1:15" x14ac:dyDescent="0.25">
      <c r="A258" t="s">
        <v>74</v>
      </c>
      <c r="B258">
        <v>487323.48</v>
      </c>
      <c r="C258" t="s">
        <v>75</v>
      </c>
      <c r="D258" t="s">
        <v>76</v>
      </c>
      <c r="E258" t="s">
        <v>337</v>
      </c>
      <c r="F258" t="s">
        <v>78</v>
      </c>
      <c r="G258" t="s">
        <v>395</v>
      </c>
      <c r="H258">
        <v>18</v>
      </c>
      <c r="I258">
        <v>412986</v>
      </c>
      <c r="K258">
        <v>37168.74</v>
      </c>
      <c r="L258">
        <v>37168.74</v>
      </c>
      <c r="M258">
        <v>0</v>
      </c>
      <c r="N258" t="s">
        <v>2</v>
      </c>
      <c r="O258" t="s">
        <v>6</v>
      </c>
    </row>
    <row r="259" spans="1:15" x14ac:dyDescent="0.25">
      <c r="A259" t="s">
        <v>74</v>
      </c>
      <c r="B259">
        <v>487323.48</v>
      </c>
      <c r="C259" t="s">
        <v>75</v>
      </c>
      <c r="D259" t="s">
        <v>76</v>
      </c>
      <c r="E259" t="s">
        <v>256</v>
      </c>
      <c r="F259" t="s">
        <v>78</v>
      </c>
      <c r="G259" t="s">
        <v>396</v>
      </c>
      <c r="H259">
        <v>18</v>
      </c>
      <c r="I259">
        <v>412986</v>
      </c>
      <c r="K259">
        <v>37168.74</v>
      </c>
      <c r="L259">
        <v>37168.74</v>
      </c>
      <c r="M259">
        <v>0</v>
      </c>
      <c r="N259" t="s">
        <v>2</v>
      </c>
      <c r="O259" t="s">
        <v>6</v>
      </c>
    </row>
    <row r="260" spans="1:15" x14ac:dyDescent="0.25">
      <c r="A260" t="s">
        <v>74</v>
      </c>
      <c r="B260">
        <v>247800</v>
      </c>
      <c r="C260" t="s">
        <v>75</v>
      </c>
      <c r="D260" t="s">
        <v>76</v>
      </c>
      <c r="E260" t="s">
        <v>273</v>
      </c>
      <c r="F260" t="s">
        <v>78</v>
      </c>
      <c r="G260" t="s">
        <v>397</v>
      </c>
      <c r="H260">
        <v>18</v>
      </c>
      <c r="I260">
        <v>210000</v>
      </c>
      <c r="K260">
        <v>18900</v>
      </c>
      <c r="L260">
        <v>18900</v>
      </c>
      <c r="M260">
        <v>0</v>
      </c>
      <c r="N260" t="s">
        <v>2</v>
      </c>
      <c r="O260" t="s">
        <v>6</v>
      </c>
    </row>
    <row r="261" spans="1:15" x14ac:dyDescent="0.25">
      <c r="A261" t="s">
        <v>74</v>
      </c>
      <c r="B261">
        <v>487323.48</v>
      </c>
      <c r="C261" t="s">
        <v>75</v>
      </c>
      <c r="D261" t="s">
        <v>76</v>
      </c>
      <c r="E261" t="s">
        <v>256</v>
      </c>
      <c r="F261" t="s">
        <v>78</v>
      </c>
      <c r="G261" t="s">
        <v>398</v>
      </c>
      <c r="H261">
        <v>18</v>
      </c>
      <c r="I261">
        <v>412986</v>
      </c>
      <c r="K261">
        <v>37168.74</v>
      </c>
      <c r="L261">
        <v>37168.74</v>
      </c>
      <c r="M261">
        <v>0</v>
      </c>
      <c r="N261" t="s">
        <v>2</v>
      </c>
      <c r="O261" t="s">
        <v>6</v>
      </c>
    </row>
    <row r="262" spans="1:15" x14ac:dyDescent="0.25">
      <c r="A262" t="s">
        <v>74</v>
      </c>
      <c r="B262">
        <v>348088.2</v>
      </c>
      <c r="C262" t="s">
        <v>75</v>
      </c>
      <c r="D262" t="s">
        <v>76</v>
      </c>
      <c r="E262" t="s">
        <v>280</v>
      </c>
      <c r="F262" t="s">
        <v>78</v>
      </c>
      <c r="G262" t="s">
        <v>399</v>
      </c>
      <c r="H262">
        <v>18</v>
      </c>
      <c r="I262">
        <v>294990</v>
      </c>
      <c r="K262">
        <v>26549.1</v>
      </c>
      <c r="L262">
        <v>26549.1</v>
      </c>
      <c r="M262">
        <v>0</v>
      </c>
      <c r="N262" t="s">
        <v>2</v>
      </c>
      <c r="O262" t="s">
        <v>6</v>
      </c>
    </row>
    <row r="263" spans="1:15" x14ac:dyDescent="0.25">
      <c r="A263" t="s">
        <v>74</v>
      </c>
      <c r="B263">
        <v>301676.44</v>
      </c>
      <c r="C263" t="s">
        <v>75</v>
      </c>
      <c r="D263" t="s">
        <v>76</v>
      </c>
      <c r="E263" t="s">
        <v>280</v>
      </c>
      <c r="F263" t="s">
        <v>78</v>
      </c>
      <c r="G263" t="s">
        <v>400</v>
      </c>
      <c r="H263">
        <v>18</v>
      </c>
      <c r="I263">
        <v>255658</v>
      </c>
      <c r="K263">
        <v>23009.22</v>
      </c>
      <c r="L263">
        <v>23009.22</v>
      </c>
      <c r="M263">
        <v>0</v>
      </c>
      <c r="N263" t="s">
        <v>2</v>
      </c>
      <c r="O263" t="s">
        <v>6</v>
      </c>
    </row>
    <row r="264" spans="1:15" x14ac:dyDescent="0.25">
      <c r="A264" t="s">
        <v>74</v>
      </c>
      <c r="B264">
        <v>247800</v>
      </c>
      <c r="C264" t="s">
        <v>75</v>
      </c>
      <c r="D264" t="s">
        <v>76</v>
      </c>
      <c r="E264" t="s">
        <v>401</v>
      </c>
      <c r="F264" t="s">
        <v>78</v>
      </c>
      <c r="G264" t="s">
        <v>402</v>
      </c>
      <c r="H264">
        <v>18</v>
      </c>
      <c r="I264">
        <v>210000</v>
      </c>
      <c r="K264">
        <v>18900</v>
      </c>
      <c r="L264">
        <v>18900</v>
      </c>
      <c r="M264">
        <v>0</v>
      </c>
      <c r="N264" t="s">
        <v>2</v>
      </c>
      <c r="O264" t="s">
        <v>6</v>
      </c>
    </row>
    <row r="265" spans="1:15" x14ac:dyDescent="0.25">
      <c r="A265" t="s">
        <v>74</v>
      </c>
      <c r="B265">
        <v>348088.2</v>
      </c>
      <c r="C265" t="s">
        <v>75</v>
      </c>
      <c r="D265" t="s">
        <v>76</v>
      </c>
      <c r="E265" t="s">
        <v>280</v>
      </c>
      <c r="F265" t="s">
        <v>78</v>
      </c>
      <c r="G265" t="s">
        <v>403</v>
      </c>
      <c r="H265">
        <v>18</v>
      </c>
      <c r="I265">
        <v>294990</v>
      </c>
      <c r="K265">
        <v>26549.1</v>
      </c>
      <c r="L265">
        <v>26549.1</v>
      </c>
      <c r="M265">
        <v>0</v>
      </c>
      <c r="N265" t="s">
        <v>2</v>
      </c>
      <c r="O265" t="s">
        <v>6</v>
      </c>
    </row>
    <row r="266" spans="1:15" x14ac:dyDescent="0.25">
      <c r="A266" t="s">
        <v>74</v>
      </c>
      <c r="B266">
        <v>243661.74</v>
      </c>
      <c r="C266" t="s">
        <v>75</v>
      </c>
      <c r="D266" t="s">
        <v>76</v>
      </c>
      <c r="E266" t="s">
        <v>268</v>
      </c>
      <c r="F266" t="s">
        <v>78</v>
      </c>
      <c r="G266" t="s">
        <v>404</v>
      </c>
      <c r="H266">
        <v>18</v>
      </c>
      <c r="I266">
        <v>206493</v>
      </c>
      <c r="K266">
        <v>18584.37</v>
      </c>
      <c r="L266">
        <v>18584.37</v>
      </c>
      <c r="M266">
        <v>0</v>
      </c>
      <c r="N266" t="s">
        <v>2</v>
      </c>
      <c r="O266" t="s">
        <v>6</v>
      </c>
    </row>
    <row r="267" spans="1:15" x14ac:dyDescent="0.25">
      <c r="A267" t="s">
        <v>74</v>
      </c>
      <c r="B267">
        <v>487323.48</v>
      </c>
      <c r="C267" t="s">
        <v>75</v>
      </c>
      <c r="D267" t="s">
        <v>76</v>
      </c>
      <c r="E267" t="s">
        <v>256</v>
      </c>
      <c r="F267" t="s">
        <v>78</v>
      </c>
      <c r="G267" t="s">
        <v>405</v>
      </c>
      <c r="H267">
        <v>18</v>
      </c>
      <c r="I267">
        <v>412986</v>
      </c>
      <c r="K267">
        <v>37168.74</v>
      </c>
      <c r="L267">
        <v>37168.74</v>
      </c>
      <c r="M267">
        <v>0</v>
      </c>
      <c r="N267" t="s">
        <v>2</v>
      </c>
      <c r="O267" t="s">
        <v>6</v>
      </c>
    </row>
    <row r="268" spans="1:15" x14ac:dyDescent="0.25">
      <c r="A268" t="s">
        <v>74</v>
      </c>
      <c r="B268">
        <v>162441.16</v>
      </c>
      <c r="C268" t="s">
        <v>75</v>
      </c>
      <c r="D268" t="s">
        <v>76</v>
      </c>
      <c r="E268" t="s">
        <v>301</v>
      </c>
      <c r="F268" t="s">
        <v>78</v>
      </c>
      <c r="G268" t="s">
        <v>406</v>
      </c>
      <c r="H268">
        <v>18</v>
      </c>
      <c r="I268">
        <v>137662</v>
      </c>
      <c r="K268">
        <v>12389.58</v>
      </c>
      <c r="L268">
        <v>12389.58</v>
      </c>
      <c r="M268">
        <v>0</v>
      </c>
      <c r="N268" t="s">
        <v>2</v>
      </c>
      <c r="O268" t="s">
        <v>6</v>
      </c>
    </row>
    <row r="269" spans="1:15" x14ac:dyDescent="0.25">
      <c r="A269" t="s">
        <v>74</v>
      </c>
      <c r="B269">
        <v>123900</v>
      </c>
      <c r="C269" t="s">
        <v>75</v>
      </c>
      <c r="D269" t="s">
        <v>76</v>
      </c>
      <c r="E269" t="s">
        <v>290</v>
      </c>
      <c r="F269" t="s">
        <v>78</v>
      </c>
      <c r="G269" t="s">
        <v>407</v>
      </c>
      <c r="H269">
        <v>18</v>
      </c>
      <c r="I269">
        <v>105000</v>
      </c>
      <c r="K269">
        <v>9450</v>
      </c>
      <c r="L269">
        <v>9450</v>
      </c>
      <c r="M269">
        <v>0</v>
      </c>
      <c r="N269" t="s">
        <v>2</v>
      </c>
      <c r="O269" t="s">
        <v>6</v>
      </c>
    </row>
    <row r="270" spans="1:15" x14ac:dyDescent="0.25">
      <c r="A270" t="s">
        <v>74</v>
      </c>
      <c r="B270">
        <v>123900</v>
      </c>
      <c r="C270" t="s">
        <v>75</v>
      </c>
      <c r="D270" t="s">
        <v>76</v>
      </c>
      <c r="E270" t="s">
        <v>256</v>
      </c>
      <c r="F270" t="s">
        <v>78</v>
      </c>
      <c r="G270" t="s">
        <v>408</v>
      </c>
      <c r="H270">
        <v>18</v>
      </c>
      <c r="I270">
        <v>105000</v>
      </c>
      <c r="K270">
        <v>9450</v>
      </c>
      <c r="L270">
        <v>9450</v>
      </c>
      <c r="M270">
        <v>0</v>
      </c>
      <c r="N270" t="s">
        <v>2</v>
      </c>
      <c r="O270" t="s">
        <v>6</v>
      </c>
    </row>
    <row r="271" spans="1:15" x14ac:dyDescent="0.25">
      <c r="A271" t="s">
        <v>74</v>
      </c>
      <c r="B271">
        <v>247800</v>
      </c>
      <c r="C271" t="s">
        <v>75</v>
      </c>
      <c r="D271" t="s">
        <v>76</v>
      </c>
      <c r="E271" t="s">
        <v>301</v>
      </c>
      <c r="F271" t="s">
        <v>78</v>
      </c>
      <c r="G271" t="s">
        <v>409</v>
      </c>
      <c r="H271">
        <v>18</v>
      </c>
      <c r="I271">
        <v>210000</v>
      </c>
      <c r="K271">
        <v>18900</v>
      </c>
      <c r="L271">
        <v>18900</v>
      </c>
      <c r="M271">
        <v>0</v>
      </c>
      <c r="N271" t="s">
        <v>2</v>
      </c>
      <c r="O271" t="s">
        <v>6</v>
      </c>
    </row>
    <row r="272" spans="1:15" x14ac:dyDescent="0.25">
      <c r="A272" t="s">
        <v>74</v>
      </c>
      <c r="B272">
        <v>243661.74</v>
      </c>
      <c r="C272" t="s">
        <v>75</v>
      </c>
      <c r="D272" t="s">
        <v>76</v>
      </c>
      <c r="E272" t="s">
        <v>290</v>
      </c>
      <c r="F272" t="s">
        <v>78</v>
      </c>
      <c r="G272" t="s">
        <v>410</v>
      </c>
      <c r="H272">
        <v>18</v>
      </c>
      <c r="I272">
        <v>206493</v>
      </c>
      <c r="K272">
        <v>18584.37</v>
      </c>
      <c r="L272">
        <v>18584.37</v>
      </c>
      <c r="M272">
        <v>0</v>
      </c>
      <c r="N272" t="s">
        <v>2</v>
      </c>
      <c r="O272" t="s">
        <v>6</v>
      </c>
    </row>
    <row r="273" spans="1:15" x14ac:dyDescent="0.25">
      <c r="A273" t="s">
        <v>74</v>
      </c>
      <c r="B273">
        <v>487323.48</v>
      </c>
      <c r="C273" t="s">
        <v>75</v>
      </c>
      <c r="D273" t="s">
        <v>76</v>
      </c>
      <c r="E273" t="s">
        <v>305</v>
      </c>
      <c r="F273" t="s">
        <v>78</v>
      </c>
      <c r="G273" t="s">
        <v>411</v>
      </c>
      <c r="H273">
        <v>18</v>
      </c>
      <c r="I273">
        <v>412986</v>
      </c>
      <c r="K273">
        <v>37168.74</v>
      </c>
      <c r="L273">
        <v>37168.74</v>
      </c>
      <c r="M273">
        <v>0</v>
      </c>
      <c r="N273" t="s">
        <v>2</v>
      </c>
      <c r="O273" t="s">
        <v>6</v>
      </c>
    </row>
    <row r="274" spans="1:15" x14ac:dyDescent="0.25">
      <c r="A274" t="s">
        <v>74</v>
      </c>
      <c r="B274">
        <v>243661.74</v>
      </c>
      <c r="C274" t="s">
        <v>75</v>
      </c>
      <c r="D274" t="s">
        <v>76</v>
      </c>
      <c r="E274" t="s">
        <v>256</v>
      </c>
      <c r="F274" t="s">
        <v>78</v>
      </c>
      <c r="G274" t="s">
        <v>412</v>
      </c>
      <c r="H274">
        <v>18</v>
      </c>
      <c r="I274">
        <v>206493</v>
      </c>
      <c r="K274">
        <v>18584.37</v>
      </c>
      <c r="L274">
        <v>18584.37</v>
      </c>
      <c r="M274">
        <v>0</v>
      </c>
      <c r="N274" t="s">
        <v>2</v>
      </c>
      <c r="O274" t="s">
        <v>6</v>
      </c>
    </row>
    <row r="275" spans="1:15" x14ac:dyDescent="0.25">
      <c r="A275" t="s">
        <v>74</v>
      </c>
      <c r="B275">
        <v>487323.48</v>
      </c>
      <c r="C275" t="s">
        <v>75</v>
      </c>
      <c r="D275" t="s">
        <v>76</v>
      </c>
      <c r="E275" t="s">
        <v>301</v>
      </c>
      <c r="F275" t="s">
        <v>78</v>
      </c>
      <c r="G275" t="s">
        <v>413</v>
      </c>
      <c r="H275">
        <v>18</v>
      </c>
      <c r="I275">
        <v>412986</v>
      </c>
      <c r="K275">
        <v>37168.74</v>
      </c>
      <c r="L275">
        <v>37168.74</v>
      </c>
      <c r="M275">
        <v>0</v>
      </c>
      <c r="N275" t="s">
        <v>2</v>
      </c>
      <c r="O275" t="s">
        <v>6</v>
      </c>
    </row>
    <row r="276" spans="1:15" x14ac:dyDescent="0.25">
      <c r="A276" t="s">
        <v>74</v>
      </c>
      <c r="B276">
        <v>123900</v>
      </c>
      <c r="C276" t="s">
        <v>75</v>
      </c>
      <c r="D276" t="s">
        <v>76</v>
      </c>
      <c r="E276" t="s">
        <v>256</v>
      </c>
      <c r="F276" t="s">
        <v>78</v>
      </c>
      <c r="G276" t="s">
        <v>414</v>
      </c>
      <c r="H276">
        <v>18</v>
      </c>
      <c r="I276">
        <v>105000</v>
      </c>
      <c r="K276">
        <v>9450</v>
      </c>
      <c r="L276">
        <v>9450</v>
      </c>
      <c r="M276">
        <v>0</v>
      </c>
      <c r="N276" t="s">
        <v>2</v>
      </c>
      <c r="O276" t="s">
        <v>6</v>
      </c>
    </row>
    <row r="277" spans="1:15" x14ac:dyDescent="0.25">
      <c r="A277" t="s">
        <v>74</v>
      </c>
      <c r="B277">
        <v>487323.48</v>
      </c>
      <c r="C277" t="s">
        <v>75</v>
      </c>
      <c r="D277" t="s">
        <v>76</v>
      </c>
      <c r="E277" t="s">
        <v>301</v>
      </c>
      <c r="F277" t="s">
        <v>78</v>
      </c>
      <c r="G277" t="s">
        <v>415</v>
      </c>
      <c r="H277">
        <v>18</v>
      </c>
      <c r="I277">
        <v>412986</v>
      </c>
      <c r="K277">
        <v>37168.74</v>
      </c>
      <c r="L277">
        <v>37168.74</v>
      </c>
      <c r="M277">
        <v>0</v>
      </c>
      <c r="N277" t="s">
        <v>2</v>
      </c>
      <c r="O277" t="s">
        <v>6</v>
      </c>
    </row>
    <row r="278" spans="1:15" x14ac:dyDescent="0.25">
      <c r="A278" t="s">
        <v>74</v>
      </c>
      <c r="B278">
        <v>243661.74</v>
      </c>
      <c r="C278" t="s">
        <v>75</v>
      </c>
      <c r="D278" t="s">
        <v>76</v>
      </c>
      <c r="E278" t="s">
        <v>256</v>
      </c>
      <c r="F278" t="s">
        <v>78</v>
      </c>
      <c r="G278" t="s">
        <v>416</v>
      </c>
      <c r="H278">
        <v>18</v>
      </c>
      <c r="I278">
        <v>206493</v>
      </c>
      <c r="K278">
        <v>18584.37</v>
      </c>
      <c r="L278">
        <v>18584.37</v>
      </c>
      <c r="M278">
        <v>0</v>
      </c>
      <c r="N278" t="s">
        <v>2</v>
      </c>
      <c r="O278" t="s">
        <v>6</v>
      </c>
    </row>
    <row r="279" spans="1:15" x14ac:dyDescent="0.25">
      <c r="A279" t="s">
        <v>74</v>
      </c>
      <c r="B279">
        <v>487323.48</v>
      </c>
      <c r="C279" t="s">
        <v>75</v>
      </c>
      <c r="D279" t="s">
        <v>76</v>
      </c>
      <c r="E279" t="s">
        <v>301</v>
      </c>
      <c r="F279" t="s">
        <v>78</v>
      </c>
      <c r="G279" t="s">
        <v>417</v>
      </c>
      <c r="H279">
        <v>18</v>
      </c>
      <c r="I279">
        <v>412986</v>
      </c>
      <c r="K279">
        <v>37168.74</v>
      </c>
      <c r="L279">
        <v>37168.74</v>
      </c>
      <c r="M279">
        <v>0</v>
      </c>
      <c r="N279" t="s">
        <v>2</v>
      </c>
      <c r="O279" t="s">
        <v>6</v>
      </c>
    </row>
    <row r="280" spans="1:15" x14ac:dyDescent="0.25">
      <c r="A280" t="s">
        <v>74</v>
      </c>
      <c r="B280">
        <v>487323.48</v>
      </c>
      <c r="C280" t="s">
        <v>75</v>
      </c>
      <c r="D280" t="s">
        <v>76</v>
      </c>
      <c r="E280" t="s">
        <v>372</v>
      </c>
      <c r="F280" t="s">
        <v>78</v>
      </c>
      <c r="G280" t="s">
        <v>418</v>
      </c>
      <c r="H280">
        <v>18</v>
      </c>
      <c r="I280">
        <v>412986</v>
      </c>
      <c r="K280">
        <v>37168.74</v>
      </c>
      <c r="L280">
        <v>37168.74</v>
      </c>
      <c r="M280">
        <v>0</v>
      </c>
      <c r="N280" t="s">
        <v>2</v>
      </c>
      <c r="O280" t="s">
        <v>6</v>
      </c>
    </row>
    <row r="281" spans="1:15" x14ac:dyDescent="0.25">
      <c r="A281" t="s">
        <v>74</v>
      </c>
      <c r="B281">
        <v>290073.5</v>
      </c>
      <c r="C281" t="s">
        <v>75</v>
      </c>
      <c r="D281" t="s">
        <v>76</v>
      </c>
      <c r="E281" t="s">
        <v>41</v>
      </c>
      <c r="F281" t="s">
        <v>78</v>
      </c>
      <c r="G281" t="s">
        <v>419</v>
      </c>
      <c r="H281">
        <v>18</v>
      </c>
      <c r="I281">
        <v>245825</v>
      </c>
      <c r="K281">
        <v>22124.25</v>
      </c>
      <c r="L281">
        <v>22124.25</v>
      </c>
      <c r="M281">
        <v>0</v>
      </c>
      <c r="N281" t="s">
        <v>2</v>
      </c>
      <c r="O281" t="s">
        <v>6</v>
      </c>
    </row>
    <row r="282" spans="1:15" x14ac:dyDescent="0.25">
      <c r="A282" t="s">
        <v>74</v>
      </c>
      <c r="B282">
        <v>243661.74</v>
      </c>
      <c r="C282" t="s">
        <v>75</v>
      </c>
      <c r="D282" t="s">
        <v>76</v>
      </c>
      <c r="E282" t="s">
        <v>256</v>
      </c>
      <c r="F282" t="s">
        <v>78</v>
      </c>
      <c r="G282" t="s">
        <v>420</v>
      </c>
      <c r="H282">
        <v>18</v>
      </c>
      <c r="I282">
        <v>206493</v>
      </c>
      <c r="K282">
        <v>18584.37</v>
      </c>
      <c r="L282">
        <v>18584.37</v>
      </c>
      <c r="M282">
        <v>0</v>
      </c>
      <c r="N282" t="s">
        <v>2</v>
      </c>
      <c r="O282" t="s">
        <v>6</v>
      </c>
    </row>
    <row r="283" spans="1:15" x14ac:dyDescent="0.25">
      <c r="A283" t="s">
        <v>74</v>
      </c>
      <c r="B283">
        <v>210630</v>
      </c>
      <c r="C283" t="s">
        <v>75</v>
      </c>
      <c r="D283" t="s">
        <v>76</v>
      </c>
      <c r="E283" t="s">
        <v>299</v>
      </c>
      <c r="F283" t="s">
        <v>78</v>
      </c>
      <c r="G283" t="s">
        <v>421</v>
      </c>
      <c r="H283">
        <v>18</v>
      </c>
      <c r="I283">
        <v>178500</v>
      </c>
      <c r="K283">
        <v>16065</v>
      </c>
      <c r="L283">
        <v>16065</v>
      </c>
      <c r="M283">
        <v>0</v>
      </c>
      <c r="N283" t="s">
        <v>2</v>
      </c>
      <c r="O283" t="s">
        <v>6</v>
      </c>
    </row>
    <row r="284" spans="1:15" x14ac:dyDescent="0.25">
      <c r="A284" t="s">
        <v>74</v>
      </c>
      <c r="B284">
        <v>123900</v>
      </c>
      <c r="C284" t="s">
        <v>75</v>
      </c>
      <c r="D284" t="s">
        <v>76</v>
      </c>
      <c r="E284" t="s">
        <v>256</v>
      </c>
      <c r="F284" t="s">
        <v>78</v>
      </c>
      <c r="G284" t="s">
        <v>422</v>
      </c>
      <c r="H284">
        <v>18</v>
      </c>
      <c r="I284">
        <v>105000</v>
      </c>
      <c r="K284">
        <v>9450</v>
      </c>
      <c r="L284">
        <v>9450</v>
      </c>
      <c r="M284">
        <v>0</v>
      </c>
      <c r="N284" t="s">
        <v>2</v>
      </c>
      <c r="O284" t="s">
        <v>6</v>
      </c>
    </row>
    <row r="285" spans="1:15" x14ac:dyDescent="0.25">
      <c r="A285" t="s">
        <v>74</v>
      </c>
      <c r="B285">
        <v>116029.4</v>
      </c>
      <c r="C285" t="s">
        <v>75</v>
      </c>
      <c r="D285" t="s">
        <v>76</v>
      </c>
      <c r="E285" t="s">
        <v>299</v>
      </c>
      <c r="F285" t="s">
        <v>78</v>
      </c>
      <c r="G285" t="s">
        <v>423</v>
      </c>
      <c r="H285">
        <v>18</v>
      </c>
      <c r="I285">
        <v>98330</v>
      </c>
      <c r="K285">
        <v>8849.7000000000007</v>
      </c>
      <c r="L285">
        <v>8849.7000000000007</v>
      </c>
      <c r="M285">
        <v>0</v>
      </c>
      <c r="N285" t="s">
        <v>2</v>
      </c>
      <c r="O285" t="s">
        <v>6</v>
      </c>
    </row>
    <row r="286" spans="1:15" x14ac:dyDescent="0.25">
      <c r="A286" t="s">
        <v>74</v>
      </c>
      <c r="B286">
        <v>243661.74</v>
      </c>
      <c r="C286" t="s">
        <v>75</v>
      </c>
      <c r="D286" t="s">
        <v>76</v>
      </c>
      <c r="E286" t="s">
        <v>256</v>
      </c>
      <c r="F286" t="s">
        <v>78</v>
      </c>
      <c r="G286" t="s">
        <v>424</v>
      </c>
      <c r="H286">
        <v>18</v>
      </c>
      <c r="I286">
        <v>206493</v>
      </c>
      <c r="K286">
        <v>18584.37</v>
      </c>
      <c r="L286">
        <v>18584.37</v>
      </c>
      <c r="M286">
        <v>0</v>
      </c>
      <c r="N286" t="s">
        <v>2</v>
      </c>
      <c r="O286" t="s">
        <v>6</v>
      </c>
    </row>
    <row r="287" spans="1:15" x14ac:dyDescent="0.25">
      <c r="A287" t="s">
        <v>74</v>
      </c>
      <c r="B287">
        <v>348088.2</v>
      </c>
      <c r="C287" t="s">
        <v>75</v>
      </c>
      <c r="D287" t="s">
        <v>76</v>
      </c>
      <c r="E287" t="s">
        <v>299</v>
      </c>
      <c r="F287" t="s">
        <v>78</v>
      </c>
      <c r="G287" t="s">
        <v>425</v>
      </c>
      <c r="H287">
        <v>18</v>
      </c>
      <c r="I287">
        <v>294990</v>
      </c>
      <c r="K287">
        <v>26549.1</v>
      </c>
      <c r="L287">
        <v>26549.1</v>
      </c>
      <c r="M287">
        <v>0</v>
      </c>
      <c r="N287" t="s">
        <v>2</v>
      </c>
      <c r="O287" t="s">
        <v>6</v>
      </c>
    </row>
    <row r="288" spans="1:15" x14ac:dyDescent="0.25">
      <c r="A288" t="s">
        <v>74</v>
      </c>
      <c r="B288">
        <v>348088.2</v>
      </c>
      <c r="C288" t="s">
        <v>75</v>
      </c>
      <c r="D288" t="s">
        <v>76</v>
      </c>
      <c r="E288" t="s">
        <v>285</v>
      </c>
      <c r="F288" t="s">
        <v>78</v>
      </c>
      <c r="G288" t="s">
        <v>426</v>
      </c>
      <c r="H288">
        <v>18</v>
      </c>
      <c r="I288">
        <v>294990</v>
      </c>
      <c r="K288">
        <v>26549.1</v>
      </c>
      <c r="L288">
        <v>26549.1</v>
      </c>
      <c r="M288">
        <v>0</v>
      </c>
      <c r="N288" t="s">
        <v>2</v>
      </c>
      <c r="O288" t="s">
        <v>6</v>
      </c>
    </row>
    <row r="289" spans="1:15" x14ac:dyDescent="0.25">
      <c r="A289" t="s">
        <v>74</v>
      </c>
      <c r="B289">
        <v>487323.48</v>
      </c>
      <c r="C289" t="s">
        <v>75</v>
      </c>
      <c r="D289" t="s">
        <v>76</v>
      </c>
      <c r="E289" t="s">
        <v>299</v>
      </c>
      <c r="F289" t="s">
        <v>78</v>
      </c>
      <c r="G289" t="s">
        <v>427</v>
      </c>
      <c r="H289">
        <v>18</v>
      </c>
      <c r="I289">
        <v>412986</v>
      </c>
      <c r="K289">
        <v>37168.74</v>
      </c>
      <c r="L289">
        <v>37168.74</v>
      </c>
      <c r="M289">
        <v>0</v>
      </c>
      <c r="N289" t="s">
        <v>2</v>
      </c>
      <c r="O289" t="s">
        <v>6</v>
      </c>
    </row>
    <row r="290" spans="1:15" x14ac:dyDescent="0.25">
      <c r="A290" t="s">
        <v>74</v>
      </c>
      <c r="B290">
        <v>247800</v>
      </c>
      <c r="C290" t="s">
        <v>75</v>
      </c>
      <c r="D290" t="s">
        <v>76</v>
      </c>
      <c r="E290" t="s">
        <v>318</v>
      </c>
      <c r="F290" t="s">
        <v>78</v>
      </c>
      <c r="G290" t="s">
        <v>428</v>
      </c>
      <c r="H290">
        <v>18</v>
      </c>
      <c r="I290">
        <v>210000</v>
      </c>
      <c r="K290">
        <v>18900</v>
      </c>
      <c r="L290">
        <v>18900</v>
      </c>
      <c r="M290">
        <v>0</v>
      </c>
      <c r="N290" t="s">
        <v>2</v>
      </c>
      <c r="O290" t="s">
        <v>6</v>
      </c>
    </row>
    <row r="291" spans="1:15" x14ac:dyDescent="0.25">
      <c r="A291" t="s">
        <v>74</v>
      </c>
      <c r="B291">
        <v>348088.2</v>
      </c>
      <c r="C291" t="s">
        <v>75</v>
      </c>
      <c r="D291" t="s">
        <v>76</v>
      </c>
      <c r="E291" t="s">
        <v>299</v>
      </c>
      <c r="F291" t="s">
        <v>78</v>
      </c>
      <c r="G291" t="s">
        <v>429</v>
      </c>
      <c r="H291">
        <v>18</v>
      </c>
      <c r="I291">
        <v>294990</v>
      </c>
      <c r="K291">
        <v>26549.1</v>
      </c>
      <c r="L291">
        <v>26549.1</v>
      </c>
      <c r="M291">
        <v>0</v>
      </c>
      <c r="N291" t="s">
        <v>2</v>
      </c>
      <c r="O291" t="s">
        <v>6</v>
      </c>
    </row>
    <row r="292" spans="1:15" x14ac:dyDescent="0.25">
      <c r="A292" t="s">
        <v>74</v>
      </c>
      <c r="B292">
        <v>162441.16</v>
      </c>
      <c r="C292" t="s">
        <v>75</v>
      </c>
      <c r="D292" t="s">
        <v>76</v>
      </c>
      <c r="E292" t="s">
        <v>318</v>
      </c>
      <c r="F292" t="s">
        <v>78</v>
      </c>
      <c r="G292" t="s">
        <v>430</v>
      </c>
      <c r="H292">
        <v>18</v>
      </c>
      <c r="I292">
        <v>137662</v>
      </c>
      <c r="K292">
        <v>12389.58</v>
      </c>
      <c r="L292">
        <v>12389.58</v>
      </c>
      <c r="M292">
        <v>0</v>
      </c>
      <c r="N292" t="s">
        <v>2</v>
      </c>
      <c r="O292" t="s">
        <v>6</v>
      </c>
    </row>
    <row r="293" spans="1:15" x14ac:dyDescent="0.25">
      <c r="A293" t="s">
        <v>74</v>
      </c>
      <c r="B293">
        <v>487323.48</v>
      </c>
      <c r="C293" t="s">
        <v>75</v>
      </c>
      <c r="D293" t="s">
        <v>76</v>
      </c>
      <c r="E293" t="s">
        <v>318</v>
      </c>
      <c r="F293" t="s">
        <v>78</v>
      </c>
      <c r="G293" t="s">
        <v>431</v>
      </c>
      <c r="H293">
        <v>18</v>
      </c>
      <c r="I293">
        <v>412986</v>
      </c>
      <c r="K293">
        <v>37168.74</v>
      </c>
      <c r="L293">
        <v>37168.74</v>
      </c>
      <c r="M293">
        <v>0</v>
      </c>
      <c r="N293" t="s">
        <v>2</v>
      </c>
      <c r="O293" t="s">
        <v>6</v>
      </c>
    </row>
    <row r="294" spans="1:15" x14ac:dyDescent="0.25">
      <c r="A294" t="s">
        <v>74</v>
      </c>
      <c r="B294">
        <v>210630</v>
      </c>
      <c r="C294" t="s">
        <v>75</v>
      </c>
      <c r="D294" t="s">
        <v>76</v>
      </c>
      <c r="E294" t="s">
        <v>337</v>
      </c>
      <c r="F294" t="s">
        <v>78</v>
      </c>
      <c r="G294" t="s">
        <v>432</v>
      </c>
      <c r="H294">
        <v>18</v>
      </c>
      <c r="I294">
        <v>178500</v>
      </c>
      <c r="K294">
        <v>16065</v>
      </c>
      <c r="L294">
        <v>16065</v>
      </c>
      <c r="M294">
        <v>0</v>
      </c>
      <c r="N294" t="s">
        <v>2</v>
      </c>
      <c r="O294" t="s">
        <v>6</v>
      </c>
    </row>
    <row r="295" spans="1:15" x14ac:dyDescent="0.25">
      <c r="A295" t="s">
        <v>74</v>
      </c>
      <c r="B295">
        <v>123900</v>
      </c>
      <c r="C295" t="s">
        <v>75</v>
      </c>
      <c r="D295" t="s">
        <v>76</v>
      </c>
      <c r="E295" t="s">
        <v>264</v>
      </c>
      <c r="F295" t="s">
        <v>78</v>
      </c>
      <c r="G295" t="s">
        <v>433</v>
      </c>
      <c r="H295">
        <v>18</v>
      </c>
      <c r="I295">
        <v>105000</v>
      </c>
      <c r="K295">
        <v>9450</v>
      </c>
      <c r="L295">
        <v>9450</v>
      </c>
      <c r="M295">
        <v>0</v>
      </c>
      <c r="N295" t="s">
        <v>2</v>
      </c>
      <c r="O295" t="s">
        <v>6</v>
      </c>
    </row>
    <row r="296" spans="1:15" x14ac:dyDescent="0.25">
      <c r="A296" t="s">
        <v>74</v>
      </c>
      <c r="B296">
        <v>243661.74</v>
      </c>
      <c r="C296" t="s">
        <v>75</v>
      </c>
      <c r="D296" t="s">
        <v>76</v>
      </c>
      <c r="E296" t="s">
        <v>264</v>
      </c>
      <c r="F296" t="s">
        <v>78</v>
      </c>
      <c r="G296" t="s">
        <v>434</v>
      </c>
      <c r="H296">
        <v>18</v>
      </c>
      <c r="I296">
        <v>206493</v>
      </c>
      <c r="K296">
        <v>18584.37</v>
      </c>
      <c r="L296">
        <v>18584.37</v>
      </c>
      <c r="M296">
        <v>0</v>
      </c>
      <c r="N296" t="s">
        <v>2</v>
      </c>
      <c r="O296" t="s">
        <v>6</v>
      </c>
    </row>
    <row r="297" spans="1:15" x14ac:dyDescent="0.25">
      <c r="A297" t="s">
        <v>74</v>
      </c>
      <c r="B297">
        <v>487323.48</v>
      </c>
      <c r="C297" t="s">
        <v>75</v>
      </c>
      <c r="D297" t="s">
        <v>76</v>
      </c>
      <c r="E297" t="s">
        <v>318</v>
      </c>
      <c r="F297" t="s">
        <v>78</v>
      </c>
      <c r="G297" t="s">
        <v>435</v>
      </c>
      <c r="H297">
        <v>18</v>
      </c>
      <c r="I297">
        <v>412986</v>
      </c>
      <c r="K297">
        <v>37168.74</v>
      </c>
      <c r="L297">
        <v>37168.74</v>
      </c>
      <c r="M297">
        <v>0</v>
      </c>
      <c r="N297" t="s">
        <v>2</v>
      </c>
      <c r="O297" t="s">
        <v>6</v>
      </c>
    </row>
    <row r="298" spans="1:15" x14ac:dyDescent="0.25">
      <c r="A298" t="s">
        <v>74</v>
      </c>
      <c r="B298">
        <v>487323.48</v>
      </c>
      <c r="C298" t="s">
        <v>75</v>
      </c>
      <c r="D298" t="s">
        <v>76</v>
      </c>
      <c r="E298" t="s">
        <v>256</v>
      </c>
      <c r="F298" t="s">
        <v>78</v>
      </c>
      <c r="G298" t="s">
        <v>436</v>
      </c>
      <c r="H298">
        <v>18</v>
      </c>
      <c r="I298">
        <v>412986</v>
      </c>
      <c r="K298">
        <v>37168.74</v>
      </c>
      <c r="L298">
        <v>37168.74</v>
      </c>
      <c r="M298">
        <v>0</v>
      </c>
      <c r="N298" t="s">
        <v>2</v>
      </c>
      <c r="O298" t="s">
        <v>6</v>
      </c>
    </row>
    <row r="299" spans="1:15" x14ac:dyDescent="0.25">
      <c r="A299" t="s">
        <v>74</v>
      </c>
      <c r="B299">
        <v>247800</v>
      </c>
      <c r="C299" t="s">
        <v>75</v>
      </c>
      <c r="D299" t="s">
        <v>76</v>
      </c>
      <c r="E299" t="s">
        <v>280</v>
      </c>
      <c r="F299" t="s">
        <v>78</v>
      </c>
      <c r="G299" t="s">
        <v>437</v>
      </c>
      <c r="H299">
        <v>18</v>
      </c>
      <c r="I299">
        <v>210000</v>
      </c>
      <c r="K299">
        <v>18900</v>
      </c>
      <c r="L299">
        <v>18900</v>
      </c>
      <c r="M299">
        <v>0</v>
      </c>
      <c r="N299" t="s">
        <v>2</v>
      </c>
      <c r="O299" t="s">
        <v>6</v>
      </c>
    </row>
    <row r="300" spans="1:15" x14ac:dyDescent="0.25">
      <c r="A300" t="s">
        <v>74</v>
      </c>
      <c r="B300">
        <v>301676.44</v>
      </c>
      <c r="C300" t="s">
        <v>75</v>
      </c>
      <c r="D300" t="s">
        <v>76</v>
      </c>
      <c r="E300" t="s">
        <v>280</v>
      </c>
      <c r="F300" t="s">
        <v>78</v>
      </c>
      <c r="G300" t="s">
        <v>438</v>
      </c>
      <c r="H300">
        <v>18</v>
      </c>
      <c r="I300">
        <v>255658</v>
      </c>
      <c r="K300">
        <v>23009.22</v>
      </c>
      <c r="L300">
        <v>23009.22</v>
      </c>
      <c r="M300">
        <v>0</v>
      </c>
      <c r="N300" t="s">
        <v>2</v>
      </c>
      <c r="O300" t="s">
        <v>6</v>
      </c>
    </row>
    <row r="301" spans="1:15" x14ac:dyDescent="0.25">
      <c r="A301" t="s">
        <v>85</v>
      </c>
      <c r="B301">
        <v>82128</v>
      </c>
      <c r="C301" t="s">
        <v>75</v>
      </c>
      <c r="D301" t="s">
        <v>76</v>
      </c>
      <c r="E301" t="s">
        <v>318</v>
      </c>
      <c r="F301" t="s">
        <v>78</v>
      </c>
      <c r="G301" t="s">
        <v>439</v>
      </c>
      <c r="H301">
        <v>18</v>
      </c>
      <c r="I301">
        <v>69600</v>
      </c>
      <c r="K301">
        <v>6264</v>
      </c>
      <c r="L301">
        <v>6264</v>
      </c>
      <c r="M301">
        <v>0</v>
      </c>
      <c r="N301" t="s">
        <v>2</v>
      </c>
      <c r="O301" t="s">
        <v>6</v>
      </c>
    </row>
    <row r="302" spans="1:15" x14ac:dyDescent="0.25">
      <c r="A302" t="s">
        <v>85</v>
      </c>
      <c r="B302">
        <v>89668.2</v>
      </c>
      <c r="C302" t="s">
        <v>75</v>
      </c>
      <c r="D302" t="s">
        <v>76</v>
      </c>
      <c r="E302" t="s">
        <v>318</v>
      </c>
      <c r="F302" t="s">
        <v>78</v>
      </c>
      <c r="G302" t="s">
        <v>440</v>
      </c>
      <c r="H302">
        <v>18</v>
      </c>
      <c r="I302">
        <v>75990</v>
      </c>
      <c r="K302">
        <v>6839.1</v>
      </c>
      <c r="L302">
        <v>6839.1</v>
      </c>
      <c r="M302">
        <v>0</v>
      </c>
      <c r="N302" t="s">
        <v>2</v>
      </c>
      <c r="O302" t="s">
        <v>6</v>
      </c>
    </row>
    <row r="303" spans="1:15" x14ac:dyDescent="0.25">
      <c r="A303" t="s">
        <v>441</v>
      </c>
      <c r="B303">
        <v>310809</v>
      </c>
      <c r="C303" t="s">
        <v>75</v>
      </c>
      <c r="D303" t="s">
        <v>76</v>
      </c>
      <c r="E303" t="s">
        <v>261</v>
      </c>
      <c r="F303" t="s">
        <v>78</v>
      </c>
      <c r="G303" t="s">
        <v>442</v>
      </c>
      <c r="H303">
        <v>18</v>
      </c>
      <c r="I303">
        <v>263397</v>
      </c>
      <c r="K303">
        <v>23705.73</v>
      </c>
      <c r="L303">
        <v>23705.73</v>
      </c>
      <c r="M303">
        <v>0</v>
      </c>
      <c r="N303" t="s">
        <v>2</v>
      </c>
      <c r="O303" t="s">
        <v>6</v>
      </c>
    </row>
    <row r="304" spans="1:15" x14ac:dyDescent="0.25">
      <c r="A304" t="s">
        <v>90</v>
      </c>
      <c r="B304">
        <v>197319.6</v>
      </c>
      <c r="C304" t="s">
        <v>75</v>
      </c>
      <c r="D304" t="s">
        <v>76</v>
      </c>
      <c r="E304" t="s">
        <v>264</v>
      </c>
      <c r="F304" t="s">
        <v>78</v>
      </c>
      <c r="G304" t="s">
        <v>443</v>
      </c>
      <c r="H304">
        <v>18</v>
      </c>
      <c r="I304">
        <v>167220</v>
      </c>
      <c r="K304">
        <v>15049.8</v>
      </c>
      <c r="L304">
        <v>15049.8</v>
      </c>
      <c r="M304">
        <v>0</v>
      </c>
      <c r="N304" t="s">
        <v>2</v>
      </c>
      <c r="O304" t="s">
        <v>6</v>
      </c>
    </row>
    <row r="305" spans="1:15" x14ac:dyDescent="0.25">
      <c r="A305" t="s">
        <v>90</v>
      </c>
      <c r="B305">
        <v>85467.4</v>
      </c>
      <c r="C305" t="s">
        <v>75</v>
      </c>
      <c r="D305" t="s">
        <v>76</v>
      </c>
      <c r="E305" t="s">
        <v>256</v>
      </c>
      <c r="F305" t="s">
        <v>78</v>
      </c>
      <c r="G305" t="s">
        <v>444</v>
      </c>
      <c r="H305">
        <v>18</v>
      </c>
      <c r="I305">
        <v>72430</v>
      </c>
      <c r="K305">
        <v>6518.7</v>
      </c>
      <c r="L305">
        <v>6518.7</v>
      </c>
      <c r="M305">
        <v>0</v>
      </c>
      <c r="N305" t="s">
        <v>2</v>
      </c>
      <c r="O305" t="s">
        <v>6</v>
      </c>
    </row>
    <row r="306" spans="1:15" x14ac:dyDescent="0.25">
      <c r="A306" t="s">
        <v>90</v>
      </c>
      <c r="B306">
        <v>255092.4</v>
      </c>
      <c r="C306" t="s">
        <v>75</v>
      </c>
      <c r="D306" t="s">
        <v>76</v>
      </c>
      <c r="E306" t="s">
        <v>256</v>
      </c>
      <c r="F306" t="s">
        <v>78</v>
      </c>
      <c r="G306" t="s">
        <v>445</v>
      </c>
      <c r="H306">
        <v>18</v>
      </c>
      <c r="I306">
        <v>216180</v>
      </c>
      <c r="K306">
        <v>19456.2</v>
      </c>
      <c r="L306">
        <v>19456.2</v>
      </c>
      <c r="M306">
        <v>0</v>
      </c>
      <c r="N306" t="s">
        <v>2</v>
      </c>
      <c r="O306" t="s">
        <v>6</v>
      </c>
    </row>
    <row r="307" spans="1:15" x14ac:dyDescent="0.25">
      <c r="A307" t="s">
        <v>90</v>
      </c>
      <c r="B307">
        <v>170061.6</v>
      </c>
      <c r="C307" t="s">
        <v>75</v>
      </c>
      <c r="D307" t="s">
        <v>76</v>
      </c>
      <c r="E307" t="s">
        <v>256</v>
      </c>
      <c r="F307" t="s">
        <v>78</v>
      </c>
      <c r="G307" t="s">
        <v>446</v>
      </c>
      <c r="H307">
        <v>18</v>
      </c>
      <c r="I307">
        <v>144120</v>
      </c>
      <c r="K307">
        <v>12970.8</v>
      </c>
      <c r="L307">
        <v>12970.8</v>
      </c>
      <c r="M307">
        <v>0</v>
      </c>
      <c r="N307" t="s">
        <v>2</v>
      </c>
      <c r="O307" t="s">
        <v>6</v>
      </c>
    </row>
    <row r="308" spans="1:15" x14ac:dyDescent="0.25">
      <c r="A308" t="s">
        <v>90</v>
      </c>
      <c r="B308">
        <v>170934.8</v>
      </c>
      <c r="C308" t="s">
        <v>75</v>
      </c>
      <c r="D308" t="s">
        <v>76</v>
      </c>
      <c r="E308" t="s">
        <v>256</v>
      </c>
      <c r="F308" t="s">
        <v>78</v>
      </c>
      <c r="G308" t="s">
        <v>447</v>
      </c>
      <c r="H308">
        <v>18</v>
      </c>
      <c r="I308">
        <v>144860</v>
      </c>
      <c r="K308">
        <v>13037.4</v>
      </c>
      <c r="L308">
        <v>13037.4</v>
      </c>
      <c r="M308">
        <v>0</v>
      </c>
      <c r="N308" t="s">
        <v>2</v>
      </c>
      <c r="O308" t="s">
        <v>6</v>
      </c>
    </row>
    <row r="309" spans="1:15" x14ac:dyDescent="0.25">
      <c r="A309" t="s">
        <v>90</v>
      </c>
      <c r="B309">
        <v>225073.2</v>
      </c>
      <c r="C309" t="s">
        <v>75</v>
      </c>
      <c r="D309" t="s">
        <v>76</v>
      </c>
      <c r="E309" t="s">
        <v>448</v>
      </c>
      <c r="F309" t="s">
        <v>78</v>
      </c>
      <c r="G309" t="s">
        <v>449</v>
      </c>
      <c r="H309">
        <v>18</v>
      </c>
      <c r="I309">
        <v>190740</v>
      </c>
      <c r="K309">
        <v>17166.599999999999</v>
      </c>
      <c r="L309">
        <v>17166.599999999999</v>
      </c>
      <c r="M309">
        <v>0</v>
      </c>
      <c r="N309" t="s">
        <v>2</v>
      </c>
      <c r="O309" t="s">
        <v>6</v>
      </c>
    </row>
    <row r="310" spans="1:15" x14ac:dyDescent="0.25">
      <c r="A310" t="s">
        <v>90</v>
      </c>
      <c r="B310">
        <v>156386.57999999999</v>
      </c>
      <c r="C310" t="s">
        <v>75</v>
      </c>
      <c r="D310" t="s">
        <v>76</v>
      </c>
      <c r="E310" t="s">
        <v>314</v>
      </c>
      <c r="F310" t="s">
        <v>78</v>
      </c>
      <c r="G310" t="s">
        <v>450</v>
      </c>
      <c r="H310">
        <v>18</v>
      </c>
      <c r="I310">
        <v>132531</v>
      </c>
      <c r="K310">
        <v>11927.79</v>
      </c>
      <c r="L310">
        <v>11927.79</v>
      </c>
      <c r="M310">
        <v>0</v>
      </c>
      <c r="N310" t="s">
        <v>2</v>
      </c>
      <c r="O310" t="s">
        <v>6</v>
      </c>
    </row>
    <row r="311" spans="1:15" x14ac:dyDescent="0.25">
      <c r="A311" t="s">
        <v>451</v>
      </c>
      <c r="B311">
        <v>55436</v>
      </c>
      <c r="C311" t="s">
        <v>75</v>
      </c>
      <c r="D311" t="s">
        <v>76</v>
      </c>
      <c r="E311" t="s">
        <v>264</v>
      </c>
      <c r="F311" t="s">
        <v>78</v>
      </c>
      <c r="G311" t="s">
        <v>452</v>
      </c>
      <c r="H311">
        <v>18</v>
      </c>
      <c r="I311">
        <v>46980</v>
      </c>
      <c r="K311">
        <v>4228.2</v>
      </c>
      <c r="L311">
        <v>4228.2</v>
      </c>
      <c r="M311">
        <v>0</v>
      </c>
      <c r="N311" t="s">
        <v>2</v>
      </c>
      <c r="O311" t="s">
        <v>6</v>
      </c>
    </row>
    <row r="312" spans="1:15" x14ac:dyDescent="0.25">
      <c r="A312" t="s">
        <v>453</v>
      </c>
      <c r="B312">
        <v>147671</v>
      </c>
      <c r="C312" t="s">
        <v>75</v>
      </c>
      <c r="D312" t="s">
        <v>76</v>
      </c>
      <c r="E312" t="s">
        <v>372</v>
      </c>
      <c r="F312" t="s">
        <v>78</v>
      </c>
      <c r="G312" t="s">
        <v>454</v>
      </c>
      <c r="H312">
        <v>18</v>
      </c>
      <c r="I312">
        <v>125145</v>
      </c>
      <c r="K312">
        <v>11263.05</v>
      </c>
      <c r="L312">
        <v>11263.05</v>
      </c>
      <c r="M312">
        <v>0</v>
      </c>
      <c r="N312" t="s">
        <v>2</v>
      </c>
      <c r="O312" t="s">
        <v>6</v>
      </c>
    </row>
    <row r="313" spans="1:15" x14ac:dyDescent="0.25">
      <c r="A313" t="s">
        <v>74</v>
      </c>
      <c r="B313">
        <v>92630</v>
      </c>
      <c r="C313" t="s">
        <v>75</v>
      </c>
      <c r="D313" t="s">
        <v>76</v>
      </c>
      <c r="E313" t="s">
        <v>455</v>
      </c>
      <c r="F313" t="s">
        <v>78</v>
      </c>
      <c r="G313" t="s">
        <v>456</v>
      </c>
      <c r="H313">
        <v>18</v>
      </c>
      <c r="I313">
        <v>78500</v>
      </c>
      <c r="K313">
        <v>7065</v>
      </c>
      <c r="L313">
        <v>7065</v>
      </c>
      <c r="M313">
        <v>0</v>
      </c>
      <c r="N313" t="s">
        <v>2</v>
      </c>
      <c r="O313" t="s">
        <v>7</v>
      </c>
    </row>
    <row r="314" spans="1:15" x14ac:dyDescent="0.25">
      <c r="A314" t="s">
        <v>74</v>
      </c>
      <c r="B314">
        <v>129516.8</v>
      </c>
      <c r="C314" t="s">
        <v>75</v>
      </c>
      <c r="D314" t="s">
        <v>76</v>
      </c>
      <c r="E314" t="s">
        <v>457</v>
      </c>
      <c r="F314" t="s">
        <v>78</v>
      </c>
      <c r="G314" t="s">
        <v>458</v>
      </c>
      <c r="H314">
        <v>18</v>
      </c>
      <c r="I314">
        <v>109760</v>
      </c>
      <c r="K314">
        <v>9878.4</v>
      </c>
      <c r="L314">
        <v>9878.4</v>
      </c>
      <c r="M314">
        <v>0</v>
      </c>
      <c r="N314" t="s">
        <v>2</v>
      </c>
      <c r="O314" t="s">
        <v>7</v>
      </c>
    </row>
    <row r="315" spans="1:15" x14ac:dyDescent="0.25">
      <c r="A315" t="s">
        <v>74</v>
      </c>
      <c r="B315">
        <v>66481.2</v>
      </c>
      <c r="C315" t="s">
        <v>75</v>
      </c>
      <c r="D315" t="s">
        <v>76</v>
      </c>
      <c r="E315" t="s">
        <v>457</v>
      </c>
      <c r="F315" t="s">
        <v>78</v>
      </c>
      <c r="G315" t="s">
        <v>459</v>
      </c>
      <c r="H315">
        <v>18</v>
      </c>
      <c r="I315">
        <v>56340</v>
      </c>
      <c r="K315">
        <v>5070.6000000000004</v>
      </c>
      <c r="L315">
        <v>5070.6000000000004</v>
      </c>
      <c r="M315">
        <v>0</v>
      </c>
      <c r="N315" t="s">
        <v>2</v>
      </c>
      <c r="O315" t="s">
        <v>7</v>
      </c>
    </row>
    <row r="316" spans="1:15" x14ac:dyDescent="0.25">
      <c r="A316" t="s">
        <v>460</v>
      </c>
      <c r="B316">
        <v>691457.58</v>
      </c>
      <c r="C316" t="s">
        <v>75</v>
      </c>
      <c r="D316" t="s">
        <v>76</v>
      </c>
      <c r="E316" t="s">
        <v>461</v>
      </c>
      <c r="F316" t="s">
        <v>78</v>
      </c>
      <c r="G316" t="s">
        <v>462</v>
      </c>
      <c r="H316">
        <v>18</v>
      </c>
      <c r="I316">
        <v>585981</v>
      </c>
      <c r="K316">
        <v>52738.29</v>
      </c>
      <c r="L316">
        <v>52738.29</v>
      </c>
      <c r="M316">
        <v>0</v>
      </c>
      <c r="N316" t="s">
        <v>2</v>
      </c>
      <c r="O316" t="s">
        <v>7</v>
      </c>
    </row>
    <row r="317" spans="1:15" x14ac:dyDescent="0.25">
      <c r="A317" t="s">
        <v>460</v>
      </c>
      <c r="B317">
        <v>256095.4</v>
      </c>
      <c r="C317" t="s">
        <v>75</v>
      </c>
      <c r="D317" t="s">
        <v>76</v>
      </c>
      <c r="E317" t="s">
        <v>463</v>
      </c>
      <c r="F317" t="s">
        <v>78</v>
      </c>
      <c r="G317" t="s">
        <v>464</v>
      </c>
      <c r="H317">
        <v>18</v>
      </c>
      <c r="I317">
        <v>217030</v>
      </c>
      <c r="K317">
        <v>19532.7</v>
      </c>
      <c r="L317">
        <v>19532.7</v>
      </c>
      <c r="M317">
        <v>0</v>
      </c>
      <c r="N317" t="s">
        <v>2</v>
      </c>
      <c r="O317" t="s">
        <v>7</v>
      </c>
    </row>
    <row r="318" spans="1:15" x14ac:dyDescent="0.25">
      <c r="A318" t="s">
        <v>460</v>
      </c>
      <c r="B318">
        <v>204876.32</v>
      </c>
      <c r="C318" t="s">
        <v>75</v>
      </c>
      <c r="D318" t="s">
        <v>76</v>
      </c>
      <c r="E318" t="s">
        <v>461</v>
      </c>
      <c r="F318" t="s">
        <v>78</v>
      </c>
      <c r="G318" t="s">
        <v>465</v>
      </c>
      <c r="H318">
        <v>18</v>
      </c>
      <c r="I318">
        <v>173624</v>
      </c>
      <c r="K318">
        <v>15626.16</v>
      </c>
      <c r="L318">
        <v>15626.16</v>
      </c>
      <c r="M318">
        <v>0</v>
      </c>
      <c r="N318" t="s">
        <v>2</v>
      </c>
      <c r="O318" t="s">
        <v>7</v>
      </c>
    </row>
    <row r="319" spans="1:15" x14ac:dyDescent="0.25">
      <c r="A319" t="s">
        <v>460</v>
      </c>
      <c r="B319">
        <v>256095.4</v>
      </c>
      <c r="C319" t="s">
        <v>75</v>
      </c>
      <c r="D319" t="s">
        <v>76</v>
      </c>
      <c r="E319" t="s">
        <v>466</v>
      </c>
      <c r="F319" t="s">
        <v>78</v>
      </c>
      <c r="G319" t="s">
        <v>467</v>
      </c>
      <c r="H319">
        <v>18</v>
      </c>
      <c r="I319">
        <v>217030</v>
      </c>
      <c r="K319">
        <v>19532.7</v>
      </c>
      <c r="L319">
        <v>19532.7</v>
      </c>
      <c r="M319">
        <v>0</v>
      </c>
      <c r="N319" t="s">
        <v>2</v>
      </c>
      <c r="O319" t="s">
        <v>7</v>
      </c>
    </row>
    <row r="320" spans="1:15" x14ac:dyDescent="0.25">
      <c r="A320" t="s">
        <v>460</v>
      </c>
      <c r="B320">
        <v>220282.4</v>
      </c>
      <c r="C320" t="s">
        <v>75</v>
      </c>
      <c r="D320" t="s">
        <v>76</v>
      </c>
      <c r="E320" t="s">
        <v>463</v>
      </c>
      <c r="F320" t="s">
        <v>78</v>
      </c>
      <c r="G320" t="s">
        <v>468</v>
      </c>
      <c r="H320">
        <v>18</v>
      </c>
      <c r="I320">
        <v>186680</v>
      </c>
      <c r="K320">
        <v>16801.2</v>
      </c>
      <c r="L320">
        <v>16801.2</v>
      </c>
      <c r="M320">
        <v>0</v>
      </c>
      <c r="N320" t="s">
        <v>2</v>
      </c>
      <c r="O320" t="s">
        <v>7</v>
      </c>
    </row>
    <row r="321" spans="1:15" x14ac:dyDescent="0.25">
      <c r="A321" t="s">
        <v>460</v>
      </c>
      <c r="B321">
        <v>512190.8</v>
      </c>
      <c r="C321" t="s">
        <v>75</v>
      </c>
      <c r="D321" t="s">
        <v>76</v>
      </c>
      <c r="E321" t="s">
        <v>43</v>
      </c>
      <c r="F321" t="s">
        <v>78</v>
      </c>
      <c r="G321" t="s">
        <v>469</v>
      </c>
      <c r="H321">
        <v>18</v>
      </c>
      <c r="I321">
        <v>434060</v>
      </c>
      <c r="K321">
        <v>39065.4</v>
      </c>
      <c r="L321">
        <v>39065.4</v>
      </c>
      <c r="M321">
        <v>0</v>
      </c>
      <c r="N321" t="s">
        <v>2</v>
      </c>
      <c r="O321" t="s">
        <v>7</v>
      </c>
    </row>
    <row r="322" spans="1:15" x14ac:dyDescent="0.25">
      <c r="A322" t="s">
        <v>460</v>
      </c>
      <c r="B322">
        <v>384143.1</v>
      </c>
      <c r="C322" t="s">
        <v>75</v>
      </c>
      <c r="D322" t="s">
        <v>76</v>
      </c>
      <c r="E322" t="s">
        <v>470</v>
      </c>
      <c r="F322" t="s">
        <v>78</v>
      </c>
      <c r="G322" t="s">
        <v>471</v>
      </c>
      <c r="H322">
        <v>18</v>
      </c>
      <c r="I322">
        <v>325545</v>
      </c>
      <c r="K322">
        <v>29299.05</v>
      </c>
      <c r="L322">
        <v>29299.05</v>
      </c>
      <c r="M322">
        <v>0</v>
      </c>
      <c r="N322" t="s">
        <v>2</v>
      </c>
      <c r="O322" t="s">
        <v>7</v>
      </c>
    </row>
    <row r="323" spans="1:15" x14ac:dyDescent="0.25">
      <c r="A323" t="s">
        <v>460</v>
      </c>
      <c r="B323">
        <v>204876.32</v>
      </c>
      <c r="C323" t="s">
        <v>75</v>
      </c>
      <c r="D323" t="s">
        <v>76</v>
      </c>
      <c r="E323" t="s">
        <v>455</v>
      </c>
      <c r="F323" t="s">
        <v>78</v>
      </c>
      <c r="G323" t="s">
        <v>472</v>
      </c>
      <c r="H323">
        <v>18</v>
      </c>
      <c r="I323">
        <v>173624</v>
      </c>
      <c r="K323">
        <v>15626.16</v>
      </c>
      <c r="L323">
        <v>15626.16</v>
      </c>
      <c r="M323">
        <v>0</v>
      </c>
      <c r="N323" t="s">
        <v>2</v>
      </c>
      <c r="O323" t="s">
        <v>7</v>
      </c>
    </row>
    <row r="324" spans="1:15" x14ac:dyDescent="0.25">
      <c r="A324" t="s">
        <v>460</v>
      </c>
      <c r="B324">
        <v>256095.4</v>
      </c>
      <c r="C324" t="s">
        <v>75</v>
      </c>
      <c r="D324" t="s">
        <v>76</v>
      </c>
      <c r="E324" t="s">
        <v>455</v>
      </c>
      <c r="F324" t="s">
        <v>78</v>
      </c>
      <c r="G324" t="s">
        <v>473</v>
      </c>
      <c r="H324">
        <v>18</v>
      </c>
      <c r="I324">
        <v>217030</v>
      </c>
      <c r="K324">
        <v>19532.7</v>
      </c>
      <c r="L324">
        <v>19532.7</v>
      </c>
      <c r="M324">
        <v>0</v>
      </c>
      <c r="N324" t="s">
        <v>2</v>
      </c>
      <c r="O324" t="s">
        <v>7</v>
      </c>
    </row>
    <row r="325" spans="1:15" x14ac:dyDescent="0.25">
      <c r="A325" t="s">
        <v>460</v>
      </c>
      <c r="B325">
        <v>563409.88</v>
      </c>
      <c r="C325" t="s">
        <v>75</v>
      </c>
      <c r="D325" t="s">
        <v>76</v>
      </c>
      <c r="E325" t="s">
        <v>474</v>
      </c>
      <c r="F325" t="s">
        <v>78</v>
      </c>
      <c r="G325" t="s">
        <v>475</v>
      </c>
      <c r="H325">
        <v>18</v>
      </c>
      <c r="I325">
        <v>477466</v>
      </c>
      <c r="K325">
        <v>42971.94</v>
      </c>
      <c r="L325">
        <v>42971.94</v>
      </c>
      <c r="M325">
        <v>0</v>
      </c>
      <c r="N325" t="s">
        <v>2</v>
      </c>
      <c r="O325" t="s">
        <v>7</v>
      </c>
    </row>
    <row r="326" spans="1:15" x14ac:dyDescent="0.25">
      <c r="A326" t="s">
        <v>85</v>
      </c>
      <c r="B326">
        <v>237957.62</v>
      </c>
      <c r="C326" t="s">
        <v>75</v>
      </c>
      <c r="D326" t="s">
        <v>76</v>
      </c>
      <c r="E326" t="s">
        <v>476</v>
      </c>
      <c r="F326" t="s">
        <v>78</v>
      </c>
      <c r="G326" t="s">
        <v>477</v>
      </c>
      <c r="H326">
        <v>18</v>
      </c>
      <c r="I326">
        <v>201659</v>
      </c>
      <c r="K326">
        <v>18149.310000000001</v>
      </c>
      <c r="L326">
        <v>18149.310000000001</v>
      </c>
      <c r="M326">
        <v>0</v>
      </c>
      <c r="N326" t="s">
        <v>2</v>
      </c>
      <c r="O326" t="s">
        <v>7</v>
      </c>
    </row>
    <row r="327" spans="1:15" x14ac:dyDescent="0.25">
      <c r="A327" t="s">
        <v>90</v>
      </c>
      <c r="B327">
        <v>71349.070000000007</v>
      </c>
      <c r="C327" t="s">
        <v>75</v>
      </c>
      <c r="D327" t="s">
        <v>76</v>
      </c>
      <c r="E327" t="s">
        <v>478</v>
      </c>
      <c r="F327" t="s">
        <v>78</v>
      </c>
      <c r="G327" t="s">
        <v>479</v>
      </c>
      <c r="H327">
        <v>18</v>
      </c>
      <c r="I327">
        <v>60420</v>
      </c>
      <c r="K327">
        <v>5437.8</v>
      </c>
      <c r="L327">
        <v>5437.8</v>
      </c>
      <c r="M327">
        <v>0</v>
      </c>
      <c r="N327" t="s">
        <v>2</v>
      </c>
      <c r="O327" t="s">
        <v>7</v>
      </c>
    </row>
    <row r="328" spans="1:15" x14ac:dyDescent="0.25">
      <c r="A328" t="s">
        <v>90</v>
      </c>
      <c r="B328">
        <v>87562.62</v>
      </c>
      <c r="C328" t="s">
        <v>75</v>
      </c>
      <c r="D328" t="s">
        <v>76</v>
      </c>
      <c r="E328" t="s">
        <v>478</v>
      </c>
      <c r="F328" t="s">
        <v>78</v>
      </c>
      <c r="G328" t="s">
        <v>480</v>
      </c>
      <c r="H328">
        <v>18</v>
      </c>
      <c r="I328">
        <v>74150</v>
      </c>
      <c r="K328">
        <v>6673.5</v>
      </c>
      <c r="L328">
        <v>6673.5</v>
      </c>
      <c r="M328">
        <v>0</v>
      </c>
      <c r="N328" t="s">
        <v>2</v>
      </c>
      <c r="O328" t="s">
        <v>7</v>
      </c>
    </row>
    <row r="329" spans="1:15" x14ac:dyDescent="0.25">
      <c r="A329" t="s">
        <v>90</v>
      </c>
      <c r="B329">
        <v>71349.070000000007</v>
      </c>
      <c r="C329" t="s">
        <v>75</v>
      </c>
      <c r="D329" t="s">
        <v>76</v>
      </c>
      <c r="E329" t="s">
        <v>43</v>
      </c>
      <c r="F329" t="s">
        <v>78</v>
      </c>
      <c r="G329" t="s">
        <v>481</v>
      </c>
      <c r="H329">
        <v>18</v>
      </c>
      <c r="I329">
        <v>60420</v>
      </c>
      <c r="K329">
        <v>5437.8</v>
      </c>
      <c r="L329">
        <v>5437.8</v>
      </c>
      <c r="M329">
        <v>0</v>
      </c>
      <c r="N329" t="s">
        <v>2</v>
      </c>
      <c r="O329" t="s">
        <v>7</v>
      </c>
    </row>
    <row r="330" spans="1:15" x14ac:dyDescent="0.25">
      <c r="A330" t="s">
        <v>90</v>
      </c>
      <c r="B330">
        <v>43415.24</v>
      </c>
      <c r="C330" t="s">
        <v>75</v>
      </c>
      <c r="D330" t="s">
        <v>76</v>
      </c>
      <c r="E330" t="s">
        <v>5</v>
      </c>
      <c r="F330" t="s">
        <v>78</v>
      </c>
      <c r="G330" t="s">
        <v>482</v>
      </c>
      <c r="H330">
        <v>18</v>
      </c>
      <c r="I330">
        <v>36765</v>
      </c>
      <c r="K330">
        <v>3308.85</v>
      </c>
      <c r="L330">
        <v>3308.85</v>
      </c>
      <c r="M330">
        <v>0</v>
      </c>
      <c r="N330" t="s">
        <v>2</v>
      </c>
      <c r="O330" t="s">
        <v>7</v>
      </c>
    </row>
    <row r="331" spans="1:15" x14ac:dyDescent="0.25">
      <c r="A331" t="s">
        <v>90</v>
      </c>
      <c r="B331">
        <v>99513.18</v>
      </c>
      <c r="C331" t="s">
        <v>75</v>
      </c>
      <c r="D331" t="s">
        <v>76</v>
      </c>
      <c r="E331" t="s">
        <v>478</v>
      </c>
      <c r="F331" t="s">
        <v>78</v>
      </c>
      <c r="G331" t="s">
        <v>483</v>
      </c>
      <c r="H331">
        <v>18</v>
      </c>
      <c r="I331">
        <v>84270</v>
      </c>
      <c r="K331">
        <v>7584.3</v>
      </c>
      <c r="L331">
        <v>7584.3</v>
      </c>
      <c r="M331">
        <v>0</v>
      </c>
      <c r="N331" t="s">
        <v>2</v>
      </c>
      <c r="O331" t="s">
        <v>7</v>
      </c>
    </row>
    <row r="332" spans="1:15" x14ac:dyDescent="0.25">
      <c r="A332" t="s">
        <v>90</v>
      </c>
      <c r="B332">
        <v>71349.070000000007</v>
      </c>
      <c r="C332" t="s">
        <v>75</v>
      </c>
      <c r="D332" t="s">
        <v>76</v>
      </c>
      <c r="E332" t="s">
        <v>5</v>
      </c>
      <c r="F332" t="s">
        <v>78</v>
      </c>
      <c r="G332" t="s">
        <v>484</v>
      </c>
      <c r="H332">
        <v>18</v>
      </c>
      <c r="I332">
        <v>60420</v>
      </c>
      <c r="K332">
        <v>5437.8</v>
      </c>
      <c r="L332">
        <v>5437.8</v>
      </c>
      <c r="M332">
        <v>0</v>
      </c>
      <c r="N332" t="s">
        <v>2</v>
      </c>
      <c r="O332" t="s">
        <v>7</v>
      </c>
    </row>
    <row r="333" spans="1:15" x14ac:dyDescent="0.25">
      <c r="A333" t="s">
        <v>90</v>
      </c>
      <c r="B333">
        <v>110932.34</v>
      </c>
      <c r="C333" t="s">
        <v>75</v>
      </c>
      <c r="D333" t="s">
        <v>76</v>
      </c>
      <c r="E333" t="s">
        <v>43</v>
      </c>
      <c r="F333" t="s">
        <v>78</v>
      </c>
      <c r="G333" t="s">
        <v>485</v>
      </c>
      <c r="H333">
        <v>18</v>
      </c>
      <c r="I333">
        <v>93940</v>
      </c>
      <c r="K333">
        <v>8454.6</v>
      </c>
      <c r="L333">
        <v>8454.6</v>
      </c>
      <c r="M333">
        <v>0</v>
      </c>
      <c r="N333" t="s">
        <v>2</v>
      </c>
      <c r="O333" t="s">
        <v>7</v>
      </c>
    </row>
    <row r="334" spans="1:15" x14ac:dyDescent="0.25">
      <c r="A334" t="s">
        <v>90</v>
      </c>
      <c r="B334">
        <v>66342.12</v>
      </c>
      <c r="C334" t="s">
        <v>75</v>
      </c>
      <c r="D334" t="s">
        <v>76</v>
      </c>
      <c r="E334" t="s">
        <v>5</v>
      </c>
      <c r="F334" t="s">
        <v>78</v>
      </c>
      <c r="G334" t="s">
        <v>486</v>
      </c>
      <c r="H334">
        <v>18</v>
      </c>
      <c r="I334">
        <v>56180</v>
      </c>
      <c r="K334">
        <v>5056.2</v>
      </c>
      <c r="L334">
        <v>5056.2</v>
      </c>
      <c r="M334">
        <v>0</v>
      </c>
      <c r="N334" t="s">
        <v>2</v>
      </c>
      <c r="O334" t="s">
        <v>7</v>
      </c>
    </row>
    <row r="335" spans="1:15" x14ac:dyDescent="0.25">
      <c r="A335" t="s">
        <v>90</v>
      </c>
      <c r="B335">
        <v>43781.31</v>
      </c>
      <c r="C335" t="s">
        <v>75</v>
      </c>
      <c r="D335" t="s">
        <v>76</v>
      </c>
      <c r="E335" t="s">
        <v>5</v>
      </c>
      <c r="F335" t="s">
        <v>78</v>
      </c>
      <c r="G335" t="s">
        <v>487</v>
      </c>
      <c r="H335">
        <v>18</v>
      </c>
      <c r="I335">
        <v>37075</v>
      </c>
      <c r="K335">
        <v>3336.75</v>
      </c>
      <c r="L335">
        <v>3336.75</v>
      </c>
      <c r="M335">
        <v>0</v>
      </c>
      <c r="N335" t="s">
        <v>2</v>
      </c>
      <c r="O335" t="s">
        <v>7</v>
      </c>
    </row>
    <row r="336" spans="1:15" x14ac:dyDescent="0.25">
      <c r="A336" t="s">
        <v>90</v>
      </c>
      <c r="B336">
        <v>66342.12</v>
      </c>
      <c r="C336" t="s">
        <v>75</v>
      </c>
      <c r="D336" t="s">
        <v>76</v>
      </c>
      <c r="E336" t="s">
        <v>5</v>
      </c>
      <c r="F336" t="s">
        <v>78</v>
      </c>
      <c r="G336" t="s">
        <v>488</v>
      </c>
      <c r="H336">
        <v>18</v>
      </c>
      <c r="I336">
        <v>56180</v>
      </c>
      <c r="K336">
        <v>5056.2</v>
      </c>
      <c r="L336">
        <v>5056.2</v>
      </c>
      <c r="M336">
        <v>0</v>
      </c>
      <c r="N336" t="s">
        <v>2</v>
      </c>
      <c r="O336" t="s">
        <v>7</v>
      </c>
    </row>
    <row r="337" spans="1:15" x14ac:dyDescent="0.25">
      <c r="A337" t="s">
        <v>90</v>
      </c>
      <c r="B337">
        <v>87562.62</v>
      </c>
      <c r="C337" t="s">
        <v>75</v>
      </c>
      <c r="D337" t="s">
        <v>76</v>
      </c>
      <c r="E337" t="s">
        <v>43</v>
      </c>
      <c r="F337" t="s">
        <v>78</v>
      </c>
      <c r="G337" t="s">
        <v>489</v>
      </c>
      <c r="H337">
        <v>18</v>
      </c>
      <c r="I337">
        <v>74150</v>
      </c>
      <c r="K337">
        <v>6673.5</v>
      </c>
      <c r="L337">
        <v>6673.5</v>
      </c>
      <c r="M337">
        <v>0</v>
      </c>
      <c r="N337" t="s">
        <v>2</v>
      </c>
      <c r="O337" t="s">
        <v>7</v>
      </c>
    </row>
    <row r="338" spans="1:15" x14ac:dyDescent="0.25">
      <c r="A338" t="s">
        <v>90</v>
      </c>
      <c r="B338">
        <v>71349.070000000007</v>
      </c>
      <c r="C338" t="s">
        <v>75</v>
      </c>
      <c r="D338" t="s">
        <v>76</v>
      </c>
      <c r="E338" t="s">
        <v>490</v>
      </c>
      <c r="F338" t="s">
        <v>78</v>
      </c>
      <c r="G338" t="s">
        <v>491</v>
      </c>
      <c r="H338">
        <v>18</v>
      </c>
      <c r="I338">
        <v>60420</v>
      </c>
      <c r="K338">
        <v>5437.8</v>
      </c>
      <c r="L338">
        <v>5437.8</v>
      </c>
      <c r="M338">
        <v>0</v>
      </c>
      <c r="N338" t="s">
        <v>2</v>
      </c>
      <c r="O338" t="s">
        <v>7</v>
      </c>
    </row>
    <row r="339" spans="1:15" x14ac:dyDescent="0.25">
      <c r="A339" t="s">
        <v>90</v>
      </c>
      <c r="B339">
        <v>142698.14000000001</v>
      </c>
      <c r="C339" t="s">
        <v>75</v>
      </c>
      <c r="D339" t="s">
        <v>76</v>
      </c>
      <c r="E339" t="s">
        <v>43</v>
      </c>
      <c r="F339" t="s">
        <v>78</v>
      </c>
      <c r="G339" t="s">
        <v>492</v>
      </c>
      <c r="H339">
        <v>18</v>
      </c>
      <c r="I339">
        <v>120840</v>
      </c>
      <c r="K339">
        <v>10875.6</v>
      </c>
      <c r="L339">
        <v>10875.6</v>
      </c>
      <c r="M339">
        <v>0</v>
      </c>
      <c r="N339" t="s">
        <v>2</v>
      </c>
      <c r="O339" t="s">
        <v>7</v>
      </c>
    </row>
    <row r="340" spans="1:15" x14ac:dyDescent="0.25">
      <c r="A340" t="s">
        <v>90</v>
      </c>
      <c r="B340">
        <v>66342.12</v>
      </c>
      <c r="C340" t="s">
        <v>75</v>
      </c>
      <c r="D340" t="s">
        <v>76</v>
      </c>
      <c r="E340" t="s">
        <v>490</v>
      </c>
      <c r="F340" t="s">
        <v>78</v>
      </c>
      <c r="G340" t="s">
        <v>493</v>
      </c>
      <c r="H340">
        <v>18</v>
      </c>
      <c r="I340">
        <v>56180</v>
      </c>
      <c r="K340">
        <v>5056.2</v>
      </c>
      <c r="L340">
        <v>5056.2</v>
      </c>
      <c r="M340">
        <v>0</v>
      </c>
      <c r="N340" t="s">
        <v>2</v>
      </c>
      <c r="O340" t="s">
        <v>7</v>
      </c>
    </row>
    <row r="341" spans="1:15" x14ac:dyDescent="0.25">
      <c r="A341" t="s">
        <v>90</v>
      </c>
      <c r="B341">
        <v>311753.64</v>
      </c>
      <c r="C341" t="s">
        <v>75</v>
      </c>
      <c r="D341" t="s">
        <v>76</v>
      </c>
      <c r="E341" t="s">
        <v>43</v>
      </c>
      <c r="F341" t="s">
        <v>78</v>
      </c>
      <c r="G341" t="s">
        <v>494</v>
      </c>
      <c r="H341">
        <v>18</v>
      </c>
      <c r="I341">
        <v>264000</v>
      </c>
      <c r="K341">
        <v>23760</v>
      </c>
      <c r="L341">
        <v>23760</v>
      </c>
      <c r="M341">
        <v>0</v>
      </c>
      <c r="N341" t="s">
        <v>2</v>
      </c>
      <c r="O341" t="s">
        <v>7</v>
      </c>
    </row>
    <row r="342" spans="1:15" x14ac:dyDescent="0.25">
      <c r="A342" t="s">
        <v>90</v>
      </c>
      <c r="B342">
        <v>142698.14000000001</v>
      </c>
      <c r="C342" t="s">
        <v>75</v>
      </c>
      <c r="D342" t="s">
        <v>76</v>
      </c>
      <c r="E342" t="s">
        <v>5</v>
      </c>
      <c r="F342" t="s">
        <v>78</v>
      </c>
      <c r="G342" t="s">
        <v>495</v>
      </c>
      <c r="H342">
        <v>18</v>
      </c>
      <c r="I342">
        <v>120840</v>
      </c>
      <c r="K342">
        <v>10875.6</v>
      </c>
      <c r="L342">
        <v>10875.6</v>
      </c>
      <c r="M342">
        <v>0</v>
      </c>
      <c r="N342" t="s">
        <v>2</v>
      </c>
      <c r="O342" t="s">
        <v>7</v>
      </c>
    </row>
    <row r="343" spans="1:15" x14ac:dyDescent="0.25">
      <c r="A343" t="s">
        <v>90</v>
      </c>
      <c r="B343">
        <v>132684.24</v>
      </c>
      <c r="C343" t="s">
        <v>75</v>
      </c>
      <c r="D343" t="s">
        <v>76</v>
      </c>
      <c r="E343" t="s">
        <v>43</v>
      </c>
      <c r="F343" t="s">
        <v>78</v>
      </c>
      <c r="G343" t="s">
        <v>496</v>
      </c>
      <c r="H343">
        <v>18</v>
      </c>
      <c r="I343">
        <v>112360</v>
      </c>
      <c r="K343">
        <v>10112.4</v>
      </c>
      <c r="L343">
        <v>10112.4</v>
      </c>
      <c r="M343">
        <v>0</v>
      </c>
      <c r="N343" t="s">
        <v>2</v>
      </c>
      <c r="O343" t="s">
        <v>7</v>
      </c>
    </row>
    <row r="344" spans="1:15" x14ac:dyDescent="0.25">
      <c r="A344" t="s">
        <v>90</v>
      </c>
      <c r="B344">
        <v>87562.62</v>
      </c>
      <c r="C344" t="s">
        <v>75</v>
      </c>
      <c r="D344" t="s">
        <v>76</v>
      </c>
      <c r="E344" t="s">
        <v>490</v>
      </c>
      <c r="F344" t="s">
        <v>78</v>
      </c>
      <c r="G344" t="s">
        <v>497</v>
      </c>
      <c r="H344">
        <v>18</v>
      </c>
      <c r="I344">
        <v>74150</v>
      </c>
      <c r="K344">
        <v>6673.5</v>
      </c>
      <c r="L344">
        <v>6673.5</v>
      </c>
      <c r="M344">
        <v>0</v>
      </c>
      <c r="N344" t="s">
        <v>2</v>
      </c>
      <c r="O344" t="s">
        <v>7</v>
      </c>
    </row>
    <row r="345" spans="1:15" x14ac:dyDescent="0.25">
      <c r="A345" t="s">
        <v>90</v>
      </c>
      <c r="B345">
        <v>519589.4</v>
      </c>
      <c r="C345" t="s">
        <v>75</v>
      </c>
      <c r="D345" t="s">
        <v>76</v>
      </c>
      <c r="E345" t="s">
        <v>5</v>
      </c>
      <c r="F345" t="s">
        <v>78</v>
      </c>
      <c r="G345" t="s">
        <v>498</v>
      </c>
      <c r="H345">
        <v>18</v>
      </c>
      <c r="I345">
        <v>440000</v>
      </c>
      <c r="K345">
        <v>39600</v>
      </c>
      <c r="L345">
        <v>39600</v>
      </c>
      <c r="M345">
        <v>0</v>
      </c>
      <c r="N345" t="s">
        <v>2</v>
      </c>
      <c r="O345" t="s">
        <v>7</v>
      </c>
    </row>
    <row r="346" spans="1:15" x14ac:dyDescent="0.25">
      <c r="A346" t="s">
        <v>90</v>
      </c>
      <c r="B346">
        <v>519589.4</v>
      </c>
      <c r="C346" t="s">
        <v>75</v>
      </c>
      <c r="D346" t="s">
        <v>76</v>
      </c>
      <c r="E346" t="s">
        <v>499</v>
      </c>
      <c r="F346" t="s">
        <v>78</v>
      </c>
      <c r="G346" t="s">
        <v>500</v>
      </c>
      <c r="H346">
        <v>18</v>
      </c>
      <c r="I346">
        <v>440000</v>
      </c>
      <c r="K346">
        <v>39600</v>
      </c>
      <c r="L346">
        <v>39600</v>
      </c>
      <c r="M346">
        <v>0</v>
      </c>
      <c r="N346" t="s">
        <v>2</v>
      </c>
      <c r="O346" t="s">
        <v>7</v>
      </c>
    </row>
    <row r="347" spans="1:15" x14ac:dyDescent="0.25">
      <c r="A347" t="s">
        <v>90</v>
      </c>
      <c r="B347">
        <v>142698.14000000001</v>
      </c>
      <c r="C347" t="s">
        <v>75</v>
      </c>
      <c r="D347" t="s">
        <v>76</v>
      </c>
      <c r="E347" t="s">
        <v>499</v>
      </c>
      <c r="F347" t="s">
        <v>78</v>
      </c>
      <c r="G347" t="s">
        <v>501</v>
      </c>
      <c r="H347">
        <v>18</v>
      </c>
      <c r="I347">
        <v>120840</v>
      </c>
      <c r="K347">
        <v>10875.6</v>
      </c>
      <c r="L347">
        <v>10875.6</v>
      </c>
      <c r="M347">
        <v>0</v>
      </c>
      <c r="N347" t="s">
        <v>2</v>
      </c>
      <c r="O347" t="s">
        <v>7</v>
      </c>
    </row>
    <row r="348" spans="1:15" x14ac:dyDescent="0.25">
      <c r="A348" t="s">
        <v>90</v>
      </c>
      <c r="B348">
        <v>132684.24</v>
      </c>
      <c r="C348" t="s">
        <v>75</v>
      </c>
      <c r="D348" t="s">
        <v>76</v>
      </c>
      <c r="E348" t="s">
        <v>499</v>
      </c>
      <c r="F348" t="s">
        <v>78</v>
      </c>
      <c r="G348" t="s">
        <v>502</v>
      </c>
      <c r="H348">
        <v>18</v>
      </c>
      <c r="I348">
        <v>112360</v>
      </c>
      <c r="K348">
        <v>10112.4</v>
      </c>
      <c r="L348">
        <v>10112.4</v>
      </c>
      <c r="M348">
        <v>0</v>
      </c>
      <c r="N348" t="s">
        <v>2</v>
      </c>
      <c r="O348" t="s">
        <v>7</v>
      </c>
    </row>
    <row r="349" spans="1:15" x14ac:dyDescent="0.25">
      <c r="A349" t="s">
        <v>90</v>
      </c>
      <c r="B349">
        <v>519589.4</v>
      </c>
      <c r="C349" t="s">
        <v>75</v>
      </c>
      <c r="D349" t="s">
        <v>76</v>
      </c>
      <c r="E349" t="s">
        <v>503</v>
      </c>
      <c r="F349" t="s">
        <v>78</v>
      </c>
      <c r="G349" t="s">
        <v>504</v>
      </c>
      <c r="H349">
        <v>18</v>
      </c>
      <c r="I349">
        <v>440000</v>
      </c>
      <c r="K349">
        <v>39600</v>
      </c>
      <c r="L349">
        <v>39600</v>
      </c>
      <c r="M349">
        <v>0</v>
      </c>
      <c r="N349" t="s">
        <v>2</v>
      </c>
      <c r="O349" t="s">
        <v>7</v>
      </c>
    </row>
    <row r="350" spans="1:15" x14ac:dyDescent="0.25">
      <c r="A350" t="s">
        <v>90</v>
      </c>
      <c r="B350">
        <v>132684.24</v>
      </c>
      <c r="C350" t="s">
        <v>75</v>
      </c>
      <c r="D350" t="s">
        <v>76</v>
      </c>
      <c r="E350" t="s">
        <v>503</v>
      </c>
      <c r="F350" t="s">
        <v>78</v>
      </c>
      <c r="G350" t="s">
        <v>505</v>
      </c>
      <c r="H350">
        <v>18</v>
      </c>
      <c r="I350">
        <v>112360</v>
      </c>
      <c r="K350">
        <v>10112.4</v>
      </c>
      <c r="L350">
        <v>10112.4</v>
      </c>
      <c r="M350">
        <v>0</v>
      </c>
      <c r="N350" t="s">
        <v>2</v>
      </c>
      <c r="O350" t="s">
        <v>7</v>
      </c>
    </row>
    <row r="351" spans="1:15" x14ac:dyDescent="0.25">
      <c r="A351" t="s">
        <v>90</v>
      </c>
      <c r="B351">
        <v>71349.070000000007</v>
      </c>
      <c r="C351" t="s">
        <v>75</v>
      </c>
      <c r="D351" t="s">
        <v>76</v>
      </c>
      <c r="E351" t="s">
        <v>506</v>
      </c>
      <c r="F351" t="s">
        <v>78</v>
      </c>
      <c r="G351" t="s">
        <v>507</v>
      </c>
      <c r="H351">
        <v>18</v>
      </c>
      <c r="I351">
        <v>60420</v>
      </c>
      <c r="K351">
        <v>5437.8</v>
      </c>
      <c r="L351">
        <v>5437.8</v>
      </c>
      <c r="M351">
        <v>0</v>
      </c>
      <c r="N351" t="s">
        <v>2</v>
      </c>
      <c r="O351" t="s">
        <v>7</v>
      </c>
    </row>
    <row r="352" spans="1:15" x14ac:dyDescent="0.25">
      <c r="A352" t="s">
        <v>90</v>
      </c>
      <c r="B352">
        <v>86830.47</v>
      </c>
      <c r="C352" t="s">
        <v>75</v>
      </c>
      <c r="D352" t="s">
        <v>76</v>
      </c>
      <c r="E352" t="s">
        <v>503</v>
      </c>
      <c r="F352" t="s">
        <v>78</v>
      </c>
      <c r="G352" t="s">
        <v>508</v>
      </c>
      <c r="H352">
        <v>18</v>
      </c>
      <c r="I352">
        <v>73530</v>
      </c>
      <c r="K352">
        <v>6617.7</v>
      </c>
      <c r="L352">
        <v>6617.7</v>
      </c>
      <c r="M352">
        <v>0</v>
      </c>
      <c r="N352" t="s">
        <v>2</v>
      </c>
      <c r="O352" t="s">
        <v>7</v>
      </c>
    </row>
    <row r="353" spans="1:15" x14ac:dyDescent="0.25">
      <c r="A353" t="s">
        <v>90</v>
      </c>
      <c r="B353">
        <v>142698.14000000001</v>
      </c>
      <c r="C353" t="s">
        <v>75</v>
      </c>
      <c r="D353" t="s">
        <v>76</v>
      </c>
      <c r="E353" t="s">
        <v>503</v>
      </c>
      <c r="F353" t="s">
        <v>78</v>
      </c>
      <c r="G353" t="s">
        <v>509</v>
      </c>
      <c r="H353">
        <v>18</v>
      </c>
      <c r="I353">
        <v>120840</v>
      </c>
      <c r="K353">
        <v>10875.6</v>
      </c>
      <c r="L353">
        <v>10875.6</v>
      </c>
      <c r="M353">
        <v>0</v>
      </c>
      <c r="N353" t="s">
        <v>2</v>
      </c>
      <c r="O353" t="s">
        <v>7</v>
      </c>
    </row>
    <row r="354" spans="1:15" x14ac:dyDescent="0.25">
      <c r="A354" t="s">
        <v>90</v>
      </c>
      <c r="B354">
        <v>132684.24</v>
      </c>
      <c r="C354" t="s">
        <v>75</v>
      </c>
      <c r="D354" t="s">
        <v>76</v>
      </c>
      <c r="E354" t="s">
        <v>455</v>
      </c>
      <c r="F354" t="s">
        <v>78</v>
      </c>
      <c r="G354" t="s">
        <v>510</v>
      </c>
      <c r="H354">
        <v>18</v>
      </c>
      <c r="I354">
        <v>112360</v>
      </c>
      <c r="K354">
        <v>10112.4</v>
      </c>
      <c r="L354">
        <v>10112.4</v>
      </c>
      <c r="M354">
        <v>0</v>
      </c>
      <c r="N354" t="s">
        <v>2</v>
      </c>
      <c r="O354" t="s">
        <v>7</v>
      </c>
    </row>
    <row r="355" spans="1:15" x14ac:dyDescent="0.25">
      <c r="A355" t="s">
        <v>90</v>
      </c>
      <c r="B355">
        <v>519589.4</v>
      </c>
      <c r="C355" t="s">
        <v>75</v>
      </c>
      <c r="D355" t="s">
        <v>76</v>
      </c>
      <c r="E355" t="s">
        <v>511</v>
      </c>
      <c r="F355" t="s">
        <v>78</v>
      </c>
      <c r="G355" t="s">
        <v>512</v>
      </c>
      <c r="H355">
        <v>18</v>
      </c>
      <c r="I355">
        <v>440000</v>
      </c>
      <c r="K355">
        <v>39600</v>
      </c>
      <c r="L355">
        <v>39600</v>
      </c>
      <c r="M355">
        <v>0</v>
      </c>
      <c r="N355" t="s">
        <v>2</v>
      </c>
      <c r="O355" t="s">
        <v>7</v>
      </c>
    </row>
    <row r="356" spans="1:15" x14ac:dyDescent="0.25">
      <c r="A356" t="s">
        <v>90</v>
      </c>
      <c r="B356">
        <v>71349.070000000007</v>
      </c>
      <c r="C356" t="s">
        <v>75</v>
      </c>
      <c r="D356" t="s">
        <v>76</v>
      </c>
      <c r="E356" t="s">
        <v>511</v>
      </c>
      <c r="F356" t="s">
        <v>78</v>
      </c>
      <c r="G356" t="s">
        <v>513</v>
      </c>
      <c r="H356">
        <v>18</v>
      </c>
      <c r="I356">
        <v>60420</v>
      </c>
      <c r="K356">
        <v>5437.8</v>
      </c>
      <c r="L356">
        <v>5437.8</v>
      </c>
      <c r="M356">
        <v>0</v>
      </c>
      <c r="N356" t="s">
        <v>2</v>
      </c>
      <c r="O356" t="s">
        <v>7</v>
      </c>
    </row>
    <row r="357" spans="1:15" x14ac:dyDescent="0.25">
      <c r="A357" t="s">
        <v>90</v>
      </c>
      <c r="B357">
        <v>519589.4</v>
      </c>
      <c r="C357" t="s">
        <v>75</v>
      </c>
      <c r="D357" t="s">
        <v>76</v>
      </c>
      <c r="E357" t="s">
        <v>514</v>
      </c>
      <c r="F357" t="s">
        <v>78</v>
      </c>
      <c r="G357" t="s">
        <v>515</v>
      </c>
      <c r="H357">
        <v>18</v>
      </c>
      <c r="I357">
        <v>440000</v>
      </c>
      <c r="K357">
        <v>39600</v>
      </c>
      <c r="L357">
        <v>39600</v>
      </c>
      <c r="M357">
        <v>0</v>
      </c>
      <c r="N357" t="s">
        <v>2</v>
      </c>
      <c r="O357" t="s">
        <v>7</v>
      </c>
    </row>
    <row r="358" spans="1:15" x14ac:dyDescent="0.25">
      <c r="A358" t="s">
        <v>90</v>
      </c>
      <c r="B358">
        <v>71349.070000000007</v>
      </c>
      <c r="C358" t="s">
        <v>75</v>
      </c>
      <c r="D358" t="s">
        <v>76</v>
      </c>
      <c r="E358" t="s">
        <v>514</v>
      </c>
      <c r="F358" t="s">
        <v>78</v>
      </c>
      <c r="G358" t="s">
        <v>516</v>
      </c>
      <c r="H358">
        <v>18</v>
      </c>
      <c r="I358">
        <v>60420</v>
      </c>
      <c r="K358">
        <v>5437.8</v>
      </c>
      <c r="L358">
        <v>5437.8</v>
      </c>
      <c r="M358">
        <v>0</v>
      </c>
      <c r="N358" t="s">
        <v>2</v>
      </c>
      <c r="O358" t="s">
        <v>7</v>
      </c>
    </row>
    <row r="359" spans="1:15" x14ac:dyDescent="0.25">
      <c r="A359" t="s">
        <v>90</v>
      </c>
      <c r="B359">
        <v>142698.14000000001</v>
      </c>
      <c r="C359" t="s">
        <v>75</v>
      </c>
      <c r="D359" t="s">
        <v>76</v>
      </c>
      <c r="E359" t="s">
        <v>514</v>
      </c>
      <c r="F359" t="s">
        <v>78</v>
      </c>
      <c r="G359" t="s">
        <v>517</v>
      </c>
      <c r="H359">
        <v>18</v>
      </c>
      <c r="I359">
        <v>120840</v>
      </c>
      <c r="K359">
        <v>10875.6</v>
      </c>
      <c r="L359">
        <v>10875.6</v>
      </c>
      <c r="M359">
        <v>0</v>
      </c>
      <c r="N359" t="s">
        <v>2</v>
      </c>
      <c r="O359" t="s">
        <v>7</v>
      </c>
    </row>
    <row r="360" spans="1:15" x14ac:dyDescent="0.25">
      <c r="A360" t="s">
        <v>90</v>
      </c>
      <c r="B360">
        <v>3483.61</v>
      </c>
      <c r="C360" t="s">
        <v>75</v>
      </c>
      <c r="D360" t="s">
        <v>76</v>
      </c>
      <c r="E360" t="s">
        <v>476</v>
      </c>
      <c r="F360" t="s">
        <v>78</v>
      </c>
      <c r="G360" t="s">
        <v>518</v>
      </c>
      <c r="H360">
        <v>18</v>
      </c>
      <c r="I360">
        <v>2950</v>
      </c>
      <c r="K360">
        <v>265.5</v>
      </c>
      <c r="L360">
        <v>265.5</v>
      </c>
      <c r="M360">
        <v>0</v>
      </c>
      <c r="N360" t="s">
        <v>2</v>
      </c>
      <c r="O360" t="s">
        <v>7</v>
      </c>
    </row>
    <row r="361" spans="1:15" x14ac:dyDescent="0.25">
      <c r="A361" t="s">
        <v>90</v>
      </c>
      <c r="B361">
        <v>142698.14000000001</v>
      </c>
      <c r="C361" t="s">
        <v>75</v>
      </c>
      <c r="D361" t="s">
        <v>76</v>
      </c>
      <c r="E361" t="s">
        <v>457</v>
      </c>
      <c r="F361" t="s">
        <v>78</v>
      </c>
      <c r="G361" t="s">
        <v>519</v>
      </c>
      <c r="H361">
        <v>18</v>
      </c>
      <c r="I361">
        <v>120840</v>
      </c>
      <c r="K361">
        <v>10875.6</v>
      </c>
      <c r="L361">
        <v>10875.6</v>
      </c>
      <c r="M361">
        <v>0</v>
      </c>
      <c r="N361" t="s">
        <v>2</v>
      </c>
      <c r="O361" t="s">
        <v>7</v>
      </c>
    </row>
    <row r="362" spans="1:15" x14ac:dyDescent="0.25">
      <c r="A362" t="s">
        <v>90</v>
      </c>
      <c r="B362">
        <v>87562.62</v>
      </c>
      <c r="C362" t="s">
        <v>75</v>
      </c>
      <c r="D362" t="s">
        <v>76</v>
      </c>
      <c r="E362" t="s">
        <v>457</v>
      </c>
      <c r="F362" t="s">
        <v>78</v>
      </c>
      <c r="G362" t="s">
        <v>520</v>
      </c>
      <c r="H362">
        <v>18</v>
      </c>
      <c r="I362">
        <v>74150</v>
      </c>
      <c r="K362">
        <v>6673.5</v>
      </c>
      <c r="L362">
        <v>6673.5</v>
      </c>
      <c r="M362">
        <v>0</v>
      </c>
      <c r="N362" t="s">
        <v>2</v>
      </c>
      <c r="O362" t="s">
        <v>7</v>
      </c>
    </row>
    <row r="363" spans="1:15" x14ac:dyDescent="0.25">
      <c r="A363" t="s">
        <v>90</v>
      </c>
      <c r="B363">
        <v>71349.070000000007</v>
      </c>
      <c r="C363" t="s">
        <v>75</v>
      </c>
      <c r="D363" t="s">
        <v>76</v>
      </c>
      <c r="E363" t="s">
        <v>521</v>
      </c>
      <c r="F363" t="s">
        <v>78</v>
      </c>
      <c r="G363" t="s">
        <v>522</v>
      </c>
      <c r="H363">
        <v>18</v>
      </c>
      <c r="I363">
        <v>60420</v>
      </c>
      <c r="K363">
        <v>5437.8</v>
      </c>
      <c r="L363">
        <v>5437.8</v>
      </c>
      <c r="M363">
        <v>0</v>
      </c>
      <c r="N363" t="s">
        <v>2</v>
      </c>
      <c r="O363" t="s">
        <v>7</v>
      </c>
    </row>
    <row r="364" spans="1:15" x14ac:dyDescent="0.25">
      <c r="A364" t="s">
        <v>90</v>
      </c>
      <c r="B364">
        <v>199026.36</v>
      </c>
      <c r="C364" t="s">
        <v>75</v>
      </c>
      <c r="D364" t="s">
        <v>76</v>
      </c>
      <c r="E364" t="s">
        <v>521</v>
      </c>
      <c r="F364" t="s">
        <v>78</v>
      </c>
      <c r="G364" t="s">
        <v>523</v>
      </c>
      <c r="H364">
        <v>18</v>
      </c>
      <c r="I364">
        <v>168540</v>
      </c>
      <c r="K364">
        <v>15168.6</v>
      </c>
      <c r="L364">
        <v>15168.6</v>
      </c>
      <c r="M364">
        <v>0</v>
      </c>
      <c r="N364" t="s">
        <v>2</v>
      </c>
      <c r="O364" t="s">
        <v>7</v>
      </c>
    </row>
    <row r="365" spans="1:15" x14ac:dyDescent="0.25">
      <c r="A365" t="s">
        <v>90</v>
      </c>
      <c r="B365">
        <v>132684.24</v>
      </c>
      <c r="C365" t="s">
        <v>75</v>
      </c>
      <c r="D365" t="s">
        <v>76</v>
      </c>
      <c r="E365" t="s">
        <v>457</v>
      </c>
      <c r="F365" t="s">
        <v>78</v>
      </c>
      <c r="G365" t="s">
        <v>524</v>
      </c>
      <c r="H365">
        <v>18</v>
      </c>
      <c r="I365">
        <v>112360</v>
      </c>
      <c r="K365">
        <v>10112.4</v>
      </c>
      <c r="L365">
        <v>10112.4</v>
      </c>
      <c r="M365">
        <v>0</v>
      </c>
      <c r="N365" t="s">
        <v>2</v>
      </c>
      <c r="O365" t="s">
        <v>7</v>
      </c>
    </row>
    <row r="366" spans="1:15" x14ac:dyDescent="0.25">
      <c r="A366" t="s">
        <v>90</v>
      </c>
      <c r="B366">
        <v>311753.64</v>
      </c>
      <c r="C366" t="s">
        <v>75</v>
      </c>
      <c r="D366" t="s">
        <v>76</v>
      </c>
      <c r="E366" t="s">
        <v>521</v>
      </c>
      <c r="F366" t="s">
        <v>78</v>
      </c>
      <c r="G366" t="s">
        <v>525</v>
      </c>
      <c r="H366">
        <v>18</v>
      </c>
      <c r="I366">
        <v>264000</v>
      </c>
      <c r="K366">
        <v>23760</v>
      </c>
      <c r="L366">
        <v>23760</v>
      </c>
      <c r="M366">
        <v>0</v>
      </c>
      <c r="N366" t="s">
        <v>2</v>
      </c>
      <c r="O366" t="s">
        <v>7</v>
      </c>
    </row>
    <row r="367" spans="1:15" x14ac:dyDescent="0.25">
      <c r="A367" t="s">
        <v>90</v>
      </c>
      <c r="B367">
        <v>142698.14000000001</v>
      </c>
      <c r="C367" t="s">
        <v>75</v>
      </c>
      <c r="D367" t="s">
        <v>76</v>
      </c>
      <c r="E367" t="s">
        <v>511</v>
      </c>
      <c r="F367" t="s">
        <v>78</v>
      </c>
      <c r="G367" t="s">
        <v>526</v>
      </c>
      <c r="H367">
        <v>18</v>
      </c>
      <c r="I367">
        <v>120840</v>
      </c>
      <c r="K367">
        <v>10875.6</v>
      </c>
      <c r="L367">
        <v>10875.6</v>
      </c>
      <c r="M367">
        <v>0</v>
      </c>
      <c r="N367" t="s">
        <v>2</v>
      </c>
      <c r="O367" t="s">
        <v>7</v>
      </c>
    </row>
    <row r="368" spans="1:15" x14ac:dyDescent="0.25">
      <c r="A368" t="s">
        <v>90</v>
      </c>
      <c r="B368">
        <v>110932.34</v>
      </c>
      <c r="C368" t="s">
        <v>75</v>
      </c>
      <c r="D368" t="s">
        <v>76</v>
      </c>
      <c r="E368" t="s">
        <v>521</v>
      </c>
      <c r="F368" t="s">
        <v>78</v>
      </c>
      <c r="G368" t="s">
        <v>527</v>
      </c>
      <c r="H368">
        <v>18</v>
      </c>
      <c r="I368">
        <v>93940</v>
      </c>
      <c r="K368">
        <v>8454.6</v>
      </c>
      <c r="L368">
        <v>8454.6</v>
      </c>
      <c r="M368">
        <v>0</v>
      </c>
      <c r="N368" t="s">
        <v>2</v>
      </c>
      <c r="O368" t="s">
        <v>7</v>
      </c>
    </row>
    <row r="369" spans="1:15" x14ac:dyDescent="0.25">
      <c r="A369" t="s">
        <v>90</v>
      </c>
      <c r="B369">
        <v>214047.22</v>
      </c>
      <c r="C369" t="s">
        <v>75</v>
      </c>
      <c r="D369" t="s">
        <v>76</v>
      </c>
      <c r="E369" t="s">
        <v>476</v>
      </c>
      <c r="F369" t="s">
        <v>78</v>
      </c>
      <c r="G369" t="s">
        <v>528</v>
      </c>
      <c r="H369">
        <v>18</v>
      </c>
      <c r="I369">
        <v>181260</v>
      </c>
      <c r="K369">
        <v>16313.4</v>
      </c>
      <c r="L369">
        <v>16313.4</v>
      </c>
      <c r="M369">
        <v>0</v>
      </c>
      <c r="N369" t="s">
        <v>2</v>
      </c>
      <c r="O369" t="s">
        <v>7</v>
      </c>
    </row>
    <row r="370" spans="1:15" x14ac:dyDescent="0.25">
      <c r="A370" t="s">
        <v>90</v>
      </c>
      <c r="B370">
        <v>199026.36</v>
      </c>
      <c r="C370" t="s">
        <v>75</v>
      </c>
      <c r="D370" t="s">
        <v>76</v>
      </c>
      <c r="E370" t="s">
        <v>529</v>
      </c>
      <c r="F370" t="s">
        <v>78</v>
      </c>
      <c r="G370" t="s">
        <v>530</v>
      </c>
      <c r="H370">
        <v>18</v>
      </c>
      <c r="I370">
        <v>168540</v>
      </c>
      <c r="K370">
        <v>15168.6</v>
      </c>
      <c r="L370">
        <v>15168.6</v>
      </c>
      <c r="M370">
        <v>0</v>
      </c>
      <c r="N370" t="s">
        <v>2</v>
      </c>
      <c r="O370" t="s">
        <v>7</v>
      </c>
    </row>
    <row r="371" spans="1:15" x14ac:dyDescent="0.25">
      <c r="A371" t="s">
        <v>90</v>
      </c>
      <c r="B371">
        <v>199026.36</v>
      </c>
      <c r="C371" t="s">
        <v>75</v>
      </c>
      <c r="D371" t="s">
        <v>76</v>
      </c>
      <c r="E371" t="s">
        <v>476</v>
      </c>
      <c r="F371" t="s">
        <v>78</v>
      </c>
      <c r="G371" t="s">
        <v>531</v>
      </c>
      <c r="H371">
        <v>18</v>
      </c>
      <c r="I371">
        <v>168540</v>
      </c>
      <c r="K371">
        <v>15168.6</v>
      </c>
      <c r="L371">
        <v>15168.6</v>
      </c>
      <c r="M371">
        <v>0</v>
      </c>
      <c r="N371" t="s">
        <v>2</v>
      </c>
      <c r="O371" t="s">
        <v>7</v>
      </c>
    </row>
    <row r="372" spans="1:15" x14ac:dyDescent="0.25">
      <c r="A372" t="s">
        <v>90</v>
      </c>
      <c r="B372">
        <v>43238.1</v>
      </c>
      <c r="C372" t="s">
        <v>75</v>
      </c>
      <c r="D372" t="s">
        <v>76</v>
      </c>
      <c r="E372" t="s">
        <v>532</v>
      </c>
      <c r="F372" t="s">
        <v>78</v>
      </c>
      <c r="G372" t="s">
        <v>533</v>
      </c>
      <c r="H372">
        <v>18</v>
      </c>
      <c r="I372">
        <v>36615</v>
      </c>
      <c r="K372">
        <v>3295.35</v>
      </c>
      <c r="L372">
        <v>3295.35</v>
      </c>
      <c r="M372">
        <v>0</v>
      </c>
      <c r="N372" t="s">
        <v>2</v>
      </c>
      <c r="O372" t="s">
        <v>7</v>
      </c>
    </row>
    <row r="373" spans="1:15" x14ac:dyDescent="0.25">
      <c r="A373" t="s">
        <v>90</v>
      </c>
      <c r="B373">
        <v>519589.4</v>
      </c>
      <c r="C373" t="s">
        <v>75</v>
      </c>
      <c r="D373" t="s">
        <v>76</v>
      </c>
      <c r="E373" t="s">
        <v>476</v>
      </c>
      <c r="F373" t="s">
        <v>78</v>
      </c>
      <c r="G373" t="s">
        <v>534</v>
      </c>
      <c r="H373">
        <v>18</v>
      </c>
      <c r="I373">
        <v>440000</v>
      </c>
      <c r="K373">
        <v>39600</v>
      </c>
      <c r="L373">
        <v>39600</v>
      </c>
      <c r="M373">
        <v>0</v>
      </c>
      <c r="N373" t="s">
        <v>2</v>
      </c>
      <c r="O373" t="s">
        <v>7</v>
      </c>
    </row>
    <row r="374" spans="1:15" x14ac:dyDescent="0.25">
      <c r="A374" t="s">
        <v>90</v>
      </c>
      <c r="B374">
        <v>71349.070000000007</v>
      </c>
      <c r="C374" t="s">
        <v>75</v>
      </c>
      <c r="D374" t="s">
        <v>76</v>
      </c>
      <c r="E374" t="s">
        <v>529</v>
      </c>
      <c r="F374" t="s">
        <v>78</v>
      </c>
      <c r="G374" t="s">
        <v>535</v>
      </c>
      <c r="H374">
        <v>18</v>
      </c>
      <c r="I374">
        <v>60420</v>
      </c>
      <c r="K374">
        <v>5437.8</v>
      </c>
      <c r="L374">
        <v>5437.8</v>
      </c>
      <c r="M374">
        <v>0</v>
      </c>
      <c r="N374" t="s">
        <v>2</v>
      </c>
      <c r="O374" t="s">
        <v>7</v>
      </c>
    </row>
    <row r="375" spans="1:15" x14ac:dyDescent="0.25">
      <c r="A375" t="s">
        <v>90</v>
      </c>
      <c r="B375">
        <v>175125.25</v>
      </c>
      <c r="C375" t="s">
        <v>75</v>
      </c>
      <c r="D375" t="s">
        <v>76</v>
      </c>
      <c r="E375" t="s">
        <v>529</v>
      </c>
      <c r="F375" t="s">
        <v>78</v>
      </c>
      <c r="G375" t="s">
        <v>536</v>
      </c>
      <c r="H375">
        <v>18</v>
      </c>
      <c r="I375">
        <v>148300</v>
      </c>
      <c r="K375">
        <v>13347</v>
      </c>
      <c r="L375">
        <v>13347</v>
      </c>
      <c r="M375">
        <v>0</v>
      </c>
      <c r="N375" t="s">
        <v>2</v>
      </c>
      <c r="O375" t="s">
        <v>7</v>
      </c>
    </row>
    <row r="376" spans="1:15" x14ac:dyDescent="0.25">
      <c r="A376" t="s">
        <v>90</v>
      </c>
      <c r="B376">
        <v>142698.14000000001</v>
      </c>
      <c r="C376" t="s">
        <v>75</v>
      </c>
      <c r="D376" t="s">
        <v>76</v>
      </c>
      <c r="E376" t="s">
        <v>532</v>
      </c>
      <c r="F376" t="s">
        <v>78</v>
      </c>
      <c r="G376" t="s">
        <v>537</v>
      </c>
      <c r="H376">
        <v>18</v>
      </c>
      <c r="I376">
        <v>120840</v>
      </c>
      <c r="K376">
        <v>10875.6</v>
      </c>
      <c r="L376">
        <v>10875.6</v>
      </c>
      <c r="M376">
        <v>0</v>
      </c>
      <c r="N376" t="s">
        <v>2</v>
      </c>
      <c r="O376" t="s">
        <v>7</v>
      </c>
    </row>
    <row r="377" spans="1:15" x14ac:dyDescent="0.25">
      <c r="A377" t="s">
        <v>90</v>
      </c>
      <c r="B377">
        <v>87562.62</v>
      </c>
      <c r="C377" t="s">
        <v>75</v>
      </c>
      <c r="D377" t="s">
        <v>76</v>
      </c>
      <c r="E377" t="s">
        <v>463</v>
      </c>
      <c r="F377" t="s">
        <v>78</v>
      </c>
      <c r="G377" t="s">
        <v>538</v>
      </c>
      <c r="H377">
        <v>18</v>
      </c>
      <c r="I377">
        <v>74150</v>
      </c>
      <c r="K377">
        <v>6673.5</v>
      </c>
      <c r="L377">
        <v>6673.5</v>
      </c>
      <c r="M377">
        <v>0</v>
      </c>
      <c r="N377" t="s">
        <v>2</v>
      </c>
      <c r="O377" t="s">
        <v>7</v>
      </c>
    </row>
    <row r="378" spans="1:15" x14ac:dyDescent="0.25">
      <c r="A378" t="s">
        <v>90</v>
      </c>
      <c r="B378">
        <v>86830.47</v>
      </c>
      <c r="C378" t="s">
        <v>75</v>
      </c>
      <c r="D378" t="s">
        <v>76</v>
      </c>
      <c r="E378" t="s">
        <v>532</v>
      </c>
      <c r="F378" t="s">
        <v>78</v>
      </c>
      <c r="G378" t="s">
        <v>539</v>
      </c>
      <c r="H378">
        <v>18</v>
      </c>
      <c r="I378">
        <v>73530</v>
      </c>
      <c r="K378">
        <v>6617.7</v>
      </c>
      <c r="L378">
        <v>6617.7</v>
      </c>
      <c r="M378">
        <v>0</v>
      </c>
      <c r="N378" t="s">
        <v>2</v>
      </c>
      <c r="O378" t="s">
        <v>7</v>
      </c>
    </row>
    <row r="379" spans="1:15" x14ac:dyDescent="0.25">
      <c r="A379" t="s">
        <v>90</v>
      </c>
      <c r="B379">
        <v>199026.36</v>
      </c>
      <c r="C379" t="s">
        <v>75</v>
      </c>
      <c r="D379" t="s">
        <v>76</v>
      </c>
      <c r="E379" t="s">
        <v>532</v>
      </c>
      <c r="F379" t="s">
        <v>78</v>
      </c>
      <c r="G379" t="s">
        <v>540</v>
      </c>
      <c r="H379">
        <v>18</v>
      </c>
      <c r="I379">
        <v>168540</v>
      </c>
      <c r="K379">
        <v>15168.6</v>
      </c>
      <c r="L379">
        <v>15168.6</v>
      </c>
      <c r="M379">
        <v>0</v>
      </c>
      <c r="N379" t="s">
        <v>2</v>
      </c>
      <c r="O379" t="s">
        <v>7</v>
      </c>
    </row>
    <row r="380" spans="1:15" x14ac:dyDescent="0.25">
      <c r="A380" t="s">
        <v>90</v>
      </c>
      <c r="B380">
        <v>142698.14000000001</v>
      </c>
      <c r="C380" t="s">
        <v>75</v>
      </c>
      <c r="D380" t="s">
        <v>76</v>
      </c>
      <c r="E380" t="s">
        <v>463</v>
      </c>
      <c r="F380" t="s">
        <v>78</v>
      </c>
      <c r="G380" t="s">
        <v>541</v>
      </c>
      <c r="H380">
        <v>18</v>
      </c>
      <c r="I380">
        <v>120840</v>
      </c>
      <c r="K380">
        <v>10875.6</v>
      </c>
      <c r="L380">
        <v>10875.6</v>
      </c>
      <c r="M380">
        <v>0</v>
      </c>
      <c r="N380" t="s">
        <v>2</v>
      </c>
      <c r="O380" t="s">
        <v>7</v>
      </c>
    </row>
    <row r="381" spans="1:15" x14ac:dyDescent="0.25">
      <c r="A381" t="s">
        <v>90</v>
      </c>
      <c r="B381">
        <v>103917.88</v>
      </c>
      <c r="C381" t="s">
        <v>75</v>
      </c>
      <c r="D381" t="s">
        <v>76</v>
      </c>
      <c r="E381" t="s">
        <v>461</v>
      </c>
      <c r="F381" t="s">
        <v>78</v>
      </c>
      <c r="G381" t="s">
        <v>542</v>
      </c>
      <c r="H381">
        <v>18</v>
      </c>
      <c r="I381">
        <v>88000</v>
      </c>
      <c r="K381">
        <v>7920</v>
      </c>
      <c r="L381">
        <v>7920</v>
      </c>
      <c r="M381">
        <v>0</v>
      </c>
      <c r="N381" t="s">
        <v>2</v>
      </c>
      <c r="O381" t="s">
        <v>7</v>
      </c>
    </row>
    <row r="382" spans="1:15" x14ac:dyDescent="0.25">
      <c r="A382" t="s">
        <v>90</v>
      </c>
      <c r="B382">
        <v>199026.36</v>
      </c>
      <c r="C382" t="s">
        <v>75</v>
      </c>
      <c r="D382" t="s">
        <v>76</v>
      </c>
      <c r="E382" t="s">
        <v>463</v>
      </c>
      <c r="F382" t="s">
        <v>78</v>
      </c>
      <c r="G382" t="s">
        <v>543</v>
      </c>
      <c r="H382">
        <v>18</v>
      </c>
      <c r="I382">
        <v>168540</v>
      </c>
      <c r="K382">
        <v>15168.6</v>
      </c>
      <c r="L382">
        <v>15168.6</v>
      </c>
      <c r="M382">
        <v>0</v>
      </c>
      <c r="N382" t="s">
        <v>2</v>
      </c>
      <c r="O382" t="s">
        <v>7</v>
      </c>
    </row>
    <row r="383" spans="1:15" x14ac:dyDescent="0.25">
      <c r="A383" t="s">
        <v>90</v>
      </c>
      <c r="B383">
        <v>71349.070000000007</v>
      </c>
      <c r="C383" t="s">
        <v>75</v>
      </c>
      <c r="D383" t="s">
        <v>76</v>
      </c>
      <c r="E383" t="s">
        <v>461</v>
      </c>
      <c r="F383" t="s">
        <v>78</v>
      </c>
      <c r="G383" t="s">
        <v>544</v>
      </c>
      <c r="H383">
        <v>18</v>
      </c>
      <c r="I383">
        <v>60420</v>
      </c>
      <c r="K383">
        <v>5437.8</v>
      </c>
      <c r="L383">
        <v>5437.8</v>
      </c>
      <c r="M383">
        <v>0</v>
      </c>
      <c r="N383" t="s">
        <v>2</v>
      </c>
      <c r="O383" t="s">
        <v>7</v>
      </c>
    </row>
    <row r="384" spans="1:15" x14ac:dyDescent="0.25">
      <c r="A384" t="s">
        <v>90</v>
      </c>
      <c r="B384">
        <v>66342.12</v>
      </c>
      <c r="C384" t="s">
        <v>75</v>
      </c>
      <c r="D384" t="s">
        <v>76</v>
      </c>
      <c r="E384" t="s">
        <v>461</v>
      </c>
      <c r="F384" t="s">
        <v>78</v>
      </c>
      <c r="G384" t="s">
        <v>545</v>
      </c>
      <c r="H384">
        <v>18</v>
      </c>
      <c r="I384">
        <v>56180</v>
      </c>
      <c r="K384">
        <v>5056.2</v>
      </c>
      <c r="L384">
        <v>5056.2</v>
      </c>
      <c r="M384">
        <v>0</v>
      </c>
      <c r="N384" t="s">
        <v>2</v>
      </c>
      <c r="O384" t="s">
        <v>7</v>
      </c>
    </row>
    <row r="385" spans="1:15" x14ac:dyDescent="0.25">
      <c r="A385" t="s">
        <v>90</v>
      </c>
      <c r="B385">
        <v>87562.62</v>
      </c>
      <c r="C385" t="s">
        <v>75</v>
      </c>
      <c r="D385" t="s">
        <v>76</v>
      </c>
      <c r="E385" t="s">
        <v>546</v>
      </c>
      <c r="F385" t="s">
        <v>78</v>
      </c>
      <c r="G385" t="s">
        <v>547</v>
      </c>
      <c r="H385">
        <v>18</v>
      </c>
      <c r="I385">
        <v>74150</v>
      </c>
      <c r="K385">
        <v>6673.5</v>
      </c>
      <c r="L385">
        <v>6673.5</v>
      </c>
      <c r="M385">
        <v>0</v>
      </c>
      <c r="N385" t="s">
        <v>2</v>
      </c>
      <c r="O385" t="s">
        <v>7</v>
      </c>
    </row>
    <row r="386" spans="1:15" x14ac:dyDescent="0.25">
      <c r="A386" t="s">
        <v>90</v>
      </c>
      <c r="B386">
        <v>71349.070000000007</v>
      </c>
      <c r="C386" t="s">
        <v>75</v>
      </c>
      <c r="D386" t="s">
        <v>76</v>
      </c>
      <c r="E386" t="s">
        <v>546</v>
      </c>
      <c r="F386" t="s">
        <v>78</v>
      </c>
      <c r="G386" t="s">
        <v>548</v>
      </c>
      <c r="H386">
        <v>18</v>
      </c>
      <c r="I386">
        <v>60420</v>
      </c>
      <c r="K386">
        <v>5437.8</v>
      </c>
      <c r="L386">
        <v>5437.8</v>
      </c>
      <c r="M386">
        <v>0</v>
      </c>
      <c r="N386" t="s">
        <v>2</v>
      </c>
      <c r="O386" t="s">
        <v>7</v>
      </c>
    </row>
    <row r="387" spans="1:15" x14ac:dyDescent="0.25">
      <c r="A387" t="s">
        <v>90</v>
      </c>
      <c r="B387">
        <v>519589.4</v>
      </c>
      <c r="C387" t="s">
        <v>75</v>
      </c>
      <c r="D387" t="s">
        <v>76</v>
      </c>
      <c r="E387" t="s">
        <v>474</v>
      </c>
      <c r="F387" t="s">
        <v>78</v>
      </c>
      <c r="G387" t="s">
        <v>549</v>
      </c>
      <c r="H387">
        <v>18</v>
      </c>
      <c r="I387">
        <v>440000</v>
      </c>
      <c r="K387">
        <v>39600</v>
      </c>
      <c r="L387">
        <v>39600</v>
      </c>
      <c r="M387">
        <v>0</v>
      </c>
      <c r="N387" t="s">
        <v>2</v>
      </c>
      <c r="O387" t="s">
        <v>7</v>
      </c>
    </row>
    <row r="388" spans="1:15" x14ac:dyDescent="0.25">
      <c r="A388" t="s">
        <v>90</v>
      </c>
      <c r="B388">
        <v>132684.24</v>
      </c>
      <c r="C388" t="s">
        <v>75</v>
      </c>
      <c r="D388" t="s">
        <v>76</v>
      </c>
      <c r="E388" t="s">
        <v>474</v>
      </c>
      <c r="F388" t="s">
        <v>78</v>
      </c>
      <c r="G388" t="s">
        <v>550</v>
      </c>
      <c r="H388">
        <v>18</v>
      </c>
      <c r="I388">
        <v>112360</v>
      </c>
      <c r="K388">
        <v>10112.4</v>
      </c>
      <c r="L388">
        <v>10112.4</v>
      </c>
      <c r="M388">
        <v>0</v>
      </c>
      <c r="N388" t="s">
        <v>2</v>
      </c>
      <c r="O388" t="s">
        <v>7</v>
      </c>
    </row>
    <row r="389" spans="1:15" x14ac:dyDescent="0.25">
      <c r="A389" t="s">
        <v>90</v>
      </c>
      <c r="B389">
        <v>415671.52</v>
      </c>
      <c r="C389" t="s">
        <v>75</v>
      </c>
      <c r="D389" t="s">
        <v>76</v>
      </c>
      <c r="E389" t="s">
        <v>461</v>
      </c>
      <c r="F389" t="s">
        <v>78</v>
      </c>
      <c r="G389" t="s">
        <v>551</v>
      </c>
      <c r="H389">
        <v>18</v>
      </c>
      <c r="I389">
        <v>352000</v>
      </c>
      <c r="K389">
        <v>31680</v>
      </c>
      <c r="L389">
        <v>31680</v>
      </c>
      <c r="M389">
        <v>0</v>
      </c>
      <c r="N389" t="s">
        <v>2</v>
      </c>
      <c r="O389" t="s">
        <v>7</v>
      </c>
    </row>
    <row r="390" spans="1:15" x14ac:dyDescent="0.25">
      <c r="A390" t="s">
        <v>90</v>
      </c>
      <c r="B390">
        <v>86830.47</v>
      </c>
      <c r="C390" t="s">
        <v>75</v>
      </c>
      <c r="D390" t="s">
        <v>76</v>
      </c>
      <c r="E390" t="s">
        <v>514</v>
      </c>
      <c r="F390" t="s">
        <v>78</v>
      </c>
      <c r="G390" t="s">
        <v>552</v>
      </c>
      <c r="H390">
        <v>18</v>
      </c>
      <c r="I390">
        <v>73530</v>
      </c>
      <c r="K390">
        <v>6617.7</v>
      </c>
      <c r="L390">
        <v>6617.7</v>
      </c>
      <c r="M390">
        <v>0</v>
      </c>
      <c r="N390" t="s">
        <v>2</v>
      </c>
      <c r="O390" t="s">
        <v>7</v>
      </c>
    </row>
    <row r="391" spans="1:15" x14ac:dyDescent="0.25">
      <c r="A391" t="s">
        <v>90</v>
      </c>
      <c r="B391">
        <v>87562.62</v>
      </c>
      <c r="C391" t="s">
        <v>75</v>
      </c>
      <c r="D391" t="s">
        <v>76</v>
      </c>
      <c r="E391" t="s">
        <v>461</v>
      </c>
      <c r="F391" t="s">
        <v>78</v>
      </c>
      <c r="G391" t="s">
        <v>553</v>
      </c>
      <c r="H391">
        <v>18</v>
      </c>
      <c r="I391">
        <v>74150</v>
      </c>
      <c r="K391">
        <v>6673.5</v>
      </c>
      <c r="L391">
        <v>6673.5</v>
      </c>
      <c r="M391">
        <v>0</v>
      </c>
      <c r="N391" t="s">
        <v>2</v>
      </c>
      <c r="O391" t="s">
        <v>7</v>
      </c>
    </row>
    <row r="392" spans="1:15" x14ac:dyDescent="0.25">
      <c r="A392" t="s">
        <v>90</v>
      </c>
      <c r="B392">
        <v>132684.24</v>
      </c>
      <c r="C392" t="s">
        <v>75</v>
      </c>
      <c r="D392" t="s">
        <v>76</v>
      </c>
      <c r="E392" t="s">
        <v>514</v>
      </c>
      <c r="F392" t="s">
        <v>78</v>
      </c>
      <c r="G392" t="s">
        <v>554</v>
      </c>
      <c r="H392">
        <v>18</v>
      </c>
      <c r="I392">
        <v>112360</v>
      </c>
      <c r="K392">
        <v>10112.4</v>
      </c>
      <c r="L392">
        <v>10112.4</v>
      </c>
      <c r="M392">
        <v>0</v>
      </c>
      <c r="N392" t="s">
        <v>2</v>
      </c>
      <c r="O392" t="s">
        <v>7</v>
      </c>
    </row>
    <row r="393" spans="1:15" x14ac:dyDescent="0.25">
      <c r="A393" t="s">
        <v>90</v>
      </c>
      <c r="B393">
        <v>142701.14000000001</v>
      </c>
      <c r="C393" t="s">
        <v>75</v>
      </c>
      <c r="D393" t="s">
        <v>76</v>
      </c>
      <c r="E393" t="s">
        <v>474</v>
      </c>
      <c r="F393" t="s">
        <v>78</v>
      </c>
      <c r="G393" t="s">
        <v>555</v>
      </c>
      <c r="H393">
        <v>18</v>
      </c>
      <c r="I393">
        <v>120840</v>
      </c>
      <c r="K393">
        <v>10875.6</v>
      </c>
      <c r="L393">
        <v>10875.6</v>
      </c>
      <c r="M393">
        <v>0</v>
      </c>
      <c r="N393" t="s">
        <v>2</v>
      </c>
      <c r="O393" t="s">
        <v>7</v>
      </c>
    </row>
    <row r="394" spans="1:15" x14ac:dyDescent="0.25">
      <c r="A394" t="s">
        <v>90</v>
      </c>
      <c r="B394">
        <v>132684.24</v>
      </c>
      <c r="C394" t="s">
        <v>75</v>
      </c>
      <c r="D394" t="s">
        <v>76</v>
      </c>
      <c r="E394" t="s">
        <v>556</v>
      </c>
      <c r="F394" t="s">
        <v>78</v>
      </c>
      <c r="G394" t="s">
        <v>557</v>
      </c>
      <c r="H394">
        <v>18</v>
      </c>
      <c r="I394">
        <v>112360</v>
      </c>
      <c r="K394">
        <v>10112.4</v>
      </c>
      <c r="L394">
        <v>10112.4</v>
      </c>
      <c r="M394">
        <v>0</v>
      </c>
      <c r="N394" t="s">
        <v>2</v>
      </c>
      <c r="O394" t="s">
        <v>7</v>
      </c>
    </row>
    <row r="395" spans="1:15" x14ac:dyDescent="0.25">
      <c r="A395" t="s">
        <v>90</v>
      </c>
      <c r="B395">
        <v>519589.4</v>
      </c>
      <c r="C395" t="s">
        <v>75</v>
      </c>
      <c r="D395" t="s">
        <v>76</v>
      </c>
      <c r="E395" t="s">
        <v>556</v>
      </c>
      <c r="F395" t="s">
        <v>78</v>
      </c>
      <c r="G395" t="s">
        <v>558</v>
      </c>
      <c r="H395">
        <v>18</v>
      </c>
      <c r="I395">
        <v>440000</v>
      </c>
      <c r="K395">
        <v>39600</v>
      </c>
      <c r="L395">
        <v>39600</v>
      </c>
      <c r="M395">
        <v>0</v>
      </c>
      <c r="N395" t="s">
        <v>2</v>
      </c>
      <c r="O395" t="s">
        <v>7</v>
      </c>
    </row>
    <row r="396" spans="1:15" x14ac:dyDescent="0.25">
      <c r="A396" t="s">
        <v>90</v>
      </c>
      <c r="B396">
        <v>43781.31</v>
      </c>
      <c r="C396" t="s">
        <v>75</v>
      </c>
      <c r="D396" t="s">
        <v>76</v>
      </c>
      <c r="E396" t="s">
        <v>556</v>
      </c>
      <c r="F396" t="s">
        <v>78</v>
      </c>
      <c r="G396" t="s">
        <v>559</v>
      </c>
      <c r="H396">
        <v>18</v>
      </c>
      <c r="I396">
        <v>37075</v>
      </c>
      <c r="K396">
        <v>3336.75</v>
      </c>
      <c r="L396">
        <v>3336.75</v>
      </c>
      <c r="M396">
        <v>0</v>
      </c>
      <c r="N396" t="s">
        <v>2</v>
      </c>
      <c r="O396" t="s">
        <v>7</v>
      </c>
    </row>
    <row r="397" spans="1:15" x14ac:dyDescent="0.25">
      <c r="A397" t="s">
        <v>90</v>
      </c>
      <c r="B397">
        <v>142698.14000000001</v>
      </c>
      <c r="C397" t="s">
        <v>75</v>
      </c>
      <c r="D397" t="s">
        <v>76</v>
      </c>
      <c r="E397" t="s">
        <v>556</v>
      </c>
      <c r="F397" t="s">
        <v>78</v>
      </c>
      <c r="G397" t="s">
        <v>560</v>
      </c>
      <c r="H397">
        <v>18</v>
      </c>
      <c r="I397">
        <v>120840</v>
      </c>
      <c r="K397">
        <v>10875.6</v>
      </c>
      <c r="L397">
        <v>10875.6</v>
      </c>
      <c r="M397">
        <v>0</v>
      </c>
      <c r="N397" t="s">
        <v>2</v>
      </c>
      <c r="O397" t="s">
        <v>7</v>
      </c>
    </row>
    <row r="398" spans="1:15" x14ac:dyDescent="0.25">
      <c r="A398" t="s">
        <v>90</v>
      </c>
      <c r="B398">
        <v>86830.47</v>
      </c>
      <c r="C398" t="s">
        <v>75</v>
      </c>
      <c r="D398" t="s">
        <v>76</v>
      </c>
      <c r="E398" t="s">
        <v>470</v>
      </c>
      <c r="F398" t="s">
        <v>78</v>
      </c>
      <c r="G398" t="s">
        <v>561</v>
      </c>
      <c r="H398">
        <v>18</v>
      </c>
      <c r="I398">
        <v>73530</v>
      </c>
      <c r="K398">
        <v>6617.7</v>
      </c>
      <c r="L398">
        <v>6617.7</v>
      </c>
      <c r="M398">
        <v>0</v>
      </c>
      <c r="N398" t="s">
        <v>2</v>
      </c>
      <c r="O398" t="s">
        <v>7</v>
      </c>
    </row>
    <row r="399" spans="1:15" x14ac:dyDescent="0.25">
      <c r="A399" t="s">
        <v>90</v>
      </c>
      <c r="B399">
        <v>66342.12</v>
      </c>
      <c r="C399" t="s">
        <v>75</v>
      </c>
      <c r="D399" t="s">
        <v>76</v>
      </c>
      <c r="E399" t="s">
        <v>506</v>
      </c>
      <c r="F399" t="s">
        <v>78</v>
      </c>
      <c r="G399" t="s">
        <v>562</v>
      </c>
      <c r="H399">
        <v>18</v>
      </c>
      <c r="I399">
        <v>56180</v>
      </c>
      <c r="K399">
        <v>5056.2</v>
      </c>
      <c r="L399">
        <v>5056.2</v>
      </c>
      <c r="M399">
        <v>0</v>
      </c>
      <c r="N399" t="s">
        <v>2</v>
      </c>
      <c r="O399" t="s">
        <v>7</v>
      </c>
    </row>
    <row r="400" spans="1:15" x14ac:dyDescent="0.25">
      <c r="A400" t="s">
        <v>90</v>
      </c>
      <c r="B400">
        <v>132684.24</v>
      </c>
      <c r="C400" t="s">
        <v>75</v>
      </c>
      <c r="D400" t="s">
        <v>76</v>
      </c>
      <c r="E400" t="s">
        <v>556</v>
      </c>
      <c r="F400" t="s">
        <v>78</v>
      </c>
      <c r="G400" t="s">
        <v>563</v>
      </c>
      <c r="H400">
        <v>18</v>
      </c>
      <c r="I400">
        <v>112360</v>
      </c>
      <c r="K400">
        <v>10112.4</v>
      </c>
      <c r="L400">
        <v>10112.4</v>
      </c>
      <c r="M400">
        <v>0</v>
      </c>
      <c r="N400" t="s">
        <v>2</v>
      </c>
      <c r="O400" t="s">
        <v>7</v>
      </c>
    </row>
    <row r="401" spans="1:15" x14ac:dyDescent="0.25">
      <c r="A401" t="s">
        <v>90</v>
      </c>
      <c r="B401">
        <v>87562.62</v>
      </c>
      <c r="C401" t="s">
        <v>75</v>
      </c>
      <c r="D401" t="s">
        <v>76</v>
      </c>
      <c r="E401" t="s">
        <v>506</v>
      </c>
      <c r="F401" t="s">
        <v>78</v>
      </c>
      <c r="G401" t="s">
        <v>564</v>
      </c>
      <c r="H401">
        <v>18</v>
      </c>
      <c r="I401">
        <v>74150</v>
      </c>
      <c r="K401">
        <v>6673.5</v>
      </c>
      <c r="L401">
        <v>6673.5</v>
      </c>
      <c r="M401">
        <v>0</v>
      </c>
      <c r="N401" t="s">
        <v>2</v>
      </c>
      <c r="O401" t="s">
        <v>7</v>
      </c>
    </row>
    <row r="402" spans="1:15" x14ac:dyDescent="0.25">
      <c r="A402" t="s">
        <v>90</v>
      </c>
      <c r="B402">
        <v>199026.36</v>
      </c>
      <c r="C402" t="s">
        <v>75</v>
      </c>
      <c r="D402" t="s">
        <v>76</v>
      </c>
      <c r="E402" t="s">
        <v>466</v>
      </c>
      <c r="F402" t="s">
        <v>78</v>
      </c>
      <c r="G402" t="s">
        <v>565</v>
      </c>
      <c r="H402">
        <v>18</v>
      </c>
      <c r="I402">
        <v>168540</v>
      </c>
      <c r="K402">
        <v>15168.6</v>
      </c>
      <c r="L402">
        <v>15168.6</v>
      </c>
      <c r="M402">
        <v>0</v>
      </c>
      <c r="N402" t="s">
        <v>2</v>
      </c>
      <c r="O402" t="s">
        <v>7</v>
      </c>
    </row>
    <row r="403" spans="1:15" x14ac:dyDescent="0.25">
      <c r="A403" t="s">
        <v>90</v>
      </c>
      <c r="B403">
        <v>43415.24</v>
      </c>
      <c r="C403" t="s">
        <v>75</v>
      </c>
      <c r="D403" t="s">
        <v>76</v>
      </c>
      <c r="E403" t="s">
        <v>566</v>
      </c>
      <c r="F403" t="s">
        <v>78</v>
      </c>
      <c r="G403" t="s">
        <v>567</v>
      </c>
      <c r="H403">
        <v>18</v>
      </c>
      <c r="I403">
        <v>36765</v>
      </c>
      <c r="K403">
        <v>3308.85</v>
      </c>
      <c r="L403">
        <v>3308.85</v>
      </c>
      <c r="M403">
        <v>0</v>
      </c>
      <c r="N403" t="s">
        <v>2</v>
      </c>
      <c r="O403" t="s">
        <v>7</v>
      </c>
    </row>
    <row r="404" spans="1:15" x14ac:dyDescent="0.25">
      <c r="A404" t="s">
        <v>90</v>
      </c>
      <c r="B404">
        <v>86830.47</v>
      </c>
      <c r="C404" t="s">
        <v>75</v>
      </c>
      <c r="D404" t="s">
        <v>76</v>
      </c>
      <c r="E404" t="s">
        <v>466</v>
      </c>
      <c r="F404" t="s">
        <v>78</v>
      </c>
      <c r="G404" t="s">
        <v>568</v>
      </c>
      <c r="H404">
        <v>18</v>
      </c>
      <c r="I404">
        <v>73530</v>
      </c>
      <c r="K404">
        <v>6617.7</v>
      </c>
      <c r="L404">
        <v>6617.7</v>
      </c>
      <c r="M404">
        <v>0</v>
      </c>
      <c r="N404" t="s">
        <v>2</v>
      </c>
      <c r="O404" t="s">
        <v>7</v>
      </c>
    </row>
    <row r="405" spans="1:15" x14ac:dyDescent="0.25">
      <c r="A405" t="s">
        <v>90</v>
      </c>
      <c r="B405">
        <v>132684.24</v>
      </c>
      <c r="C405" t="s">
        <v>75</v>
      </c>
      <c r="D405" t="s">
        <v>76</v>
      </c>
      <c r="E405" t="s">
        <v>466</v>
      </c>
      <c r="F405" t="s">
        <v>78</v>
      </c>
      <c r="G405" t="s">
        <v>569</v>
      </c>
      <c r="H405">
        <v>18</v>
      </c>
      <c r="I405">
        <v>112360</v>
      </c>
      <c r="K405">
        <v>10112.4</v>
      </c>
      <c r="L405">
        <v>10112.4</v>
      </c>
      <c r="M405">
        <v>0</v>
      </c>
      <c r="N405" t="s">
        <v>2</v>
      </c>
      <c r="O405" t="s">
        <v>7</v>
      </c>
    </row>
    <row r="406" spans="1:15" x14ac:dyDescent="0.25">
      <c r="A406" t="s">
        <v>90</v>
      </c>
      <c r="B406">
        <v>71349.070000000007</v>
      </c>
      <c r="C406" t="s">
        <v>75</v>
      </c>
      <c r="D406" t="s">
        <v>76</v>
      </c>
      <c r="E406" t="s">
        <v>566</v>
      </c>
      <c r="F406" t="s">
        <v>78</v>
      </c>
      <c r="G406" t="s">
        <v>570</v>
      </c>
      <c r="H406">
        <v>18</v>
      </c>
      <c r="I406">
        <v>60420</v>
      </c>
      <c r="K406">
        <v>5437.8</v>
      </c>
      <c r="L406">
        <v>5437.8</v>
      </c>
      <c r="M406">
        <v>0</v>
      </c>
      <c r="N406" t="s">
        <v>2</v>
      </c>
      <c r="O406" t="s">
        <v>7</v>
      </c>
    </row>
    <row r="407" spans="1:15" x14ac:dyDescent="0.25">
      <c r="A407" t="s">
        <v>90</v>
      </c>
      <c r="B407">
        <v>214047.22</v>
      </c>
      <c r="C407" t="s">
        <v>75</v>
      </c>
      <c r="D407" t="s">
        <v>76</v>
      </c>
      <c r="E407" t="s">
        <v>566</v>
      </c>
      <c r="F407" t="s">
        <v>78</v>
      </c>
      <c r="G407" t="s">
        <v>571</v>
      </c>
      <c r="H407">
        <v>18</v>
      </c>
      <c r="I407">
        <v>181260</v>
      </c>
      <c r="K407">
        <v>16313.4</v>
      </c>
      <c r="L407">
        <v>16313.4</v>
      </c>
      <c r="M407">
        <v>0</v>
      </c>
      <c r="N407" t="s">
        <v>2</v>
      </c>
      <c r="O407" t="s">
        <v>7</v>
      </c>
    </row>
    <row r="408" spans="1:15" x14ac:dyDescent="0.25">
      <c r="A408" t="s">
        <v>90</v>
      </c>
      <c r="B408">
        <v>131343.93</v>
      </c>
      <c r="C408" t="s">
        <v>75</v>
      </c>
      <c r="D408" t="s">
        <v>76</v>
      </c>
      <c r="E408" t="s">
        <v>566</v>
      </c>
      <c r="F408" t="s">
        <v>78</v>
      </c>
      <c r="G408" t="s">
        <v>572</v>
      </c>
      <c r="H408">
        <v>18</v>
      </c>
      <c r="I408">
        <v>111225</v>
      </c>
      <c r="K408">
        <v>10010.25</v>
      </c>
      <c r="L408">
        <v>10010.25</v>
      </c>
      <c r="M408">
        <v>0</v>
      </c>
      <c r="N408" t="s">
        <v>2</v>
      </c>
      <c r="O408" t="s">
        <v>7</v>
      </c>
    </row>
    <row r="409" spans="1:15" x14ac:dyDescent="0.25">
      <c r="A409" t="s">
        <v>90</v>
      </c>
      <c r="B409">
        <v>132684.24</v>
      </c>
      <c r="C409" t="s">
        <v>75</v>
      </c>
      <c r="D409" t="s">
        <v>76</v>
      </c>
      <c r="E409" t="s">
        <v>573</v>
      </c>
      <c r="F409" t="s">
        <v>78</v>
      </c>
      <c r="G409" t="s">
        <v>574</v>
      </c>
      <c r="H409">
        <v>18</v>
      </c>
      <c r="I409">
        <v>112360</v>
      </c>
      <c r="K409">
        <v>10112.4</v>
      </c>
      <c r="L409">
        <v>10112.4</v>
      </c>
      <c r="M409">
        <v>0</v>
      </c>
      <c r="N409" t="s">
        <v>2</v>
      </c>
      <c r="O409" t="s">
        <v>7</v>
      </c>
    </row>
    <row r="410" spans="1:15" x14ac:dyDescent="0.25">
      <c r="A410" t="s">
        <v>90</v>
      </c>
      <c r="B410">
        <v>66342.12</v>
      </c>
      <c r="C410" t="s">
        <v>75</v>
      </c>
      <c r="D410" t="s">
        <v>76</v>
      </c>
      <c r="E410" t="s">
        <v>573</v>
      </c>
      <c r="F410" t="s">
        <v>78</v>
      </c>
      <c r="G410" t="s">
        <v>575</v>
      </c>
      <c r="H410">
        <v>18</v>
      </c>
      <c r="I410">
        <v>56180</v>
      </c>
      <c r="K410">
        <v>5056.2</v>
      </c>
      <c r="L410">
        <v>5056.2</v>
      </c>
      <c r="M410">
        <v>0</v>
      </c>
      <c r="N410" t="s">
        <v>2</v>
      </c>
      <c r="O410" t="s">
        <v>7</v>
      </c>
    </row>
    <row r="411" spans="1:15" x14ac:dyDescent="0.25">
      <c r="A411" t="s">
        <v>90</v>
      </c>
      <c r="B411">
        <v>86830.47</v>
      </c>
      <c r="C411" t="s">
        <v>75</v>
      </c>
      <c r="D411" t="s">
        <v>76</v>
      </c>
      <c r="E411" t="s">
        <v>573</v>
      </c>
      <c r="F411" t="s">
        <v>78</v>
      </c>
      <c r="G411" t="s">
        <v>576</v>
      </c>
      <c r="H411">
        <v>18</v>
      </c>
      <c r="I411">
        <v>73530</v>
      </c>
      <c r="K411">
        <v>6617.7</v>
      </c>
      <c r="L411">
        <v>6617.7</v>
      </c>
      <c r="M411">
        <v>0</v>
      </c>
      <c r="N411" t="s">
        <v>2</v>
      </c>
      <c r="O411" t="s">
        <v>7</v>
      </c>
    </row>
    <row r="412" spans="1:15" x14ac:dyDescent="0.25">
      <c r="A412" t="s">
        <v>90</v>
      </c>
      <c r="B412">
        <v>71349.070000000007</v>
      </c>
      <c r="C412" t="s">
        <v>75</v>
      </c>
      <c r="D412" t="s">
        <v>76</v>
      </c>
      <c r="E412" t="s">
        <v>573</v>
      </c>
      <c r="F412" t="s">
        <v>78</v>
      </c>
      <c r="G412" t="s">
        <v>577</v>
      </c>
      <c r="H412">
        <v>18</v>
      </c>
      <c r="I412">
        <v>60420</v>
      </c>
      <c r="K412">
        <v>5437.8</v>
      </c>
      <c r="L412">
        <v>5437.8</v>
      </c>
      <c r="M412">
        <v>0</v>
      </c>
      <c r="N412" t="s">
        <v>2</v>
      </c>
      <c r="O412" t="s">
        <v>7</v>
      </c>
    </row>
    <row r="413" spans="1:15" x14ac:dyDescent="0.25">
      <c r="A413" t="s">
        <v>90</v>
      </c>
      <c r="B413">
        <v>71349.070000000007</v>
      </c>
      <c r="C413" t="s">
        <v>75</v>
      </c>
      <c r="D413" t="s">
        <v>76</v>
      </c>
      <c r="E413" t="s">
        <v>578</v>
      </c>
      <c r="F413" t="s">
        <v>78</v>
      </c>
      <c r="G413" t="s">
        <v>579</v>
      </c>
      <c r="H413">
        <v>18</v>
      </c>
      <c r="I413">
        <v>60420</v>
      </c>
      <c r="K413">
        <v>5437.8</v>
      </c>
      <c r="L413">
        <v>5437.8</v>
      </c>
      <c r="M413">
        <v>0</v>
      </c>
      <c r="N413" t="s">
        <v>2</v>
      </c>
      <c r="O413" t="s">
        <v>7</v>
      </c>
    </row>
    <row r="414" spans="1:15" x14ac:dyDescent="0.25">
      <c r="A414" t="s">
        <v>90</v>
      </c>
      <c r="B414">
        <v>71349.070000000007</v>
      </c>
      <c r="C414" t="s">
        <v>75</v>
      </c>
      <c r="D414" t="s">
        <v>76</v>
      </c>
      <c r="E414" t="s">
        <v>578</v>
      </c>
      <c r="F414" t="s">
        <v>78</v>
      </c>
      <c r="G414" t="s">
        <v>580</v>
      </c>
      <c r="H414">
        <v>18</v>
      </c>
      <c r="I414">
        <v>60420</v>
      </c>
      <c r="K414">
        <v>5437.8</v>
      </c>
      <c r="L414">
        <v>5437.8</v>
      </c>
      <c r="M414">
        <v>0</v>
      </c>
      <c r="N414" t="s">
        <v>2</v>
      </c>
      <c r="O414" t="s">
        <v>7</v>
      </c>
    </row>
    <row r="415" spans="1:15" x14ac:dyDescent="0.25">
      <c r="A415" t="s">
        <v>90</v>
      </c>
      <c r="B415">
        <v>519589.4</v>
      </c>
      <c r="C415" t="s">
        <v>75</v>
      </c>
      <c r="D415" t="s">
        <v>76</v>
      </c>
      <c r="E415" t="s">
        <v>581</v>
      </c>
      <c r="F415" t="s">
        <v>78</v>
      </c>
      <c r="G415" t="s">
        <v>582</v>
      </c>
      <c r="H415">
        <v>18</v>
      </c>
      <c r="I415">
        <v>440000</v>
      </c>
      <c r="K415">
        <v>39600</v>
      </c>
      <c r="L415">
        <v>39600</v>
      </c>
      <c r="M415">
        <v>0</v>
      </c>
      <c r="N415" t="s">
        <v>2</v>
      </c>
      <c r="O415" t="s">
        <v>7</v>
      </c>
    </row>
    <row r="416" spans="1:15" x14ac:dyDescent="0.25">
      <c r="A416" t="s">
        <v>90</v>
      </c>
      <c r="B416">
        <v>43238.1</v>
      </c>
      <c r="C416" t="s">
        <v>75</v>
      </c>
      <c r="D416" t="s">
        <v>76</v>
      </c>
      <c r="E416" t="s">
        <v>566</v>
      </c>
      <c r="F416" t="s">
        <v>78</v>
      </c>
      <c r="G416" t="s">
        <v>583</v>
      </c>
      <c r="H416">
        <v>18</v>
      </c>
      <c r="I416">
        <v>36615</v>
      </c>
      <c r="K416">
        <v>3295.35</v>
      </c>
      <c r="L416">
        <v>3295.35</v>
      </c>
      <c r="M416">
        <v>0</v>
      </c>
      <c r="N416" t="s">
        <v>2</v>
      </c>
      <c r="O416" t="s">
        <v>7</v>
      </c>
    </row>
    <row r="417" spans="1:15" x14ac:dyDescent="0.25">
      <c r="A417" t="s">
        <v>90</v>
      </c>
      <c r="B417">
        <v>142698.14000000001</v>
      </c>
      <c r="C417" t="s">
        <v>75</v>
      </c>
      <c r="D417" t="s">
        <v>76</v>
      </c>
      <c r="E417" t="s">
        <v>566</v>
      </c>
      <c r="F417" t="s">
        <v>78</v>
      </c>
      <c r="G417" t="s">
        <v>584</v>
      </c>
      <c r="H417">
        <v>18</v>
      </c>
      <c r="I417">
        <v>120840</v>
      </c>
      <c r="K417">
        <v>10875.6</v>
      </c>
      <c r="L417">
        <v>10875.6</v>
      </c>
      <c r="M417">
        <v>0</v>
      </c>
      <c r="N417" t="s">
        <v>2</v>
      </c>
      <c r="O417" t="s">
        <v>7</v>
      </c>
    </row>
    <row r="418" spans="1:15" x14ac:dyDescent="0.25">
      <c r="A418" t="s">
        <v>90</v>
      </c>
      <c r="B418">
        <v>87562.62</v>
      </c>
      <c r="C418" t="s">
        <v>75</v>
      </c>
      <c r="D418" t="s">
        <v>76</v>
      </c>
      <c r="E418" t="s">
        <v>578</v>
      </c>
      <c r="F418" t="s">
        <v>78</v>
      </c>
      <c r="G418" t="s">
        <v>585</v>
      </c>
      <c r="H418">
        <v>18</v>
      </c>
      <c r="I418">
        <v>74150</v>
      </c>
      <c r="K418">
        <v>6673.5</v>
      </c>
      <c r="L418">
        <v>6673.5</v>
      </c>
      <c r="M418">
        <v>0</v>
      </c>
      <c r="N418" t="s">
        <v>2</v>
      </c>
      <c r="O418" t="s">
        <v>7</v>
      </c>
    </row>
    <row r="419" spans="1:15" x14ac:dyDescent="0.25">
      <c r="A419" t="s">
        <v>90</v>
      </c>
      <c r="B419">
        <v>86830.47</v>
      </c>
      <c r="C419" t="s">
        <v>75</v>
      </c>
      <c r="D419" t="s">
        <v>76</v>
      </c>
      <c r="E419" t="s">
        <v>578</v>
      </c>
      <c r="F419" t="s">
        <v>78</v>
      </c>
      <c r="G419" t="s">
        <v>586</v>
      </c>
      <c r="H419">
        <v>18</v>
      </c>
      <c r="I419">
        <v>73530</v>
      </c>
      <c r="K419">
        <v>6617.7</v>
      </c>
      <c r="L419">
        <v>6617.7</v>
      </c>
      <c r="M419">
        <v>0</v>
      </c>
      <c r="N419" t="s">
        <v>2</v>
      </c>
      <c r="O419" t="s">
        <v>7</v>
      </c>
    </row>
    <row r="420" spans="1:15" x14ac:dyDescent="0.25">
      <c r="A420" t="s">
        <v>90</v>
      </c>
      <c r="B420">
        <v>199026.36</v>
      </c>
      <c r="C420" t="s">
        <v>75</v>
      </c>
      <c r="D420" t="s">
        <v>76</v>
      </c>
      <c r="E420" t="s">
        <v>578</v>
      </c>
      <c r="F420" t="s">
        <v>78</v>
      </c>
      <c r="G420" t="s">
        <v>587</v>
      </c>
      <c r="H420">
        <v>18</v>
      </c>
      <c r="I420">
        <v>168540</v>
      </c>
      <c r="K420">
        <v>15168.6</v>
      </c>
      <c r="L420">
        <v>15168.6</v>
      </c>
      <c r="M420">
        <v>0</v>
      </c>
      <c r="N420" t="s">
        <v>2</v>
      </c>
      <c r="O420" t="s">
        <v>7</v>
      </c>
    </row>
    <row r="421" spans="1:15" x14ac:dyDescent="0.25">
      <c r="A421" t="s">
        <v>90</v>
      </c>
      <c r="B421">
        <v>623507.28</v>
      </c>
      <c r="C421" t="s">
        <v>75</v>
      </c>
      <c r="D421" t="s">
        <v>76</v>
      </c>
      <c r="E421" t="s">
        <v>578</v>
      </c>
      <c r="F421" t="s">
        <v>78</v>
      </c>
      <c r="G421" t="s">
        <v>588</v>
      </c>
      <c r="H421">
        <v>18</v>
      </c>
      <c r="I421">
        <v>528000</v>
      </c>
      <c r="K421">
        <v>47520</v>
      </c>
      <c r="L421">
        <v>47520</v>
      </c>
      <c r="M421">
        <v>0</v>
      </c>
      <c r="N421" t="s">
        <v>2</v>
      </c>
      <c r="O421" t="s">
        <v>7</v>
      </c>
    </row>
    <row r="422" spans="1:15" x14ac:dyDescent="0.25">
      <c r="A422" t="s">
        <v>90</v>
      </c>
      <c r="B422">
        <v>87562.62</v>
      </c>
      <c r="C422" t="s">
        <v>75</v>
      </c>
      <c r="D422" t="s">
        <v>76</v>
      </c>
      <c r="E422" t="s">
        <v>573</v>
      </c>
      <c r="F422" t="s">
        <v>78</v>
      </c>
      <c r="G422" t="s">
        <v>589</v>
      </c>
      <c r="H422">
        <v>18</v>
      </c>
      <c r="I422">
        <v>74150</v>
      </c>
      <c r="K422">
        <v>6673.5</v>
      </c>
      <c r="L422">
        <v>6673.5</v>
      </c>
      <c r="M422">
        <v>0</v>
      </c>
      <c r="N422" t="s">
        <v>2</v>
      </c>
      <c r="O422" t="s">
        <v>7</v>
      </c>
    </row>
    <row r="423" spans="1:15" x14ac:dyDescent="0.25">
      <c r="A423" t="s">
        <v>90</v>
      </c>
      <c r="B423">
        <v>66342.12</v>
      </c>
      <c r="C423" t="s">
        <v>75</v>
      </c>
      <c r="D423" t="s">
        <v>76</v>
      </c>
      <c r="E423" t="s">
        <v>573</v>
      </c>
      <c r="F423" t="s">
        <v>78</v>
      </c>
      <c r="G423" t="s">
        <v>590</v>
      </c>
      <c r="H423">
        <v>18</v>
      </c>
      <c r="I423">
        <v>56180</v>
      </c>
      <c r="K423">
        <v>5056.2</v>
      </c>
      <c r="L423">
        <v>5056.2</v>
      </c>
      <c r="M423">
        <v>0</v>
      </c>
      <c r="N423" t="s">
        <v>2</v>
      </c>
      <c r="O423" t="s">
        <v>7</v>
      </c>
    </row>
    <row r="424" spans="1:15" x14ac:dyDescent="0.25">
      <c r="A424" t="s">
        <v>90</v>
      </c>
      <c r="B424">
        <v>71349.070000000007</v>
      </c>
      <c r="C424" t="s">
        <v>75</v>
      </c>
      <c r="D424" t="s">
        <v>76</v>
      </c>
      <c r="E424" t="s">
        <v>470</v>
      </c>
      <c r="F424" t="s">
        <v>78</v>
      </c>
      <c r="G424" t="s">
        <v>591</v>
      </c>
      <c r="H424">
        <v>18</v>
      </c>
      <c r="I424">
        <v>60420</v>
      </c>
      <c r="K424">
        <v>5437.8</v>
      </c>
      <c r="L424">
        <v>5437.8</v>
      </c>
      <c r="M424">
        <v>0</v>
      </c>
      <c r="N424" t="s">
        <v>2</v>
      </c>
      <c r="O424" t="s">
        <v>7</v>
      </c>
    </row>
    <row r="425" spans="1:15" x14ac:dyDescent="0.25">
      <c r="A425" t="s">
        <v>90</v>
      </c>
      <c r="B425">
        <v>71349.070000000007</v>
      </c>
      <c r="C425" t="s">
        <v>75</v>
      </c>
      <c r="D425" t="s">
        <v>76</v>
      </c>
      <c r="E425" t="s">
        <v>470</v>
      </c>
      <c r="F425" t="s">
        <v>78</v>
      </c>
      <c r="G425" t="s">
        <v>592</v>
      </c>
      <c r="H425">
        <v>18</v>
      </c>
      <c r="I425">
        <v>60420</v>
      </c>
      <c r="K425">
        <v>5437.8</v>
      </c>
      <c r="L425">
        <v>5437.8</v>
      </c>
      <c r="M425">
        <v>0</v>
      </c>
      <c r="N425" t="s">
        <v>2</v>
      </c>
      <c r="O425" t="s">
        <v>7</v>
      </c>
    </row>
    <row r="426" spans="1:15" x14ac:dyDescent="0.25">
      <c r="A426" t="s">
        <v>90</v>
      </c>
      <c r="B426">
        <v>142698.14000000001</v>
      </c>
      <c r="C426" t="s">
        <v>75</v>
      </c>
      <c r="D426" t="s">
        <v>76</v>
      </c>
      <c r="E426" t="s">
        <v>529</v>
      </c>
      <c r="F426" t="s">
        <v>78</v>
      </c>
      <c r="G426" t="s">
        <v>593</v>
      </c>
      <c r="H426">
        <v>18</v>
      </c>
      <c r="I426">
        <v>120840</v>
      </c>
      <c r="K426">
        <v>10875.6</v>
      </c>
      <c r="L426">
        <v>10875.6</v>
      </c>
      <c r="M426">
        <v>0</v>
      </c>
      <c r="N426" t="s">
        <v>2</v>
      </c>
      <c r="O426" t="s">
        <v>7</v>
      </c>
    </row>
    <row r="427" spans="1:15" x14ac:dyDescent="0.25">
      <c r="A427" t="s">
        <v>233</v>
      </c>
      <c r="B427">
        <v>9440</v>
      </c>
      <c r="C427" t="s">
        <v>75</v>
      </c>
      <c r="D427" t="s">
        <v>76</v>
      </c>
      <c r="E427" t="s">
        <v>546</v>
      </c>
      <c r="F427" t="s">
        <v>78</v>
      </c>
      <c r="G427" t="s">
        <v>594</v>
      </c>
      <c r="H427">
        <v>18</v>
      </c>
      <c r="I427">
        <v>8000</v>
      </c>
      <c r="K427">
        <v>720</v>
      </c>
      <c r="L427">
        <v>720</v>
      </c>
      <c r="M427">
        <v>0</v>
      </c>
      <c r="N427" t="s">
        <v>2</v>
      </c>
      <c r="O427" t="s">
        <v>7</v>
      </c>
    </row>
    <row r="428" spans="1:15" x14ac:dyDescent="0.25">
      <c r="A428" t="s">
        <v>595</v>
      </c>
      <c r="B428">
        <v>61596</v>
      </c>
      <c r="C428" t="s">
        <v>75</v>
      </c>
      <c r="D428" t="s">
        <v>76</v>
      </c>
      <c r="E428" t="s">
        <v>43</v>
      </c>
      <c r="F428" t="s">
        <v>78</v>
      </c>
      <c r="G428" t="s">
        <v>596</v>
      </c>
      <c r="H428">
        <v>18</v>
      </c>
      <c r="I428">
        <v>52200</v>
      </c>
      <c r="K428">
        <v>4698</v>
      </c>
      <c r="L428">
        <v>4698</v>
      </c>
      <c r="M428">
        <v>0</v>
      </c>
      <c r="N428" t="s">
        <v>2</v>
      </c>
      <c r="O428" t="s">
        <v>7</v>
      </c>
    </row>
    <row r="429" spans="1:15" x14ac:dyDescent="0.25">
      <c r="A429" t="s">
        <v>595</v>
      </c>
      <c r="B429">
        <v>8185.66</v>
      </c>
      <c r="C429" t="s">
        <v>75</v>
      </c>
      <c r="D429" t="s">
        <v>76</v>
      </c>
      <c r="E429" t="s">
        <v>529</v>
      </c>
      <c r="F429" t="s">
        <v>78</v>
      </c>
      <c r="G429" t="s">
        <v>597</v>
      </c>
      <c r="H429">
        <v>18</v>
      </c>
      <c r="I429">
        <v>6937</v>
      </c>
      <c r="K429">
        <v>624.33000000000004</v>
      </c>
      <c r="L429">
        <v>624.33000000000004</v>
      </c>
      <c r="M429">
        <v>0</v>
      </c>
      <c r="N429" t="s">
        <v>2</v>
      </c>
      <c r="O429" t="s">
        <v>7</v>
      </c>
    </row>
    <row r="430" spans="1:15" x14ac:dyDescent="0.25">
      <c r="A430" t="s">
        <v>598</v>
      </c>
      <c r="B430">
        <v>142780</v>
      </c>
      <c r="C430" t="s">
        <v>75</v>
      </c>
      <c r="D430" t="s">
        <v>76</v>
      </c>
      <c r="E430" t="s">
        <v>546</v>
      </c>
      <c r="F430" t="s">
        <v>78</v>
      </c>
      <c r="G430" t="s">
        <v>599</v>
      </c>
      <c r="H430">
        <v>18</v>
      </c>
      <c r="I430">
        <v>121000</v>
      </c>
      <c r="K430">
        <v>10890</v>
      </c>
      <c r="L430">
        <v>10890</v>
      </c>
      <c r="M430">
        <v>0</v>
      </c>
      <c r="N430" t="s">
        <v>2</v>
      </c>
      <c r="O430" t="s">
        <v>7</v>
      </c>
    </row>
    <row r="431" spans="1:15" x14ac:dyDescent="0.25">
      <c r="A431" t="s">
        <v>598</v>
      </c>
      <c r="B431">
        <v>146320</v>
      </c>
      <c r="C431" t="s">
        <v>75</v>
      </c>
      <c r="D431" t="s">
        <v>76</v>
      </c>
      <c r="E431" t="s">
        <v>455</v>
      </c>
      <c r="F431" t="s">
        <v>78</v>
      </c>
      <c r="G431" t="s">
        <v>600</v>
      </c>
      <c r="H431">
        <v>18</v>
      </c>
      <c r="I431">
        <v>124000</v>
      </c>
      <c r="K431">
        <v>11160</v>
      </c>
      <c r="L431">
        <v>11160</v>
      </c>
      <c r="M431">
        <v>0</v>
      </c>
      <c r="N431" t="s">
        <v>2</v>
      </c>
      <c r="O431" t="s">
        <v>7</v>
      </c>
    </row>
    <row r="432" spans="1:15" x14ac:dyDescent="0.25">
      <c r="A432" t="s">
        <v>598</v>
      </c>
      <c r="B432">
        <v>128915</v>
      </c>
      <c r="C432" t="s">
        <v>75</v>
      </c>
      <c r="D432" t="s">
        <v>76</v>
      </c>
      <c r="E432" t="s">
        <v>490</v>
      </c>
      <c r="F432" t="s">
        <v>78</v>
      </c>
      <c r="G432" t="s">
        <v>601</v>
      </c>
      <c r="H432">
        <v>18</v>
      </c>
      <c r="I432">
        <v>109250</v>
      </c>
      <c r="K432">
        <v>9832.5</v>
      </c>
      <c r="L432">
        <v>9832.5</v>
      </c>
      <c r="M432">
        <v>0</v>
      </c>
      <c r="N432" t="s">
        <v>2</v>
      </c>
      <c r="O432" t="s">
        <v>7</v>
      </c>
    </row>
    <row r="433" spans="1:15" x14ac:dyDescent="0.25">
      <c r="A433" t="s">
        <v>598</v>
      </c>
      <c r="B433">
        <v>156645</v>
      </c>
      <c r="C433" t="s">
        <v>75</v>
      </c>
      <c r="D433" t="s">
        <v>76</v>
      </c>
      <c r="E433" t="s">
        <v>457</v>
      </c>
      <c r="F433" t="s">
        <v>78</v>
      </c>
      <c r="G433" t="s">
        <v>602</v>
      </c>
      <c r="H433">
        <v>18</v>
      </c>
      <c r="I433">
        <v>132750</v>
      </c>
      <c r="K433">
        <v>11947.5</v>
      </c>
      <c r="L433">
        <v>11947.5</v>
      </c>
      <c r="M433">
        <v>0</v>
      </c>
      <c r="N433" t="s">
        <v>2</v>
      </c>
      <c r="O433" t="s">
        <v>7</v>
      </c>
    </row>
    <row r="434" spans="1:15" x14ac:dyDescent="0.25">
      <c r="A434" t="s">
        <v>598</v>
      </c>
      <c r="B434">
        <v>142780</v>
      </c>
      <c r="C434" t="s">
        <v>75</v>
      </c>
      <c r="D434" t="s">
        <v>76</v>
      </c>
      <c r="E434" t="s">
        <v>546</v>
      </c>
      <c r="F434" t="s">
        <v>78</v>
      </c>
      <c r="G434" t="s">
        <v>603</v>
      </c>
      <c r="H434">
        <v>18</v>
      </c>
      <c r="I434">
        <v>121000</v>
      </c>
      <c r="K434">
        <v>10890</v>
      </c>
      <c r="L434">
        <v>10890</v>
      </c>
      <c r="M434">
        <v>0</v>
      </c>
      <c r="N434" t="s">
        <v>2</v>
      </c>
      <c r="O434" t="s">
        <v>7</v>
      </c>
    </row>
    <row r="435" spans="1:15" x14ac:dyDescent="0.25">
      <c r="A435" t="s">
        <v>598</v>
      </c>
      <c r="B435">
        <v>142780</v>
      </c>
      <c r="C435" t="s">
        <v>75</v>
      </c>
      <c r="D435" t="s">
        <v>76</v>
      </c>
      <c r="E435" t="s">
        <v>503</v>
      </c>
      <c r="F435" t="s">
        <v>78</v>
      </c>
      <c r="G435" t="s">
        <v>604</v>
      </c>
      <c r="H435">
        <v>18</v>
      </c>
      <c r="I435">
        <v>121000</v>
      </c>
      <c r="K435">
        <v>10890</v>
      </c>
      <c r="L435">
        <v>10890</v>
      </c>
      <c r="M435">
        <v>0</v>
      </c>
      <c r="N435" t="s">
        <v>2</v>
      </c>
      <c r="O435" t="s">
        <v>7</v>
      </c>
    </row>
    <row r="436" spans="1:15" x14ac:dyDescent="0.25">
      <c r="A436" t="s">
        <v>598</v>
      </c>
      <c r="B436">
        <v>142780</v>
      </c>
      <c r="C436" t="s">
        <v>75</v>
      </c>
      <c r="D436" t="s">
        <v>76</v>
      </c>
      <c r="E436" t="s">
        <v>503</v>
      </c>
      <c r="F436" t="s">
        <v>78</v>
      </c>
      <c r="G436" t="s">
        <v>605</v>
      </c>
      <c r="H436">
        <v>18</v>
      </c>
      <c r="I436">
        <v>121000</v>
      </c>
      <c r="K436">
        <v>10890</v>
      </c>
      <c r="L436">
        <v>10890</v>
      </c>
      <c r="M436">
        <v>0</v>
      </c>
      <c r="N436" t="s">
        <v>2</v>
      </c>
      <c r="O436" t="s">
        <v>7</v>
      </c>
    </row>
    <row r="437" spans="1:15" x14ac:dyDescent="0.25">
      <c r="A437" t="s">
        <v>598</v>
      </c>
      <c r="B437">
        <v>142780</v>
      </c>
      <c r="C437" t="s">
        <v>75</v>
      </c>
      <c r="D437" t="s">
        <v>76</v>
      </c>
      <c r="E437" t="s">
        <v>546</v>
      </c>
      <c r="F437" t="s">
        <v>78</v>
      </c>
      <c r="G437" t="s">
        <v>606</v>
      </c>
      <c r="H437">
        <v>18</v>
      </c>
      <c r="I437">
        <v>121000</v>
      </c>
      <c r="K437">
        <v>10890</v>
      </c>
      <c r="L437">
        <v>10890</v>
      </c>
      <c r="M437">
        <v>0</v>
      </c>
      <c r="N437" t="s">
        <v>2</v>
      </c>
      <c r="O437" t="s">
        <v>7</v>
      </c>
    </row>
    <row r="438" spans="1:15" x14ac:dyDescent="0.25">
      <c r="A438" t="s">
        <v>598</v>
      </c>
      <c r="B438">
        <v>142780</v>
      </c>
      <c r="C438" t="s">
        <v>75</v>
      </c>
      <c r="D438" t="s">
        <v>76</v>
      </c>
      <c r="E438" t="s">
        <v>457</v>
      </c>
      <c r="F438" t="s">
        <v>78</v>
      </c>
      <c r="G438" t="s">
        <v>607</v>
      </c>
      <c r="H438">
        <v>18</v>
      </c>
      <c r="I438">
        <v>121000</v>
      </c>
      <c r="K438">
        <v>10890</v>
      </c>
      <c r="L438">
        <v>10890</v>
      </c>
      <c r="M438">
        <v>0</v>
      </c>
      <c r="N438" t="s">
        <v>2</v>
      </c>
      <c r="O438" t="s">
        <v>7</v>
      </c>
    </row>
    <row r="439" spans="1:15" x14ac:dyDescent="0.25">
      <c r="A439" t="s">
        <v>598</v>
      </c>
      <c r="B439">
        <v>142780</v>
      </c>
      <c r="C439" t="s">
        <v>75</v>
      </c>
      <c r="D439" t="s">
        <v>76</v>
      </c>
      <c r="E439" t="s">
        <v>546</v>
      </c>
      <c r="F439" t="s">
        <v>78</v>
      </c>
      <c r="G439" t="s">
        <v>608</v>
      </c>
      <c r="H439">
        <v>18</v>
      </c>
      <c r="I439">
        <v>121000</v>
      </c>
      <c r="K439">
        <v>10890</v>
      </c>
      <c r="L439">
        <v>10890</v>
      </c>
      <c r="M439">
        <v>0</v>
      </c>
      <c r="N439" t="s">
        <v>2</v>
      </c>
      <c r="O439" t="s">
        <v>7</v>
      </c>
    </row>
    <row r="440" spans="1:15" x14ac:dyDescent="0.25">
      <c r="A440" t="s">
        <v>598</v>
      </c>
      <c r="B440">
        <v>146320</v>
      </c>
      <c r="C440" t="s">
        <v>75</v>
      </c>
      <c r="D440" t="s">
        <v>76</v>
      </c>
      <c r="E440" t="s">
        <v>511</v>
      </c>
      <c r="F440" t="s">
        <v>78</v>
      </c>
      <c r="G440" t="s">
        <v>609</v>
      </c>
      <c r="H440">
        <v>18</v>
      </c>
      <c r="I440">
        <v>124000</v>
      </c>
      <c r="K440">
        <v>11160</v>
      </c>
      <c r="L440">
        <v>11160</v>
      </c>
      <c r="M440">
        <v>0</v>
      </c>
      <c r="N440" t="s">
        <v>2</v>
      </c>
      <c r="O440" t="s">
        <v>7</v>
      </c>
    </row>
    <row r="441" spans="1:15" x14ac:dyDescent="0.25">
      <c r="A441" t="s">
        <v>239</v>
      </c>
      <c r="B441">
        <v>23465.48</v>
      </c>
      <c r="C441" t="s">
        <v>75</v>
      </c>
      <c r="D441" t="s">
        <v>240</v>
      </c>
      <c r="E441" t="s">
        <v>476</v>
      </c>
      <c r="F441" t="s">
        <v>78</v>
      </c>
      <c r="G441" t="s">
        <v>610</v>
      </c>
      <c r="H441">
        <v>18</v>
      </c>
      <c r="I441">
        <v>19886</v>
      </c>
      <c r="J441">
        <v>3579.48</v>
      </c>
      <c r="M441">
        <v>0</v>
      </c>
      <c r="N441" t="s">
        <v>2</v>
      </c>
      <c r="O441" t="s">
        <v>7</v>
      </c>
    </row>
    <row r="442" spans="1:15" x14ac:dyDescent="0.25">
      <c r="A442" t="s">
        <v>239</v>
      </c>
      <c r="B442">
        <v>288439.2</v>
      </c>
      <c r="C442" t="s">
        <v>75</v>
      </c>
      <c r="D442" t="s">
        <v>240</v>
      </c>
      <c r="E442" t="s">
        <v>476</v>
      </c>
      <c r="F442" t="s">
        <v>78</v>
      </c>
      <c r="G442" t="s">
        <v>611</v>
      </c>
      <c r="H442">
        <v>18</v>
      </c>
      <c r="I442">
        <v>244440</v>
      </c>
      <c r="J442">
        <v>43999.199999999997</v>
      </c>
      <c r="M442">
        <v>0</v>
      </c>
      <c r="N442" t="s">
        <v>2</v>
      </c>
      <c r="O442" t="s">
        <v>7</v>
      </c>
    </row>
    <row r="443" spans="1:15" x14ac:dyDescent="0.25">
      <c r="A443" t="s">
        <v>239</v>
      </c>
      <c r="B443">
        <v>209226.98</v>
      </c>
      <c r="C443" t="s">
        <v>75</v>
      </c>
      <c r="D443" t="s">
        <v>240</v>
      </c>
      <c r="E443" t="s">
        <v>476</v>
      </c>
      <c r="F443" t="s">
        <v>78</v>
      </c>
      <c r="G443" t="s">
        <v>612</v>
      </c>
      <c r="H443">
        <v>18</v>
      </c>
      <c r="I443">
        <v>177311</v>
      </c>
      <c r="J443">
        <v>31915.98</v>
      </c>
      <c r="M443">
        <v>0</v>
      </c>
      <c r="N443" t="s">
        <v>2</v>
      </c>
      <c r="O443" t="s">
        <v>7</v>
      </c>
    </row>
    <row r="444" spans="1:15" x14ac:dyDescent="0.25">
      <c r="A444" t="s">
        <v>239</v>
      </c>
      <c r="B444">
        <v>36054.9</v>
      </c>
      <c r="C444" t="s">
        <v>75</v>
      </c>
      <c r="D444" t="s">
        <v>240</v>
      </c>
      <c r="E444" t="s">
        <v>476</v>
      </c>
      <c r="F444" t="s">
        <v>78</v>
      </c>
      <c r="G444" t="s">
        <v>613</v>
      </c>
      <c r="H444">
        <v>18</v>
      </c>
      <c r="I444">
        <v>30555</v>
      </c>
      <c r="J444">
        <v>5499.9</v>
      </c>
      <c r="M444">
        <v>0</v>
      </c>
      <c r="N444" t="s">
        <v>2</v>
      </c>
      <c r="O444" t="s">
        <v>7</v>
      </c>
    </row>
    <row r="445" spans="1:15" x14ac:dyDescent="0.25">
      <c r="A445" t="s">
        <v>239</v>
      </c>
      <c r="B445">
        <v>49644.959999999999</v>
      </c>
      <c r="C445" t="s">
        <v>75</v>
      </c>
      <c r="D445" t="s">
        <v>240</v>
      </c>
      <c r="E445" t="s">
        <v>476</v>
      </c>
      <c r="F445" t="s">
        <v>78</v>
      </c>
      <c r="G445" t="s">
        <v>614</v>
      </c>
      <c r="H445">
        <v>18</v>
      </c>
      <c r="I445">
        <v>42072</v>
      </c>
      <c r="J445">
        <v>7572.96</v>
      </c>
      <c r="M445">
        <v>0</v>
      </c>
      <c r="N445" t="s">
        <v>2</v>
      </c>
      <c r="O445" t="s">
        <v>7</v>
      </c>
    </row>
    <row r="446" spans="1:15" x14ac:dyDescent="0.25">
      <c r="A446" t="s">
        <v>243</v>
      </c>
      <c r="B446">
        <v>123947.2</v>
      </c>
      <c r="C446" t="s">
        <v>75</v>
      </c>
      <c r="D446" t="s">
        <v>244</v>
      </c>
      <c r="E446" t="s">
        <v>529</v>
      </c>
      <c r="F446" t="s">
        <v>78</v>
      </c>
      <c r="G446" t="s">
        <v>615</v>
      </c>
      <c r="H446">
        <v>18</v>
      </c>
      <c r="I446">
        <v>105040</v>
      </c>
      <c r="J446">
        <v>18907.2</v>
      </c>
      <c r="M446">
        <v>0</v>
      </c>
      <c r="N446" t="s">
        <v>2</v>
      </c>
      <c r="O446" t="s">
        <v>7</v>
      </c>
    </row>
    <row r="447" spans="1:15" x14ac:dyDescent="0.25">
      <c r="A447" t="s">
        <v>243</v>
      </c>
      <c r="B447">
        <v>181012</v>
      </c>
      <c r="C447" t="s">
        <v>75</v>
      </c>
      <c r="D447" t="s">
        <v>244</v>
      </c>
      <c r="E447" t="s">
        <v>546</v>
      </c>
      <c r="F447" t="s">
        <v>78</v>
      </c>
      <c r="G447" t="s">
        <v>616</v>
      </c>
      <c r="H447">
        <v>18</v>
      </c>
      <c r="I447">
        <v>153400</v>
      </c>
      <c r="J447">
        <v>27612</v>
      </c>
      <c r="M447">
        <v>0</v>
      </c>
      <c r="N447" t="s">
        <v>2</v>
      </c>
      <c r="O447" t="s">
        <v>7</v>
      </c>
    </row>
    <row r="448" spans="1:15" x14ac:dyDescent="0.25">
      <c r="A448" t="s">
        <v>266</v>
      </c>
      <c r="B448">
        <v>33087.199999999997</v>
      </c>
      <c r="C448" t="s">
        <v>75</v>
      </c>
      <c r="D448" t="s">
        <v>267</v>
      </c>
      <c r="E448" t="s">
        <v>617</v>
      </c>
      <c r="F448" t="s">
        <v>78</v>
      </c>
      <c r="G448" t="s">
        <v>618</v>
      </c>
      <c r="H448">
        <v>18</v>
      </c>
      <c r="I448">
        <v>28040</v>
      </c>
      <c r="J448">
        <v>5047.2</v>
      </c>
      <c r="M448">
        <v>0</v>
      </c>
      <c r="N448" t="s">
        <v>2</v>
      </c>
      <c r="O448" t="s">
        <v>9</v>
      </c>
    </row>
    <row r="449" spans="1:15" x14ac:dyDescent="0.25">
      <c r="A449" t="s">
        <v>266</v>
      </c>
      <c r="B449">
        <v>821054.62</v>
      </c>
      <c r="C449" t="s">
        <v>75</v>
      </c>
      <c r="D449" t="s">
        <v>267</v>
      </c>
      <c r="E449" t="s">
        <v>619</v>
      </c>
      <c r="F449" t="s">
        <v>78</v>
      </c>
      <c r="G449" t="s">
        <v>620</v>
      </c>
      <c r="H449">
        <v>18</v>
      </c>
      <c r="I449">
        <v>695809</v>
      </c>
      <c r="J449">
        <v>125245.62</v>
      </c>
      <c r="M449">
        <v>0</v>
      </c>
      <c r="N449" t="s">
        <v>2</v>
      </c>
      <c r="O449" t="s">
        <v>9</v>
      </c>
    </row>
    <row r="450" spans="1:15" x14ac:dyDescent="0.25">
      <c r="A450" t="s">
        <v>323</v>
      </c>
      <c r="B450">
        <v>11800</v>
      </c>
      <c r="C450" t="s">
        <v>75</v>
      </c>
      <c r="D450" t="s">
        <v>76</v>
      </c>
      <c r="E450" t="s">
        <v>621</v>
      </c>
      <c r="F450" t="s">
        <v>78</v>
      </c>
      <c r="G450" t="s">
        <v>622</v>
      </c>
      <c r="H450">
        <v>18</v>
      </c>
      <c r="I450">
        <v>10000</v>
      </c>
      <c r="K450">
        <v>900</v>
      </c>
      <c r="L450">
        <v>900</v>
      </c>
      <c r="M450">
        <v>0</v>
      </c>
      <c r="N450" t="s">
        <v>2</v>
      </c>
      <c r="O450" t="s">
        <v>9</v>
      </c>
    </row>
    <row r="451" spans="1:15" x14ac:dyDescent="0.25">
      <c r="A451" t="s">
        <v>74</v>
      </c>
      <c r="B451">
        <v>78824</v>
      </c>
      <c r="C451" t="s">
        <v>75</v>
      </c>
      <c r="D451" t="s">
        <v>76</v>
      </c>
      <c r="E451" t="s">
        <v>623</v>
      </c>
      <c r="F451" t="s">
        <v>78</v>
      </c>
      <c r="G451" t="s">
        <v>624</v>
      </c>
      <c r="H451">
        <v>18</v>
      </c>
      <c r="I451">
        <v>66800</v>
      </c>
      <c r="K451">
        <v>6012</v>
      </c>
      <c r="L451">
        <v>6012</v>
      </c>
      <c r="M451">
        <v>0</v>
      </c>
      <c r="N451" t="s">
        <v>2</v>
      </c>
      <c r="O451" t="s">
        <v>9</v>
      </c>
    </row>
    <row r="452" spans="1:15" x14ac:dyDescent="0.25">
      <c r="A452" t="s">
        <v>74</v>
      </c>
      <c r="B452">
        <v>72770.600000000006</v>
      </c>
      <c r="C452" t="s">
        <v>75</v>
      </c>
      <c r="D452" t="s">
        <v>76</v>
      </c>
      <c r="E452" t="s">
        <v>8</v>
      </c>
      <c r="F452" t="s">
        <v>78</v>
      </c>
      <c r="G452" t="s">
        <v>625</v>
      </c>
      <c r="H452">
        <v>18</v>
      </c>
      <c r="I452">
        <v>61670</v>
      </c>
      <c r="K452">
        <v>5550.3</v>
      </c>
      <c r="L452">
        <v>5550.3</v>
      </c>
      <c r="M452">
        <v>0</v>
      </c>
      <c r="N452" t="s">
        <v>2</v>
      </c>
      <c r="O452" t="s">
        <v>9</v>
      </c>
    </row>
    <row r="453" spans="1:15" x14ac:dyDescent="0.25">
      <c r="A453" t="s">
        <v>74</v>
      </c>
      <c r="B453">
        <v>95108</v>
      </c>
      <c r="C453" t="s">
        <v>75</v>
      </c>
      <c r="D453" t="s">
        <v>76</v>
      </c>
      <c r="E453" t="s">
        <v>8</v>
      </c>
      <c r="F453" t="s">
        <v>78</v>
      </c>
      <c r="G453" t="s">
        <v>626</v>
      </c>
      <c r="H453">
        <v>18</v>
      </c>
      <c r="I453">
        <v>80600</v>
      </c>
      <c r="K453">
        <v>7254</v>
      </c>
      <c r="L453">
        <v>7254</v>
      </c>
      <c r="M453">
        <v>0</v>
      </c>
      <c r="N453" t="s">
        <v>2</v>
      </c>
      <c r="O453" t="s">
        <v>9</v>
      </c>
    </row>
    <row r="454" spans="1:15" x14ac:dyDescent="0.25">
      <c r="A454" t="s">
        <v>90</v>
      </c>
      <c r="B454">
        <v>71349.070000000007</v>
      </c>
      <c r="C454" t="s">
        <v>75</v>
      </c>
      <c r="D454" t="s">
        <v>76</v>
      </c>
      <c r="E454" t="s">
        <v>44</v>
      </c>
      <c r="F454" t="s">
        <v>78</v>
      </c>
      <c r="G454" t="s">
        <v>627</v>
      </c>
      <c r="H454">
        <v>18</v>
      </c>
      <c r="I454">
        <v>60420</v>
      </c>
      <c r="K454">
        <v>5437.8</v>
      </c>
      <c r="L454">
        <v>5437.8</v>
      </c>
      <c r="M454">
        <v>0</v>
      </c>
      <c r="N454" t="s">
        <v>2</v>
      </c>
      <c r="O454" t="s">
        <v>9</v>
      </c>
    </row>
    <row r="455" spans="1:15" x14ac:dyDescent="0.25">
      <c r="A455" t="s">
        <v>90</v>
      </c>
      <c r="B455">
        <v>99513.18</v>
      </c>
      <c r="C455" t="s">
        <v>75</v>
      </c>
      <c r="D455" t="s">
        <v>76</v>
      </c>
      <c r="E455" t="s">
        <v>44</v>
      </c>
      <c r="F455" t="s">
        <v>78</v>
      </c>
      <c r="G455" t="s">
        <v>628</v>
      </c>
      <c r="H455">
        <v>18</v>
      </c>
      <c r="I455">
        <v>84270</v>
      </c>
      <c r="K455">
        <v>7584.3</v>
      </c>
      <c r="L455">
        <v>7584.3</v>
      </c>
      <c r="M455">
        <v>0</v>
      </c>
      <c r="N455" t="s">
        <v>2</v>
      </c>
      <c r="O455" t="s">
        <v>9</v>
      </c>
    </row>
    <row r="456" spans="1:15" x14ac:dyDescent="0.25">
      <c r="A456" t="s">
        <v>90</v>
      </c>
      <c r="B456">
        <v>43143.63</v>
      </c>
      <c r="C456" t="s">
        <v>75</v>
      </c>
      <c r="D456" t="s">
        <v>76</v>
      </c>
      <c r="E456" t="s">
        <v>629</v>
      </c>
      <c r="F456" t="s">
        <v>78</v>
      </c>
      <c r="G456" t="s">
        <v>630</v>
      </c>
      <c r="H456">
        <v>18</v>
      </c>
      <c r="I456">
        <v>36535</v>
      </c>
      <c r="K456">
        <v>3288.15</v>
      </c>
      <c r="L456">
        <v>3288.15</v>
      </c>
      <c r="M456">
        <v>0</v>
      </c>
      <c r="N456" t="s">
        <v>2</v>
      </c>
      <c r="O456" t="s">
        <v>9</v>
      </c>
    </row>
    <row r="457" spans="1:15" x14ac:dyDescent="0.25">
      <c r="A457" t="s">
        <v>90</v>
      </c>
      <c r="B457">
        <v>519589.4</v>
      </c>
      <c r="C457" t="s">
        <v>75</v>
      </c>
      <c r="D457" t="s">
        <v>76</v>
      </c>
      <c r="E457" t="s">
        <v>44</v>
      </c>
      <c r="F457" t="s">
        <v>78</v>
      </c>
      <c r="G457" t="s">
        <v>631</v>
      </c>
      <c r="H457">
        <v>18</v>
      </c>
      <c r="I457">
        <v>440000</v>
      </c>
      <c r="K457">
        <v>39600</v>
      </c>
      <c r="L457">
        <v>39600</v>
      </c>
      <c r="M457">
        <v>0</v>
      </c>
      <c r="N457" t="s">
        <v>2</v>
      </c>
      <c r="O457" t="s">
        <v>9</v>
      </c>
    </row>
    <row r="458" spans="1:15" x14ac:dyDescent="0.25">
      <c r="A458" t="s">
        <v>90</v>
      </c>
      <c r="B458">
        <v>132684.24</v>
      </c>
      <c r="C458" t="s">
        <v>75</v>
      </c>
      <c r="D458" t="s">
        <v>76</v>
      </c>
      <c r="E458" t="s">
        <v>8</v>
      </c>
      <c r="F458" t="s">
        <v>78</v>
      </c>
      <c r="G458" t="s">
        <v>632</v>
      </c>
      <c r="H458">
        <v>18</v>
      </c>
      <c r="I458">
        <v>112360</v>
      </c>
      <c r="K458">
        <v>10112.4</v>
      </c>
      <c r="L458">
        <v>10112.4</v>
      </c>
      <c r="M458">
        <v>0</v>
      </c>
      <c r="N458" t="s">
        <v>2</v>
      </c>
      <c r="O458" t="s">
        <v>9</v>
      </c>
    </row>
    <row r="459" spans="1:15" x14ac:dyDescent="0.25">
      <c r="A459" t="s">
        <v>90</v>
      </c>
      <c r="B459">
        <v>561156.55000000005</v>
      </c>
      <c r="C459" t="s">
        <v>75</v>
      </c>
      <c r="D459" t="s">
        <v>76</v>
      </c>
      <c r="E459" t="s">
        <v>633</v>
      </c>
      <c r="F459" t="s">
        <v>78</v>
      </c>
      <c r="G459" t="s">
        <v>634</v>
      </c>
      <c r="H459">
        <v>18</v>
      </c>
      <c r="I459">
        <v>475200</v>
      </c>
      <c r="K459">
        <v>42768</v>
      </c>
      <c r="L459">
        <v>42768</v>
      </c>
      <c r="M459">
        <v>0</v>
      </c>
      <c r="N459" t="s">
        <v>2</v>
      </c>
      <c r="O459" t="s">
        <v>9</v>
      </c>
    </row>
    <row r="460" spans="1:15" x14ac:dyDescent="0.25">
      <c r="A460" t="s">
        <v>90</v>
      </c>
      <c r="B460">
        <v>82284.070000000007</v>
      </c>
      <c r="C460" t="s">
        <v>75</v>
      </c>
      <c r="D460" t="s">
        <v>76</v>
      </c>
      <c r="E460" t="s">
        <v>635</v>
      </c>
      <c r="F460" t="s">
        <v>78</v>
      </c>
      <c r="G460" t="s">
        <v>636</v>
      </c>
      <c r="H460">
        <v>18</v>
      </c>
      <c r="I460">
        <v>69680</v>
      </c>
      <c r="K460">
        <v>6271.2</v>
      </c>
      <c r="L460">
        <v>6271.2</v>
      </c>
      <c r="M460">
        <v>0</v>
      </c>
      <c r="N460" t="s">
        <v>2</v>
      </c>
      <c r="O460" t="s">
        <v>9</v>
      </c>
    </row>
    <row r="461" spans="1:15" x14ac:dyDescent="0.25">
      <c r="A461" t="s">
        <v>90</v>
      </c>
      <c r="B461">
        <v>165855.29999999999</v>
      </c>
      <c r="C461" t="s">
        <v>75</v>
      </c>
      <c r="D461" t="s">
        <v>76</v>
      </c>
      <c r="E461" t="s">
        <v>635</v>
      </c>
      <c r="F461" t="s">
        <v>78</v>
      </c>
      <c r="G461" t="s">
        <v>637</v>
      </c>
      <c r="H461">
        <v>18</v>
      </c>
      <c r="I461">
        <v>140450</v>
      </c>
      <c r="K461">
        <v>12640.5</v>
      </c>
      <c r="L461">
        <v>12640.5</v>
      </c>
      <c r="M461">
        <v>0</v>
      </c>
      <c r="N461" t="s">
        <v>2</v>
      </c>
      <c r="O461" t="s">
        <v>9</v>
      </c>
    </row>
    <row r="462" spans="1:15" x14ac:dyDescent="0.25">
      <c r="A462" t="s">
        <v>90</v>
      </c>
      <c r="B462">
        <v>71349.070000000007</v>
      </c>
      <c r="C462" t="s">
        <v>75</v>
      </c>
      <c r="D462" t="s">
        <v>76</v>
      </c>
      <c r="E462" t="s">
        <v>629</v>
      </c>
      <c r="F462" t="s">
        <v>78</v>
      </c>
      <c r="G462" t="s">
        <v>638</v>
      </c>
      <c r="H462">
        <v>18</v>
      </c>
      <c r="I462">
        <v>60420</v>
      </c>
      <c r="K462">
        <v>5437.8</v>
      </c>
      <c r="L462">
        <v>5437.8</v>
      </c>
      <c r="M462">
        <v>0</v>
      </c>
      <c r="N462" t="s">
        <v>2</v>
      </c>
      <c r="O462" t="s">
        <v>9</v>
      </c>
    </row>
    <row r="463" spans="1:15" x14ac:dyDescent="0.25">
      <c r="A463" t="s">
        <v>90</v>
      </c>
      <c r="B463">
        <v>132684.24</v>
      </c>
      <c r="C463" t="s">
        <v>75</v>
      </c>
      <c r="D463" t="s">
        <v>76</v>
      </c>
      <c r="E463" t="s">
        <v>629</v>
      </c>
      <c r="F463" t="s">
        <v>78</v>
      </c>
      <c r="G463" t="s">
        <v>639</v>
      </c>
      <c r="H463">
        <v>18</v>
      </c>
      <c r="I463">
        <v>112360</v>
      </c>
      <c r="K463">
        <v>10112.4</v>
      </c>
      <c r="L463">
        <v>10112.4</v>
      </c>
      <c r="M463">
        <v>0</v>
      </c>
      <c r="N463" t="s">
        <v>2</v>
      </c>
      <c r="O463" t="s">
        <v>9</v>
      </c>
    </row>
    <row r="464" spans="1:15" x14ac:dyDescent="0.25">
      <c r="A464" t="s">
        <v>90</v>
      </c>
      <c r="B464">
        <v>41142.03</v>
      </c>
      <c r="C464" t="s">
        <v>75</v>
      </c>
      <c r="D464" t="s">
        <v>76</v>
      </c>
      <c r="E464" t="s">
        <v>629</v>
      </c>
      <c r="F464" t="s">
        <v>78</v>
      </c>
      <c r="G464" t="s">
        <v>640</v>
      </c>
      <c r="H464">
        <v>18</v>
      </c>
      <c r="I464">
        <v>34840</v>
      </c>
      <c r="K464">
        <v>3135.6</v>
      </c>
      <c r="L464">
        <v>3135.6</v>
      </c>
      <c r="M464">
        <v>0</v>
      </c>
      <c r="N464" t="s">
        <v>2</v>
      </c>
      <c r="O464" t="s">
        <v>9</v>
      </c>
    </row>
    <row r="465" spans="1:15" x14ac:dyDescent="0.25">
      <c r="A465" t="s">
        <v>90</v>
      </c>
      <c r="B465">
        <v>41142.03</v>
      </c>
      <c r="C465" t="s">
        <v>75</v>
      </c>
      <c r="D465" t="s">
        <v>76</v>
      </c>
      <c r="E465" t="s">
        <v>629</v>
      </c>
      <c r="F465" t="s">
        <v>78</v>
      </c>
      <c r="G465" t="s">
        <v>641</v>
      </c>
      <c r="H465">
        <v>18</v>
      </c>
      <c r="I465">
        <v>34840</v>
      </c>
      <c r="K465">
        <v>3135.6</v>
      </c>
      <c r="L465">
        <v>3135.6</v>
      </c>
      <c r="M465">
        <v>0</v>
      </c>
      <c r="N465" t="s">
        <v>2</v>
      </c>
      <c r="O465" t="s">
        <v>9</v>
      </c>
    </row>
    <row r="466" spans="1:15" x14ac:dyDescent="0.25">
      <c r="A466" t="s">
        <v>90</v>
      </c>
      <c r="B466">
        <v>43143.63</v>
      </c>
      <c r="C466" t="s">
        <v>75</v>
      </c>
      <c r="D466" t="s">
        <v>76</v>
      </c>
      <c r="E466" t="s">
        <v>633</v>
      </c>
      <c r="F466" t="s">
        <v>78</v>
      </c>
      <c r="G466" t="s">
        <v>642</v>
      </c>
      <c r="H466">
        <v>18</v>
      </c>
      <c r="I466">
        <v>36535</v>
      </c>
      <c r="K466">
        <v>3288.15</v>
      </c>
      <c r="L466">
        <v>3288.15</v>
      </c>
      <c r="M466">
        <v>0</v>
      </c>
      <c r="N466" t="s">
        <v>2</v>
      </c>
      <c r="O466" t="s">
        <v>9</v>
      </c>
    </row>
    <row r="467" spans="1:15" x14ac:dyDescent="0.25">
      <c r="A467" t="s">
        <v>90</v>
      </c>
      <c r="B467">
        <v>41142.03</v>
      </c>
      <c r="C467" t="s">
        <v>75</v>
      </c>
      <c r="D467" t="s">
        <v>76</v>
      </c>
      <c r="E467" t="s">
        <v>633</v>
      </c>
      <c r="F467" t="s">
        <v>78</v>
      </c>
      <c r="G467" t="s">
        <v>643</v>
      </c>
      <c r="H467">
        <v>18</v>
      </c>
      <c r="I467">
        <v>34840</v>
      </c>
      <c r="K467">
        <v>3135.6</v>
      </c>
      <c r="L467">
        <v>3135.6</v>
      </c>
      <c r="M467">
        <v>0</v>
      </c>
      <c r="N467" t="s">
        <v>2</v>
      </c>
      <c r="O467" t="s">
        <v>9</v>
      </c>
    </row>
    <row r="468" spans="1:15" x14ac:dyDescent="0.25">
      <c r="A468" t="s">
        <v>90</v>
      </c>
      <c r="B468">
        <v>71349.070000000007</v>
      </c>
      <c r="C468" t="s">
        <v>75</v>
      </c>
      <c r="D468" t="s">
        <v>76</v>
      </c>
      <c r="E468" t="s">
        <v>633</v>
      </c>
      <c r="F468" t="s">
        <v>78</v>
      </c>
      <c r="G468" t="s">
        <v>644</v>
      </c>
      <c r="H468">
        <v>18</v>
      </c>
      <c r="I468">
        <v>60420</v>
      </c>
      <c r="K468">
        <v>5437.8</v>
      </c>
      <c r="L468">
        <v>5437.8</v>
      </c>
      <c r="M468">
        <v>0</v>
      </c>
      <c r="N468" t="s">
        <v>2</v>
      </c>
      <c r="O468" t="s">
        <v>9</v>
      </c>
    </row>
    <row r="469" spans="1:15" x14ac:dyDescent="0.25">
      <c r="A469" t="s">
        <v>90</v>
      </c>
      <c r="B469">
        <v>103917.88</v>
      </c>
      <c r="C469" t="s">
        <v>75</v>
      </c>
      <c r="D469" t="s">
        <v>76</v>
      </c>
      <c r="E469" t="s">
        <v>619</v>
      </c>
      <c r="F469" t="s">
        <v>78</v>
      </c>
      <c r="G469" t="s">
        <v>645</v>
      </c>
      <c r="H469">
        <v>18</v>
      </c>
      <c r="I469">
        <v>88000</v>
      </c>
      <c r="K469">
        <v>7920</v>
      </c>
      <c r="L469">
        <v>7920</v>
      </c>
      <c r="M469">
        <v>0</v>
      </c>
      <c r="N469" t="s">
        <v>2</v>
      </c>
      <c r="O469" t="s">
        <v>9</v>
      </c>
    </row>
    <row r="470" spans="1:15" x14ac:dyDescent="0.25">
      <c r="A470" t="s">
        <v>90</v>
      </c>
      <c r="B470">
        <v>519589.4</v>
      </c>
      <c r="C470" t="s">
        <v>75</v>
      </c>
      <c r="D470" t="s">
        <v>76</v>
      </c>
      <c r="E470" t="s">
        <v>619</v>
      </c>
      <c r="F470" t="s">
        <v>78</v>
      </c>
      <c r="G470" t="s">
        <v>646</v>
      </c>
      <c r="H470">
        <v>18</v>
      </c>
      <c r="I470">
        <v>440000</v>
      </c>
      <c r="K470">
        <v>39600</v>
      </c>
      <c r="L470">
        <v>39600</v>
      </c>
      <c r="M470">
        <v>0</v>
      </c>
      <c r="N470" t="s">
        <v>2</v>
      </c>
      <c r="O470" t="s">
        <v>9</v>
      </c>
    </row>
    <row r="471" spans="1:15" x14ac:dyDescent="0.25">
      <c r="A471" t="s">
        <v>90</v>
      </c>
      <c r="B471">
        <v>71349.070000000007</v>
      </c>
      <c r="C471" t="s">
        <v>75</v>
      </c>
      <c r="D471" t="s">
        <v>76</v>
      </c>
      <c r="E471" t="s">
        <v>647</v>
      </c>
      <c r="F471" t="s">
        <v>78</v>
      </c>
      <c r="G471" t="s">
        <v>648</v>
      </c>
      <c r="H471">
        <v>18</v>
      </c>
      <c r="I471">
        <v>60420</v>
      </c>
      <c r="K471">
        <v>5437.8</v>
      </c>
      <c r="L471">
        <v>5437.8</v>
      </c>
      <c r="M471">
        <v>0</v>
      </c>
      <c r="N471" t="s">
        <v>2</v>
      </c>
      <c r="O471" t="s">
        <v>9</v>
      </c>
    </row>
    <row r="472" spans="1:15" x14ac:dyDescent="0.25">
      <c r="A472" t="s">
        <v>90</v>
      </c>
      <c r="B472">
        <v>71349.070000000007</v>
      </c>
      <c r="C472" t="s">
        <v>75</v>
      </c>
      <c r="D472" t="s">
        <v>76</v>
      </c>
      <c r="E472" t="s">
        <v>619</v>
      </c>
      <c r="F472" t="s">
        <v>78</v>
      </c>
      <c r="G472" t="s">
        <v>649</v>
      </c>
      <c r="H472">
        <v>18</v>
      </c>
      <c r="I472">
        <v>60420</v>
      </c>
      <c r="K472">
        <v>5437.8</v>
      </c>
      <c r="L472">
        <v>5437.8</v>
      </c>
      <c r="M472">
        <v>0</v>
      </c>
      <c r="N472" t="s">
        <v>2</v>
      </c>
      <c r="O472" t="s">
        <v>9</v>
      </c>
    </row>
    <row r="473" spans="1:15" x14ac:dyDescent="0.25">
      <c r="A473" t="s">
        <v>90</v>
      </c>
      <c r="B473">
        <v>66343.839999999997</v>
      </c>
      <c r="C473" t="s">
        <v>75</v>
      </c>
      <c r="D473" t="s">
        <v>76</v>
      </c>
      <c r="E473" t="s">
        <v>647</v>
      </c>
      <c r="F473" t="s">
        <v>78</v>
      </c>
      <c r="G473" t="s">
        <v>650</v>
      </c>
      <c r="H473">
        <v>18</v>
      </c>
      <c r="I473">
        <v>56180</v>
      </c>
      <c r="K473">
        <v>5056.2</v>
      </c>
      <c r="L473">
        <v>5056.2</v>
      </c>
      <c r="M473">
        <v>0</v>
      </c>
      <c r="N473" t="s">
        <v>2</v>
      </c>
      <c r="O473" t="s">
        <v>9</v>
      </c>
    </row>
    <row r="474" spans="1:15" x14ac:dyDescent="0.25">
      <c r="A474" t="s">
        <v>90</v>
      </c>
      <c r="B474">
        <v>142698.14000000001</v>
      </c>
      <c r="C474" t="s">
        <v>75</v>
      </c>
      <c r="D474" t="s">
        <v>76</v>
      </c>
      <c r="E474" t="s">
        <v>651</v>
      </c>
      <c r="F474" t="s">
        <v>78</v>
      </c>
      <c r="G474" t="s">
        <v>652</v>
      </c>
      <c r="H474">
        <v>18</v>
      </c>
      <c r="I474">
        <v>120840</v>
      </c>
      <c r="K474">
        <v>10875.6</v>
      </c>
      <c r="L474">
        <v>10875.6</v>
      </c>
      <c r="M474">
        <v>0</v>
      </c>
      <c r="N474" t="s">
        <v>2</v>
      </c>
      <c r="O474" t="s">
        <v>9</v>
      </c>
    </row>
    <row r="475" spans="1:15" x14ac:dyDescent="0.25">
      <c r="A475" t="s">
        <v>90</v>
      </c>
      <c r="B475">
        <v>132684.24</v>
      </c>
      <c r="C475" t="s">
        <v>75</v>
      </c>
      <c r="D475" t="s">
        <v>76</v>
      </c>
      <c r="E475" t="s">
        <v>651</v>
      </c>
      <c r="F475" t="s">
        <v>78</v>
      </c>
      <c r="G475" t="s">
        <v>653</v>
      </c>
      <c r="H475">
        <v>18</v>
      </c>
      <c r="I475">
        <v>112360</v>
      </c>
      <c r="K475">
        <v>10112.4</v>
      </c>
      <c r="L475">
        <v>10112.4</v>
      </c>
      <c r="M475">
        <v>0</v>
      </c>
      <c r="N475" t="s">
        <v>2</v>
      </c>
      <c r="O475" t="s">
        <v>9</v>
      </c>
    </row>
    <row r="476" spans="1:15" x14ac:dyDescent="0.25">
      <c r="A476" t="s">
        <v>90</v>
      </c>
      <c r="B476">
        <v>133118.79999999999</v>
      </c>
      <c r="C476" t="s">
        <v>75</v>
      </c>
      <c r="D476" t="s">
        <v>76</v>
      </c>
      <c r="E476" t="s">
        <v>654</v>
      </c>
      <c r="F476" t="s">
        <v>78</v>
      </c>
      <c r="G476" t="s">
        <v>655</v>
      </c>
      <c r="H476">
        <v>18</v>
      </c>
      <c r="I476">
        <v>112728</v>
      </c>
      <c r="K476">
        <v>10145.52</v>
      </c>
      <c r="L476">
        <v>10145.52</v>
      </c>
      <c r="M476">
        <v>0</v>
      </c>
      <c r="N476" t="s">
        <v>2</v>
      </c>
      <c r="O476" t="s">
        <v>9</v>
      </c>
    </row>
    <row r="477" spans="1:15" x14ac:dyDescent="0.25">
      <c r="A477" t="s">
        <v>90</v>
      </c>
      <c r="B477">
        <v>519589.4</v>
      </c>
      <c r="C477" t="s">
        <v>75</v>
      </c>
      <c r="D477" t="s">
        <v>76</v>
      </c>
      <c r="E477" t="s">
        <v>656</v>
      </c>
      <c r="F477" t="s">
        <v>78</v>
      </c>
      <c r="G477" t="s">
        <v>657</v>
      </c>
      <c r="H477">
        <v>18</v>
      </c>
      <c r="I477">
        <v>440000</v>
      </c>
      <c r="K477">
        <v>39600</v>
      </c>
      <c r="L477">
        <v>39600</v>
      </c>
      <c r="M477">
        <v>0</v>
      </c>
      <c r="N477" t="s">
        <v>2</v>
      </c>
      <c r="O477" t="s">
        <v>9</v>
      </c>
    </row>
    <row r="478" spans="1:15" x14ac:dyDescent="0.25">
      <c r="A478" t="s">
        <v>90</v>
      </c>
      <c r="B478">
        <v>374104.37</v>
      </c>
      <c r="C478" t="s">
        <v>75</v>
      </c>
      <c r="D478" t="s">
        <v>76</v>
      </c>
      <c r="E478" t="s">
        <v>654</v>
      </c>
      <c r="F478" t="s">
        <v>78</v>
      </c>
      <c r="G478" t="s">
        <v>658</v>
      </c>
      <c r="H478">
        <v>18</v>
      </c>
      <c r="I478">
        <v>316800</v>
      </c>
      <c r="K478">
        <v>28512</v>
      </c>
      <c r="L478">
        <v>28512</v>
      </c>
      <c r="M478">
        <v>0</v>
      </c>
      <c r="N478" t="s">
        <v>2</v>
      </c>
      <c r="O478" t="s">
        <v>9</v>
      </c>
    </row>
    <row r="479" spans="1:15" x14ac:dyDescent="0.25">
      <c r="A479" t="s">
        <v>90</v>
      </c>
      <c r="B479">
        <v>519589.4</v>
      </c>
      <c r="C479" t="s">
        <v>75</v>
      </c>
      <c r="D479" t="s">
        <v>76</v>
      </c>
      <c r="E479" t="s">
        <v>656</v>
      </c>
      <c r="F479" t="s">
        <v>78</v>
      </c>
      <c r="G479" t="s">
        <v>659</v>
      </c>
      <c r="H479">
        <v>18</v>
      </c>
      <c r="I479">
        <v>440000</v>
      </c>
      <c r="K479">
        <v>39600</v>
      </c>
      <c r="L479">
        <v>39600</v>
      </c>
      <c r="M479">
        <v>0</v>
      </c>
      <c r="N479" t="s">
        <v>2</v>
      </c>
      <c r="O479" t="s">
        <v>9</v>
      </c>
    </row>
    <row r="480" spans="1:15" x14ac:dyDescent="0.25">
      <c r="A480" t="s">
        <v>90</v>
      </c>
      <c r="B480">
        <v>175125.25</v>
      </c>
      <c r="C480" t="s">
        <v>75</v>
      </c>
      <c r="D480" t="s">
        <v>76</v>
      </c>
      <c r="E480" t="s">
        <v>619</v>
      </c>
      <c r="F480" t="s">
        <v>78</v>
      </c>
      <c r="G480" t="s">
        <v>660</v>
      </c>
      <c r="H480">
        <v>18</v>
      </c>
      <c r="I480">
        <v>148300</v>
      </c>
      <c r="K480">
        <v>13347</v>
      </c>
      <c r="L480">
        <v>13347</v>
      </c>
      <c r="M480">
        <v>0</v>
      </c>
      <c r="N480" t="s">
        <v>2</v>
      </c>
      <c r="O480" t="s">
        <v>9</v>
      </c>
    </row>
    <row r="481" spans="1:15" x14ac:dyDescent="0.25">
      <c r="A481" t="s">
        <v>90</v>
      </c>
      <c r="B481">
        <v>43143.63</v>
      </c>
      <c r="C481" t="s">
        <v>75</v>
      </c>
      <c r="D481" t="s">
        <v>76</v>
      </c>
      <c r="E481" t="s">
        <v>647</v>
      </c>
      <c r="F481" t="s">
        <v>78</v>
      </c>
      <c r="G481" t="s">
        <v>661</v>
      </c>
      <c r="H481">
        <v>18</v>
      </c>
      <c r="I481">
        <v>36535</v>
      </c>
      <c r="K481">
        <v>3288.15</v>
      </c>
      <c r="L481">
        <v>3288.15</v>
      </c>
      <c r="M481">
        <v>0</v>
      </c>
      <c r="N481" t="s">
        <v>2</v>
      </c>
      <c r="O481" t="s">
        <v>9</v>
      </c>
    </row>
    <row r="482" spans="1:15" x14ac:dyDescent="0.25">
      <c r="A482" t="s">
        <v>90</v>
      </c>
      <c r="B482">
        <v>66342.12</v>
      </c>
      <c r="C482" t="s">
        <v>75</v>
      </c>
      <c r="D482" t="s">
        <v>76</v>
      </c>
      <c r="E482" t="s">
        <v>619</v>
      </c>
      <c r="F482" t="s">
        <v>78</v>
      </c>
      <c r="G482" t="s">
        <v>662</v>
      </c>
      <c r="H482">
        <v>18</v>
      </c>
      <c r="I482">
        <v>56180</v>
      </c>
      <c r="K482">
        <v>5056.2</v>
      </c>
      <c r="L482">
        <v>5056.2</v>
      </c>
      <c r="M482">
        <v>0</v>
      </c>
      <c r="N482" t="s">
        <v>2</v>
      </c>
      <c r="O482" t="s">
        <v>9</v>
      </c>
    </row>
    <row r="483" spans="1:15" x14ac:dyDescent="0.25">
      <c r="A483" t="s">
        <v>90</v>
      </c>
      <c r="B483">
        <v>132684.24</v>
      </c>
      <c r="C483" t="s">
        <v>75</v>
      </c>
      <c r="D483" t="s">
        <v>76</v>
      </c>
      <c r="E483" t="s">
        <v>656</v>
      </c>
      <c r="F483" t="s">
        <v>78</v>
      </c>
      <c r="G483" t="s">
        <v>663</v>
      </c>
      <c r="H483">
        <v>18</v>
      </c>
      <c r="I483">
        <v>112360</v>
      </c>
      <c r="K483">
        <v>10112.4</v>
      </c>
      <c r="L483">
        <v>10112.4</v>
      </c>
      <c r="M483">
        <v>0</v>
      </c>
      <c r="N483" t="s">
        <v>2</v>
      </c>
      <c r="O483" t="s">
        <v>9</v>
      </c>
    </row>
    <row r="484" spans="1:15" x14ac:dyDescent="0.25">
      <c r="A484" t="s">
        <v>90</v>
      </c>
      <c r="B484">
        <v>519589.4</v>
      </c>
      <c r="C484" t="s">
        <v>75</v>
      </c>
      <c r="D484" t="s">
        <v>76</v>
      </c>
      <c r="E484" t="s">
        <v>635</v>
      </c>
      <c r="F484" t="s">
        <v>78</v>
      </c>
      <c r="G484" t="s">
        <v>664</v>
      </c>
      <c r="H484">
        <v>18</v>
      </c>
      <c r="I484">
        <v>440000</v>
      </c>
      <c r="K484">
        <v>39600</v>
      </c>
      <c r="L484">
        <v>39600</v>
      </c>
      <c r="M484">
        <v>0</v>
      </c>
      <c r="N484" t="s">
        <v>2</v>
      </c>
      <c r="O484" t="s">
        <v>9</v>
      </c>
    </row>
    <row r="485" spans="1:15" x14ac:dyDescent="0.25">
      <c r="A485" t="s">
        <v>90</v>
      </c>
      <c r="B485">
        <v>66342.12</v>
      </c>
      <c r="C485" t="s">
        <v>75</v>
      </c>
      <c r="D485" t="s">
        <v>76</v>
      </c>
      <c r="E485" t="s">
        <v>665</v>
      </c>
      <c r="F485" t="s">
        <v>78</v>
      </c>
      <c r="G485" t="s">
        <v>666</v>
      </c>
      <c r="H485">
        <v>18</v>
      </c>
      <c r="I485">
        <v>56180</v>
      </c>
      <c r="K485">
        <v>5056.2</v>
      </c>
      <c r="L485">
        <v>5056.2</v>
      </c>
      <c r="M485">
        <v>0</v>
      </c>
      <c r="N485" t="s">
        <v>2</v>
      </c>
      <c r="O485" t="s">
        <v>9</v>
      </c>
    </row>
    <row r="486" spans="1:15" x14ac:dyDescent="0.25">
      <c r="A486" t="s">
        <v>90</v>
      </c>
      <c r="B486">
        <v>519589.4</v>
      </c>
      <c r="C486" t="s">
        <v>75</v>
      </c>
      <c r="D486" t="s">
        <v>76</v>
      </c>
      <c r="E486" t="s">
        <v>651</v>
      </c>
      <c r="F486" t="s">
        <v>78</v>
      </c>
      <c r="G486" t="s">
        <v>667</v>
      </c>
      <c r="H486">
        <v>18</v>
      </c>
      <c r="I486">
        <v>440000</v>
      </c>
      <c r="K486">
        <v>39600</v>
      </c>
      <c r="L486">
        <v>39600</v>
      </c>
      <c r="M486">
        <v>0</v>
      </c>
      <c r="N486" t="s">
        <v>2</v>
      </c>
      <c r="O486" t="s">
        <v>9</v>
      </c>
    </row>
    <row r="487" spans="1:15" x14ac:dyDescent="0.25">
      <c r="A487" t="s">
        <v>90</v>
      </c>
      <c r="B487">
        <v>142698.14000000001</v>
      </c>
      <c r="C487" t="s">
        <v>75</v>
      </c>
      <c r="D487" t="s">
        <v>76</v>
      </c>
      <c r="E487" t="s">
        <v>665</v>
      </c>
      <c r="F487" t="s">
        <v>78</v>
      </c>
      <c r="G487" t="s">
        <v>668</v>
      </c>
      <c r="H487">
        <v>18</v>
      </c>
      <c r="I487">
        <v>120840</v>
      </c>
      <c r="K487">
        <v>10875.6</v>
      </c>
      <c r="L487">
        <v>10875.6</v>
      </c>
      <c r="M487">
        <v>0</v>
      </c>
      <c r="N487" t="s">
        <v>2</v>
      </c>
      <c r="O487" t="s">
        <v>9</v>
      </c>
    </row>
    <row r="488" spans="1:15" x14ac:dyDescent="0.25">
      <c r="A488" t="s">
        <v>90</v>
      </c>
      <c r="B488">
        <v>519589.4</v>
      </c>
      <c r="C488" t="s">
        <v>75</v>
      </c>
      <c r="D488" t="s">
        <v>76</v>
      </c>
      <c r="E488" t="s">
        <v>669</v>
      </c>
      <c r="F488" t="s">
        <v>78</v>
      </c>
      <c r="G488" t="s">
        <v>670</v>
      </c>
      <c r="H488">
        <v>18</v>
      </c>
      <c r="I488">
        <v>440000</v>
      </c>
      <c r="K488">
        <v>39600</v>
      </c>
      <c r="L488">
        <v>39600</v>
      </c>
      <c r="M488">
        <v>0</v>
      </c>
      <c r="N488" t="s">
        <v>2</v>
      </c>
      <c r="O488" t="s">
        <v>9</v>
      </c>
    </row>
    <row r="489" spans="1:15" x14ac:dyDescent="0.25">
      <c r="A489" t="s">
        <v>90</v>
      </c>
      <c r="B489">
        <v>87562.62</v>
      </c>
      <c r="C489" t="s">
        <v>75</v>
      </c>
      <c r="D489" t="s">
        <v>76</v>
      </c>
      <c r="E489" t="s">
        <v>669</v>
      </c>
      <c r="F489" t="s">
        <v>78</v>
      </c>
      <c r="G489" t="s">
        <v>671</v>
      </c>
      <c r="H489">
        <v>18</v>
      </c>
      <c r="I489">
        <v>74150</v>
      </c>
      <c r="K489">
        <v>6673.5</v>
      </c>
      <c r="L489">
        <v>6673.5</v>
      </c>
      <c r="M489">
        <v>0</v>
      </c>
      <c r="N489" t="s">
        <v>2</v>
      </c>
      <c r="O489" t="s">
        <v>9</v>
      </c>
    </row>
    <row r="490" spans="1:15" x14ac:dyDescent="0.25">
      <c r="A490" t="s">
        <v>90</v>
      </c>
      <c r="B490">
        <v>175125.25</v>
      </c>
      <c r="C490" t="s">
        <v>75</v>
      </c>
      <c r="D490" t="s">
        <v>76</v>
      </c>
      <c r="E490" t="s">
        <v>654</v>
      </c>
      <c r="F490" t="s">
        <v>78</v>
      </c>
      <c r="G490" t="s">
        <v>672</v>
      </c>
      <c r="H490">
        <v>18</v>
      </c>
      <c r="I490">
        <v>148300</v>
      </c>
      <c r="K490">
        <v>13347</v>
      </c>
      <c r="L490">
        <v>13347</v>
      </c>
      <c r="M490">
        <v>0</v>
      </c>
      <c r="N490" t="s">
        <v>2</v>
      </c>
      <c r="O490" t="s">
        <v>9</v>
      </c>
    </row>
    <row r="491" spans="1:15" x14ac:dyDescent="0.25">
      <c r="A491" t="s">
        <v>90</v>
      </c>
      <c r="B491">
        <v>132684.24</v>
      </c>
      <c r="C491" t="s">
        <v>75</v>
      </c>
      <c r="D491" t="s">
        <v>76</v>
      </c>
      <c r="E491" t="s">
        <v>673</v>
      </c>
      <c r="F491" t="s">
        <v>78</v>
      </c>
      <c r="G491" t="s">
        <v>674</v>
      </c>
      <c r="H491">
        <v>18</v>
      </c>
      <c r="I491">
        <v>112360</v>
      </c>
      <c r="K491">
        <v>10112.4</v>
      </c>
      <c r="L491">
        <v>10112.4</v>
      </c>
      <c r="M491">
        <v>0</v>
      </c>
      <c r="N491" t="s">
        <v>2</v>
      </c>
      <c r="O491" t="s">
        <v>9</v>
      </c>
    </row>
    <row r="492" spans="1:15" x14ac:dyDescent="0.25">
      <c r="A492" t="s">
        <v>90</v>
      </c>
      <c r="B492">
        <v>71349.070000000007</v>
      </c>
      <c r="C492" t="s">
        <v>75</v>
      </c>
      <c r="D492" t="s">
        <v>76</v>
      </c>
      <c r="E492" t="s">
        <v>654</v>
      </c>
      <c r="F492" t="s">
        <v>78</v>
      </c>
      <c r="G492" t="s">
        <v>675</v>
      </c>
      <c r="H492">
        <v>18</v>
      </c>
      <c r="I492">
        <v>60420</v>
      </c>
      <c r="K492">
        <v>5437.8</v>
      </c>
      <c r="L492">
        <v>5437.8</v>
      </c>
      <c r="M492">
        <v>0</v>
      </c>
      <c r="N492" t="s">
        <v>2</v>
      </c>
      <c r="O492" t="s">
        <v>9</v>
      </c>
    </row>
    <row r="493" spans="1:15" x14ac:dyDescent="0.25">
      <c r="A493" t="s">
        <v>90</v>
      </c>
      <c r="B493">
        <v>142698.14000000001</v>
      </c>
      <c r="C493" t="s">
        <v>75</v>
      </c>
      <c r="D493" t="s">
        <v>76</v>
      </c>
      <c r="E493" t="s">
        <v>669</v>
      </c>
      <c r="F493" t="s">
        <v>78</v>
      </c>
      <c r="G493" t="s">
        <v>676</v>
      </c>
      <c r="H493">
        <v>18</v>
      </c>
      <c r="I493">
        <v>120840</v>
      </c>
      <c r="K493">
        <v>10875.6</v>
      </c>
      <c r="L493">
        <v>10875.6</v>
      </c>
      <c r="M493">
        <v>0</v>
      </c>
      <c r="N493" t="s">
        <v>2</v>
      </c>
      <c r="O493" t="s">
        <v>9</v>
      </c>
    </row>
    <row r="494" spans="1:15" x14ac:dyDescent="0.25">
      <c r="A494" t="s">
        <v>90</v>
      </c>
      <c r="B494">
        <v>41142.03</v>
      </c>
      <c r="C494" t="s">
        <v>75</v>
      </c>
      <c r="D494" t="s">
        <v>76</v>
      </c>
      <c r="E494" t="s">
        <v>677</v>
      </c>
      <c r="F494" t="s">
        <v>78</v>
      </c>
      <c r="G494" t="s">
        <v>678</v>
      </c>
      <c r="H494">
        <v>18</v>
      </c>
      <c r="I494">
        <v>34840</v>
      </c>
      <c r="K494">
        <v>3135.6</v>
      </c>
      <c r="L494">
        <v>3135.6</v>
      </c>
      <c r="M494">
        <v>0</v>
      </c>
      <c r="N494" t="s">
        <v>2</v>
      </c>
      <c r="O494" t="s">
        <v>9</v>
      </c>
    </row>
    <row r="495" spans="1:15" x14ac:dyDescent="0.25">
      <c r="A495" t="s">
        <v>90</v>
      </c>
      <c r="B495">
        <v>71349.070000000007</v>
      </c>
      <c r="C495" t="s">
        <v>75</v>
      </c>
      <c r="D495" t="s">
        <v>76</v>
      </c>
      <c r="E495" t="s">
        <v>669</v>
      </c>
      <c r="F495" t="s">
        <v>78</v>
      </c>
      <c r="G495" t="s">
        <v>679</v>
      </c>
      <c r="H495">
        <v>18</v>
      </c>
      <c r="I495">
        <v>60420</v>
      </c>
      <c r="K495">
        <v>5437.8</v>
      </c>
      <c r="L495">
        <v>5437.8</v>
      </c>
      <c r="M495">
        <v>0</v>
      </c>
      <c r="N495" t="s">
        <v>2</v>
      </c>
      <c r="O495" t="s">
        <v>9</v>
      </c>
    </row>
    <row r="496" spans="1:15" x14ac:dyDescent="0.25">
      <c r="A496" t="s">
        <v>90</v>
      </c>
      <c r="B496">
        <v>142698.14000000001</v>
      </c>
      <c r="C496" t="s">
        <v>75</v>
      </c>
      <c r="D496" t="s">
        <v>76</v>
      </c>
      <c r="E496" t="s">
        <v>677</v>
      </c>
      <c r="F496" t="s">
        <v>78</v>
      </c>
      <c r="G496" t="s">
        <v>680</v>
      </c>
      <c r="H496">
        <v>18</v>
      </c>
      <c r="I496">
        <v>120840</v>
      </c>
      <c r="K496">
        <v>10875.6</v>
      </c>
      <c r="L496">
        <v>10875.6</v>
      </c>
      <c r="M496">
        <v>0</v>
      </c>
      <c r="N496" t="s">
        <v>2</v>
      </c>
      <c r="O496" t="s">
        <v>9</v>
      </c>
    </row>
    <row r="497" spans="1:15" x14ac:dyDescent="0.25">
      <c r="A497" t="s">
        <v>90</v>
      </c>
      <c r="B497">
        <v>311753.64</v>
      </c>
      <c r="C497" t="s">
        <v>75</v>
      </c>
      <c r="D497" t="s">
        <v>76</v>
      </c>
      <c r="E497" t="s">
        <v>681</v>
      </c>
      <c r="F497" t="s">
        <v>78</v>
      </c>
      <c r="G497" t="s">
        <v>682</v>
      </c>
      <c r="H497">
        <v>18</v>
      </c>
      <c r="I497">
        <v>264000</v>
      </c>
      <c r="K497">
        <v>23760</v>
      </c>
      <c r="L497">
        <v>23760</v>
      </c>
      <c r="M497">
        <v>0</v>
      </c>
      <c r="N497" t="s">
        <v>2</v>
      </c>
      <c r="O497" t="s">
        <v>9</v>
      </c>
    </row>
    <row r="498" spans="1:15" x14ac:dyDescent="0.25">
      <c r="A498" t="s">
        <v>90</v>
      </c>
      <c r="B498">
        <v>132684.24</v>
      </c>
      <c r="C498" t="s">
        <v>75</v>
      </c>
      <c r="D498" t="s">
        <v>76</v>
      </c>
      <c r="E498" t="s">
        <v>669</v>
      </c>
      <c r="F498" t="s">
        <v>78</v>
      </c>
      <c r="G498" t="s">
        <v>683</v>
      </c>
      <c r="H498">
        <v>18</v>
      </c>
      <c r="I498">
        <v>112360</v>
      </c>
      <c r="K498">
        <v>10112.4</v>
      </c>
      <c r="L498">
        <v>10112.4</v>
      </c>
      <c r="M498">
        <v>0</v>
      </c>
      <c r="N498" t="s">
        <v>2</v>
      </c>
      <c r="O498" t="s">
        <v>9</v>
      </c>
    </row>
    <row r="499" spans="1:15" x14ac:dyDescent="0.25">
      <c r="A499" t="s">
        <v>90</v>
      </c>
      <c r="B499">
        <v>82284.070000000007</v>
      </c>
      <c r="C499" t="s">
        <v>75</v>
      </c>
      <c r="D499" t="s">
        <v>76</v>
      </c>
      <c r="E499" t="s">
        <v>677</v>
      </c>
      <c r="F499" t="s">
        <v>78</v>
      </c>
      <c r="G499" t="s">
        <v>684</v>
      </c>
      <c r="H499">
        <v>18</v>
      </c>
      <c r="I499">
        <v>69680</v>
      </c>
      <c r="K499">
        <v>6271.2</v>
      </c>
      <c r="L499">
        <v>6271.2</v>
      </c>
      <c r="M499">
        <v>0</v>
      </c>
      <c r="N499" t="s">
        <v>2</v>
      </c>
      <c r="O499" t="s">
        <v>9</v>
      </c>
    </row>
    <row r="500" spans="1:15" x14ac:dyDescent="0.25">
      <c r="A500" t="s">
        <v>90</v>
      </c>
      <c r="B500">
        <v>71349.070000000007</v>
      </c>
      <c r="C500" t="s">
        <v>75</v>
      </c>
      <c r="D500" t="s">
        <v>76</v>
      </c>
      <c r="E500" t="s">
        <v>685</v>
      </c>
      <c r="F500" t="s">
        <v>78</v>
      </c>
      <c r="G500" t="s">
        <v>686</v>
      </c>
      <c r="H500">
        <v>18</v>
      </c>
      <c r="I500">
        <v>60420</v>
      </c>
      <c r="K500">
        <v>5437.8</v>
      </c>
      <c r="L500">
        <v>5437.8</v>
      </c>
      <c r="M500">
        <v>0</v>
      </c>
      <c r="N500" t="s">
        <v>2</v>
      </c>
      <c r="O500" t="s">
        <v>9</v>
      </c>
    </row>
    <row r="501" spans="1:15" x14ac:dyDescent="0.25">
      <c r="A501" t="s">
        <v>90</v>
      </c>
      <c r="B501">
        <v>132684.24</v>
      </c>
      <c r="C501" t="s">
        <v>75</v>
      </c>
      <c r="D501" t="s">
        <v>76</v>
      </c>
      <c r="E501" t="s">
        <v>685</v>
      </c>
      <c r="F501" t="s">
        <v>78</v>
      </c>
      <c r="G501" t="s">
        <v>687</v>
      </c>
      <c r="H501">
        <v>18</v>
      </c>
      <c r="I501">
        <v>112360</v>
      </c>
      <c r="K501">
        <v>10112.4</v>
      </c>
      <c r="L501">
        <v>10112.4</v>
      </c>
      <c r="M501">
        <v>0</v>
      </c>
      <c r="N501" t="s">
        <v>2</v>
      </c>
      <c r="O501" t="s">
        <v>9</v>
      </c>
    </row>
    <row r="502" spans="1:15" x14ac:dyDescent="0.25">
      <c r="A502" t="s">
        <v>90</v>
      </c>
      <c r="B502">
        <v>33171.06</v>
      </c>
      <c r="C502" t="s">
        <v>75</v>
      </c>
      <c r="D502" t="s">
        <v>76</v>
      </c>
      <c r="E502" t="s">
        <v>621</v>
      </c>
      <c r="F502" t="s">
        <v>78</v>
      </c>
      <c r="G502" t="s">
        <v>688</v>
      </c>
      <c r="H502">
        <v>18</v>
      </c>
      <c r="I502">
        <v>28090</v>
      </c>
      <c r="K502">
        <v>2528.1</v>
      </c>
      <c r="L502">
        <v>2528.1</v>
      </c>
      <c r="M502">
        <v>0</v>
      </c>
      <c r="N502" t="s">
        <v>2</v>
      </c>
      <c r="O502" t="s">
        <v>9</v>
      </c>
    </row>
    <row r="503" spans="1:15" x14ac:dyDescent="0.25">
      <c r="A503" t="s">
        <v>90</v>
      </c>
      <c r="B503">
        <v>519589.4</v>
      </c>
      <c r="C503" t="s">
        <v>75</v>
      </c>
      <c r="D503" t="s">
        <v>76</v>
      </c>
      <c r="E503" t="s">
        <v>685</v>
      </c>
      <c r="F503" t="s">
        <v>78</v>
      </c>
      <c r="G503" t="s">
        <v>689</v>
      </c>
      <c r="H503">
        <v>18</v>
      </c>
      <c r="I503">
        <v>440000</v>
      </c>
      <c r="K503">
        <v>39600</v>
      </c>
      <c r="L503">
        <v>39600</v>
      </c>
      <c r="M503">
        <v>0</v>
      </c>
      <c r="N503" t="s">
        <v>2</v>
      </c>
      <c r="O503" t="s">
        <v>9</v>
      </c>
    </row>
    <row r="504" spans="1:15" x14ac:dyDescent="0.25">
      <c r="A504" t="s">
        <v>90</v>
      </c>
      <c r="B504">
        <v>71349.070000000007</v>
      </c>
      <c r="C504" t="s">
        <v>75</v>
      </c>
      <c r="D504" t="s">
        <v>76</v>
      </c>
      <c r="E504" t="s">
        <v>685</v>
      </c>
      <c r="F504" t="s">
        <v>78</v>
      </c>
      <c r="G504" t="s">
        <v>690</v>
      </c>
      <c r="H504">
        <v>18</v>
      </c>
      <c r="I504">
        <v>60420</v>
      </c>
      <c r="K504">
        <v>5437.8</v>
      </c>
      <c r="L504">
        <v>5437.8</v>
      </c>
      <c r="M504">
        <v>0</v>
      </c>
      <c r="N504" t="s">
        <v>2</v>
      </c>
      <c r="O504" t="s">
        <v>9</v>
      </c>
    </row>
    <row r="505" spans="1:15" x14ac:dyDescent="0.25">
      <c r="A505" t="s">
        <v>90</v>
      </c>
      <c r="B505">
        <v>519589.4</v>
      </c>
      <c r="C505" t="s">
        <v>75</v>
      </c>
      <c r="D505" t="s">
        <v>76</v>
      </c>
      <c r="E505" t="s">
        <v>621</v>
      </c>
      <c r="F505" t="s">
        <v>78</v>
      </c>
      <c r="G505" t="s">
        <v>691</v>
      </c>
      <c r="H505">
        <v>18</v>
      </c>
      <c r="I505">
        <v>440000</v>
      </c>
      <c r="K505">
        <v>39600</v>
      </c>
      <c r="L505">
        <v>39600</v>
      </c>
      <c r="M505">
        <v>0</v>
      </c>
      <c r="N505" t="s">
        <v>2</v>
      </c>
      <c r="O505" t="s">
        <v>9</v>
      </c>
    </row>
    <row r="506" spans="1:15" x14ac:dyDescent="0.25">
      <c r="A506" t="s">
        <v>90</v>
      </c>
      <c r="B506">
        <v>374104.37</v>
      </c>
      <c r="C506" t="s">
        <v>75</v>
      </c>
      <c r="D506" t="s">
        <v>76</v>
      </c>
      <c r="E506" t="s">
        <v>692</v>
      </c>
      <c r="F506" t="s">
        <v>78</v>
      </c>
      <c r="G506" t="s">
        <v>693</v>
      </c>
      <c r="H506">
        <v>18</v>
      </c>
      <c r="I506">
        <v>316800</v>
      </c>
      <c r="K506">
        <v>28512</v>
      </c>
      <c r="L506">
        <v>28512</v>
      </c>
      <c r="M506">
        <v>0</v>
      </c>
      <c r="N506" t="s">
        <v>2</v>
      </c>
      <c r="O506" t="s">
        <v>9</v>
      </c>
    </row>
    <row r="507" spans="1:15" x14ac:dyDescent="0.25">
      <c r="A507" t="s">
        <v>90</v>
      </c>
      <c r="B507">
        <v>133118.79999999999</v>
      </c>
      <c r="C507" t="s">
        <v>75</v>
      </c>
      <c r="D507" t="s">
        <v>76</v>
      </c>
      <c r="E507" t="s">
        <v>692</v>
      </c>
      <c r="F507" t="s">
        <v>78</v>
      </c>
      <c r="G507" t="s">
        <v>694</v>
      </c>
      <c r="H507">
        <v>18</v>
      </c>
      <c r="I507">
        <v>112728</v>
      </c>
      <c r="K507">
        <v>10145.52</v>
      </c>
      <c r="L507">
        <v>10145.52</v>
      </c>
      <c r="M507">
        <v>0</v>
      </c>
      <c r="N507" t="s">
        <v>2</v>
      </c>
      <c r="O507" t="s">
        <v>9</v>
      </c>
    </row>
    <row r="508" spans="1:15" x14ac:dyDescent="0.25">
      <c r="A508" t="s">
        <v>90</v>
      </c>
      <c r="B508">
        <v>132684.24</v>
      </c>
      <c r="C508" t="s">
        <v>75</v>
      </c>
      <c r="D508" t="s">
        <v>76</v>
      </c>
      <c r="E508" t="s">
        <v>692</v>
      </c>
      <c r="F508" t="s">
        <v>78</v>
      </c>
      <c r="G508" t="s">
        <v>695</v>
      </c>
      <c r="H508">
        <v>18</v>
      </c>
      <c r="I508">
        <v>112360</v>
      </c>
      <c r="K508">
        <v>10112.4</v>
      </c>
      <c r="L508">
        <v>10112.4</v>
      </c>
      <c r="M508">
        <v>0</v>
      </c>
      <c r="N508" t="s">
        <v>2</v>
      </c>
      <c r="O508" t="s">
        <v>9</v>
      </c>
    </row>
    <row r="509" spans="1:15" x14ac:dyDescent="0.25">
      <c r="A509" t="s">
        <v>90</v>
      </c>
      <c r="B509">
        <v>142698.14000000001</v>
      </c>
      <c r="C509" t="s">
        <v>75</v>
      </c>
      <c r="D509" t="s">
        <v>76</v>
      </c>
      <c r="E509" t="s">
        <v>673</v>
      </c>
      <c r="F509" t="s">
        <v>78</v>
      </c>
      <c r="G509" t="s">
        <v>696</v>
      </c>
      <c r="H509">
        <v>18</v>
      </c>
      <c r="I509">
        <v>120840</v>
      </c>
      <c r="K509">
        <v>10875.6</v>
      </c>
      <c r="L509">
        <v>10875.6</v>
      </c>
      <c r="M509">
        <v>0</v>
      </c>
      <c r="N509" t="s">
        <v>2</v>
      </c>
      <c r="O509" t="s">
        <v>9</v>
      </c>
    </row>
    <row r="510" spans="1:15" x14ac:dyDescent="0.25">
      <c r="A510" t="s">
        <v>90</v>
      </c>
      <c r="B510">
        <v>142698.14000000001</v>
      </c>
      <c r="C510" t="s">
        <v>75</v>
      </c>
      <c r="D510" t="s">
        <v>76</v>
      </c>
      <c r="E510" t="s">
        <v>692</v>
      </c>
      <c r="F510" t="s">
        <v>78</v>
      </c>
      <c r="G510" t="s">
        <v>697</v>
      </c>
      <c r="H510">
        <v>18</v>
      </c>
      <c r="I510">
        <v>120840</v>
      </c>
      <c r="K510">
        <v>10875.6</v>
      </c>
      <c r="L510">
        <v>10875.6</v>
      </c>
      <c r="M510">
        <v>0</v>
      </c>
      <c r="N510" t="s">
        <v>2</v>
      </c>
      <c r="O510" t="s">
        <v>9</v>
      </c>
    </row>
    <row r="511" spans="1:15" x14ac:dyDescent="0.25">
      <c r="A511" t="s">
        <v>90</v>
      </c>
      <c r="B511">
        <v>207835.76</v>
      </c>
      <c r="C511" t="s">
        <v>75</v>
      </c>
      <c r="D511" t="s">
        <v>76</v>
      </c>
      <c r="E511" t="s">
        <v>692</v>
      </c>
      <c r="F511" t="s">
        <v>78</v>
      </c>
      <c r="G511" t="s">
        <v>698</v>
      </c>
      <c r="H511">
        <v>18</v>
      </c>
      <c r="I511">
        <v>176000</v>
      </c>
      <c r="K511">
        <v>15840</v>
      </c>
      <c r="L511">
        <v>15840</v>
      </c>
      <c r="M511">
        <v>0</v>
      </c>
      <c r="N511" t="s">
        <v>2</v>
      </c>
      <c r="O511" t="s">
        <v>9</v>
      </c>
    </row>
    <row r="512" spans="1:15" x14ac:dyDescent="0.25">
      <c r="A512" t="s">
        <v>90</v>
      </c>
      <c r="B512">
        <v>41142.03</v>
      </c>
      <c r="C512" t="s">
        <v>75</v>
      </c>
      <c r="D512" t="s">
        <v>76</v>
      </c>
      <c r="E512" t="s">
        <v>692</v>
      </c>
      <c r="F512" t="s">
        <v>78</v>
      </c>
      <c r="G512" t="s">
        <v>699</v>
      </c>
      <c r="H512">
        <v>18</v>
      </c>
      <c r="I512">
        <v>34840</v>
      </c>
      <c r="K512">
        <v>3135.6</v>
      </c>
      <c r="L512">
        <v>3135.6</v>
      </c>
      <c r="M512">
        <v>0</v>
      </c>
      <c r="N512" t="s">
        <v>2</v>
      </c>
      <c r="O512" t="s">
        <v>9</v>
      </c>
    </row>
    <row r="513" spans="1:15" x14ac:dyDescent="0.25">
      <c r="A513" t="s">
        <v>90</v>
      </c>
      <c r="B513">
        <v>519589.4</v>
      </c>
      <c r="C513" t="s">
        <v>75</v>
      </c>
      <c r="D513" t="s">
        <v>76</v>
      </c>
      <c r="E513" t="s">
        <v>700</v>
      </c>
      <c r="F513" t="s">
        <v>78</v>
      </c>
      <c r="G513" t="s">
        <v>701</v>
      </c>
      <c r="H513">
        <v>18</v>
      </c>
      <c r="I513">
        <v>440000</v>
      </c>
      <c r="K513">
        <v>39600</v>
      </c>
      <c r="L513">
        <v>39600</v>
      </c>
      <c r="M513">
        <v>0</v>
      </c>
      <c r="N513" t="s">
        <v>2</v>
      </c>
      <c r="O513" t="s">
        <v>9</v>
      </c>
    </row>
    <row r="514" spans="1:15" x14ac:dyDescent="0.25">
      <c r="A514" t="s">
        <v>90</v>
      </c>
      <c r="B514">
        <v>5845.38</v>
      </c>
      <c r="C514" t="s">
        <v>75</v>
      </c>
      <c r="D514" t="s">
        <v>76</v>
      </c>
      <c r="E514" t="s">
        <v>702</v>
      </c>
      <c r="F514" t="s">
        <v>78</v>
      </c>
      <c r="G514" t="s">
        <v>703</v>
      </c>
      <c r="H514">
        <v>18</v>
      </c>
      <c r="I514">
        <v>4950</v>
      </c>
      <c r="K514">
        <v>445.5</v>
      </c>
      <c r="L514">
        <v>445.5</v>
      </c>
      <c r="M514">
        <v>0</v>
      </c>
      <c r="N514" t="s">
        <v>2</v>
      </c>
      <c r="O514" t="s">
        <v>9</v>
      </c>
    </row>
    <row r="515" spans="1:15" x14ac:dyDescent="0.25">
      <c r="A515" t="s">
        <v>90</v>
      </c>
      <c r="B515">
        <v>99513.18</v>
      </c>
      <c r="C515" t="s">
        <v>75</v>
      </c>
      <c r="D515" t="s">
        <v>76</v>
      </c>
      <c r="E515" t="s">
        <v>700</v>
      </c>
      <c r="F515" t="s">
        <v>78</v>
      </c>
      <c r="G515" t="s">
        <v>704</v>
      </c>
      <c r="H515">
        <v>18</v>
      </c>
      <c r="I515">
        <v>84270</v>
      </c>
      <c r="K515">
        <v>7584.3</v>
      </c>
      <c r="L515">
        <v>7584.3</v>
      </c>
      <c r="M515">
        <v>0</v>
      </c>
      <c r="N515" t="s">
        <v>2</v>
      </c>
      <c r="O515" t="s">
        <v>9</v>
      </c>
    </row>
    <row r="516" spans="1:15" x14ac:dyDescent="0.25">
      <c r="A516" t="s">
        <v>90</v>
      </c>
      <c r="B516">
        <v>87562.62</v>
      </c>
      <c r="C516" t="s">
        <v>75</v>
      </c>
      <c r="D516" t="s">
        <v>76</v>
      </c>
      <c r="E516" t="s">
        <v>700</v>
      </c>
      <c r="F516" t="s">
        <v>78</v>
      </c>
      <c r="G516" t="s">
        <v>705</v>
      </c>
      <c r="H516">
        <v>18</v>
      </c>
      <c r="I516">
        <v>74150</v>
      </c>
      <c r="K516">
        <v>6673.5</v>
      </c>
      <c r="L516">
        <v>6673.5</v>
      </c>
      <c r="M516">
        <v>0</v>
      </c>
      <c r="N516" t="s">
        <v>2</v>
      </c>
      <c r="O516" t="s">
        <v>9</v>
      </c>
    </row>
    <row r="517" spans="1:15" x14ac:dyDescent="0.25">
      <c r="A517" t="s">
        <v>90</v>
      </c>
      <c r="B517">
        <v>34590.480000000003</v>
      </c>
      <c r="C517" t="s">
        <v>75</v>
      </c>
      <c r="D517" t="s">
        <v>76</v>
      </c>
      <c r="E517" t="s">
        <v>706</v>
      </c>
      <c r="F517" t="s">
        <v>78</v>
      </c>
      <c r="G517" t="s">
        <v>707</v>
      </c>
      <c r="H517">
        <v>18</v>
      </c>
      <c r="I517">
        <v>29292</v>
      </c>
      <c r="K517">
        <v>2636.28</v>
      </c>
      <c r="L517">
        <v>2636.28</v>
      </c>
      <c r="M517">
        <v>0</v>
      </c>
      <c r="N517" t="s">
        <v>2</v>
      </c>
      <c r="O517" t="s">
        <v>9</v>
      </c>
    </row>
    <row r="518" spans="1:15" x14ac:dyDescent="0.25">
      <c r="A518" t="s">
        <v>90</v>
      </c>
      <c r="B518">
        <v>519589.4</v>
      </c>
      <c r="C518" t="s">
        <v>75</v>
      </c>
      <c r="D518" t="s">
        <v>76</v>
      </c>
      <c r="E518" t="s">
        <v>708</v>
      </c>
      <c r="F518" t="s">
        <v>78</v>
      </c>
      <c r="G518" t="s">
        <v>709</v>
      </c>
      <c r="H518">
        <v>18</v>
      </c>
      <c r="I518">
        <v>440000</v>
      </c>
      <c r="K518">
        <v>39600</v>
      </c>
      <c r="L518">
        <v>39600</v>
      </c>
      <c r="M518">
        <v>0</v>
      </c>
      <c r="N518" t="s">
        <v>2</v>
      </c>
      <c r="O518" t="s">
        <v>9</v>
      </c>
    </row>
    <row r="519" spans="1:15" x14ac:dyDescent="0.25">
      <c r="A519" t="s">
        <v>90</v>
      </c>
      <c r="B519">
        <v>71349.070000000007</v>
      </c>
      <c r="C519" t="s">
        <v>75</v>
      </c>
      <c r="D519" t="s">
        <v>76</v>
      </c>
      <c r="E519" t="s">
        <v>706</v>
      </c>
      <c r="F519" t="s">
        <v>78</v>
      </c>
      <c r="G519" t="s">
        <v>710</v>
      </c>
      <c r="H519">
        <v>18</v>
      </c>
      <c r="I519">
        <v>60420</v>
      </c>
      <c r="K519">
        <v>5437.8</v>
      </c>
      <c r="L519">
        <v>5437.8</v>
      </c>
      <c r="M519">
        <v>0</v>
      </c>
      <c r="N519" t="s">
        <v>2</v>
      </c>
      <c r="O519" t="s">
        <v>9</v>
      </c>
    </row>
    <row r="520" spans="1:15" x14ac:dyDescent="0.25">
      <c r="A520" t="s">
        <v>90</v>
      </c>
      <c r="B520">
        <v>41142.03</v>
      </c>
      <c r="C520" t="s">
        <v>75</v>
      </c>
      <c r="D520" t="s">
        <v>76</v>
      </c>
      <c r="E520" t="s">
        <v>708</v>
      </c>
      <c r="F520" t="s">
        <v>78</v>
      </c>
      <c r="G520" t="s">
        <v>711</v>
      </c>
      <c r="H520">
        <v>18</v>
      </c>
      <c r="I520">
        <v>34840</v>
      </c>
      <c r="K520">
        <v>3135.6</v>
      </c>
      <c r="L520">
        <v>3135.6</v>
      </c>
      <c r="M520">
        <v>0</v>
      </c>
      <c r="N520" t="s">
        <v>2</v>
      </c>
      <c r="O520" t="s">
        <v>9</v>
      </c>
    </row>
    <row r="521" spans="1:15" x14ac:dyDescent="0.25">
      <c r="A521" t="s">
        <v>90</v>
      </c>
      <c r="B521">
        <v>71349.070000000007</v>
      </c>
      <c r="C521" t="s">
        <v>75</v>
      </c>
      <c r="D521" t="s">
        <v>76</v>
      </c>
      <c r="E521" t="s">
        <v>700</v>
      </c>
      <c r="F521" t="s">
        <v>78</v>
      </c>
      <c r="G521" t="s">
        <v>712</v>
      </c>
      <c r="H521">
        <v>18</v>
      </c>
      <c r="I521">
        <v>60420</v>
      </c>
      <c r="K521">
        <v>5437.8</v>
      </c>
      <c r="L521">
        <v>5437.8</v>
      </c>
      <c r="M521">
        <v>0</v>
      </c>
      <c r="N521" t="s">
        <v>2</v>
      </c>
      <c r="O521" t="s">
        <v>9</v>
      </c>
    </row>
    <row r="522" spans="1:15" x14ac:dyDescent="0.25">
      <c r="A522" t="s">
        <v>90</v>
      </c>
      <c r="B522">
        <v>71349.070000000007</v>
      </c>
      <c r="C522" t="s">
        <v>75</v>
      </c>
      <c r="D522" t="s">
        <v>76</v>
      </c>
      <c r="E522" t="s">
        <v>713</v>
      </c>
      <c r="F522" t="s">
        <v>78</v>
      </c>
      <c r="G522" t="s">
        <v>714</v>
      </c>
      <c r="H522">
        <v>18</v>
      </c>
      <c r="I522">
        <v>60420</v>
      </c>
      <c r="K522">
        <v>5437.8</v>
      </c>
      <c r="L522">
        <v>5437.8</v>
      </c>
      <c r="M522">
        <v>0</v>
      </c>
      <c r="N522" t="s">
        <v>2</v>
      </c>
      <c r="O522" t="s">
        <v>9</v>
      </c>
    </row>
    <row r="523" spans="1:15" x14ac:dyDescent="0.25">
      <c r="A523" t="s">
        <v>90</v>
      </c>
      <c r="B523">
        <v>87562.62</v>
      </c>
      <c r="C523" t="s">
        <v>75</v>
      </c>
      <c r="D523" t="s">
        <v>76</v>
      </c>
      <c r="E523" t="s">
        <v>706</v>
      </c>
      <c r="F523" t="s">
        <v>78</v>
      </c>
      <c r="G523" t="s">
        <v>715</v>
      </c>
      <c r="H523">
        <v>18</v>
      </c>
      <c r="I523">
        <v>74150</v>
      </c>
      <c r="K523">
        <v>6673.5</v>
      </c>
      <c r="L523">
        <v>6673.5</v>
      </c>
      <c r="M523">
        <v>0</v>
      </c>
      <c r="N523" t="s">
        <v>2</v>
      </c>
      <c r="O523" t="s">
        <v>9</v>
      </c>
    </row>
    <row r="524" spans="1:15" x14ac:dyDescent="0.25">
      <c r="A524" t="s">
        <v>90</v>
      </c>
      <c r="B524">
        <v>66342.12</v>
      </c>
      <c r="C524" t="s">
        <v>75</v>
      </c>
      <c r="D524" t="s">
        <v>76</v>
      </c>
      <c r="E524" t="s">
        <v>713</v>
      </c>
      <c r="F524" t="s">
        <v>78</v>
      </c>
      <c r="G524" t="s">
        <v>716</v>
      </c>
      <c r="H524">
        <v>18</v>
      </c>
      <c r="I524">
        <v>56180</v>
      </c>
      <c r="K524">
        <v>5056.2</v>
      </c>
      <c r="L524">
        <v>5056.2</v>
      </c>
      <c r="M524">
        <v>0</v>
      </c>
      <c r="N524" t="s">
        <v>2</v>
      </c>
      <c r="O524" t="s">
        <v>9</v>
      </c>
    </row>
    <row r="525" spans="1:15" x14ac:dyDescent="0.25">
      <c r="A525" t="s">
        <v>90</v>
      </c>
      <c r="B525">
        <v>519589.4</v>
      </c>
      <c r="C525" t="s">
        <v>75</v>
      </c>
      <c r="D525" t="s">
        <v>76</v>
      </c>
      <c r="E525" t="s">
        <v>717</v>
      </c>
      <c r="F525" t="s">
        <v>78</v>
      </c>
      <c r="G525" t="s">
        <v>718</v>
      </c>
      <c r="H525">
        <v>18</v>
      </c>
      <c r="I525">
        <v>440000</v>
      </c>
      <c r="K525">
        <v>39600</v>
      </c>
      <c r="L525">
        <v>39600</v>
      </c>
      <c r="M525">
        <v>0</v>
      </c>
      <c r="N525" t="s">
        <v>2</v>
      </c>
      <c r="O525" t="s">
        <v>9</v>
      </c>
    </row>
    <row r="526" spans="1:15" x14ac:dyDescent="0.25">
      <c r="A526" t="s">
        <v>90</v>
      </c>
      <c r="B526">
        <v>66342.12</v>
      </c>
      <c r="C526" t="s">
        <v>75</v>
      </c>
      <c r="D526" t="s">
        <v>76</v>
      </c>
      <c r="E526" t="s">
        <v>708</v>
      </c>
      <c r="F526" t="s">
        <v>78</v>
      </c>
      <c r="G526" t="s">
        <v>719</v>
      </c>
      <c r="H526">
        <v>18</v>
      </c>
      <c r="I526">
        <v>56180</v>
      </c>
      <c r="K526">
        <v>5056.2</v>
      </c>
      <c r="L526">
        <v>5056.2</v>
      </c>
      <c r="M526">
        <v>0</v>
      </c>
      <c r="N526" t="s">
        <v>2</v>
      </c>
      <c r="O526" t="s">
        <v>9</v>
      </c>
    </row>
    <row r="527" spans="1:15" x14ac:dyDescent="0.25">
      <c r="A527" t="s">
        <v>90</v>
      </c>
      <c r="B527">
        <v>175125.25</v>
      </c>
      <c r="C527" t="s">
        <v>75</v>
      </c>
      <c r="D527" t="s">
        <v>76</v>
      </c>
      <c r="E527" t="s">
        <v>717</v>
      </c>
      <c r="F527" t="s">
        <v>78</v>
      </c>
      <c r="G527" t="s">
        <v>720</v>
      </c>
      <c r="H527">
        <v>18</v>
      </c>
      <c r="I527">
        <v>148300</v>
      </c>
      <c r="K527">
        <v>13347</v>
      </c>
      <c r="L527">
        <v>13347</v>
      </c>
      <c r="M527">
        <v>0</v>
      </c>
      <c r="N527" t="s">
        <v>2</v>
      </c>
      <c r="O527" t="s">
        <v>9</v>
      </c>
    </row>
    <row r="528" spans="1:15" x14ac:dyDescent="0.25">
      <c r="A528" t="s">
        <v>90</v>
      </c>
      <c r="B528">
        <v>132684.24</v>
      </c>
      <c r="C528" t="s">
        <v>75</v>
      </c>
      <c r="D528" t="s">
        <v>76</v>
      </c>
      <c r="E528" t="s">
        <v>706</v>
      </c>
      <c r="F528" t="s">
        <v>78</v>
      </c>
      <c r="G528" t="s">
        <v>721</v>
      </c>
      <c r="H528">
        <v>18</v>
      </c>
      <c r="I528">
        <v>112360</v>
      </c>
      <c r="K528">
        <v>10112.4</v>
      </c>
      <c r="L528">
        <v>10112.4</v>
      </c>
      <c r="M528">
        <v>0</v>
      </c>
      <c r="N528" t="s">
        <v>2</v>
      </c>
      <c r="O528" t="s">
        <v>9</v>
      </c>
    </row>
    <row r="529" spans="1:15" x14ac:dyDescent="0.25">
      <c r="A529" t="s">
        <v>90</v>
      </c>
      <c r="B529">
        <v>71349.070000000007</v>
      </c>
      <c r="C529" t="s">
        <v>75</v>
      </c>
      <c r="D529" t="s">
        <v>76</v>
      </c>
      <c r="E529" t="s">
        <v>681</v>
      </c>
      <c r="F529" t="s">
        <v>78</v>
      </c>
      <c r="G529" t="s">
        <v>722</v>
      </c>
      <c r="H529">
        <v>18</v>
      </c>
      <c r="I529">
        <v>60420</v>
      </c>
      <c r="K529">
        <v>5437.8</v>
      </c>
      <c r="L529">
        <v>5437.8</v>
      </c>
      <c r="M529">
        <v>0</v>
      </c>
      <c r="N529" t="s">
        <v>2</v>
      </c>
      <c r="O529" t="s">
        <v>9</v>
      </c>
    </row>
    <row r="530" spans="1:15" x14ac:dyDescent="0.25">
      <c r="A530" t="s">
        <v>90</v>
      </c>
      <c r="B530">
        <v>41142.03</v>
      </c>
      <c r="C530" t="s">
        <v>75</v>
      </c>
      <c r="D530" t="s">
        <v>76</v>
      </c>
      <c r="E530" t="s">
        <v>708</v>
      </c>
      <c r="F530" t="s">
        <v>78</v>
      </c>
      <c r="G530" t="s">
        <v>723</v>
      </c>
      <c r="H530">
        <v>18</v>
      </c>
      <c r="I530">
        <v>34840</v>
      </c>
      <c r="K530">
        <v>3135.6</v>
      </c>
      <c r="L530">
        <v>3135.6</v>
      </c>
      <c r="M530">
        <v>0</v>
      </c>
      <c r="N530" t="s">
        <v>2</v>
      </c>
      <c r="O530" t="s">
        <v>9</v>
      </c>
    </row>
    <row r="531" spans="1:15" x14ac:dyDescent="0.25">
      <c r="A531" t="s">
        <v>90</v>
      </c>
      <c r="B531">
        <v>142698.14000000001</v>
      </c>
      <c r="C531" t="s">
        <v>75</v>
      </c>
      <c r="D531" t="s">
        <v>76</v>
      </c>
      <c r="E531" t="s">
        <v>706</v>
      </c>
      <c r="F531" t="s">
        <v>78</v>
      </c>
      <c r="G531" t="s">
        <v>724</v>
      </c>
      <c r="H531">
        <v>18</v>
      </c>
      <c r="I531">
        <v>120840</v>
      </c>
      <c r="K531">
        <v>10875.6</v>
      </c>
      <c r="L531">
        <v>10875.6</v>
      </c>
      <c r="M531">
        <v>0</v>
      </c>
      <c r="N531" t="s">
        <v>2</v>
      </c>
      <c r="O531" t="s">
        <v>9</v>
      </c>
    </row>
    <row r="532" spans="1:15" x14ac:dyDescent="0.25">
      <c r="A532" t="s">
        <v>90</v>
      </c>
      <c r="B532">
        <v>132684.24</v>
      </c>
      <c r="C532" t="s">
        <v>75</v>
      </c>
      <c r="D532" t="s">
        <v>76</v>
      </c>
      <c r="E532" t="s">
        <v>681</v>
      </c>
      <c r="F532" t="s">
        <v>78</v>
      </c>
      <c r="G532" t="s">
        <v>725</v>
      </c>
      <c r="H532">
        <v>18</v>
      </c>
      <c r="I532">
        <v>112360</v>
      </c>
      <c r="K532">
        <v>10112.4</v>
      </c>
      <c r="L532">
        <v>10112.4</v>
      </c>
      <c r="M532">
        <v>0</v>
      </c>
      <c r="N532" t="s">
        <v>2</v>
      </c>
      <c r="O532" t="s">
        <v>9</v>
      </c>
    </row>
    <row r="533" spans="1:15" x14ac:dyDescent="0.25">
      <c r="A533" t="s">
        <v>90</v>
      </c>
      <c r="B533">
        <v>71349.070000000007</v>
      </c>
      <c r="C533" t="s">
        <v>75</v>
      </c>
      <c r="D533" t="s">
        <v>76</v>
      </c>
      <c r="E533" t="s">
        <v>708</v>
      </c>
      <c r="F533" t="s">
        <v>78</v>
      </c>
      <c r="G533" t="s">
        <v>726</v>
      </c>
      <c r="H533">
        <v>18</v>
      </c>
      <c r="I533">
        <v>60420</v>
      </c>
      <c r="K533">
        <v>5437.8</v>
      </c>
      <c r="L533">
        <v>5437.8</v>
      </c>
      <c r="M533">
        <v>0</v>
      </c>
      <c r="N533" t="s">
        <v>2</v>
      </c>
      <c r="O533" t="s">
        <v>9</v>
      </c>
    </row>
    <row r="534" spans="1:15" x14ac:dyDescent="0.25">
      <c r="A534" t="s">
        <v>90</v>
      </c>
      <c r="B534">
        <v>41142.03</v>
      </c>
      <c r="C534" t="s">
        <v>75</v>
      </c>
      <c r="D534" t="s">
        <v>76</v>
      </c>
      <c r="E534" t="s">
        <v>621</v>
      </c>
      <c r="F534" t="s">
        <v>78</v>
      </c>
      <c r="G534" t="s">
        <v>727</v>
      </c>
      <c r="H534">
        <v>18</v>
      </c>
      <c r="I534">
        <v>34840</v>
      </c>
      <c r="K534">
        <v>3135.6</v>
      </c>
      <c r="L534">
        <v>3135.6</v>
      </c>
      <c r="M534">
        <v>0</v>
      </c>
      <c r="N534" t="s">
        <v>2</v>
      </c>
      <c r="O534" t="s">
        <v>9</v>
      </c>
    </row>
    <row r="535" spans="1:15" x14ac:dyDescent="0.25">
      <c r="A535" t="s">
        <v>90</v>
      </c>
      <c r="B535">
        <v>41142.03</v>
      </c>
      <c r="C535" t="s">
        <v>75</v>
      </c>
      <c r="D535" t="s">
        <v>76</v>
      </c>
      <c r="E535" t="s">
        <v>621</v>
      </c>
      <c r="F535" t="s">
        <v>78</v>
      </c>
      <c r="G535" t="s">
        <v>728</v>
      </c>
      <c r="H535">
        <v>18</v>
      </c>
      <c r="I535">
        <v>34840</v>
      </c>
      <c r="K535">
        <v>3135.6</v>
      </c>
      <c r="L535">
        <v>3135.6</v>
      </c>
      <c r="M535">
        <v>0</v>
      </c>
      <c r="N535" t="s">
        <v>2</v>
      </c>
      <c r="O535" t="s">
        <v>9</v>
      </c>
    </row>
    <row r="536" spans="1:15" x14ac:dyDescent="0.25">
      <c r="A536" t="s">
        <v>90</v>
      </c>
      <c r="B536">
        <v>43143.63</v>
      </c>
      <c r="C536" t="s">
        <v>75</v>
      </c>
      <c r="D536" t="s">
        <v>76</v>
      </c>
      <c r="E536" t="s">
        <v>621</v>
      </c>
      <c r="F536" t="s">
        <v>78</v>
      </c>
      <c r="G536" t="s">
        <v>729</v>
      </c>
      <c r="H536">
        <v>18</v>
      </c>
      <c r="I536">
        <v>36535</v>
      </c>
      <c r="K536">
        <v>3288.15</v>
      </c>
      <c r="L536">
        <v>3288.15</v>
      </c>
      <c r="M536">
        <v>0</v>
      </c>
      <c r="N536" t="s">
        <v>2</v>
      </c>
      <c r="O536" t="s">
        <v>9</v>
      </c>
    </row>
    <row r="537" spans="1:15" x14ac:dyDescent="0.25">
      <c r="A537" t="s">
        <v>90</v>
      </c>
      <c r="B537">
        <v>623507.28</v>
      </c>
      <c r="C537" t="s">
        <v>75</v>
      </c>
      <c r="D537" t="s">
        <v>76</v>
      </c>
      <c r="E537" t="s">
        <v>623</v>
      </c>
      <c r="F537" t="s">
        <v>78</v>
      </c>
      <c r="G537" t="s">
        <v>730</v>
      </c>
      <c r="H537">
        <v>18</v>
      </c>
      <c r="I537">
        <v>528000</v>
      </c>
      <c r="K537">
        <v>47520</v>
      </c>
      <c r="L537">
        <v>47520</v>
      </c>
      <c r="M537">
        <v>0</v>
      </c>
      <c r="N537" t="s">
        <v>2</v>
      </c>
      <c r="O537" t="s">
        <v>9</v>
      </c>
    </row>
    <row r="538" spans="1:15" x14ac:dyDescent="0.25">
      <c r="A538" t="s">
        <v>90</v>
      </c>
      <c r="B538">
        <v>142698.14000000001</v>
      </c>
      <c r="C538" t="s">
        <v>75</v>
      </c>
      <c r="D538" t="s">
        <v>76</v>
      </c>
      <c r="E538" t="s">
        <v>623</v>
      </c>
      <c r="F538" t="s">
        <v>78</v>
      </c>
      <c r="G538" t="s">
        <v>731</v>
      </c>
      <c r="H538">
        <v>18</v>
      </c>
      <c r="I538">
        <v>120840</v>
      </c>
      <c r="K538">
        <v>10875.6</v>
      </c>
      <c r="L538">
        <v>10875.6</v>
      </c>
      <c r="M538">
        <v>0</v>
      </c>
      <c r="N538" t="s">
        <v>2</v>
      </c>
      <c r="O538" t="s">
        <v>9</v>
      </c>
    </row>
    <row r="539" spans="1:15" x14ac:dyDescent="0.25">
      <c r="A539" t="s">
        <v>90</v>
      </c>
      <c r="B539">
        <v>199026.36</v>
      </c>
      <c r="C539" t="s">
        <v>75</v>
      </c>
      <c r="D539" t="s">
        <v>76</v>
      </c>
      <c r="E539" t="s">
        <v>717</v>
      </c>
      <c r="F539" t="s">
        <v>78</v>
      </c>
      <c r="G539" t="s">
        <v>732</v>
      </c>
      <c r="H539">
        <v>18</v>
      </c>
      <c r="I539">
        <v>168540</v>
      </c>
      <c r="K539">
        <v>15168.6</v>
      </c>
      <c r="L539">
        <v>15168.6</v>
      </c>
      <c r="M539">
        <v>0</v>
      </c>
      <c r="N539" t="s">
        <v>2</v>
      </c>
      <c r="O539" t="s">
        <v>9</v>
      </c>
    </row>
    <row r="540" spans="1:15" x14ac:dyDescent="0.25">
      <c r="A540" t="s">
        <v>90</v>
      </c>
      <c r="B540">
        <v>66342.12</v>
      </c>
      <c r="C540" t="s">
        <v>75</v>
      </c>
      <c r="D540" t="s">
        <v>76</v>
      </c>
      <c r="E540" t="s">
        <v>617</v>
      </c>
      <c r="F540" t="s">
        <v>78</v>
      </c>
      <c r="G540" t="s">
        <v>733</v>
      </c>
      <c r="H540">
        <v>18</v>
      </c>
      <c r="I540">
        <v>56180</v>
      </c>
      <c r="K540">
        <v>5056.2</v>
      </c>
      <c r="L540">
        <v>5056.2</v>
      </c>
      <c r="M540">
        <v>0</v>
      </c>
      <c r="N540" t="s">
        <v>2</v>
      </c>
      <c r="O540" t="s">
        <v>9</v>
      </c>
    </row>
    <row r="541" spans="1:15" x14ac:dyDescent="0.25">
      <c r="A541" t="s">
        <v>90</v>
      </c>
      <c r="B541">
        <v>142698.14000000001</v>
      </c>
      <c r="C541" t="s">
        <v>75</v>
      </c>
      <c r="D541" t="s">
        <v>76</v>
      </c>
      <c r="E541" t="s">
        <v>617</v>
      </c>
      <c r="F541" t="s">
        <v>78</v>
      </c>
      <c r="G541" t="s">
        <v>734</v>
      </c>
      <c r="H541">
        <v>18</v>
      </c>
      <c r="I541">
        <v>120840</v>
      </c>
      <c r="K541">
        <v>10875.6</v>
      </c>
      <c r="L541">
        <v>10875.6</v>
      </c>
      <c r="M541">
        <v>0</v>
      </c>
      <c r="N541" t="s">
        <v>2</v>
      </c>
      <c r="O541" t="s">
        <v>9</v>
      </c>
    </row>
    <row r="542" spans="1:15" x14ac:dyDescent="0.25">
      <c r="A542" t="s">
        <v>90</v>
      </c>
      <c r="B542">
        <v>66342.12</v>
      </c>
      <c r="C542" t="s">
        <v>75</v>
      </c>
      <c r="D542" t="s">
        <v>76</v>
      </c>
      <c r="E542" t="s">
        <v>623</v>
      </c>
      <c r="F542" t="s">
        <v>78</v>
      </c>
      <c r="G542" t="s">
        <v>735</v>
      </c>
      <c r="H542">
        <v>18</v>
      </c>
      <c r="I542">
        <v>56180</v>
      </c>
      <c r="K542">
        <v>5056.2</v>
      </c>
      <c r="L542">
        <v>5056.2</v>
      </c>
      <c r="M542">
        <v>0</v>
      </c>
      <c r="N542" t="s">
        <v>2</v>
      </c>
      <c r="O542" t="s">
        <v>9</v>
      </c>
    </row>
    <row r="543" spans="1:15" x14ac:dyDescent="0.25">
      <c r="A543" t="s">
        <v>90</v>
      </c>
      <c r="B543">
        <v>43143.63</v>
      </c>
      <c r="C543" t="s">
        <v>75</v>
      </c>
      <c r="D543" t="s">
        <v>76</v>
      </c>
      <c r="E543" t="s">
        <v>623</v>
      </c>
      <c r="F543" t="s">
        <v>78</v>
      </c>
      <c r="G543" t="s">
        <v>736</v>
      </c>
      <c r="H543">
        <v>18</v>
      </c>
      <c r="I543">
        <v>36535</v>
      </c>
      <c r="K543">
        <v>3288.15</v>
      </c>
      <c r="L543">
        <v>3288.15</v>
      </c>
      <c r="M543">
        <v>0</v>
      </c>
      <c r="N543" t="s">
        <v>2</v>
      </c>
      <c r="O543" t="s">
        <v>9</v>
      </c>
    </row>
    <row r="544" spans="1:15" x14ac:dyDescent="0.25">
      <c r="A544" t="s">
        <v>233</v>
      </c>
      <c r="B544">
        <v>178770</v>
      </c>
      <c r="C544" t="s">
        <v>75</v>
      </c>
      <c r="D544" t="s">
        <v>76</v>
      </c>
      <c r="E544" t="s">
        <v>681</v>
      </c>
      <c r="F544" t="s">
        <v>78</v>
      </c>
      <c r="G544" t="s">
        <v>737</v>
      </c>
      <c r="H544">
        <v>18</v>
      </c>
      <c r="I544">
        <v>151500</v>
      </c>
      <c r="K544">
        <v>13635</v>
      </c>
      <c r="L544">
        <v>13635</v>
      </c>
      <c r="M544">
        <v>0</v>
      </c>
      <c r="N544" t="s">
        <v>2</v>
      </c>
      <c r="O544" t="s">
        <v>9</v>
      </c>
    </row>
    <row r="545" spans="1:15" x14ac:dyDescent="0.25">
      <c r="A545" t="s">
        <v>233</v>
      </c>
      <c r="B545">
        <v>294722.7</v>
      </c>
      <c r="C545" t="s">
        <v>75</v>
      </c>
      <c r="D545" t="s">
        <v>76</v>
      </c>
      <c r="E545" t="s">
        <v>677</v>
      </c>
      <c r="F545" t="s">
        <v>78</v>
      </c>
      <c r="G545" t="s">
        <v>738</v>
      </c>
      <c r="H545">
        <v>18</v>
      </c>
      <c r="I545">
        <v>249765</v>
      </c>
      <c r="K545">
        <v>22478.85</v>
      </c>
      <c r="L545">
        <v>22478.85</v>
      </c>
      <c r="M545">
        <v>0</v>
      </c>
      <c r="N545" t="s">
        <v>2</v>
      </c>
      <c r="O545" t="s">
        <v>9</v>
      </c>
    </row>
    <row r="546" spans="1:15" x14ac:dyDescent="0.25">
      <c r="A546" t="s">
        <v>233</v>
      </c>
      <c r="B546">
        <v>294722.7</v>
      </c>
      <c r="C546" t="s">
        <v>75</v>
      </c>
      <c r="D546" t="s">
        <v>76</v>
      </c>
      <c r="E546" t="s">
        <v>635</v>
      </c>
      <c r="F546" t="s">
        <v>78</v>
      </c>
      <c r="G546" t="s">
        <v>739</v>
      </c>
      <c r="H546">
        <v>18</v>
      </c>
      <c r="I546">
        <v>249765</v>
      </c>
      <c r="K546">
        <v>22478.85</v>
      </c>
      <c r="L546">
        <v>22478.85</v>
      </c>
      <c r="M546">
        <v>0</v>
      </c>
      <c r="N546" t="s">
        <v>2</v>
      </c>
      <c r="O546" t="s">
        <v>9</v>
      </c>
    </row>
    <row r="547" spans="1:15" x14ac:dyDescent="0.25">
      <c r="A547" t="s">
        <v>595</v>
      </c>
      <c r="B547">
        <v>68440</v>
      </c>
      <c r="C547" t="s">
        <v>75</v>
      </c>
      <c r="D547" t="s">
        <v>76</v>
      </c>
      <c r="E547" t="s">
        <v>702</v>
      </c>
      <c r="F547" t="s">
        <v>78</v>
      </c>
      <c r="G547" t="s">
        <v>740</v>
      </c>
      <c r="H547">
        <v>18</v>
      </c>
      <c r="I547">
        <v>58000</v>
      </c>
      <c r="K547">
        <v>5220</v>
      </c>
      <c r="L547">
        <v>5220</v>
      </c>
      <c r="M547">
        <v>0</v>
      </c>
      <c r="N547" t="s">
        <v>2</v>
      </c>
      <c r="O547" t="s">
        <v>9</v>
      </c>
    </row>
    <row r="548" spans="1:15" x14ac:dyDescent="0.25">
      <c r="A548" t="s">
        <v>239</v>
      </c>
      <c r="B548">
        <v>297013.08</v>
      </c>
      <c r="C548" t="s">
        <v>75</v>
      </c>
      <c r="D548" t="s">
        <v>240</v>
      </c>
      <c r="E548" t="s">
        <v>681</v>
      </c>
      <c r="F548" t="s">
        <v>78</v>
      </c>
      <c r="G548" t="s">
        <v>741</v>
      </c>
      <c r="H548">
        <v>18</v>
      </c>
      <c r="I548">
        <v>251706</v>
      </c>
      <c r="J548">
        <v>45307.08</v>
      </c>
      <c r="M548">
        <v>0</v>
      </c>
      <c r="N548" t="s">
        <v>2</v>
      </c>
      <c r="O548" t="s">
        <v>9</v>
      </c>
    </row>
    <row r="549" spans="1:15" x14ac:dyDescent="0.25">
      <c r="A549" t="s">
        <v>239</v>
      </c>
      <c r="B549">
        <v>95674.4</v>
      </c>
      <c r="C549" t="s">
        <v>75</v>
      </c>
      <c r="D549" t="s">
        <v>240</v>
      </c>
      <c r="E549" t="s">
        <v>681</v>
      </c>
      <c r="F549" t="s">
        <v>78</v>
      </c>
      <c r="G549" t="s">
        <v>742</v>
      </c>
      <c r="H549">
        <v>18</v>
      </c>
      <c r="I549">
        <v>81080</v>
      </c>
      <c r="J549">
        <v>14594.4</v>
      </c>
      <c r="M549">
        <v>0</v>
      </c>
      <c r="N549" t="s">
        <v>2</v>
      </c>
      <c r="O549" t="s">
        <v>9</v>
      </c>
    </row>
    <row r="550" spans="1:15" x14ac:dyDescent="0.25">
      <c r="A550" t="s">
        <v>239</v>
      </c>
      <c r="B550">
        <v>89007.4</v>
      </c>
      <c r="C550" t="s">
        <v>75</v>
      </c>
      <c r="D550" t="s">
        <v>240</v>
      </c>
      <c r="E550" t="s">
        <v>681</v>
      </c>
      <c r="F550" t="s">
        <v>78</v>
      </c>
      <c r="G550" t="s">
        <v>743</v>
      </c>
      <c r="H550">
        <v>18</v>
      </c>
      <c r="I550">
        <v>75430</v>
      </c>
      <c r="J550">
        <v>13577.4</v>
      </c>
      <c r="M550">
        <v>0</v>
      </c>
      <c r="N550" t="s">
        <v>2</v>
      </c>
      <c r="O550" t="s">
        <v>9</v>
      </c>
    </row>
    <row r="551" spans="1:15" x14ac:dyDescent="0.25">
      <c r="A551" t="s">
        <v>243</v>
      </c>
      <c r="B551">
        <v>202398.32</v>
      </c>
      <c r="C551" t="s">
        <v>75</v>
      </c>
      <c r="D551" t="s">
        <v>244</v>
      </c>
      <c r="E551" t="s">
        <v>673</v>
      </c>
      <c r="F551" t="s">
        <v>78</v>
      </c>
      <c r="G551" t="s">
        <v>744</v>
      </c>
      <c r="H551">
        <v>18</v>
      </c>
      <c r="I551">
        <v>171524</v>
      </c>
      <c r="J551">
        <v>30874.32</v>
      </c>
      <c r="M551">
        <v>0</v>
      </c>
      <c r="N551" t="s">
        <v>2</v>
      </c>
      <c r="O551" t="s">
        <v>9</v>
      </c>
    </row>
    <row r="552" spans="1:15" x14ac:dyDescent="0.25">
      <c r="A552" t="s">
        <v>243</v>
      </c>
      <c r="B552">
        <v>163248.28</v>
      </c>
      <c r="C552" t="s">
        <v>75</v>
      </c>
      <c r="D552" t="s">
        <v>244</v>
      </c>
      <c r="E552" t="s">
        <v>673</v>
      </c>
      <c r="F552" t="s">
        <v>78</v>
      </c>
      <c r="G552" t="s">
        <v>745</v>
      </c>
      <c r="H552">
        <v>18</v>
      </c>
      <c r="I552">
        <v>138346</v>
      </c>
      <c r="J552">
        <v>24902.28</v>
      </c>
      <c r="M552">
        <v>0</v>
      </c>
      <c r="N552" t="s">
        <v>2</v>
      </c>
      <c r="O552" t="s">
        <v>9</v>
      </c>
    </row>
    <row r="553" spans="1:15" x14ac:dyDescent="0.25">
      <c r="A553" t="s">
        <v>323</v>
      </c>
      <c r="B553">
        <v>11800</v>
      </c>
      <c r="C553" t="s">
        <v>75</v>
      </c>
      <c r="D553" t="s">
        <v>76</v>
      </c>
      <c r="E553" t="s">
        <v>746</v>
      </c>
      <c r="F553" t="s">
        <v>78</v>
      </c>
      <c r="G553" t="s">
        <v>747</v>
      </c>
      <c r="H553">
        <v>18</v>
      </c>
      <c r="I553">
        <v>10000</v>
      </c>
      <c r="K553">
        <v>900</v>
      </c>
      <c r="L553">
        <v>900</v>
      </c>
      <c r="M553">
        <v>0</v>
      </c>
      <c r="N553" t="s">
        <v>2</v>
      </c>
      <c r="O553" t="s">
        <v>13</v>
      </c>
    </row>
    <row r="554" spans="1:15" x14ac:dyDescent="0.25">
      <c r="A554" t="s">
        <v>74</v>
      </c>
      <c r="B554">
        <v>216429.97</v>
      </c>
      <c r="C554" t="s">
        <v>75</v>
      </c>
      <c r="D554" t="s">
        <v>76</v>
      </c>
      <c r="E554" t="s">
        <v>748</v>
      </c>
      <c r="F554" t="s">
        <v>78</v>
      </c>
      <c r="G554" t="s">
        <v>749</v>
      </c>
      <c r="H554">
        <v>18</v>
      </c>
      <c r="I554">
        <v>183232</v>
      </c>
      <c r="K554">
        <v>16490.88</v>
      </c>
      <c r="L554">
        <v>16490.88</v>
      </c>
      <c r="M554">
        <v>0</v>
      </c>
      <c r="N554" t="s">
        <v>2</v>
      </c>
      <c r="O554" t="s">
        <v>13</v>
      </c>
    </row>
    <row r="555" spans="1:15" x14ac:dyDescent="0.25">
      <c r="A555" t="s">
        <v>74</v>
      </c>
      <c r="B555">
        <v>36580</v>
      </c>
      <c r="C555" t="s">
        <v>75</v>
      </c>
      <c r="D555" t="s">
        <v>76</v>
      </c>
      <c r="E555" t="s">
        <v>750</v>
      </c>
      <c r="F555" t="s">
        <v>78</v>
      </c>
      <c r="G555" t="s">
        <v>751</v>
      </c>
      <c r="H555">
        <v>18</v>
      </c>
      <c r="I555">
        <v>31000</v>
      </c>
      <c r="K555">
        <v>2790</v>
      </c>
      <c r="L555">
        <v>2790</v>
      </c>
      <c r="M555">
        <v>0</v>
      </c>
      <c r="N555" t="s">
        <v>2</v>
      </c>
      <c r="O555" t="s">
        <v>13</v>
      </c>
    </row>
    <row r="556" spans="1:15" x14ac:dyDescent="0.25">
      <c r="A556" t="s">
        <v>74</v>
      </c>
      <c r="B556">
        <v>118000</v>
      </c>
      <c r="C556" t="s">
        <v>75</v>
      </c>
      <c r="D556" t="s">
        <v>76</v>
      </c>
      <c r="E556" t="s">
        <v>750</v>
      </c>
      <c r="F556" t="s">
        <v>78</v>
      </c>
      <c r="G556" t="s">
        <v>752</v>
      </c>
      <c r="H556">
        <v>18</v>
      </c>
      <c r="I556">
        <v>100000</v>
      </c>
      <c r="K556">
        <v>9000</v>
      </c>
      <c r="L556">
        <v>9000</v>
      </c>
      <c r="M556">
        <v>0</v>
      </c>
      <c r="N556" t="s">
        <v>2</v>
      </c>
      <c r="O556" t="s">
        <v>13</v>
      </c>
    </row>
    <row r="557" spans="1:15" x14ac:dyDescent="0.25">
      <c r="A557" t="s">
        <v>74</v>
      </c>
      <c r="B557">
        <v>137052.32</v>
      </c>
      <c r="C557" t="s">
        <v>75</v>
      </c>
      <c r="D557" t="s">
        <v>76</v>
      </c>
      <c r="E557" t="s">
        <v>753</v>
      </c>
      <c r="F557" t="s">
        <v>78</v>
      </c>
      <c r="G557" t="s">
        <v>754</v>
      </c>
      <c r="H557">
        <v>18</v>
      </c>
      <c r="I557">
        <v>116030</v>
      </c>
      <c r="K557">
        <v>10442.700000000001</v>
      </c>
      <c r="L557">
        <v>10442.700000000001</v>
      </c>
      <c r="M557">
        <v>0</v>
      </c>
      <c r="N557" t="s">
        <v>2</v>
      </c>
      <c r="O557" t="s">
        <v>13</v>
      </c>
    </row>
    <row r="558" spans="1:15" x14ac:dyDescent="0.25">
      <c r="A558" t="s">
        <v>74</v>
      </c>
      <c r="B558">
        <v>216429.97</v>
      </c>
      <c r="C558" t="s">
        <v>75</v>
      </c>
      <c r="D558" t="s">
        <v>76</v>
      </c>
      <c r="E558" t="s">
        <v>755</v>
      </c>
      <c r="F558" t="s">
        <v>78</v>
      </c>
      <c r="G558" t="s">
        <v>756</v>
      </c>
      <c r="H558">
        <v>18</v>
      </c>
      <c r="I558">
        <v>183232</v>
      </c>
      <c r="K558">
        <v>16490.88</v>
      </c>
      <c r="L558">
        <v>16490.88</v>
      </c>
      <c r="M558">
        <v>0</v>
      </c>
      <c r="N558" t="s">
        <v>2</v>
      </c>
      <c r="O558" t="s">
        <v>13</v>
      </c>
    </row>
    <row r="559" spans="1:15" x14ac:dyDescent="0.25">
      <c r="A559" t="s">
        <v>74</v>
      </c>
      <c r="B559">
        <v>324644.96000000002</v>
      </c>
      <c r="C559" t="s">
        <v>75</v>
      </c>
      <c r="D559" t="s">
        <v>76</v>
      </c>
      <c r="E559" t="s">
        <v>757</v>
      </c>
      <c r="F559" t="s">
        <v>78</v>
      </c>
      <c r="G559" t="s">
        <v>758</v>
      </c>
      <c r="H559">
        <v>18</v>
      </c>
      <c r="I559">
        <v>274848</v>
      </c>
      <c r="K559">
        <v>24736.32</v>
      </c>
      <c r="L559">
        <v>24736.32</v>
      </c>
      <c r="M559">
        <v>0</v>
      </c>
      <c r="N559" t="s">
        <v>2</v>
      </c>
      <c r="O559" t="s">
        <v>13</v>
      </c>
    </row>
    <row r="560" spans="1:15" x14ac:dyDescent="0.25">
      <c r="A560" t="s">
        <v>74</v>
      </c>
      <c r="B560">
        <v>162322.48000000001</v>
      </c>
      <c r="C560" t="s">
        <v>75</v>
      </c>
      <c r="D560" t="s">
        <v>76</v>
      </c>
      <c r="E560" t="s">
        <v>748</v>
      </c>
      <c r="F560" t="s">
        <v>78</v>
      </c>
      <c r="G560" t="s">
        <v>759</v>
      </c>
      <c r="H560">
        <v>18</v>
      </c>
      <c r="I560">
        <v>137424</v>
      </c>
      <c r="K560">
        <v>12368.16</v>
      </c>
      <c r="L560">
        <v>12368.16</v>
      </c>
      <c r="M560">
        <v>0</v>
      </c>
      <c r="N560" t="s">
        <v>2</v>
      </c>
      <c r="O560" t="s">
        <v>13</v>
      </c>
    </row>
    <row r="561" spans="1:15" x14ac:dyDescent="0.25">
      <c r="A561" t="s">
        <v>74</v>
      </c>
      <c r="B561">
        <v>158474</v>
      </c>
      <c r="C561" t="s">
        <v>75</v>
      </c>
      <c r="D561" t="s">
        <v>76</v>
      </c>
      <c r="E561" t="s">
        <v>760</v>
      </c>
      <c r="F561" t="s">
        <v>78</v>
      </c>
      <c r="G561" t="s">
        <v>761</v>
      </c>
      <c r="H561">
        <v>18</v>
      </c>
      <c r="I561">
        <v>134300</v>
      </c>
      <c r="K561">
        <v>12087</v>
      </c>
      <c r="L561">
        <v>12087</v>
      </c>
      <c r="M561">
        <v>0</v>
      </c>
      <c r="N561" t="s">
        <v>2</v>
      </c>
      <c r="O561" t="s">
        <v>13</v>
      </c>
    </row>
    <row r="562" spans="1:15" x14ac:dyDescent="0.25">
      <c r="A562" t="s">
        <v>74</v>
      </c>
      <c r="B562">
        <v>108214.99</v>
      </c>
      <c r="C562" t="s">
        <v>75</v>
      </c>
      <c r="D562" t="s">
        <v>76</v>
      </c>
      <c r="E562" t="s">
        <v>748</v>
      </c>
      <c r="F562" t="s">
        <v>78</v>
      </c>
      <c r="G562" t="s">
        <v>762</v>
      </c>
      <c r="H562">
        <v>18</v>
      </c>
      <c r="I562">
        <v>91616</v>
      </c>
      <c r="K562">
        <v>8245.44</v>
      </c>
      <c r="L562">
        <v>8245.44</v>
      </c>
      <c r="M562">
        <v>0</v>
      </c>
      <c r="N562" t="s">
        <v>2</v>
      </c>
      <c r="O562" t="s">
        <v>13</v>
      </c>
    </row>
    <row r="563" spans="1:15" x14ac:dyDescent="0.25">
      <c r="A563" t="s">
        <v>85</v>
      </c>
      <c r="B563">
        <v>148590.92000000001</v>
      </c>
      <c r="C563" t="s">
        <v>75</v>
      </c>
      <c r="D563" t="s">
        <v>76</v>
      </c>
      <c r="E563" t="s">
        <v>746</v>
      </c>
      <c r="F563" t="s">
        <v>78</v>
      </c>
      <c r="G563" t="s">
        <v>763</v>
      </c>
      <c r="H563">
        <v>18</v>
      </c>
      <c r="I563">
        <v>125924.5</v>
      </c>
      <c r="K563">
        <v>11333.21</v>
      </c>
      <c r="L563">
        <v>11333.21</v>
      </c>
      <c r="M563">
        <v>0</v>
      </c>
      <c r="N563" t="s">
        <v>2</v>
      </c>
      <c r="O563" t="s">
        <v>13</v>
      </c>
    </row>
    <row r="564" spans="1:15" x14ac:dyDescent="0.25">
      <c r="A564" t="s">
        <v>90</v>
      </c>
      <c r="B564">
        <v>66358.69</v>
      </c>
      <c r="C564" t="s">
        <v>75</v>
      </c>
      <c r="D564" t="s">
        <v>76</v>
      </c>
      <c r="E564" t="s">
        <v>750</v>
      </c>
      <c r="F564" t="s">
        <v>78</v>
      </c>
      <c r="G564" t="s">
        <v>764</v>
      </c>
      <c r="H564">
        <v>18</v>
      </c>
      <c r="I564">
        <v>56180</v>
      </c>
      <c r="K564">
        <v>5056.2</v>
      </c>
      <c r="L564">
        <v>5056.2</v>
      </c>
      <c r="M564">
        <v>0</v>
      </c>
      <c r="N564" t="s">
        <v>2</v>
      </c>
      <c r="O564" t="s">
        <v>13</v>
      </c>
    </row>
    <row r="565" spans="1:15" x14ac:dyDescent="0.25">
      <c r="A565" t="s">
        <v>90</v>
      </c>
      <c r="B565">
        <v>155344.07</v>
      </c>
      <c r="C565" t="s">
        <v>75</v>
      </c>
      <c r="D565" t="s">
        <v>76</v>
      </c>
      <c r="E565" t="s">
        <v>765</v>
      </c>
      <c r="F565" t="s">
        <v>78</v>
      </c>
      <c r="G565" t="s">
        <v>766</v>
      </c>
      <c r="H565">
        <v>18</v>
      </c>
      <c r="I565">
        <v>131516</v>
      </c>
      <c r="K565">
        <v>11836.44</v>
      </c>
      <c r="L565">
        <v>11836.44</v>
      </c>
      <c r="M565">
        <v>0</v>
      </c>
      <c r="N565" t="s">
        <v>2</v>
      </c>
      <c r="O565" t="s">
        <v>13</v>
      </c>
    </row>
    <row r="566" spans="1:15" x14ac:dyDescent="0.25">
      <c r="A566" t="s">
        <v>90</v>
      </c>
      <c r="B566">
        <v>519719.2</v>
      </c>
      <c r="C566" t="s">
        <v>75</v>
      </c>
      <c r="D566" t="s">
        <v>76</v>
      </c>
      <c r="E566" t="s">
        <v>767</v>
      </c>
      <c r="F566" t="s">
        <v>78</v>
      </c>
      <c r="G566" t="s">
        <v>768</v>
      </c>
      <c r="H566">
        <v>18</v>
      </c>
      <c r="I566">
        <v>440000</v>
      </c>
      <c r="K566">
        <v>39600</v>
      </c>
      <c r="L566">
        <v>39600</v>
      </c>
      <c r="M566">
        <v>0</v>
      </c>
      <c r="N566" t="s">
        <v>2</v>
      </c>
      <c r="O566" t="s">
        <v>13</v>
      </c>
    </row>
    <row r="567" spans="1:15" x14ac:dyDescent="0.25">
      <c r="A567" t="s">
        <v>90</v>
      </c>
      <c r="B567">
        <v>374197.82</v>
      </c>
      <c r="C567" t="s">
        <v>75</v>
      </c>
      <c r="D567" t="s">
        <v>76</v>
      </c>
      <c r="E567" t="s">
        <v>765</v>
      </c>
      <c r="F567" t="s">
        <v>78</v>
      </c>
      <c r="G567" t="s">
        <v>769</v>
      </c>
      <c r="H567">
        <v>18</v>
      </c>
      <c r="I567">
        <v>316800</v>
      </c>
      <c r="K567">
        <v>28512</v>
      </c>
      <c r="L567">
        <v>28512</v>
      </c>
      <c r="M567">
        <v>0</v>
      </c>
      <c r="N567" t="s">
        <v>2</v>
      </c>
      <c r="O567" t="s">
        <v>13</v>
      </c>
    </row>
    <row r="568" spans="1:15" x14ac:dyDescent="0.25">
      <c r="A568" t="s">
        <v>90</v>
      </c>
      <c r="B568">
        <v>142733.79</v>
      </c>
      <c r="C568" t="s">
        <v>75</v>
      </c>
      <c r="D568" t="s">
        <v>76</v>
      </c>
      <c r="E568" t="s">
        <v>767</v>
      </c>
      <c r="F568" t="s">
        <v>78</v>
      </c>
      <c r="G568" t="s">
        <v>770</v>
      </c>
      <c r="H568">
        <v>18</v>
      </c>
      <c r="I568">
        <v>120840</v>
      </c>
      <c r="K568">
        <v>10875.6</v>
      </c>
      <c r="L568">
        <v>10875.6</v>
      </c>
      <c r="M568">
        <v>0</v>
      </c>
      <c r="N568" t="s">
        <v>2</v>
      </c>
      <c r="O568" t="s">
        <v>13</v>
      </c>
    </row>
    <row r="569" spans="1:15" x14ac:dyDescent="0.25">
      <c r="A569" t="s">
        <v>90</v>
      </c>
      <c r="B569">
        <v>66358.69</v>
      </c>
      <c r="C569" t="s">
        <v>75</v>
      </c>
      <c r="D569" t="s">
        <v>76</v>
      </c>
      <c r="E569" t="s">
        <v>755</v>
      </c>
      <c r="F569" t="s">
        <v>78</v>
      </c>
      <c r="G569" t="s">
        <v>771</v>
      </c>
      <c r="H569">
        <v>18</v>
      </c>
      <c r="I569">
        <v>56180</v>
      </c>
      <c r="K569">
        <v>5056.2</v>
      </c>
      <c r="L569">
        <v>5056.2</v>
      </c>
      <c r="M569">
        <v>0</v>
      </c>
      <c r="N569" t="s">
        <v>2</v>
      </c>
      <c r="O569" t="s">
        <v>13</v>
      </c>
    </row>
    <row r="570" spans="1:15" x14ac:dyDescent="0.25">
      <c r="A570" t="s">
        <v>90</v>
      </c>
      <c r="B570">
        <v>103943.84</v>
      </c>
      <c r="C570" t="s">
        <v>75</v>
      </c>
      <c r="D570" t="s">
        <v>76</v>
      </c>
      <c r="E570" t="s">
        <v>772</v>
      </c>
      <c r="F570" t="s">
        <v>78</v>
      </c>
      <c r="G570" t="s">
        <v>773</v>
      </c>
      <c r="H570">
        <v>18</v>
      </c>
      <c r="I570">
        <v>88000</v>
      </c>
      <c r="K570">
        <v>7920</v>
      </c>
      <c r="L570">
        <v>7920</v>
      </c>
      <c r="M570">
        <v>0</v>
      </c>
      <c r="N570" t="s">
        <v>2</v>
      </c>
      <c r="O570" t="s">
        <v>13</v>
      </c>
    </row>
    <row r="571" spans="1:15" x14ac:dyDescent="0.25">
      <c r="A571" t="s">
        <v>90</v>
      </c>
      <c r="B571">
        <v>62366.3</v>
      </c>
      <c r="C571" t="s">
        <v>75</v>
      </c>
      <c r="D571" t="s">
        <v>76</v>
      </c>
      <c r="E571" t="s">
        <v>772</v>
      </c>
      <c r="F571" t="s">
        <v>78</v>
      </c>
      <c r="G571" t="s">
        <v>774</v>
      </c>
      <c r="H571">
        <v>18</v>
      </c>
      <c r="I571">
        <v>52800</v>
      </c>
      <c r="K571">
        <v>4752</v>
      </c>
      <c r="L571">
        <v>4752</v>
      </c>
      <c r="M571">
        <v>0</v>
      </c>
      <c r="N571" t="s">
        <v>2</v>
      </c>
      <c r="O571" t="s">
        <v>13</v>
      </c>
    </row>
    <row r="572" spans="1:15" x14ac:dyDescent="0.25">
      <c r="A572" t="s">
        <v>90</v>
      </c>
      <c r="B572">
        <v>457352.9</v>
      </c>
      <c r="C572" t="s">
        <v>75</v>
      </c>
      <c r="D572" t="s">
        <v>76</v>
      </c>
      <c r="E572" t="s">
        <v>772</v>
      </c>
      <c r="F572" t="s">
        <v>78</v>
      </c>
      <c r="G572" t="s">
        <v>775</v>
      </c>
      <c r="H572">
        <v>18</v>
      </c>
      <c r="I572">
        <v>387200</v>
      </c>
      <c r="K572">
        <v>34848</v>
      </c>
      <c r="L572">
        <v>34848</v>
      </c>
      <c r="M572">
        <v>0</v>
      </c>
      <c r="N572" t="s">
        <v>2</v>
      </c>
      <c r="O572" t="s">
        <v>13</v>
      </c>
    </row>
    <row r="573" spans="1:15" x14ac:dyDescent="0.25">
      <c r="A573" t="s">
        <v>90</v>
      </c>
      <c r="B573">
        <v>132717.38</v>
      </c>
      <c r="C573" t="s">
        <v>75</v>
      </c>
      <c r="D573" t="s">
        <v>76</v>
      </c>
      <c r="E573" t="s">
        <v>767</v>
      </c>
      <c r="F573" t="s">
        <v>78</v>
      </c>
      <c r="G573" t="s">
        <v>776</v>
      </c>
      <c r="H573">
        <v>18</v>
      </c>
      <c r="I573">
        <v>112360</v>
      </c>
      <c r="K573">
        <v>10112.4</v>
      </c>
      <c r="L573">
        <v>10112.4</v>
      </c>
      <c r="M573">
        <v>0</v>
      </c>
      <c r="N573" t="s">
        <v>2</v>
      </c>
      <c r="O573" t="s">
        <v>13</v>
      </c>
    </row>
    <row r="574" spans="1:15" x14ac:dyDescent="0.25">
      <c r="A574" t="s">
        <v>90</v>
      </c>
      <c r="B574">
        <v>142733.79</v>
      </c>
      <c r="C574" t="s">
        <v>75</v>
      </c>
      <c r="D574" t="s">
        <v>76</v>
      </c>
      <c r="E574" t="s">
        <v>772</v>
      </c>
      <c r="F574" t="s">
        <v>78</v>
      </c>
      <c r="G574" t="s">
        <v>777</v>
      </c>
      <c r="H574">
        <v>18</v>
      </c>
      <c r="I574">
        <v>120840</v>
      </c>
      <c r="K574">
        <v>10875.6</v>
      </c>
      <c r="L574">
        <v>10875.6</v>
      </c>
      <c r="M574">
        <v>0</v>
      </c>
      <c r="N574" t="s">
        <v>2</v>
      </c>
      <c r="O574" t="s">
        <v>13</v>
      </c>
    </row>
    <row r="575" spans="1:15" x14ac:dyDescent="0.25">
      <c r="A575" t="s">
        <v>90</v>
      </c>
      <c r="B575">
        <v>66358.69</v>
      </c>
      <c r="C575" t="s">
        <v>75</v>
      </c>
      <c r="D575" t="s">
        <v>76</v>
      </c>
      <c r="E575" t="s">
        <v>772</v>
      </c>
      <c r="F575" t="s">
        <v>78</v>
      </c>
      <c r="G575" t="s">
        <v>778</v>
      </c>
      <c r="H575">
        <v>18</v>
      </c>
      <c r="I575">
        <v>56180</v>
      </c>
      <c r="K575">
        <v>5056.2</v>
      </c>
      <c r="L575">
        <v>5056.2</v>
      </c>
      <c r="M575">
        <v>0</v>
      </c>
      <c r="N575" t="s">
        <v>2</v>
      </c>
      <c r="O575" t="s">
        <v>13</v>
      </c>
    </row>
    <row r="576" spans="1:15" x14ac:dyDescent="0.25">
      <c r="A576" t="s">
        <v>90</v>
      </c>
      <c r="B576">
        <v>43154.41</v>
      </c>
      <c r="C576" t="s">
        <v>75</v>
      </c>
      <c r="D576" t="s">
        <v>76</v>
      </c>
      <c r="E576" t="s">
        <v>779</v>
      </c>
      <c r="F576" t="s">
        <v>78</v>
      </c>
      <c r="G576" t="s">
        <v>780</v>
      </c>
      <c r="H576">
        <v>18</v>
      </c>
      <c r="I576">
        <v>36535</v>
      </c>
      <c r="K576">
        <v>3288.15</v>
      </c>
      <c r="L576">
        <v>3288.15</v>
      </c>
      <c r="M576">
        <v>0</v>
      </c>
      <c r="N576" t="s">
        <v>2</v>
      </c>
      <c r="O576" t="s">
        <v>13</v>
      </c>
    </row>
    <row r="577" spans="1:15" x14ac:dyDescent="0.25">
      <c r="A577" t="s">
        <v>90</v>
      </c>
      <c r="B577">
        <v>41152.31</v>
      </c>
      <c r="C577" t="s">
        <v>75</v>
      </c>
      <c r="D577" t="s">
        <v>76</v>
      </c>
      <c r="E577" t="s">
        <v>781</v>
      </c>
      <c r="F577" t="s">
        <v>78</v>
      </c>
      <c r="G577" t="s">
        <v>782</v>
      </c>
      <c r="H577">
        <v>18</v>
      </c>
      <c r="I577">
        <v>34840</v>
      </c>
      <c r="K577">
        <v>3135.6</v>
      </c>
      <c r="L577">
        <v>3135.6</v>
      </c>
      <c r="M577">
        <v>0</v>
      </c>
      <c r="N577" t="s">
        <v>2</v>
      </c>
      <c r="O577" t="s">
        <v>13</v>
      </c>
    </row>
    <row r="578" spans="1:15" x14ac:dyDescent="0.25">
      <c r="A578" t="s">
        <v>90</v>
      </c>
      <c r="B578">
        <v>71366.899999999994</v>
      </c>
      <c r="C578" t="s">
        <v>75</v>
      </c>
      <c r="D578" t="s">
        <v>76</v>
      </c>
      <c r="E578" t="s">
        <v>757</v>
      </c>
      <c r="F578" t="s">
        <v>78</v>
      </c>
      <c r="G578" t="s">
        <v>783</v>
      </c>
      <c r="H578">
        <v>18</v>
      </c>
      <c r="I578">
        <v>60420</v>
      </c>
      <c r="K578">
        <v>5437.8</v>
      </c>
      <c r="L578">
        <v>5437.8</v>
      </c>
      <c r="M578">
        <v>0</v>
      </c>
      <c r="N578" t="s">
        <v>2</v>
      </c>
      <c r="O578" t="s">
        <v>13</v>
      </c>
    </row>
    <row r="579" spans="1:15" x14ac:dyDescent="0.25">
      <c r="A579" t="s">
        <v>90</v>
      </c>
      <c r="B579">
        <v>66358.69</v>
      </c>
      <c r="C579" t="s">
        <v>75</v>
      </c>
      <c r="D579" t="s">
        <v>76</v>
      </c>
      <c r="E579" t="s">
        <v>779</v>
      </c>
      <c r="F579" t="s">
        <v>78</v>
      </c>
      <c r="G579" t="s">
        <v>784</v>
      </c>
      <c r="H579">
        <v>18</v>
      </c>
      <c r="I579">
        <v>56180</v>
      </c>
      <c r="K579">
        <v>5056.2</v>
      </c>
      <c r="L579">
        <v>5056.2</v>
      </c>
      <c r="M579">
        <v>0</v>
      </c>
      <c r="N579" t="s">
        <v>2</v>
      </c>
      <c r="O579" t="s">
        <v>13</v>
      </c>
    </row>
    <row r="580" spans="1:15" x14ac:dyDescent="0.25">
      <c r="A580" t="s">
        <v>90</v>
      </c>
      <c r="B580">
        <v>43154.41</v>
      </c>
      <c r="C580" t="s">
        <v>75</v>
      </c>
      <c r="D580" t="s">
        <v>76</v>
      </c>
      <c r="E580" t="s">
        <v>781</v>
      </c>
      <c r="F580" t="s">
        <v>78</v>
      </c>
      <c r="G580" t="s">
        <v>785</v>
      </c>
      <c r="H580">
        <v>18</v>
      </c>
      <c r="I580">
        <v>36535</v>
      </c>
      <c r="K580">
        <v>3288.15</v>
      </c>
      <c r="L580">
        <v>3288.15</v>
      </c>
      <c r="M580">
        <v>0</v>
      </c>
      <c r="N580" t="s">
        <v>2</v>
      </c>
      <c r="O580" t="s">
        <v>13</v>
      </c>
    </row>
    <row r="581" spans="1:15" x14ac:dyDescent="0.25">
      <c r="A581" t="s">
        <v>90</v>
      </c>
      <c r="B581">
        <v>71366.899999999994</v>
      </c>
      <c r="C581" t="s">
        <v>75</v>
      </c>
      <c r="D581" t="s">
        <v>76</v>
      </c>
      <c r="E581" t="s">
        <v>779</v>
      </c>
      <c r="F581" t="s">
        <v>78</v>
      </c>
      <c r="G581" t="s">
        <v>786</v>
      </c>
      <c r="H581">
        <v>18</v>
      </c>
      <c r="I581">
        <v>60420</v>
      </c>
      <c r="K581">
        <v>5437.8</v>
      </c>
      <c r="L581">
        <v>5437.8</v>
      </c>
      <c r="M581">
        <v>0</v>
      </c>
      <c r="N581" t="s">
        <v>2</v>
      </c>
      <c r="O581" t="s">
        <v>13</v>
      </c>
    </row>
    <row r="582" spans="1:15" x14ac:dyDescent="0.25">
      <c r="A582" t="s">
        <v>90</v>
      </c>
      <c r="B582">
        <v>142733.79</v>
      </c>
      <c r="C582" t="s">
        <v>75</v>
      </c>
      <c r="D582" t="s">
        <v>76</v>
      </c>
      <c r="E582" t="s">
        <v>781</v>
      </c>
      <c r="F582" t="s">
        <v>78</v>
      </c>
      <c r="G582" t="s">
        <v>787</v>
      </c>
      <c r="H582">
        <v>18</v>
      </c>
      <c r="I582">
        <v>120840</v>
      </c>
      <c r="K582">
        <v>10875.6</v>
      </c>
      <c r="L582">
        <v>10875.6</v>
      </c>
      <c r="M582">
        <v>0</v>
      </c>
      <c r="N582" t="s">
        <v>2</v>
      </c>
      <c r="O582" t="s">
        <v>13</v>
      </c>
    </row>
    <row r="583" spans="1:15" x14ac:dyDescent="0.25">
      <c r="A583" t="s">
        <v>90</v>
      </c>
      <c r="B583">
        <v>519719.2</v>
      </c>
      <c r="C583" t="s">
        <v>75</v>
      </c>
      <c r="D583" t="s">
        <v>76</v>
      </c>
      <c r="E583" t="s">
        <v>788</v>
      </c>
      <c r="F583" t="s">
        <v>78</v>
      </c>
      <c r="G583" t="s">
        <v>789</v>
      </c>
      <c r="H583">
        <v>18</v>
      </c>
      <c r="I583">
        <v>440000</v>
      </c>
      <c r="K583">
        <v>39600</v>
      </c>
      <c r="L583">
        <v>39600</v>
      </c>
      <c r="M583">
        <v>0</v>
      </c>
      <c r="N583" t="s">
        <v>2</v>
      </c>
      <c r="O583" t="s">
        <v>13</v>
      </c>
    </row>
    <row r="584" spans="1:15" x14ac:dyDescent="0.25">
      <c r="A584" t="s">
        <v>90</v>
      </c>
      <c r="B584">
        <v>66358.69</v>
      </c>
      <c r="C584" t="s">
        <v>75</v>
      </c>
      <c r="D584" t="s">
        <v>76</v>
      </c>
      <c r="E584" t="s">
        <v>781</v>
      </c>
      <c r="F584" t="s">
        <v>78</v>
      </c>
      <c r="G584" t="s">
        <v>790</v>
      </c>
      <c r="H584">
        <v>18</v>
      </c>
      <c r="I584">
        <v>56180</v>
      </c>
      <c r="K584">
        <v>5056.2</v>
      </c>
      <c r="L584">
        <v>5056.2</v>
      </c>
      <c r="M584">
        <v>0</v>
      </c>
      <c r="N584" t="s">
        <v>2</v>
      </c>
      <c r="O584" t="s">
        <v>13</v>
      </c>
    </row>
    <row r="585" spans="1:15" x14ac:dyDescent="0.25">
      <c r="A585" t="s">
        <v>90</v>
      </c>
      <c r="B585">
        <v>71366.899999999994</v>
      </c>
      <c r="C585" t="s">
        <v>75</v>
      </c>
      <c r="D585" t="s">
        <v>76</v>
      </c>
      <c r="E585" t="s">
        <v>788</v>
      </c>
      <c r="F585" t="s">
        <v>78</v>
      </c>
      <c r="G585" t="s">
        <v>791</v>
      </c>
      <c r="H585">
        <v>18</v>
      </c>
      <c r="I585">
        <v>60420</v>
      </c>
      <c r="K585">
        <v>5437.8</v>
      </c>
      <c r="L585">
        <v>5437.8</v>
      </c>
      <c r="M585">
        <v>0</v>
      </c>
      <c r="N585" t="s">
        <v>2</v>
      </c>
      <c r="O585" t="s">
        <v>13</v>
      </c>
    </row>
    <row r="586" spans="1:15" x14ac:dyDescent="0.25">
      <c r="A586" t="s">
        <v>90</v>
      </c>
      <c r="B586">
        <v>66358.69</v>
      </c>
      <c r="C586" t="s">
        <v>75</v>
      </c>
      <c r="D586" t="s">
        <v>76</v>
      </c>
      <c r="E586" t="s">
        <v>788</v>
      </c>
      <c r="F586" t="s">
        <v>78</v>
      </c>
      <c r="G586" t="s">
        <v>792</v>
      </c>
      <c r="H586">
        <v>18</v>
      </c>
      <c r="I586">
        <v>56180</v>
      </c>
      <c r="K586">
        <v>5056.2</v>
      </c>
      <c r="L586">
        <v>5056.2</v>
      </c>
      <c r="M586">
        <v>0</v>
      </c>
      <c r="N586" t="s">
        <v>2</v>
      </c>
      <c r="O586" t="s">
        <v>13</v>
      </c>
    </row>
    <row r="587" spans="1:15" x14ac:dyDescent="0.25">
      <c r="A587" t="s">
        <v>90</v>
      </c>
      <c r="B587">
        <v>519719.2</v>
      </c>
      <c r="C587" t="s">
        <v>75</v>
      </c>
      <c r="D587" t="s">
        <v>76</v>
      </c>
      <c r="E587" t="s">
        <v>10</v>
      </c>
      <c r="F587" t="s">
        <v>78</v>
      </c>
      <c r="G587" t="s">
        <v>793</v>
      </c>
      <c r="H587">
        <v>18</v>
      </c>
      <c r="I587">
        <v>440000</v>
      </c>
      <c r="K587">
        <v>39600</v>
      </c>
      <c r="L587">
        <v>39600</v>
      </c>
      <c r="M587">
        <v>0</v>
      </c>
      <c r="N587" t="s">
        <v>2</v>
      </c>
      <c r="O587" t="s">
        <v>13</v>
      </c>
    </row>
    <row r="588" spans="1:15" x14ac:dyDescent="0.25">
      <c r="A588" t="s">
        <v>90</v>
      </c>
      <c r="B588">
        <v>519719.2</v>
      </c>
      <c r="C588" t="s">
        <v>75</v>
      </c>
      <c r="D588" t="s">
        <v>76</v>
      </c>
      <c r="E588" t="s">
        <v>794</v>
      </c>
      <c r="F588" t="s">
        <v>78</v>
      </c>
      <c r="G588" t="s">
        <v>795</v>
      </c>
      <c r="H588">
        <v>18</v>
      </c>
      <c r="I588">
        <v>440000</v>
      </c>
      <c r="K588">
        <v>39600</v>
      </c>
      <c r="L588">
        <v>39600</v>
      </c>
      <c r="M588">
        <v>0</v>
      </c>
      <c r="N588" t="s">
        <v>2</v>
      </c>
      <c r="O588" t="s">
        <v>13</v>
      </c>
    </row>
    <row r="589" spans="1:15" x14ac:dyDescent="0.25">
      <c r="A589" t="s">
        <v>90</v>
      </c>
      <c r="B589">
        <v>35683.449999999997</v>
      </c>
      <c r="C589" t="s">
        <v>75</v>
      </c>
      <c r="D589" t="s">
        <v>76</v>
      </c>
      <c r="E589" t="s">
        <v>10</v>
      </c>
      <c r="F589" t="s">
        <v>78</v>
      </c>
      <c r="G589" t="s">
        <v>796</v>
      </c>
      <c r="H589">
        <v>18</v>
      </c>
      <c r="I589">
        <v>30210</v>
      </c>
      <c r="K589">
        <v>2718.9</v>
      </c>
      <c r="L589">
        <v>2718.9</v>
      </c>
      <c r="M589">
        <v>0</v>
      </c>
      <c r="N589" t="s">
        <v>2</v>
      </c>
      <c r="O589" t="s">
        <v>13</v>
      </c>
    </row>
    <row r="590" spans="1:15" x14ac:dyDescent="0.25">
      <c r="A590" t="s">
        <v>90</v>
      </c>
      <c r="B590">
        <v>519719.2</v>
      </c>
      <c r="C590" t="s">
        <v>75</v>
      </c>
      <c r="D590" t="s">
        <v>76</v>
      </c>
      <c r="E590" t="s">
        <v>45</v>
      </c>
      <c r="F590" t="s">
        <v>78</v>
      </c>
      <c r="G590" t="s">
        <v>797</v>
      </c>
      <c r="H590">
        <v>18</v>
      </c>
      <c r="I590">
        <v>440000</v>
      </c>
      <c r="K590">
        <v>39600</v>
      </c>
      <c r="L590">
        <v>39600</v>
      </c>
      <c r="M590">
        <v>0</v>
      </c>
      <c r="N590" t="s">
        <v>2</v>
      </c>
      <c r="O590" t="s">
        <v>13</v>
      </c>
    </row>
    <row r="591" spans="1:15" x14ac:dyDescent="0.25">
      <c r="A591" t="s">
        <v>90</v>
      </c>
      <c r="B591">
        <v>133152.06</v>
      </c>
      <c r="C591" t="s">
        <v>75</v>
      </c>
      <c r="D591" t="s">
        <v>76</v>
      </c>
      <c r="E591" t="s">
        <v>798</v>
      </c>
      <c r="F591" t="s">
        <v>78</v>
      </c>
      <c r="G591" t="s">
        <v>799</v>
      </c>
      <c r="H591">
        <v>18</v>
      </c>
      <c r="I591">
        <v>112728</v>
      </c>
      <c r="K591">
        <v>10145.52</v>
      </c>
      <c r="L591">
        <v>10145.52</v>
      </c>
      <c r="M591">
        <v>0</v>
      </c>
      <c r="N591" t="s">
        <v>2</v>
      </c>
      <c r="O591" t="s">
        <v>13</v>
      </c>
    </row>
    <row r="592" spans="1:15" x14ac:dyDescent="0.25">
      <c r="A592" t="s">
        <v>90</v>
      </c>
      <c r="B592">
        <v>415775.36</v>
      </c>
      <c r="C592" t="s">
        <v>75</v>
      </c>
      <c r="D592" t="s">
        <v>76</v>
      </c>
      <c r="E592" t="s">
        <v>798</v>
      </c>
      <c r="F592" t="s">
        <v>78</v>
      </c>
      <c r="G592" t="s">
        <v>800</v>
      </c>
      <c r="H592">
        <v>18</v>
      </c>
      <c r="I592">
        <v>352000</v>
      </c>
      <c r="K592">
        <v>31680</v>
      </c>
      <c r="L592">
        <v>31680</v>
      </c>
      <c r="M592">
        <v>0</v>
      </c>
      <c r="N592" t="s">
        <v>2</v>
      </c>
      <c r="O592" t="s">
        <v>13</v>
      </c>
    </row>
    <row r="593" spans="1:15" x14ac:dyDescent="0.25">
      <c r="A593" t="s">
        <v>90</v>
      </c>
      <c r="B593">
        <v>66358.69</v>
      </c>
      <c r="C593" t="s">
        <v>75</v>
      </c>
      <c r="D593" t="s">
        <v>76</v>
      </c>
      <c r="E593" t="s">
        <v>798</v>
      </c>
      <c r="F593" t="s">
        <v>78</v>
      </c>
      <c r="G593" t="s">
        <v>801</v>
      </c>
      <c r="H593">
        <v>18</v>
      </c>
      <c r="I593">
        <v>56180</v>
      </c>
      <c r="K593">
        <v>5056.2</v>
      </c>
      <c r="L593">
        <v>5056.2</v>
      </c>
      <c r="M593">
        <v>0</v>
      </c>
      <c r="N593" t="s">
        <v>2</v>
      </c>
      <c r="O593" t="s">
        <v>13</v>
      </c>
    </row>
    <row r="594" spans="1:15" x14ac:dyDescent="0.25">
      <c r="A594" t="s">
        <v>90</v>
      </c>
      <c r="B594">
        <v>66358.69</v>
      </c>
      <c r="C594" t="s">
        <v>75</v>
      </c>
      <c r="D594" t="s">
        <v>76</v>
      </c>
      <c r="E594" t="s">
        <v>10</v>
      </c>
      <c r="F594" t="s">
        <v>78</v>
      </c>
      <c r="G594" t="s">
        <v>802</v>
      </c>
      <c r="H594">
        <v>18</v>
      </c>
      <c r="I594">
        <v>56180</v>
      </c>
      <c r="K594">
        <v>5056.2</v>
      </c>
      <c r="L594">
        <v>5056.2</v>
      </c>
      <c r="M594">
        <v>0</v>
      </c>
      <c r="N594" t="s">
        <v>2</v>
      </c>
      <c r="O594" t="s">
        <v>13</v>
      </c>
    </row>
    <row r="595" spans="1:15" x14ac:dyDescent="0.25">
      <c r="A595" t="s">
        <v>90</v>
      </c>
      <c r="B595">
        <v>519719.2</v>
      </c>
      <c r="C595" t="s">
        <v>75</v>
      </c>
      <c r="D595" t="s">
        <v>76</v>
      </c>
      <c r="E595" t="s">
        <v>803</v>
      </c>
      <c r="F595" t="s">
        <v>78</v>
      </c>
      <c r="G595" t="s">
        <v>804</v>
      </c>
      <c r="H595">
        <v>18</v>
      </c>
      <c r="I595">
        <v>440000</v>
      </c>
      <c r="K595">
        <v>39600</v>
      </c>
      <c r="L595">
        <v>39600</v>
      </c>
      <c r="M595">
        <v>0</v>
      </c>
      <c r="N595" t="s">
        <v>2</v>
      </c>
      <c r="O595" t="s">
        <v>13</v>
      </c>
    </row>
    <row r="596" spans="1:15" x14ac:dyDescent="0.25">
      <c r="A596" t="s">
        <v>90</v>
      </c>
      <c r="B596">
        <v>142733.79</v>
      </c>
      <c r="C596" t="s">
        <v>75</v>
      </c>
      <c r="D596" t="s">
        <v>76</v>
      </c>
      <c r="E596" t="s">
        <v>803</v>
      </c>
      <c r="F596" t="s">
        <v>78</v>
      </c>
      <c r="G596" t="s">
        <v>805</v>
      </c>
      <c r="H596">
        <v>18</v>
      </c>
      <c r="I596">
        <v>120840</v>
      </c>
      <c r="K596">
        <v>10875.6</v>
      </c>
      <c r="L596">
        <v>10875.6</v>
      </c>
      <c r="M596">
        <v>0</v>
      </c>
      <c r="N596" t="s">
        <v>2</v>
      </c>
      <c r="O596" t="s">
        <v>13</v>
      </c>
    </row>
    <row r="597" spans="1:15" x14ac:dyDescent="0.25">
      <c r="A597" t="s">
        <v>90</v>
      </c>
      <c r="B597">
        <v>99538.04</v>
      </c>
      <c r="C597" t="s">
        <v>75</v>
      </c>
      <c r="D597" t="s">
        <v>76</v>
      </c>
      <c r="E597" t="s">
        <v>803</v>
      </c>
      <c r="F597" t="s">
        <v>78</v>
      </c>
      <c r="G597" t="s">
        <v>806</v>
      </c>
      <c r="H597">
        <v>18</v>
      </c>
      <c r="I597">
        <v>84270</v>
      </c>
      <c r="K597">
        <v>7584.3</v>
      </c>
      <c r="L597">
        <v>7584.3</v>
      </c>
      <c r="M597">
        <v>0</v>
      </c>
      <c r="N597" t="s">
        <v>2</v>
      </c>
      <c r="O597" t="s">
        <v>13</v>
      </c>
    </row>
    <row r="598" spans="1:15" x14ac:dyDescent="0.25">
      <c r="A598" t="s">
        <v>90</v>
      </c>
      <c r="B598">
        <v>519719.2</v>
      </c>
      <c r="C598" t="s">
        <v>75</v>
      </c>
      <c r="D598" t="s">
        <v>76</v>
      </c>
      <c r="E598" t="s">
        <v>746</v>
      </c>
      <c r="F598" t="s">
        <v>78</v>
      </c>
      <c r="G598" t="s">
        <v>807</v>
      </c>
      <c r="H598">
        <v>18</v>
      </c>
      <c r="I598">
        <v>440000</v>
      </c>
      <c r="K598">
        <v>39600</v>
      </c>
      <c r="L598">
        <v>39600</v>
      </c>
      <c r="M598">
        <v>0</v>
      </c>
      <c r="N598" t="s">
        <v>2</v>
      </c>
      <c r="O598" t="s">
        <v>13</v>
      </c>
    </row>
    <row r="599" spans="1:15" x14ac:dyDescent="0.25">
      <c r="A599" t="s">
        <v>90</v>
      </c>
      <c r="B599">
        <v>71366.899999999994</v>
      </c>
      <c r="C599" t="s">
        <v>75</v>
      </c>
      <c r="D599" t="s">
        <v>76</v>
      </c>
      <c r="E599" t="s">
        <v>748</v>
      </c>
      <c r="F599" t="s">
        <v>78</v>
      </c>
      <c r="G599" t="s">
        <v>808</v>
      </c>
      <c r="H599">
        <v>18</v>
      </c>
      <c r="I599">
        <v>60420</v>
      </c>
      <c r="K599">
        <v>5437.8</v>
      </c>
      <c r="L599">
        <v>5437.8</v>
      </c>
      <c r="M599">
        <v>0</v>
      </c>
      <c r="N599" t="s">
        <v>2</v>
      </c>
      <c r="O599" t="s">
        <v>13</v>
      </c>
    </row>
    <row r="600" spans="1:15" x14ac:dyDescent="0.25">
      <c r="A600" t="s">
        <v>90</v>
      </c>
      <c r="B600">
        <v>142733.79</v>
      </c>
      <c r="C600" t="s">
        <v>75</v>
      </c>
      <c r="D600" t="s">
        <v>76</v>
      </c>
      <c r="E600" t="s">
        <v>746</v>
      </c>
      <c r="F600" t="s">
        <v>78</v>
      </c>
      <c r="G600" t="s">
        <v>809</v>
      </c>
      <c r="H600">
        <v>18</v>
      </c>
      <c r="I600">
        <v>120840</v>
      </c>
      <c r="K600">
        <v>10875.6</v>
      </c>
      <c r="L600">
        <v>10875.6</v>
      </c>
      <c r="M600">
        <v>0</v>
      </c>
      <c r="N600" t="s">
        <v>2</v>
      </c>
      <c r="O600" t="s">
        <v>13</v>
      </c>
    </row>
    <row r="601" spans="1:15" x14ac:dyDescent="0.25">
      <c r="A601" t="s">
        <v>90</v>
      </c>
      <c r="B601">
        <v>519719.2</v>
      </c>
      <c r="C601" t="s">
        <v>75</v>
      </c>
      <c r="D601" t="s">
        <v>76</v>
      </c>
      <c r="E601" t="s">
        <v>760</v>
      </c>
      <c r="F601" t="s">
        <v>78</v>
      </c>
      <c r="G601" t="s">
        <v>810</v>
      </c>
      <c r="H601">
        <v>18</v>
      </c>
      <c r="I601">
        <v>440000</v>
      </c>
      <c r="K601">
        <v>39600</v>
      </c>
      <c r="L601">
        <v>39600</v>
      </c>
      <c r="M601">
        <v>0</v>
      </c>
      <c r="N601" t="s">
        <v>2</v>
      </c>
      <c r="O601" t="s">
        <v>13</v>
      </c>
    </row>
    <row r="602" spans="1:15" x14ac:dyDescent="0.25">
      <c r="A602" t="s">
        <v>90</v>
      </c>
      <c r="B602">
        <v>2929.33</v>
      </c>
      <c r="C602" t="s">
        <v>75</v>
      </c>
      <c r="D602" t="s">
        <v>76</v>
      </c>
      <c r="E602" t="s">
        <v>753</v>
      </c>
      <c r="F602" t="s">
        <v>78</v>
      </c>
      <c r="G602" t="s">
        <v>811</v>
      </c>
      <c r="H602">
        <v>18</v>
      </c>
      <c r="I602">
        <v>2480</v>
      </c>
      <c r="K602">
        <v>223.2</v>
      </c>
      <c r="L602">
        <v>223.2</v>
      </c>
      <c r="M602">
        <v>0</v>
      </c>
      <c r="N602" t="s">
        <v>2</v>
      </c>
      <c r="O602" t="s">
        <v>13</v>
      </c>
    </row>
    <row r="603" spans="1:15" x14ac:dyDescent="0.25">
      <c r="A603" t="s">
        <v>90</v>
      </c>
      <c r="B603">
        <v>132717.38</v>
      </c>
      <c r="C603" t="s">
        <v>75</v>
      </c>
      <c r="D603" t="s">
        <v>76</v>
      </c>
      <c r="E603" t="s">
        <v>746</v>
      </c>
      <c r="F603" t="s">
        <v>78</v>
      </c>
      <c r="G603" t="s">
        <v>812</v>
      </c>
      <c r="H603">
        <v>18</v>
      </c>
      <c r="I603">
        <v>112360</v>
      </c>
      <c r="K603">
        <v>10112.4</v>
      </c>
      <c r="L603">
        <v>10112.4</v>
      </c>
      <c r="M603">
        <v>0</v>
      </c>
      <c r="N603" t="s">
        <v>2</v>
      </c>
      <c r="O603" t="s">
        <v>13</v>
      </c>
    </row>
    <row r="604" spans="1:15" x14ac:dyDescent="0.25">
      <c r="A604" t="s">
        <v>233</v>
      </c>
      <c r="B604">
        <v>49737</v>
      </c>
      <c r="C604" t="s">
        <v>75</v>
      </c>
      <c r="D604" t="s">
        <v>76</v>
      </c>
      <c r="E604" t="s">
        <v>813</v>
      </c>
      <c r="F604" t="s">
        <v>78</v>
      </c>
      <c r="G604" t="s">
        <v>814</v>
      </c>
      <c r="H604">
        <v>18</v>
      </c>
      <c r="I604">
        <v>42150</v>
      </c>
      <c r="K604">
        <v>3793.5</v>
      </c>
      <c r="L604">
        <v>3793.5</v>
      </c>
      <c r="M604">
        <v>0</v>
      </c>
      <c r="N604" t="s">
        <v>2</v>
      </c>
      <c r="O604" t="s">
        <v>13</v>
      </c>
    </row>
    <row r="605" spans="1:15" x14ac:dyDescent="0.25">
      <c r="A605" t="s">
        <v>233</v>
      </c>
      <c r="B605">
        <v>69631.8</v>
      </c>
      <c r="C605" t="s">
        <v>75</v>
      </c>
      <c r="D605" t="s">
        <v>76</v>
      </c>
      <c r="E605" t="s">
        <v>753</v>
      </c>
      <c r="F605" t="s">
        <v>78</v>
      </c>
      <c r="G605" t="s">
        <v>815</v>
      </c>
      <c r="H605">
        <v>18</v>
      </c>
      <c r="I605">
        <v>59010</v>
      </c>
      <c r="K605">
        <v>5310.9</v>
      </c>
      <c r="L605">
        <v>5310.9</v>
      </c>
      <c r="M605">
        <v>0</v>
      </c>
      <c r="N605" t="s">
        <v>2</v>
      </c>
      <c r="O605" t="s">
        <v>13</v>
      </c>
    </row>
    <row r="606" spans="1:15" x14ac:dyDescent="0.25">
      <c r="A606" t="s">
        <v>233</v>
      </c>
      <c r="B606">
        <v>215182.44</v>
      </c>
      <c r="C606" t="s">
        <v>75</v>
      </c>
      <c r="D606" t="s">
        <v>76</v>
      </c>
      <c r="E606" t="s">
        <v>781</v>
      </c>
      <c r="F606" t="s">
        <v>78</v>
      </c>
      <c r="G606" t="s">
        <v>816</v>
      </c>
      <c r="H606">
        <v>18</v>
      </c>
      <c r="I606">
        <v>182358</v>
      </c>
      <c r="K606">
        <v>16412.22</v>
      </c>
      <c r="L606">
        <v>16412.22</v>
      </c>
      <c r="M606">
        <v>0</v>
      </c>
      <c r="N606" t="s">
        <v>2</v>
      </c>
      <c r="O606" t="s">
        <v>13</v>
      </c>
    </row>
    <row r="607" spans="1:15" x14ac:dyDescent="0.25">
      <c r="A607" t="s">
        <v>233</v>
      </c>
      <c r="B607">
        <v>66316</v>
      </c>
      <c r="C607" t="s">
        <v>75</v>
      </c>
      <c r="D607" t="s">
        <v>76</v>
      </c>
      <c r="E607" t="s">
        <v>748</v>
      </c>
      <c r="F607" t="s">
        <v>78</v>
      </c>
      <c r="G607" t="s">
        <v>817</v>
      </c>
      <c r="H607">
        <v>18</v>
      </c>
      <c r="I607">
        <v>56200</v>
      </c>
      <c r="K607">
        <v>5058</v>
      </c>
      <c r="L607">
        <v>5058</v>
      </c>
      <c r="M607">
        <v>0</v>
      </c>
      <c r="N607" t="s">
        <v>2</v>
      </c>
      <c r="O607" t="s">
        <v>13</v>
      </c>
    </row>
    <row r="608" spans="1:15" x14ac:dyDescent="0.25">
      <c r="A608" t="s">
        <v>233</v>
      </c>
      <c r="B608">
        <v>43105.4</v>
      </c>
      <c r="C608" t="s">
        <v>75</v>
      </c>
      <c r="D608" t="s">
        <v>76</v>
      </c>
      <c r="E608" t="s">
        <v>818</v>
      </c>
      <c r="F608" t="s">
        <v>78</v>
      </c>
      <c r="G608" t="s">
        <v>819</v>
      </c>
      <c r="H608">
        <v>18</v>
      </c>
      <c r="I608">
        <v>36530</v>
      </c>
      <c r="K608">
        <v>3287.7</v>
      </c>
      <c r="L608">
        <v>3287.7</v>
      </c>
      <c r="M608">
        <v>0</v>
      </c>
      <c r="N608" t="s">
        <v>2</v>
      </c>
      <c r="O608" t="s">
        <v>13</v>
      </c>
    </row>
    <row r="609" spans="1:15" x14ac:dyDescent="0.25">
      <c r="A609" t="s">
        <v>233</v>
      </c>
      <c r="B609">
        <v>294722.7</v>
      </c>
      <c r="C609" t="s">
        <v>75</v>
      </c>
      <c r="D609" t="s">
        <v>76</v>
      </c>
      <c r="E609" t="s">
        <v>820</v>
      </c>
      <c r="F609" t="s">
        <v>78</v>
      </c>
      <c r="G609" t="s">
        <v>821</v>
      </c>
      <c r="H609">
        <v>18</v>
      </c>
      <c r="I609">
        <v>249765</v>
      </c>
      <c r="K609">
        <v>22478.85</v>
      </c>
      <c r="L609">
        <v>22478.85</v>
      </c>
      <c r="M609">
        <v>0</v>
      </c>
      <c r="N609" t="s">
        <v>2</v>
      </c>
      <c r="O609" t="s">
        <v>13</v>
      </c>
    </row>
    <row r="610" spans="1:15" x14ac:dyDescent="0.25">
      <c r="A610" t="s">
        <v>233</v>
      </c>
      <c r="B610">
        <v>49737</v>
      </c>
      <c r="C610" t="s">
        <v>75</v>
      </c>
      <c r="D610" t="s">
        <v>76</v>
      </c>
      <c r="E610" t="s">
        <v>755</v>
      </c>
      <c r="F610" t="s">
        <v>78</v>
      </c>
      <c r="G610" t="s">
        <v>822</v>
      </c>
      <c r="H610">
        <v>18</v>
      </c>
      <c r="I610">
        <v>42150</v>
      </c>
      <c r="K610">
        <v>3793.5</v>
      </c>
      <c r="L610">
        <v>3793.5</v>
      </c>
      <c r="M610">
        <v>0</v>
      </c>
      <c r="N610" t="s">
        <v>2</v>
      </c>
      <c r="O610" t="s">
        <v>13</v>
      </c>
    </row>
    <row r="611" spans="1:15" x14ac:dyDescent="0.25">
      <c r="A611" t="s">
        <v>233</v>
      </c>
      <c r="B611">
        <v>21552.720000000001</v>
      </c>
      <c r="C611" t="s">
        <v>75</v>
      </c>
      <c r="D611" t="s">
        <v>76</v>
      </c>
      <c r="E611" t="s">
        <v>798</v>
      </c>
      <c r="F611" t="s">
        <v>78</v>
      </c>
      <c r="G611" t="s">
        <v>823</v>
      </c>
      <c r="H611">
        <v>18</v>
      </c>
      <c r="I611">
        <v>18265</v>
      </c>
      <c r="K611">
        <v>1643.85</v>
      </c>
      <c r="L611">
        <v>1643.85</v>
      </c>
      <c r="M611">
        <v>0</v>
      </c>
      <c r="N611" t="s">
        <v>2</v>
      </c>
      <c r="O611" t="s">
        <v>13</v>
      </c>
    </row>
    <row r="612" spans="1:15" x14ac:dyDescent="0.25">
      <c r="A612" t="s">
        <v>233</v>
      </c>
      <c r="B612">
        <v>29993.24</v>
      </c>
      <c r="C612" t="s">
        <v>75</v>
      </c>
      <c r="D612" t="s">
        <v>76</v>
      </c>
      <c r="E612" t="s">
        <v>767</v>
      </c>
      <c r="F612" t="s">
        <v>78</v>
      </c>
      <c r="G612" t="s">
        <v>824</v>
      </c>
      <c r="H612">
        <v>18</v>
      </c>
      <c r="I612">
        <v>25418</v>
      </c>
      <c r="K612">
        <v>2287.62</v>
      </c>
      <c r="L612">
        <v>2287.62</v>
      </c>
      <c r="M612">
        <v>0</v>
      </c>
      <c r="N612" t="s">
        <v>2</v>
      </c>
      <c r="O612" t="s">
        <v>13</v>
      </c>
    </row>
    <row r="613" spans="1:15" x14ac:dyDescent="0.25">
      <c r="A613" t="s">
        <v>233</v>
      </c>
      <c r="B613">
        <v>7858.8</v>
      </c>
      <c r="C613" t="s">
        <v>75</v>
      </c>
      <c r="D613" t="s">
        <v>76</v>
      </c>
      <c r="E613" t="s">
        <v>825</v>
      </c>
      <c r="F613" t="s">
        <v>78</v>
      </c>
      <c r="G613" t="s">
        <v>826</v>
      </c>
      <c r="H613">
        <v>18</v>
      </c>
      <c r="I613">
        <v>6660</v>
      </c>
      <c r="K613">
        <v>599.4</v>
      </c>
      <c r="L613">
        <v>599.4</v>
      </c>
      <c r="M613">
        <v>0</v>
      </c>
      <c r="N613" t="s">
        <v>2</v>
      </c>
      <c r="O613" t="s">
        <v>13</v>
      </c>
    </row>
    <row r="614" spans="1:15" x14ac:dyDescent="0.25">
      <c r="A614" t="s">
        <v>239</v>
      </c>
      <c r="B614">
        <v>297013.08</v>
      </c>
      <c r="C614" t="s">
        <v>75</v>
      </c>
      <c r="D614" t="s">
        <v>240</v>
      </c>
      <c r="E614" t="s">
        <v>760</v>
      </c>
      <c r="F614" t="s">
        <v>78</v>
      </c>
      <c r="G614" t="s">
        <v>827</v>
      </c>
      <c r="H614">
        <v>18</v>
      </c>
      <c r="I614">
        <v>251706</v>
      </c>
      <c r="J614">
        <v>45307.08</v>
      </c>
      <c r="M614">
        <v>0</v>
      </c>
      <c r="N614" t="s">
        <v>2</v>
      </c>
      <c r="O614" t="s">
        <v>13</v>
      </c>
    </row>
    <row r="615" spans="1:15" x14ac:dyDescent="0.25">
      <c r="A615" t="s">
        <v>239</v>
      </c>
      <c r="B615">
        <v>134486.96</v>
      </c>
      <c r="C615" t="s">
        <v>75</v>
      </c>
      <c r="D615" t="s">
        <v>240</v>
      </c>
      <c r="E615" t="s">
        <v>760</v>
      </c>
      <c r="F615" t="s">
        <v>78</v>
      </c>
      <c r="G615" t="s">
        <v>828</v>
      </c>
      <c r="H615">
        <v>18</v>
      </c>
      <c r="I615">
        <v>113972</v>
      </c>
      <c r="J615">
        <v>20514.96</v>
      </c>
      <c r="M615">
        <v>0</v>
      </c>
      <c r="N615" t="s">
        <v>2</v>
      </c>
      <c r="O615" t="s">
        <v>13</v>
      </c>
    </row>
    <row r="616" spans="1:15" x14ac:dyDescent="0.25">
      <c r="A616" t="s">
        <v>239</v>
      </c>
      <c r="B616">
        <v>143790.07999999999</v>
      </c>
      <c r="C616" t="s">
        <v>75</v>
      </c>
      <c r="D616" t="s">
        <v>240</v>
      </c>
      <c r="E616" t="s">
        <v>760</v>
      </c>
      <c r="F616" t="s">
        <v>78</v>
      </c>
      <c r="G616" t="s">
        <v>829</v>
      </c>
      <c r="H616">
        <v>18</v>
      </c>
      <c r="I616">
        <v>121856</v>
      </c>
      <c r="J616">
        <v>21934.080000000002</v>
      </c>
      <c r="M616">
        <v>0</v>
      </c>
      <c r="N616" t="s">
        <v>2</v>
      </c>
      <c r="O616" t="s">
        <v>13</v>
      </c>
    </row>
    <row r="617" spans="1:15" x14ac:dyDescent="0.25">
      <c r="A617" t="s">
        <v>239</v>
      </c>
      <c r="B617">
        <v>18592.080000000002</v>
      </c>
      <c r="C617" t="s">
        <v>75</v>
      </c>
      <c r="D617" t="s">
        <v>240</v>
      </c>
      <c r="E617" t="s">
        <v>757</v>
      </c>
      <c r="F617" t="s">
        <v>78</v>
      </c>
      <c r="G617" t="s">
        <v>830</v>
      </c>
      <c r="H617">
        <v>18</v>
      </c>
      <c r="I617">
        <v>15756</v>
      </c>
      <c r="J617">
        <v>2836.08</v>
      </c>
      <c r="M617">
        <v>0</v>
      </c>
      <c r="N617" t="s">
        <v>2</v>
      </c>
      <c r="O617" t="s">
        <v>13</v>
      </c>
    </row>
    <row r="618" spans="1:15" x14ac:dyDescent="0.25">
      <c r="A618" t="s">
        <v>831</v>
      </c>
      <c r="B618">
        <v>122400.96000000001</v>
      </c>
      <c r="C618" t="s">
        <v>75</v>
      </c>
      <c r="D618" t="s">
        <v>244</v>
      </c>
      <c r="E618" t="s">
        <v>746</v>
      </c>
      <c r="F618" t="s">
        <v>78</v>
      </c>
      <c r="G618" t="s">
        <v>832</v>
      </c>
      <c r="H618">
        <v>18</v>
      </c>
      <c r="I618">
        <v>103626</v>
      </c>
      <c r="J618">
        <v>18652.68</v>
      </c>
      <c r="M618">
        <v>0</v>
      </c>
      <c r="N618" t="s">
        <v>2</v>
      </c>
      <c r="O618" t="s">
        <v>13</v>
      </c>
    </row>
    <row r="619" spans="1:15" x14ac:dyDescent="0.25">
      <c r="A619" t="s">
        <v>243</v>
      </c>
      <c r="B619">
        <v>183192.64</v>
      </c>
      <c r="C619" t="s">
        <v>75</v>
      </c>
      <c r="D619" t="s">
        <v>244</v>
      </c>
      <c r="E619" t="s">
        <v>753</v>
      </c>
      <c r="F619" t="s">
        <v>78</v>
      </c>
      <c r="G619" t="s">
        <v>833</v>
      </c>
      <c r="H619">
        <v>18</v>
      </c>
      <c r="I619">
        <v>155248</v>
      </c>
      <c r="J619">
        <v>27944.639999999999</v>
      </c>
      <c r="M619">
        <v>0</v>
      </c>
      <c r="N619" t="s">
        <v>2</v>
      </c>
      <c r="O619" t="s">
        <v>13</v>
      </c>
    </row>
    <row r="620" spans="1:15" x14ac:dyDescent="0.25">
      <c r="A620" t="s">
        <v>90</v>
      </c>
      <c r="B620">
        <v>132584.79999999999</v>
      </c>
      <c r="C620" t="s">
        <v>75</v>
      </c>
      <c r="D620" t="s">
        <v>76</v>
      </c>
      <c r="E620" t="s">
        <v>834</v>
      </c>
      <c r="F620" t="s">
        <v>78</v>
      </c>
      <c r="G620" t="s">
        <v>835</v>
      </c>
      <c r="H620">
        <v>18</v>
      </c>
      <c r="I620">
        <v>112360</v>
      </c>
      <c r="K620">
        <v>10112.4</v>
      </c>
      <c r="L620">
        <v>10112.4</v>
      </c>
      <c r="M620">
        <v>0</v>
      </c>
      <c r="N620" t="s">
        <v>2</v>
      </c>
      <c r="O620" t="s">
        <v>15</v>
      </c>
    </row>
    <row r="621" spans="1:15" x14ac:dyDescent="0.25">
      <c r="A621" t="s">
        <v>90</v>
      </c>
      <c r="B621">
        <v>142591.20000000001</v>
      </c>
      <c r="C621" t="s">
        <v>75</v>
      </c>
      <c r="D621" t="s">
        <v>76</v>
      </c>
      <c r="E621" t="s">
        <v>834</v>
      </c>
      <c r="F621" t="s">
        <v>78</v>
      </c>
      <c r="G621" t="s">
        <v>836</v>
      </c>
      <c r="H621">
        <v>18</v>
      </c>
      <c r="I621">
        <v>120840</v>
      </c>
      <c r="K621">
        <v>10875.6</v>
      </c>
      <c r="L621">
        <v>10875.6</v>
      </c>
      <c r="M621">
        <v>0</v>
      </c>
      <c r="N621" t="s">
        <v>2</v>
      </c>
      <c r="O621" t="s">
        <v>15</v>
      </c>
    </row>
    <row r="622" spans="1:15" x14ac:dyDescent="0.25">
      <c r="A622" t="s">
        <v>90</v>
      </c>
      <c r="B622">
        <v>87497</v>
      </c>
      <c r="C622" t="s">
        <v>75</v>
      </c>
      <c r="D622" t="s">
        <v>76</v>
      </c>
      <c r="E622" t="s">
        <v>837</v>
      </c>
      <c r="F622" t="s">
        <v>78</v>
      </c>
      <c r="G622" t="s">
        <v>838</v>
      </c>
      <c r="H622">
        <v>18</v>
      </c>
      <c r="I622">
        <v>74150</v>
      </c>
      <c r="K622">
        <v>6673.5</v>
      </c>
      <c r="L622">
        <v>6673.5</v>
      </c>
      <c r="M622">
        <v>0</v>
      </c>
      <c r="N622" t="s">
        <v>2</v>
      </c>
      <c r="O622" t="s">
        <v>15</v>
      </c>
    </row>
    <row r="623" spans="1:15" x14ac:dyDescent="0.25">
      <c r="A623" t="s">
        <v>90</v>
      </c>
      <c r="B623">
        <v>66292.399999999994</v>
      </c>
      <c r="C623" t="s">
        <v>75</v>
      </c>
      <c r="D623" t="s">
        <v>76</v>
      </c>
      <c r="E623" t="s">
        <v>839</v>
      </c>
      <c r="F623" t="s">
        <v>78</v>
      </c>
      <c r="G623" t="s">
        <v>840</v>
      </c>
      <c r="H623">
        <v>18</v>
      </c>
      <c r="I623">
        <v>56180</v>
      </c>
      <c r="K623">
        <v>5056.2</v>
      </c>
      <c r="L623">
        <v>5056.2</v>
      </c>
      <c r="M623">
        <v>0</v>
      </c>
      <c r="N623" t="s">
        <v>2</v>
      </c>
      <c r="O623" t="s">
        <v>15</v>
      </c>
    </row>
    <row r="624" spans="1:15" x14ac:dyDescent="0.25">
      <c r="A624" t="s">
        <v>90</v>
      </c>
      <c r="B624">
        <v>66292.399999999994</v>
      </c>
      <c r="C624" t="s">
        <v>75</v>
      </c>
      <c r="D624" t="s">
        <v>76</v>
      </c>
      <c r="E624" t="s">
        <v>837</v>
      </c>
      <c r="F624" t="s">
        <v>78</v>
      </c>
      <c r="G624" t="s">
        <v>841</v>
      </c>
      <c r="H624">
        <v>18</v>
      </c>
      <c r="I624">
        <v>56180</v>
      </c>
      <c r="K624">
        <v>5056.2</v>
      </c>
      <c r="L624">
        <v>5056.2</v>
      </c>
      <c r="M624">
        <v>0</v>
      </c>
      <c r="N624" t="s">
        <v>2</v>
      </c>
      <c r="O624" t="s">
        <v>15</v>
      </c>
    </row>
    <row r="625" spans="1:15" x14ac:dyDescent="0.25">
      <c r="A625" t="s">
        <v>90</v>
      </c>
      <c r="B625">
        <v>71295.600000000006</v>
      </c>
      <c r="C625" t="s">
        <v>75</v>
      </c>
      <c r="D625" t="s">
        <v>76</v>
      </c>
      <c r="E625" t="s">
        <v>839</v>
      </c>
      <c r="F625" t="s">
        <v>78</v>
      </c>
      <c r="G625" t="s">
        <v>842</v>
      </c>
      <c r="H625">
        <v>18</v>
      </c>
      <c r="I625">
        <v>60420</v>
      </c>
      <c r="K625">
        <v>5437.8</v>
      </c>
      <c r="L625">
        <v>5437.8</v>
      </c>
      <c r="M625">
        <v>0</v>
      </c>
      <c r="N625" t="s">
        <v>2</v>
      </c>
      <c r="O625" t="s">
        <v>15</v>
      </c>
    </row>
    <row r="626" spans="1:15" x14ac:dyDescent="0.25">
      <c r="A626" t="s">
        <v>90</v>
      </c>
      <c r="B626">
        <v>142591.20000000001</v>
      </c>
      <c r="C626" t="s">
        <v>75</v>
      </c>
      <c r="D626" t="s">
        <v>76</v>
      </c>
      <c r="E626" t="s">
        <v>843</v>
      </c>
      <c r="F626" t="s">
        <v>78</v>
      </c>
      <c r="G626" t="s">
        <v>844</v>
      </c>
      <c r="H626">
        <v>18</v>
      </c>
      <c r="I626">
        <v>120840</v>
      </c>
      <c r="K626">
        <v>10875.6</v>
      </c>
      <c r="L626">
        <v>10875.6</v>
      </c>
      <c r="M626">
        <v>0</v>
      </c>
      <c r="N626" t="s">
        <v>2</v>
      </c>
      <c r="O626" t="s">
        <v>15</v>
      </c>
    </row>
    <row r="627" spans="1:15" x14ac:dyDescent="0.25">
      <c r="A627" t="s">
        <v>90</v>
      </c>
      <c r="B627">
        <v>519200</v>
      </c>
      <c r="C627" t="s">
        <v>75</v>
      </c>
      <c r="D627" t="s">
        <v>76</v>
      </c>
      <c r="E627" t="s">
        <v>837</v>
      </c>
      <c r="F627" t="s">
        <v>78</v>
      </c>
      <c r="G627" t="s">
        <v>845</v>
      </c>
      <c r="H627">
        <v>18</v>
      </c>
      <c r="I627">
        <v>440000</v>
      </c>
      <c r="K627">
        <v>39600</v>
      </c>
      <c r="L627">
        <v>39600</v>
      </c>
      <c r="M627">
        <v>0</v>
      </c>
      <c r="N627" t="s">
        <v>2</v>
      </c>
      <c r="O627" t="s">
        <v>15</v>
      </c>
    </row>
    <row r="628" spans="1:15" x14ac:dyDescent="0.25">
      <c r="A628" t="s">
        <v>90</v>
      </c>
      <c r="B628">
        <v>142591.20000000001</v>
      </c>
      <c r="C628" t="s">
        <v>75</v>
      </c>
      <c r="D628" t="s">
        <v>76</v>
      </c>
      <c r="E628" t="s">
        <v>846</v>
      </c>
      <c r="F628" t="s">
        <v>78</v>
      </c>
      <c r="G628" t="s">
        <v>847</v>
      </c>
      <c r="H628">
        <v>18</v>
      </c>
      <c r="I628">
        <v>120840</v>
      </c>
      <c r="K628">
        <v>10875.6</v>
      </c>
      <c r="L628">
        <v>10875.6</v>
      </c>
      <c r="M628">
        <v>0</v>
      </c>
      <c r="N628" t="s">
        <v>2</v>
      </c>
      <c r="O628" t="s">
        <v>15</v>
      </c>
    </row>
    <row r="629" spans="1:15" x14ac:dyDescent="0.25">
      <c r="A629" t="s">
        <v>90</v>
      </c>
      <c r="B629">
        <v>142591.20000000001</v>
      </c>
      <c r="C629" t="s">
        <v>75</v>
      </c>
      <c r="D629" t="s">
        <v>76</v>
      </c>
      <c r="E629" t="s">
        <v>848</v>
      </c>
      <c r="F629" t="s">
        <v>78</v>
      </c>
      <c r="G629" t="s">
        <v>849</v>
      </c>
      <c r="H629">
        <v>18</v>
      </c>
      <c r="I629">
        <v>120840</v>
      </c>
      <c r="K629">
        <v>10875.6</v>
      </c>
      <c r="L629">
        <v>10875.6</v>
      </c>
      <c r="M629">
        <v>0</v>
      </c>
      <c r="N629" t="s">
        <v>2</v>
      </c>
      <c r="O629" t="s">
        <v>15</v>
      </c>
    </row>
    <row r="630" spans="1:15" x14ac:dyDescent="0.25">
      <c r="A630" t="s">
        <v>90</v>
      </c>
      <c r="B630">
        <v>66292.399999999994</v>
      </c>
      <c r="C630" t="s">
        <v>75</v>
      </c>
      <c r="D630" t="s">
        <v>76</v>
      </c>
      <c r="E630" t="s">
        <v>850</v>
      </c>
      <c r="F630" t="s">
        <v>78</v>
      </c>
      <c r="G630" t="s">
        <v>851</v>
      </c>
      <c r="H630">
        <v>18</v>
      </c>
      <c r="I630">
        <v>56180</v>
      </c>
      <c r="K630">
        <v>5056.2</v>
      </c>
      <c r="L630">
        <v>5056.2</v>
      </c>
      <c r="M630">
        <v>0</v>
      </c>
      <c r="N630" t="s">
        <v>2</v>
      </c>
      <c r="O630" t="s">
        <v>15</v>
      </c>
    </row>
    <row r="631" spans="1:15" x14ac:dyDescent="0.25">
      <c r="A631" t="s">
        <v>90</v>
      </c>
      <c r="B631">
        <v>142591.20000000001</v>
      </c>
      <c r="C631" t="s">
        <v>75</v>
      </c>
      <c r="D631" t="s">
        <v>76</v>
      </c>
      <c r="E631" t="s">
        <v>852</v>
      </c>
      <c r="F631" t="s">
        <v>78</v>
      </c>
      <c r="G631" t="s">
        <v>853</v>
      </c>
      <c r="H631">
        <v>18</v>
      </c>
      <c r="I631">
        <v>120840</v>
      </c>
      <c r="K631">
        <v>10875.6</v>
      </c>
      <c r="L631">
        <v>10875.6</v>
      </c>
      <c r="M631">
        <v>0</v>
      </c>
      <c r="N631" t="s">
        <v>2</v>
      </c>
      <c r="O631" t="s">
        <v>15</v>
      </c>
    </row>
    <row r="632" spans="1:15" x14ac:dyDescent="0.25">
      <c r="A632" t="s">
        <v>90</v>
      </c>
      <c r="B632">
        <v>132584.79999999999</v>
      </c>
      <c r="C632" t="s">
        <v>75</v>
      </c>
      <c r="D632" t="s">
        <v>76</v>
      </c>
      <c r="E632" t="s">
        <v>852</v>
      </c>
      <c r="F632" t="s">
        <v>78</v>
      </c>
      <c r="G632" t="s">
        <v>854</v>
      </c>
      <c r="H632">
        <v>18</v>
      </c>
      <c r="I632">
        <v>112360</v>
      </c>
      <c r="K632">
        <v>10112.4</v>
      </c>
      <c r="L632">
        <v>10112.4</v>
      </c>
      <c r="M632">
        <v>0</v>
      </c>
      <c r="N632" t="s">
        <v>2</v>
      </c>
      <c r="O632" t="s">
        <v>15</v>
      </c>
    </row>
    <row r="633" spans="1:15" x14ac:dyDescent="0.25">
      <c r="A633" t="s">
        <v>90</v>
      </c>
      <c r="B633">
        <v>132584.79999999999</v>
      </c>
      <c r="C633" t="s">
        <v>75</v>
      </c>
      <c r="D633" t="s">
        <v>76</v>
      </c>
      <c r="E633" t="s">
        <v>850</v>
      </c>
      <c r="F633" t="s">
        <v>78</v>
      </c>
      <c r="G633" t="s">
        <v>855</v>
      </c>
      <c r="H633">
        <v>18</v>
      </c>
      <c r="I633">
        <v>112360</v>
      </c>
      <c r="K633">
        <v>10112.4</v>
      </c>
      <c r="L633">
        <v>10112.4</v>
      </c>
      <c r="M633">
        <v>0</v>
      </c>
      <c r="N633" t="s">
        <v>2</v>
      </c>
      <c r="O633" t="s">
        <v>15</v>
      </c>
    </row>
    <row r="634" spans="1:15" x14ac:dyDescent="0.25">
      <c r="A634" t="s">
        <v>90</v>
      </c>
      <c r="B634">
        <v>66292.399999999994</v>
      </c>
      <c r="C634" t="s">
        <v>75</v>
      </c>
      <c r="D634" t="s">
        <v>76</v>
      </c>
      <c r="E634" t="s">
        <v>856</v>
      </c>
      <c r="F634" t="s">
        <v>78</v>
      </c>
      <c r="G634" t="s">
        <v>857</v>
      </c>
      <c r="H634">
        <v>18</v>
      </c>
      <c r="I634">
        <v>56180</v>
      </c>
      <c r="K634">
        <v>5056.2</v>
      </c>
      <c r="L634">
        <v>5056.2</v>
      </c>
      <c r="M634">
        <v>0</v>
      </c>
      <c r="N634" t="s">
        <v>2</v>
      </c>
      <c r="O634" t="s">
        <v>15</v>
      </c>
    </row>
    <row r="635" spans="1:15" x14ac:dyDescent="0.25">
      <c r="A635" t="s">
        <v>90</v>
      </c>
      <c r="B635">
        <v>519200</v>
      </c>
      <c r="C635" t="s">
        <v>75</v>
      </c>
      <c r="D635" t="s">
        <v>76</v>
      </c>
      <c r="E635" t="s">
        <v>834</v>
      </c>
      <c r="F635" t="s">
        <v>78</v>
      </c>
      <c r="G635" t="s">
        <v>858</v>
      </c>
      <c r="H635">
        <v>18</v>
      </c>
      <c r="I635">
        <v>440000</v>
      </c>
      <c r="K635">
        <v>39600</v>
      </c>
      <c r="L635">
        <v>39600</v>
      </c>
      <c r="M635">
        <v>0</v>
      </c>
      <c r="N635" t="s">
        <v>2</v>
      </c>
      <c r="O635" t="s">
        <v>15</v>
      </c>
    </row>
    <row r="636" spans="1:15" x14ac:dyDescent="0.25">
      <c r="A636" t="s">
        <v>90</v>
      </c>
      <c r="B636">
        <v>71295.600000000006</v>
      </c>
      <c r="C636" t="s">
        <v>75</v>
      </c>
      <c r="D636" t="s">
        <v>76</v>
      </c>
      <c r="E636" t="s">
        <v>850</v>
      </c>
      <c r="F636" t="s">
        <v>78</v>
      </c>
      <c r="G636" t="s">
        <v>859</v>
      </c>
      <c r="H636">
        <v>18</v>
      </c>
      <c r="I636">
        <v>60420</v>
      </c>
      <c r="K636">
        <v>5437.8</v>
      </c>
      <c r="L636">
        <v>5437.8</v>
      </c>
      <c r="M636">
        <v>0</v>
      </c>
      <c r="N636" t="s">
        <v>2</v>
      </c>
      <c r="O636" t="s">
        <v>15</v>
      </c>
    </row>
    <row r="637" spans="1:15" x14ac:dyDescent="0.25">
      <c r="A637" t="s">
        <v>90</v>
      </c>
      <c r="B637">
        <v>66292.399999999994</v>
      </c>
      <c r="C637" t="s">
        <v>75</v>
      </c>
      <c r="D637" t="s">
        <v>76</v>
      </c>
      <c r="E637" t="s">
        <v>856</v>
      </c>
      <c r="F637" t="s">
        <v>78</v>
      </c>
      <c r="G637" t="s">
        <v>860</v>
      </c>
      <c r="H637">
        <v>18</v>
      </c>
      <c r="I637">
        <v>56180</v>
      </c>
      <c r="K637">
        <v>5056.2</v>
      </c>
      <c r="L637">
        <v>5056.2</v>
      </c>
      <c r="M637">
        <v>0</v>
      </c>
      <c r="N637" t="s">
        <v>2</v>
      </c>
      <c r="O637" t="s">
        <v>15</v>
      </c>
    </row>
    <row r="638" spans="1:15" x14ac:dyDescent="0.25">
      <c r="A638" t="s">
        <v>90</v>
      </c>
      <c r="B638">
        <v>87497</v>
      </c>
      <c r="C638" t="s">
        <v>75</v>
      </c>
      <c r="D638" t="s">
        <v>76</v>
      </c>
      <c r="E638" t="s">
        <v>861</v>
      </c>
      <c r="F638" t="s">
        <v>78</v>
      </c>
      <c r="G638" t="s">
        <v>862</v>
      </c>
      <c r="H638">
        <v>18</v>
      </c>
      <c r="I638">
        <v>74150</v>
      </c>
      <c r="K638">
        <v>6673.5</v>
      </c>
      <c r="L638">
        <v>6673.5</v>
      </c>
      <c r="M638">
        <v>0</v>
      </c>
      <c r="N638" t="s">
        <v>2</v>
      </c>
      <c r="O638" t="s">
        <v>15</v>
      </c>
    </row>
    <row r="639" spans="1:15" x14ac:dyDescent="0.25">
      <c r="A639" t="s">
        <v>90</v>
      </c>
      <c r="B639">
        <v>86765.4</v>
      </c>
      <c r="C639" t="s">
        <v>75</v>
      </c>
      <c r="D639" t="s">
        <v>76</v>
      </c>
      <c r="E639" t="s">
        <v>861</v>
      </c>
      <c r="F639" t="s">
        <v>78</v>
      </c>
      <c r="G639" t="s">
        <v>863</v>
      </c>
      <c r="H639">
        <v>18</v>
      </c>
      <c r="I639">
        <v>73530</v>
      </c>
      <c r="K639">
        <v>6617.7</v>
      </c>
      <c r="L639">
        <v>6617.7</v>
      </c>
      <c r="M639">
        <v>0</v>
      </c>
      <c r="N639" t="s">
        <v>2</v>
      </c>
      <c r="O639" t="s">
        <v>15</v>
      </c>
    </row>
    <row r="640" spans="1:15" x14ac:dyDescent="0.25">
      <c r="A640" t="s">
        <v>90</v>
      </c>
      <c r="B640">
        <v>71295.600000000006</v>
      </c>
      <c r="C640" t="s">
        <v>75</v>
      </c>
      <c r="D640" t="s">
        <v>76</v>
      </c>
      <c r="E640" t="s">
        <v>861</v>
      </c>
      <c r="F640" t="s">
        <v>78</v>
      </c>
      <c r="G640" t="s">
        <v>864</v>
      </c>
      <c r="H640">
        <v>18</v>
      </c>
      <c r="I640">
        <v>60420</v>
      </c>
      <c r="K640">
        <v>5437.8</v>
      </c>
      <c r="L640">
        <v>5437.8</v>
      </c>
      <c r="M640">
        <v>0</v>
      </c>
      <c r="N640" t="s">
        <v>2</v>
      </c>
      <c r="O640" t="s">
        <v>15</v>
      </c>
    </row>
    <row r="641" spans="1:15" x14ac:dyDescent="0.25">
      <c r="A641" t="s">
        <v>90</v>
      </c>
      <c r="B641">
        <v>519200</v>
      </c>
      <c r="C641" t="s">
        <v>75</v>
      </c>
      <c r="D641" t="s">
        <v>76</v>
      </c>
      <c r="E641" t="s">
        <v>865</v>
      </c>
      <c r="F641" t="s">
        <v>78</v>
      </c>
      <c r="G641" t="s">
        <v>866</v>
      </c>
      <c r="H641">
        <v>18</v>
      </c>
      <c r="I641">
        <v>440000</v>
      </c>
      <c r="K641">
        <v>39600</v>
      </c>
      <c r="L641">
        <v>39600</v>
      </c>
      <c r="M641">
        <v>0</v>
      </c>
      <c r="N641" t="s">
        <v>2</v>
      </c>
      <c r="O641" t="s">
        <v>15</v>
      </c>
    </row>
    <row r="642" spans="1:15" x14ac:dyDescent="0.25">
      <c r="A642" t="s">
        <v>90</v>
      </c>
      <c r="B642">
        <v>66292.399999999994</v>
      </c>
      <c r="C642" t="s">
        <v>75</v>
      </c>
      <c r="D642" t="s">
        <v>76</v>
      </c>
      <c r="E642" t="s">
        <v>839</v>
      </c>
      <c r="F642" t="s">
        <v>78</v>
      </c>
      <c r="G642" t="s">
        <v>867</v>
      </c>
      <c r="H642">
        <v>18</v>
      </c>
      <c r="I642">
        <v>56180</v>
      </c>
      <c r="K642">
        <v>5056.2</v>
      </c>
      <c r="L642">
        <v>5056.2</v>
      </c>
      <c r="M642">
        <v>0</v>
      </c>
      <c r="N642" t="s">
        <v>2</v>
      </c>
      <c r="O642" t="s">
        <v>15</v>
      </c>
    </row>
    <row r="643" spans="1:15" x14ac:dyDescent="0.25">
      <c r="A643" t="s">
        <v>90</v>
      </c>
      <c r="B643">
        <v>519200</v>
      </c>
      <c r="C643" t="s">
        <v>75</v>
      </c>
      <c r="D643" t="s">
        <v>76</v>
      </c>
      <c r="E643" t="s">
        <v>839</v>
      </c>
      <c r="F643" t="s">
        <v>78</v>
      </c>
      <c r="G643" t="s">
        <v>868</v>
      </c>
      <c r="H643">
        <v>18</v>
      </c>
      <c r="I643">
        <v>440000</v>
      </c>
      <c r="K643">
        <v>39600</v>
      </c>
      <c r="L643">
        <v>39600</v>
      </c>
      <c r="M643">
        <v>0</v>
      </c>
      <c r="N643" t="s">
        <v>2</v>
      </c>
      <c r="O643" t="s">
        <v>15</v>
      </c>
    </row>
    <row r="644" spans="1:15" x14ac:dyDescent="0.25">
      <c r="A644" t="s">
        <v>90</v>
      </c>
      <c r="B644">
        <v>87497</v>
      </c>
      <c r="C644" t="s">
        <v>75</v>
      </c>
      <c r="D644" t="s">
        <v>76</v>
      </c>
      <c r="E644" t="s">
        <v>869</v>
      </c>
      <c r="F644" t="s">
        <v>78</v>
      </c>
      <c r="G644" t="s">
        <v>870</v>
      </c>
      <c r="H644">
        <v>18</v>
      </c>
      <c r="I644">
        <v>74150</v>
      </c>
      <c r="K644">
        <v>6673.5</v>
      </c>
      <c r="L644">
        <v>6673.5</v>
      </c>
      <c r="M644">
        <v>0</v>
      </c>
      <c r="N644" t="s">
        <v>2</v>
      </c>
      <c r="O644" t="s">
        <v>15</v>
      </c>
    </row>
    <row r="645" spans="1:15" x14ac:dyDescent="0.25">
      <c r="A645" t="s">
        <v>90</v>
      </c>
      <c r="B645">
        <v>87497</v>
      </c>
      <c r="C645" t="s">
        <v>75</v>
      </c>
      <c r="D645" t="s">
        <v>76</v>
      </c>
      <c r="E645" t="s">
        <v>839</v>
      </c>
      <c r="F645" t="s">
        <v>78</v>
      </c>
      <c r="G645" t="s">
        <v>871</v>
      </c>
      <c r="H645">
        <v>18</v>
      </c>
      <c r="I645">
        <v>74150</v>
      </c>
      <c r="K645">
        <v>6673.5</v>
      </c>
      <c r="L645">
        <v>6673.5</v>
      </c>
      <c r="M645">
        <v>0</v>
      </c>
      <c r="N645" t="s">
        <v>2</v>
      </c>
      <c r="O645" t="s">
        <v>15</v>
      </c>
    </row>
    <row r="646" spans="1:15" x14ac:dyDescent="0.25">
      <c r="A646" t="s">
        <v>90</v>
      </c>
      <c r="B646">
        <v>519200</v>
      </c>
      <c r="C646" t="s">
        <v>75</v>
      </c>
      <c r="D646" t="s">
        <v>76</v>
      </c>
      <c r="E646" t="s">
        <v>872</v>
      </c>
      <c r="F646" t="s">
        <v>78</v>
      </c>
      <c r="G646" t="s">
        <v>873</v>
      </c>
      <c r="H646">
        <v>18</v>
      </c>
      <c r="I646">
        <v>440000</v>
      </c>
      <c r="K646">
        <v>39600</v>
      </c>
      <c r="L646">
        <v>39600</v>
      </c>
      <c r="M646">
        <v>0</v>
      </c>
      <c r="N646" t="s">
        <v>2</v>
      </c>
      <c r="O646" t="s">
        <v>15</v>
      </c>
    </row>
    <row r="647" spans="1:15" x14ac:dyDescent="0.25">
      <c r="A647" t="s">
        <v>90</v>
      </c>
      <c r="B647">
        <v>132584.79999999999</v>
      </c>
      <c r="C647" t="s">
        <v>75</v>
      </c>
      <c r="D647" t="s">
        <v>76</v>
      </c>
      <c r="E647" t="s">
        <v>839</v>
      </c>
      <c r="F647" t="s">
        <v>78</v>
      </c>
      <c r="G647" t="s">
        <v>874</v>
      </c>
      <c r="H647">
        <v>18</v>
      </c>
      <c r="I647">
        <v>112360</v>
      </c>
      <c r="K647">
        <v>10112.4</v>
      </c>
      <c r="L647">
        <v>10112.4</v>
      </c>
      <c r="M647">
        <v>0</v>
      </c>
      <c r="N647" t="s">
        <v>2</v>
      </c>
      <c r="O647" t="s">
        <v>15</v>
      </c>
    </row>
    <row r="648" spans="1:15" x14ac:dyDescent="0.25">
      <c r="A648" t="s">
        <v>90</v>
      </c>
      <c r="B648">
        <v>415360</v>
      </c>
      <c r="C648" t="s">
        <v>75</v>
      </c>
      <c r="D648" t="s">
        <v>76</v>
      </c>
      <c r="E648" t="s">
        <v>875</v>
      </c>
      <c r="F648" t="s">
        <v>78</v>
      </c>
      <c r="G648" t="s">
        <v>876</v>
      </c>
      <c r="H648">
        <v>18</v>
      </c>
      <c r="I648">
        <v>352000</v>
      </c>
      <c r="K648">
        <v>31680</v>
      </c>
      <c r="L648">
        <v>31680</v>
      </c>
      <c r="M648">
        <v>0</v>
      </c>
      <c r="N648" t="s">
        <v>2</v>
      </c>
      <c r="O648" t="s">
        <v>15</v>
      </c>
    </row>
    <row r="649" spans="1:15" x14ac:dyDescent="0.25">
      <c r="A649" t="s">
        <v>90</v>
      </c>
      <c r="B649">
        <v>519200</v>
      </c>
      <c r="C649" t="s">
        <v>75</v>
      </c>
      <c r="D649" t="s">
        <v>76</v>
      </c>
      <c r="E649" t="s">
        <v>839</v>
      </c>
      <c r="F649" t="s">
        <v>78</v>
      </c>
      <c r="G649" t="s">
        <v>877</v>
      </c>
      <c r="H649">
        <v>18</v>
      </c>
      <c r="I649">
        <v>440000</v>
      </c>
      <c r="K649">
        <v>39600</v>
      </c>
      <c r="L649">
        <v>39600</v>
      </c>
      <c r="M649">
        <v>0</v>
      </c>
      <c r="N649" t="s">
        <v>2</v>
      </c>
      <c r="O649" t="s">
        <v>15</v>
      </c>
    </row>
    <row r="650" spans="1:15" x14ac:dyDescent="0.25">
      <c r="A650" t="s">
        <v>90</v>
      </c>
      <c r="B650">
        <v>132584.79999999999</v>
      </c>
      <c r="C650" t="s">
        <v>75</v>
      </c>
      <c r="D650" t="s">
        <v>76</v>
      </c>
      <c r="E650" t="s">
        <v>875</v>
      </c>
      <c r="F650" t="s">
        <v>78</v>
      </c>
      <c r="G650" t="s">
        <v>878</v>
      </c>
      <c r="H650">
        <v>18</v>
      </c>
      <c r="I650">
        <v>112360</v>
      </c>
      <c r="K650">
        <v>10112.4</v>
      </c>
      <c r="L650">
        <v>10112.4</v>
      </c>
      <c r="M650">
        <v>0</v>
      </c>
      <c r="N650" t="s">
        <v>2</v>
      </c>
      <c r="O650" t="s">
        <v>15</v>
      </c>
    </row>
    <row r="651" spans="1:15" x14ac:dyDescent="0.25">
      <c r="A651" t="s">
        <v>90</v>
      </c>
      <c r="B651">
        <v>132584.79999999999</v>
      </c>
      <c r="C651" t="s">
        <v>75</v>
      </c>
      <c r="D651" t="s">
        <v>76</v>
      </c>
      <c r="E651" t="s">
        <v>879</v>
      </c>
      <c r="F651" t="s">
        <v>78</v>
      </c>
      <c r="G651" t="s">
        <v>880</v>
      </c>
      <c r="H651">
        <v>18</v>
      </c>
      <c r="I651">
        <v>112360</v>
      </c>
      <c r="K651">
        <v>10112.4</v>
      </c>
      <c r="L651">
        <v>10112.4</v>
      </c>
      <c r="M651">
        <v>0</v>
      </c>
      <c r="N651" t="s">
        <v>2</v>
      </c>
      <c r="O651" t="s">
        <v>15</v>
      </c>
    </row>
    <row r="652" spans="1:15" x14ac:dyDescent="0.25">
      <c r="A652" t="s">
        <v>90</v>
      </c>
      <c r="B652">
        <v>415360</v>
      </c>
      <c r="C652" t="s">
        <v>75</v>
      </c>
      <c r="D652" t="s">
        <v>76</v>
      </c>
      <c r="E652" t="s">
        <v>881</v>
      </c>
      <c r="F652" t="s">
        <v>78</v>
      </c>
      <c r="G652" t="s">
        <v>882</v>
      </c>
      <c r="H652">
        <v>18</v>
      </c>
      <c r="I652">
        <v>352000</v>
      </c>
      <c r="K652">
        <v>31680</v>
      </c>
      <c r="L652">
        <v>31680</v>
      </c>
      <c r="M652">
        <v>0</v>
      </c>
      <c r="N652" t="s">
        <v>2</v>
      </c>
      <c r="O652" t="s">
        <v>15</v>
      </c>
    </row>
    <row r="653" spans="1:15" x14ac:dyDescent="0.25">
      <c r="A653" t="s">
        <v>90</v>
      </c>
      <c r="B653">
        <v>66292.399999999994</v>
      </c>
      <c r="C653" t="s">
        <v>75</v>
      </c>
      <c r="D653" t="s">
        <v>76</v>
      </c>
      <c r="E653" t="s">
        <v>883</v>
      </c>
      <c r="F653" t="s">
        <v>78</v>
      </c>
      <c r="G653" t="s">
        <v>884</v>
      </c>
      <c r="H653">
        <v>18</v>
      </c>
      <c r="I653">
        <v>56180</v>
      </c>
      <c r="K653">
        <v>5056.2</v>
      </c>
      <c r="L653">
        <v>5056.2</v>
      </c>
      <c r="M653">
        <v>0</v>
      </c>
      <c r="N653" t="s">
        <v>2</v>
      </c>
      <c r="O653" t="s">
        <v>15</v>
      </c>
    </row>
    <row r="654" spans="1:15" x14ac:dyDescent="0.25">
      <c r="A654" t="s">
        <v>90</v>
      </c>
      <c r="B654">
        <v>519200</v>
      </c>
      <c r="C654" t="s">
        <v>75</v>
      </c>
      <c r="D654" t="s">
        <v>76</v>
      </c>
      <c r="E654" t="s">
        <v>879</v>
      </c>
      <c r="F654" t="s">
        <v>78</v>
      </c>
      <c r="G654" t="s">
        <v>885</v>
      </c>
      <c r="H654">
        <v>18</v>
      </c>
      <c r="I654">
        <v>440000</v>
      </c>
      <c r="K654">
        <v>39600</v>
      </c>
      <c r="L654">
        <v>39600</v>
      </c>
      <c r="M654">
        <v>0</v>
      </c>
      <c r="N654" t="s">
        <v>2</v>
      </c>
      <c r="O654" t="s">
        <v>15</v>
      </c>
    </row>
    <row r="655" spans="1:15" x14ac:dyDescent="0.25">
      <c r="A655" t="s">
        <v>90</v>
      </c>
      <c r="B655">
        <v>519200</v>
      </c>
      <c r="C655" t="s">
        <v>75</v>
      </c>
      <c r="D655" t="s">
        <v>76</v>
      </c>
      <c r="E655" t="s">
        <v>886</v>
      </c>
      <c r="F655" t="s">
        <v>78</v>
      </c>
      <c r="G655" t="s">
        <v>887</v>
      </c>
      <c r="H655">
        <v>18</v>
      </c>
      <c r="I655">
        <v>440000</v>
      </c>
      <c r="K655">
        <v>39600</v>
      </c>
      <c r="L655">
        <v>39600</v>
      </c>
      <c r="M655">
        <v>0</v>
      </c>
      <c r="N655" t="s">
        <v>2</v>
      </c>
      <c r="O655" t="s">
        <v>15</v>
      </c>
    </row>
    <row r="656" spans="1:15" x14ac:dyDescent="0.25">
      <c r="A656" t="s">
        <v>90</v>
      </c>
      <c r="B656">
        <v>132584.79999999999</v>
      </c>
      <c r="C656" t="s">
        <v>75</v>
      </c>
      <c r="D656" t="s">
        <v>76</v>
      </c>
      <c r="E656" t="s">
        <v>888</v>
      </c>
      <c r="F656" t="s">
        <v>78</v>
      </c>
      <c r="G656" t="s">
        <v>889</v>
      </c>
      <c r="H656">
        <v>18</v>
      </c>
      <c r="I656">
        <v>112360</v>
      </c>
      <c r="K656">
        <v>10112.4</v>
      </c>
      <c r="L656">
        <v>10112.4</v>
      </c>
      <c r="M656">
        <v>0</v>
      </c>
      <c r="N656" t="s">
        <v>2</v>
      </c>
      <c r="O656" t="s">
        <v>15</v>
      </c>
    </row>
    <row r="657" spans="1:15" x14ac:dyDescent="0.25">
      <c r="A657" t="s">
        <v>90</v>
      </c>
      <c r="B657">
        <v>99438.6</v>
      </c>
      <c r="C657" t="s">
        <v>75</v>
      </c>
      <c r="D657" t="s">
        <v>76</v>
      </c>
      <c r="E657" t="s">
        <v>861</v>
      </c>
      <c r="F657" t="s">
        <v>78</v>
      </c>
      <c r="G657" t="s">
        <v>890</v>
      </c>
      <c r="H657">
        <v>18</v>
      </c>
      <c r="I657">
        <v>84270</v>
      </c>
      <c r="K657">
        <v>7584.3</v>
      </c>
      <c r="L657">
        <v>7584.3</v>
      </c>
      <c r="M657">
        <v>0</v>
      </c>
      <c r="N657" t="s">
        <v>2</v>
      </c>
      <c r="O657" t="s">
        <v>15</v>
      </c>
    </row>
    <row r="658" spans="1:15" x14ac:dyDescent="0.25">
      <c r="A658" t="s">
        <v>90</v>
      </c>
      <c r="B658">
        <v>99438.6</v>
      </c>
      <c r="C658" t="s">
        <v>75</v>
      </c>
      <c r="D658" t="s">
        <v>76</v>
      </c>
      <c r="E658" t="s">
        <v>861</v>
      </c>
      <c r="F658" t="s">
        <v>78</v>
      </c>
      <c r="G658" t="s">
        <v>891</v>
      </c>
      <c r="H658">
        <v>18</v>
      </c>
      <c r="I658">
        <v>84270</v>
      </c>
      <c r="K658">
        <v>7584.3</v>
      </c>
      <c r="L658">
        <v>7584.3</v>
      </c>
      <c r="M658">
        <v>0</v>
      </c>
      <c r="N658" t="s">
        <v>2</v>
      </c>
      <c r="O658" t="s">
        <v>15</v>
      </c>
    </row>
    <row r="659" spans="1:15" x14ac:dyDescent="0.25">
      <c r="A659" t="s">
        <v>90</v>
      </c>
      <c r="B659">
        <v>132584.79999999999</v>
      </c>
      <c r="C659" t="s">
        <v>75</v>
      </c>
      <c r="D659" t="s">
        <v>76</v>
      </c>
      <c r="E659" t="s">
        <v>883</v>
      </c>
      <c r="F659" t="s">
        <v>78</v>
      </c>
      <c r="G659" t="s">
        <v>892</v>
      </c>
      <c r="H659">
        <v>18</v>
      </c>
      <c r="I659">
        <v>112360</v>
      </c>
      <c r="K659">
        <v>10112.4</v>
      </c>
      <c r="L659">
        <v>10112.4</v>
      </c>
      <c r="M659">
        <v>0</v>
      </c>
      <c r="N659" t="s">
        <v>2</v>
      </c>
      <c r="O659" t="s">
        <v>15</v>
      </c>
    </row>
    <row r="660" spans="1:15" x14ac:dyDescent="0.25">
      <c r="A660" t="s">
        <v>90</v>
      </c>
      <c r="B660">
        <v>132584.79999999999</v>
      </c>
      <c r="C660" t="s">
        <v>75</v>
      </c>
      <c r="D660" t="s">
        <v>76</v>
      </c>
      <c r="E660" t="s">
        <v>888</v>
      </c>
      <c r="F660" t="s">
        <v>78</v>
      </c>
      <c r="G660" t="s">
        <v>893</v>
      </c>
      <c r="H660">
        <v>18</v>
      </c>
      <c r="I660">
        <v>112360</v>
      </c>
      <c r="K660">
        <v>10112.4</v>
      </c>
      <c r="L660">
        <v>10112.4</v>
      </c>
      <c r="M660">
        <v>0</v>
      </c>
      <c r="N660" t="s">
        <v>2</v>
      </c>
      <c r="O660" t="s">
        <v>15</v>
      </c>
    </row>
    <row r="661" spans="1:15" x14ac:dyDescent="0.25">
      <c r="A661" t="s">
        <v>90</v>
      </c>
      <c r="B661">
        <v>106943.4</v>
      </c>
      <c r="C661" t="s">
        <v>75</v>
      </c>
      <c r="D661" t="s">
        <v>76</v>
      </c>
      <c r="E661" t="s">
        <v>883</v>
      </c>
      <c r="F661" t="s">
        <v>78</v>
      </c>
      <c r="G661" t="s">
        <v>894</v>
      </c>
      <c r="H661">
        <v>18</v>
      </c>
      <c r="I661">
        <v>90630</v>
      </c>
      <c r="K661">
        <v>8156.7</v>
      </c>
      <c r="L661">
        <v>8156.7</v>
      </c>
      <c r="M661">
        <v>0</v>
      </c>
      <c r="N661" t="s">
        <v>2</v>
      </c>
      <c r="O661" t="s">
        <v>15</v>
      </c>
    </row>
    <row r="662" spans="1:15" x14ac:dyDescent="0.25">
      <c r="A662" t="s">
        <v>90</v>
      </c>
      <c r="B662">
        <v>174994</v>
      </c>
      <c r="C662" t="s">
        <v>75</v>
      </c>
      <c r="D662" t="s">
        <v>76</v>
      </c>
      <c r="E662" t="s">
        <v>895</v>
      </c>
      <c r="F662" t="s">
        <v>78</v>
      </c>
      <c r="G662" t="s">
        <v>896</v>
      </c>
      <c r="H662">
        <v>18</v>
      </c>
      <c r="I662">
        <v>148300</v>
      </c>
      <c r="K662">
        <v>13347</v>
      </c>
      <c r="L662">
        <v>13347</v>
      </c>
      <c r="M662">
        <v>0</v>
      </c>
      <c r="N662" t="s">
        <v>2</v>
      </c>
      <c r="O662" t="s">
        <v>15</v>
      </c>
    </row>
    <row r="663" spans="1:15" x14ac:dyDescent="0.25">
      <c r="A663" t="s">
        <v>90</v>
      </c>
      <c r="B663">
        <v>87497</v>
      </c>
      <c r="C663" t="s">
        <v>75</v>
      </c>
      <c r="D663" t="s">
        <v>76</v>
      </c>
      <c r="E663" t="s">
        <v>895</v>
      </c>
      <c r="F663" t="s">
        <v>78</v>
      </c>
      <c r="G663" t="s">
        <v>897</v>
      </c>
      <c r="H663">
        <v>18</v>
      </c>
      <c r="I663">
        <v>74150</v>
      </c>
      <c r="K663">
        <v>6673.5</v>
      </c>
      <c r="L663">
        <v>6673.5</v>
      </c>
      <c r="M663">
        <v>0</v>
      </c>
      <c r="N663" t="s">
        <v>2</v>
      </c>
      <c r="O663" t="s">
        <v>15</v>
      </c>
    </row>
    <row r="664" spans="1:15" x14ac:dyDescent="0.25">
      <c r="A664" t="s">
        <v>90</v>
      </c>
      <c r="B664">
        <v>66292.399999999994</v>
      </c>
      <c r="C664" t="s">
        <v>75</v>
      </c>
      <c r="D664" t="s">
        <v>76</v>
      </c>
      <c r="E664" t="s">
        <v>895</v>
      </c>
      <c r="F664" t="s">
        <v>78</v>
      </c>
      <c r="G664" t="s">
        <v>898</v>
      </c>
      <c r="H664">
        <v>18</v>
      </c>
      <c r="I664">
        <v>56180</v>
      </c>
      <c r="K664">
        <v>5056.2</v>
      </c>
      <c r="L664">
        <v>5056.2</v>
      </c>
      <c r="M664">
        <v>0</v>
      </c>
      <c r="N664" t="s">
        <v>2</v>
      </c>
      <c r="O664" t="s">
        <v>15</v>
      </c>
    </row>
    <row r="665" spans="1:15" x14ac:dyDescent="0.25">
      <c r="A665" t="s">
        <v>90</v>
      </c>
      <c r="B665">
        <v>79550.880000000005</v>
      </c>
      <c r="C665" t="s">
        <v>75</v>
      </c>
      <c r="D665" t="s">
        <v>76</v>
      </c>
      <c r="E665" t="s">
        <v>895</v>
      </c>
      <c r="F665" t="s">
        <v>78</v>
      </c>
      <c r="G665" t="s">
        <v>899</v>
      </c>
      <c r="H665">
        <v>18</v>
      </c>
      <c r="I665">
        <v>67416</v>
      </c>
      <c r="K665">
        <v>6067.44</v>
      </c>
      <c r="L665">
        <v>6067.44</v>
      </c>
      <c r="M665">
        <v>0</v>
      </c>
      <c r="N665" t="s">
        <v>2</v>
      </c>
      <c r="O665" t="s">
        <v>15</v>
      </c>
    </row>
    <row r="666" spans="1:15" x14ac:dyDescent="0.25">
      <c r="A666" t="s">
        <v>90</v>
      </c>
      <c r="B666">
        <v>142591.20000000001</v>
      </c>
      <c r="C666" t="s">
        <v>75</v>
      </c>
      <c r="D666" t="s">
        <v>76</v>
      </c>
      <c r="E666" t="s">
        <v>895</v>
      </c>
      <c r="F666" t="s">
        <v>78</v>
      </c>
      <c r="G666" t="s">
        <v>900</v>
      </c>
      <c r="H666">
        <v>18</v>
      </c>
      <c r="I666">
        <v>120840</v>
      </c>
      <c r="K666">
        <v>10875.6</v>
      </c>
      <c r="L666">
        <v>10875.6</v>
      </c>
      <c r="M666">
        <v>0</v>
      </c>
      <c r="N666" t="s">
        <v>2</v>
      </c>
      <c r="O666" t="s">
        <v>15</v>
      </c>
    </row>
    <row r="667" spans="1:15" x14ac:dyDescent="0.25">
      <c r="A667" t="s">
        <v>90</v>
      </c>
      <c r="B667">
        <v>86765.4</v>
      </c>
      <c r="C667" t="s">
        <v>75</v>
      </c>
      <c r="D667" t="s">
        <v>76</v>
      </c>
      <c r="E667" t="s">
        <v>881</v>
      </c>
      <c r="F667" t="s">
        <v>78</v>
      </c>
      <c r="G667" t="s">
        <v>901</v>
      </c>
      <c r="H667">
        <v>18</v>
      </c>
      <c r="I667">
        <v>73530</v>
      </c>
      <c r="K667">
        <v>6617.7</v>
      </c>
      <c r="L667">
        <v>6617.7</v>
      </c>
      <c r="M667">
        <v>0</v>
      </c>
      <c r="N667" t="s">
        <v>2</v>
      </c>
      <c r="O667" t="s">
        <v>15</v>
      </c>
    </row>
    <row r="668" spans="1:15" x14ac:dyDescent="0.25">
      <c r="A668" t="s">
        <v>90</v>
      </c>
      <c r="B668">
        <v>66292.399999999994</v>
      </c>
      <c r="C668" t="s">
        <v>75</v>
      </c>
      <c r="D668" t="s">
        <v>76</v>
      </c>
      <c r="E668" t="s">
        <v>881</v>
      </c>
      <c r="F668" t="s">
        <v>78</v>
      </c>
      <c r="G668" t="s">
        <v>902</v>
      </c>
      <c r="H668">
        <v>18</v>
      </c>
      <c r="I668">
        <v>56180</v>
      </c>
      <c r="K668">
        <v>5056.2</v>
      </c>
      <c r="L668">
        <v>5056.2</v>
      </c>
      <c r="M668">
        <v>0</v>
      </c>
      <c r="N668" t="s">
        <v>2</v>
      </c>
      <c r="O668" t="s">
        <v>15</v>
      </c>
    </row>
    <row r="669" spans="1:15" x14ac:dyDescent="0.25">
      <c r="A669" t="s">
        <v>90</v>
      </c>
      <c r="B669">
        <v>85554.72</v>
      </c>
      <c r="C669" t="s">
        <v>75</v>
      </c>
      <c r="D669" t="s">
        <v>76</v>
      </c>
      <c r="E669" t="s">
        <v>881</v>
      </c>
      <c r="F669" t="s">
        <v>78</v>
      </c>
      <c r="G669" t="s">
        <v>903</v>
      </c>
      <c r="H669">
        <v>18</v>
      </c>
      <c r="I669">
        <v>72504</v>
      </c>
      <c r="K669">
        <v>6525.36</v>
      </c>
      <c r="L669">
        <v>6525.36</v>
      </c>
      <c r="M669">
        <v>0</v>
      </c>
      <c r="N669" t="s">
        <v>2</v>
      </c>
      <c r="O669" t="s">
        <v>15</v>
      </c>
    </row>
    <row r="670" spans="1:15" x14ac:dyDescent="0.25">
      <c r="A670" t="s">
        <v>90</v>
      </c>
      <c r="B670">
        <v>87497</v>
      </c>
      <c r="C670" t="s">
        <v>75</v>
      </c>
      <c r="D670" t="s">
        <v>76</v>
      </c>
      <c r="E670" t="s">
        <v>881</v>
      </c>
      <c r="F670" t="s">
        <v>78</v>
      </c>
      <c r="G670" t="s">
        <v>904</v>
      </c>
      <c r="H670">
        <v>18</v>
      </c>
      <c r="I670">
        <v>74150</v>
      </c>
      <c r="K670">
        <v>6673.5</v>
      </c>
      <c r="L670">
        <v>6673.5</v>
      </c>
      <c r="M670">
        <v>0</v>
      </c>
      <c r="N670" t="s">
        <v>2</v>
      </c>
      <c r="O670" t="s">
        <v>15</v>
      </c>
    </row>
    <row r="671" spans="1:15" x14ac:dyDescent="0.25">
      <c r="A671" t="s">
        <v>90</v>
      </c>
      <c r="B671">
        <v>71295.600000000006</v>
      </c>
      <c r="C671" t="s">
        <v>75</v>
      </c>
      <c r="D671" t="s">
        <v>76</v>
      </c>
      <c r="E671" t="s">
        <v>881</v>
      </c>
      <c r="F671" t="s">
        <v>78</v>
      </c>
      <c r="G671" t="s">
        <v>905</v>
      </c>
      <c r="H671">
        <v>18</v>
      </c>
      <c r="I671">
        <v>60420</v>
      </c>
      <c r="K671">
        <v>5437.8</v>
      </c>
      <c r="L671">
        <v>5437.8</v>
      </c>
      <c r="M671">
        <v>0</v>
      </c>
      <c r="N671" t="s">
        <v>2</v>
      </c>
      <c r="O671" t="s">
        <v>15</v>
      </c>
    </row>
    <row r="672" spans="1:15" x14ac:dyDescent="0.25">
      <c r="A672" t="s">
        <v>90</v>
      </c>
      <c r="B672">
        <v>66292.399999999994</v>
      </c>
      <c r="C672" t="s">
        <v>75</v>
      </c>
      <c r="D672" t="s">
        <v>76</v>
      </c>
      <c r="E672" t="s">
        <v>895</v>
      </c>
      <c r="F672" t="s">
        <v>78</v>
      </c>
      <c r="G672" t="s">
        <v>906</v>
      </c>
      <c r="H672">
        <v>18</v>
      </c>
      <c r="I672">
        <v>56180</v>
      </c>
      <c r="K672">
        <v>5056.2</v>
      </c>
      <c r="L672">
        <v>5056.2</v>
      </c>
      <c r="M672">
        <v>0</v>
      </c>
      <c r="N672" t="s">
        <v>2</v>
      </c>
      <c r="O672" t="s">
        <v>15</v>
      </c>
    </row>
    <row r="673" spans="1:15" x14ac:dyDescent="0.25">
      <c r="A673" t="s">
        <v>907</v>
      </c>
      <c r="B673">
        <v>10148</v>
      </c>
      <c r="C673" t="s">
        <v>75</v>
      </c>
      <c r="D673" t="s">
        <v>76</v>
      </c>
      <c r="E673" t="s">
        <v>875</v>
      </c>
      <c r="F673" t="s">
        <v>78</v>
      </c>
      <c r="G673" t="s">
        <v>908</v>
      </c>
      <c r="H673">
        <v>18</v>
      </c>
      <c r="I673">
        <v>8600</v>
      </c>
      <c r="K673">
        <v>774</v>
      </c>
      <c r="L673">
        <v>774</v>
      </c>
      <c r="N673" t="s">
        <v>2</v>
      </c>
      <c r="O673" t="s">
        <v>15</v>
      </c>
    </row>
    <row r="674" spans="1:15" x14ac:dyDescent="0.25">
      <c r="A674" t="s">
        <v>909</v>
      </c>
      <c r="B674">
        <v>264320</v>
      </c>
      <c r="C674" t="s">
        <v>75</v>
      </c>
      <c r="D674" t="s">
        <v>240</v>
      </c>
      <c r="E674" t="s">
        <v>910</v>
      </c>
      <c r="F674" t="s">
        <v>78</v>
      </c>
      <c r="G674" t="s">
        <v>911</v>
      </c>
      <c r="H674">
        <v>18</v>
      </c>
      <c r="I674">
        <v>224000</v>
      </c>
      <c r="J674">
        <v>40320</v>
      </c>
      <c r="N674" t="s">
        <v>2</v>
      </c>
      <c r="O674" t="s">
        <v>15</v>
      </c>
    </row>
    <row r="675" spans="1:15" x14ac:dyDescent="0.25">
      <c r="A675" t="s">
        <v>74</v>
      </c>
      <c r="B675">
        <v>177191.17</v>
      </c>
      <c r="C675" t="s">
        <v>75</v>
      </c>
      <c r="D675" t="s">
        <v>76</v>
      </c>
      <c r="E675" t="s">
        <v>912</v>
      </c>
      <c r="F675" t="s">
        <v>78</v>
      </c>
      <c r="G675" t="s">
        <v>913</v>
      </c>
      <c r="H675">
        <v>18</v>
      </c>
      <c r="I675">
        <v>150012</v>
      </c>
      <c r="K675">
        <v>13501.08</v>
      </c>
      <c r="L675">
        <v>13501.08</v>
      </c>
      <c r="M675">
        <v>0</v>
      </c>
      <c r="N675" t="s">
        <v>2</v>
      </c>
      <c r="O675" t="s">
        <v>16</v>
      </c>
    </row>
    <row r="676" spans="1:15" x14ac:dyDescent="0.25">
      <c r="A676" t="s">
        <v>74</v>
      </c>
      <c r="B676">
        <v>177191.17</v>
      </c>
      <c r="C676" t="s">
        <v>75</v>
      </c>
      <c r="D676" t="s">
        <v>76</v>
      </c>
      <c r="E676" t="s">
        <v>914</v>
      </c>
      <c r="F676" t="s">
        <v>78</v>
      </c>
      <c r="G676" t="s">
        <v>915</v>
      </c>
      <c r="H676">
        <v>18</v>
      </c>
      <c r="I676">
        <v>150012</v>
      </c>
      <c r="K676">
        <v>13501.08</v>
      </c>
      <c r="L676">
        <v>13501.08</v>
      </c>
      <c r="M676">
        <v>0</v>
      </c>
      <c r="N676" t="s">
        <v>2</v>
      </c>
      <c r="O676" t="s">
        <v>16</v>
      </c>
    </row>
    <row r="677" spans="1:15" x14ac:dyDescent="0.25">
      <c r="A677" t="s">
        <v>74</v>
      </c>
      <c r="B677">
        <v>205578.47</v>
      </c>
      <c r="C677" t="s">
        <v>75</v>
      </c>
      <c r="D677" t="s">
        <v>76</v>
      </c>
      <c r="E677" t="s">
        <v>916</v>
      </c>
      <c r="F677" t="s">
        <v>78</v>
      </c>
      <c r="G677" t="s">
        <v>917</v>
      </c>
      <c r="H677">
        <v>18</v>
      </c>
      <c r="I677">
        <v>174045</v>
      </c>
      <c r="K677">
        <v>15664.05</v>
      </c>
      <c r="L677">
        <v>15664.05</v>
      </c>
      <c r="M677">
        <v>0</v>
      </c>
      <c r="N677" t="s">
        <v>2</v>
      </c>
      <c r="O677" t="s">
        <v>16</v>
      </c>
    </row>
    <row r="678" spans="1:15" x14ac:dyDescent="0.25">
      <c r="A678" t="s">
        <v>74</v>
      </c>
      <c r="B678">
        <v>68526.16</v>
      </c>
      <c r="C678" t="s">
        <v>75</v>
      </c>
      <c r="D678" t="s">
        <v>76</v>
      </c>
      <c r="E678" t="s">
        <v>912</v>
      </c>
      <c r="F678" t="s">
        <v>78</v>
      </c>
      <c r="G678" t="s">
        <v>918</v>
      </c>
      <c r="H678">
        <v>18</v>
      </c>
      <c r="I678">
        <v>58015</v>
      </c>
      <c r="K678">
        <v>5221.3500000000004</v>
      </c>
      <c r="L678">
        <v>5221.3500000000004</v>
      </c>
      <c r="M678">
        <v>0</v>
      </c>
      <c r="N678" t="s">
        <v>2</v>
      </c>
      <c r="O678" t="s">
        <v>16</v>
      </c>
    </row>
    <row r="679" spans="1:15" x14ac:dyDescent="0.25">
      <c r="A679" t="s">
        <v>74</v>
      </c>
      <c r="B679">
        <v>132893.38</v>
      </c>
      <c r="C679" t="s">
        <v>75</v>
      </c>
      <c r="D679" t="s">
        <v>76</v>
      </c>
      <c r="E679" t="s">
        <v>914</v>
      </c>
      <c r="F679" t="s">
        <v>78</v>
      </c>
      <c r="G679" t="s">
        <v>919</v>
      </c>
      <c r="H679">
        <v>18</v>
      </c>
      <c r="I679">
        <v>112509</v>
      </c>
      <c r="K679">
        <v>10125.81</v>
      </c>
      <c r="L679">
        <v>10125.81</v>
      </c>
      <c r="M679">
        <v>0</v>
      </c>
      <c r="N679" t="s">
        <v>2</v>
      </c>
      <c r="O679" t="s">
        <v>16</v>
      </c>
    </row>
    <row r="680" spans="1:15" x14ac:dyDescent="0.25">
      <c r="A680" t="s">
        <v>74</v>
      </c>
      <c r="B680">
        <v>93632.14</v>
      </c>
      <c r="C680" t="s">
        <v>75</v>
      </c>
      <c r="D680" t="s">
        <v>76</v>
      </c>
      <c r="E680" t="s">
        <v>914</v>
      </c>
      <c r="F680" t="s">
        <v>78</v>
      </c>
      <c r="G680" t="s">
        <v>920</v>
      </c>
      <c r="H680">
        <v>18</v>
      </c>
      <c r="I680">
        <v>79270</v>
      </c>
      <c r="K680">
        <v>7134.3</v>
      </c>
      <c r="L680">
        <v>7134.3</v>
      </c>
      <c r="M680">
        <v>0</v>
      </c>
      <c r="N680" t="s">
        <v>2</v>
      </c>
      <c r="O680" t="s">
        <v>16</v>
      </c>
    </row>
    <row r="681" spans="1:15" x14ac:dyDescent="0.25">
      <c r="A681" t="s">
        <v>74</v>
      </c>
      <c r="B681">
        <v>177191.17</v>
      </c>
      <c r="C681" t="s">
        <v>75</v>
      </c>
      <c r="D681" t="s">
        <v>76</v>
      </c>
      <c r="E681" t="s">
        <v>914</v>
      </c>
      <c r="F681" t="s">
        <v>78</v>
      </c>
      <c r="G681" t="s">
        <v>921</v>
      </c>
      <c r="H681">
        <v>18</v>
      </c>
      <c r="I681">
        <v>150012</v>
      </c>
      <c r="K681">
        <v>13501.08</v>
      </c>
      <c r="L681">
        <v>13501.08</v>
      </c>
      <c r="M681">
        <v>0</v>
      </c>
      <c r="N681" t="s">
        <v>2</v>
      </c>
      <c r="O681" t="s">
        <v>16</v>
      </c>
    </row>
    <row r="682" spans="1:15" x14ac:dyDescent="0.25">
      <c r="A682" t="s">
        <v>74</v>
      </c>
      <c r="B682">
        <v>132893.38</v>
      </c>
      <c r="C682" t="s">
        <v>75</v>
      </c>
      <c r="D682" t="s">
        <v>76</v>
      </c>
      <c r="E682" t="s">
        <v>914</v>
      </c>
      <c r="F682" t="s">
        <v>78</v>
      </c>
      <c r="G682" t="s">
        <v>922</v>
      </c>
      <c r="H682">
        <v>18</v>
      </c>
      <c r="I682">
        <v>112509</v>
      </c>
      <c r="K682">
        <v>10125.81</v>
      </c>
      <c r="L682">
        <v>10125.81</v>
      </c>
      <c r="M682">
        <v>0</v>
      </c>
      <c r="N682" t="s">
        <v>2</v>
      </c>
      <c r="O682" t="s">
        <v>16</v>
      </c>
    </row>
    <row r="683" spans="1:15" x14ac:dyDescent="0.25">
      <c r="A683" t="s">
        <v>74</v>
      </c>
      <c r="B683">
        <v>274104.63</v>
      </c>
      <c r="C683" t="s">
        <v>75</v>
      </c>
      <c r="D683" t="s">
        <v>76</v>
      </c>
      <c r="E683" t="s">
        <v>923</v>
      </c>
      <c r="F683" t="s">
        <v>78</v>
      </c>
      <c r="G683" t="s">
        <v>924</v>
      </c>
      <c r="H683">
        <v>18</v>
      </c>
      <c r="I683">
        <v>232060</v>
      </c>
      <c r="K683">
        <v>20885.400000000001</v>
      </c>
      <c r="L683">
        <v>20885.400000000001</v>
      </c>
      <c r="M683">
        <v>0</v>
      </c>
      <c r="N683" t="s">
        <v>2</v>
      </c>
      <c r="O683" t="s">
        <v>16</v>
      </c>
    </row>
    <row r="684" spans="1:15" x14ac:dyDescent="0.25">
      <c r="A684" t="s">
        <v>74</v>
      </c>
      <c r="B684">
        <v>177191.17</v>
      </c>
      <c r="C684" t="s">
        <v>75</v>
      </c>
      <c r="D684" t="s">
        <v>76</v>
      </c>
      <c r="E684" t="s">
        <v>914</v>
      </c>
      <c r="F684" t="s">
        <v>78</v>
      </c>
      <c r="G684" t="s">
        <v>925</v>
      </c>
      <c r="H684">
        <v>18</v>
      </c>
      <c r="I684">
        <v>150012</v>
      </c>
      <c r="K684">
        <v>13501.08</v>
      </c>
      <c r="L684">
        <v>13501.08</v>
      </c>
      <c r="M684">
        <v>0</v>
      </c>
      <c r="N684" t="s">
        <v>2</v>
      </c>
      <c r="O684" t="s">
        <v>16</v>
      </c>
    </row>
    <row r="685" spans="1:15" x14ac:dyDescent="0.25">
      <c r="A685" t="s">
        <v>74</v>
      </c>
      <c r="B685">
        <v>221488.97</v>
      </c>
      <c r="C685" t="s">
        <v>75</v>
      </c>
      <c r="D685" t="s">
        <v>76</v>
      </c>
      <c r="E685" t="s">
        <v>926</v>
      </c>
      <c r="F685" t="s">
        <v>78</v>
      </c>
      <c r="G685" t="s">
        <v>927</v>
      </c>
      <c r="H685">
        <v>18</v>
      </c>
      <c r="I685">
        <v>187515</v>
      </c>
      <c r="K685">
        <v>16876.349999999999</v>
      </c>
      <c r="L685">
        <v>16876.349999999999</v>
      </c>
      <c r="M685">
        <v>0</v>
      </c>
      <c r="N685" t="s">
        <v>2</v>
      </c>
      <c r="O685" t="s">
        <v>16</v>
      </c>
    </row>
    <row r="686" spans="1:15" x14ac:dyDescent="0.25">
      <c r="A686" t="s">
        <v>74</v>
      </c>
      <c r="B686">
        <v>177191.17</v>
      </c>
      <c r="C686" t="s">
        <v>75</v>
      </c>
      <c r="D686" t="s">
        <v>76</v>
      </c>
      <c r="E686" t="s">
        <v>926</v>
      </c>
      <c r="F686" t="s">
        <v>78</v>
      </c>
      <c r="G686" t="s">
        <v>928</v>
      </c>
      <c r="H686">
        <v>18</v>
      </c>
      <c r="I686">
        <v>150012</v>
      </c>
      <c r="K686">
        <v>13501.08</v>
      </c>
      <c r="L686">
        <v>13501.08</v>
      </c>
      <c r="M686">
        <v>0</v>
      </c>
      <c r="N686" t="s">
        <v>2</v>
      </c>
      <c r="O686" t="s">
        <v>16</v>
      </c>
    </row>
    <row r="687" spans="1:15" x14ac:dyDescent="0.25">
      <c r="A687" t="s">
        <v>74</v>
      </c>
      <c r="B687">
        <v>68526.16</v>
      </c>
      <c r="C687" t="s">
        <v>75</v>
      </c>
      <c r="D687" t="s">
        <v>76</v>
      </c>
      <c r="E687" t="s">
        <v>926</v>
      </c>
      <c r="F687" t="s">
        <v>78</v>
      </c>
      <c r="G687" t="s">
        <v>929</v>
      </c>
      <c r="H687">
        <v>18</v>
      </c>
      <c r="I687">
        <v>58015</v>
      </c>
      <c r="K687">
        <v>5221.3500000000004</v>
      </c>
      <c r="L687">
        <v>5221.3500000000004</v>
      </c>
      <c r="M687">
        <v>0</v>
      </c>
      <c r="N687" t="s">
        <v>2</v>
      </c>
      <c r="O687" t="s">
        <v>16</v>
      </c>
    </row>
    <row r="688" spans="1:15" x14ac:dyDescent="0.25">
      <c r="A688" t="s">
        <v>74</v>
      </c>
      <c r="B688">
        <v>177191.17</v>
      </c>
      <c r="C688" t="s">
        <v>75</v>
      </c>
      <c r="D688" t="s">
        <v>76</v>
      </c>
      <c r="E688" t="s">
        <v>930</v>
      </c>
      <c r="F688" t="s">
        <v>78</v>
      </c>
      <c r="G688" t="s">
        <v>931</v>
      </c>
      <c r="H688">
        <v>18</v>
      </c>
      <c r="I688">
        <v>150012</v>
      </c>
      <c r="K688">
        <v>13501.08</v>
      </c>
      <c r="L688">
        <v>13501.08</v>
      </c>
      <c r="M688">
        <v>0</v>
      </c>
      <c r="N688" t="s">
        <v>2</v>
      </c>
      <c r="O688" t="s">
        <v>16</v>
      </c>
    </row>
    <row r="689" spans="1:15" x14ac:dyDescent="0.25">
      <c r="A689" t="s">
        <v>74</v>
      </c>
      <c r="B689">
        <v>177191.17</v>
      </c>
      <c r="C689" t="s">
        <v>75</v>
      </c>
      <c r="D689" t="s">
        <v>76</v>
      </c>
      <c r="E689" t="s">
        <v>930</v>
      </c>
      <c r="F689" t="s">
        <v>78</v>
      </c>
      <c r="G689" t="s">
        <v>932</v>
      </c>
      <c r="H689">
        <v>18</v>
      </c>
      <c r="I689">
        <v>150012</v>
      </c>
      <c r="K689">
        <v>13501.08</v>
      </c>
      <c r="L689">
        <v>13501.08</v>
      </c>
      <c r="M689">
        <v>0</v>
      </c>
      <c r="N689" t="s">
        <v>2</v>
      </c>
      <c r="O689" t="s">
        <v>16</v>
      </c>
    </row>
    <row r="690" spans="1:15" x14ac:dyDescent="0.25">
      <c r="A690" t="s">
        <v>74</v>
      </c>
      <c r="B690">
        <v>93632.14</v>
      </c>
      <c r="C690" t="s">
        <v>75</v>
      </c>
      <c r="D690" t="s">
        <v>76</v>
      </c>
      <c r="E690" t="s">
        <v>914</v>
      </c>
      <c r="F690" t="s">
        <v>78</v>
      </c>
      <c r="G690" t="s">
        <v>933</v>
      </c>
      <c r="H690">
        <v>18</v>
      </c>
      <c r="I690">
        <v>79270</v>
      </c>
      <c r="K690">
        <v>7134.3</v>
      </c>
      <c r="L690">
        <v>7134.3</v>
      </c>
      <c r="M690">
        <v>0</v>
      </c>
      <c r="N690" t="s">
        <v>2</v>
      </c>
      <c r="O690" t="s">
        <v>16</v>
      </c>
    </row>
    <row r="691" spans="1:15" x14ac:dyDescent="0.25">
      <c r="A691" t="s">
        <v>74</v>
      </c>
      <c r="B691">
        <v>68526.16</v>
      </c>
      <c r="C691" t="s">
        <v>75</v>
      </c>
      <c r="D691" t="s">
        <v>76</v>
      </c>
      <c r="E691" t="s">
        <v>930</v>
      </c>
      <c r="F691" t="s">
        <v>78</v>
      </c>
      <c r="G691" t="s">
        <v>934</v>
      </c>
      <c r="H691">
        <v>18</v>
      </c>
      <c r="I691">
        <v>58015</v>
      </c>
      <c r="K691">
        <v>5221.3500000000004</v>
      </c>
      <c r="L691">
        <v>5221.3500000000004</v>
      </c>
      <c r="M691">
        <v>0</v>
      </c>
      <c r="N691" t="s">
        <v>2</v>
      </c>
      <c r="O691" t="s">
        <v>16</v>
      </c>
    </row>
    <row r="692" spans="1:15" x14ac:dyDescent="0.25">
      <c r="A692" t="s">
        <v>74</v>
      </c>
      <c r="B692">
        <v>132893.38</v>
      </c>
      <c r="C692" t="s">
        <v>75</v>
      </c>
      <c r="D692" t="s">
        <v>76</v>
      </c>
      <c r="E692" t="s">
        <v>914</v>
      </c>
      <c r="F692" t="s">
        <v>78</v>
      </c>
      <c r="G692" t="s">
        <v>935</v>
      </c>
      <c r="H692">
        <v>18</v>
      </c>
      <c r="I692">
        <v>112509</v>
      </c>
      <c r="K692">
        <v>10125.81</v>
      </c>
      <c r="L692">
        <v>10125.81</v>
      </c>
      <c r="M692">
        <v>0</v>
      </c>
      <c r="N692" t="s">
        <v>2</v>
      </c>
      <c r="O692" t="s">
        <v>16</v>
      </c>
    </row>
    <row r="693" spans="1:15" x14ac:dyDescent="0.25">
      <c r="A693" t="s">
        <v>74</v>
      </c>
      <c r="B693">
        <v>177191.17</v>
      </c>
      <c r="C693" t="s">
        <v>75</v>
      </c>
      <c r="D693" t="s">
        <v>76</v>
      </c>
      <c r="E693" t="s">
        <v>936</v>
      </c>
      <c r="F693" t="s">
        <v>78</v>
      </c>
      <c r="G693" t="s">
        <v>937</v>
      </c>
      <c r="H693">
        <v>18</v>
      </c>
      <c r="I693">
        <v>150012</v>
      </c>
      <c r="K693">
        <v>13501.08</v>
      </c>
      <c r="L693">
        <v>13501.08</v>
      </c>
      <c r="M693">
        <v>0</v>
      </c>
      <c r="N693" t="s">
        <v>2</v>
      </c>
      <c r="O693" t="s">
        <v>16</v>
      </c>
    </row>
    <row r="694" spans="1:15" x14ac:dyDescent="0.25">
      <c r="A694" t="s">
        <v>74</v>
      </c>
      <c r="B694">
        <v>177191.17</v>
      </c>
      <c r="C694" t="s">
        <v>75</v>
      </c>
      <c r="D694" t="s">
        <v>76</v>
      </c>
      <c r="E694" t="s">
        <v>914</v>
      </c>
      <c r="F694" t="s">
        <v>78</v>
      </c>
      <c r="G694" t="s">
        <v>938</v>
      </c>
      <c r="H694">
        <v>18</v>
      </c>
      <c r="I694">
        <v>150012</v>
      </c>
      <c r="K694">
        <v>13501.08</v>
      </c>
      <c r="L694">
        <v>13501.08</v>
      </c>
      <c r="M694">
        <v>0</v>
      </c>
      <c r="N694" t="s">
        <v>2</v>
      </c>
      <c r="O694" t="s">
        <v>16</v>
      </c>
    </row>
    <row r="695" spans="1:15" x14ac:dyDescent="0.25">
      <c r="A695" t="s">
        <v>74</v>
      </c>
      <c r="B695">
        <v>68526.16</v>
      </c>
      <c r="C695" t="s">
        <v>75</v>
      </c>
      <c r="D695" t="s">
        <v>76</v>
      </c>
      <c r="E695" t="s">
        <v>936</v>
      </c>
      <c r="F695" t="s">
        <v>78</v>
      </c>
      <c r="G695" t="s">
        <v>939</v>
      </c>
      <c r="H695">
        <v>18</v>
      </c>
      <c r="I695">
        <v>58015</v>
      </c>
      <c r="K695">
        <v>5221.3500000000004</v>
      </c>
      <c r="L695">
        <v>5221.3500000000004</v>
      </c>
      <c r="M695">
        <v>0</v>
      </c>
      <c r="N695" t="s">
        <v>2</v>
      </c>
      <c r="O695" t="s">
        <v>16</v>
      </c>
    </row>
    <row r="696" spans="1:15" x14ac:dyDescent="0.25">
      <c r="A696" t="s">
        <v>74</v>
      </c>
      <c r="B696">
        <v>93632.14</v>
      </c>
      <c r="C696" t="s">
        <v>75</v>
      </c>
      <c r="D696" t="s">
        <v>76</v>
      </c>
      <c r="E696" t="s">
        <v>914</v>
      </c>
      <c r="F696" t="s">
        <v>78</v>
      </c>
      <c r="G696" t="s">
        <v>940</v>
      </c>
      <c r="H696">
        <v>18</v>
      </c>
      <c r="I696">
        <v>79270</v>
      </c>
      <c r="K696">
        <v>7134.3</v>
      </c>
      <c r="L696">
        <v>7134.3</v>
      </c>
      <c r="M696">
        <v>0</v>
      </c>
      <c r="N696" t="s">
        <v>2</v>
      </c>
      <c r="O696" t="s">
        <v>16</v>
      </c>
    </row>
    <row r="697" spans="1:15" x14ac:dyDescent="0.25">
      <c r="A697" t="s">
        <v>74</v>
      </c>
      <c r="B697">
        <v>274104.63</v>
      </c>
      <c r="C697" t="s">
        <v>75</v>
      </c>
      <c r="D697" t="s">
        <v>76</v>
      </c>
      <c r="E697" t="s">
        <v>941</v>
      </c>
      <c r="F697" t="s">
        <v>78</v>
      </c>
      <c r="G697" t="s">
        <v>942</v>
      </c>
      <c r="H697">
        <v>18</v>
      </c>
      <c r="I697">
        <v>232060</v>
      </c>
      <c r="K697">
        <v>20885.400000000001</v>
      </c>
      <c r="L697">
        <v>20885.400000000001</v>
      </c>
      <c r="M697">
        <v>0</v>
      </c>
      <c r="N697" t="s">
        <v>2</v>
      </c>
      <c r="O697" t="s">
        <v>16</v>
      </c>
    </row>
    <row r="698" spans="1:15" x14ac:dyDescent="0.25">
      <c r="A698" t="s">
        <v>74</v>
      </c>
      <c r="B698">
        <v>68526.16</v>
      </c>
      <c r="C698" t="s">
        <v>75</v>
      </c>
      <c r="D698" t="s">
        <v>76</v>
      </c>
      <c r="E698" t="s">
        <v>936</v>
      </c>
      <c r="F698" t="s">
        <v>78</v>
      </c>
      <c r="G698" t="s">
        <v>943</v>
      </c>
      <c r="H698">
        <v>18</v>
      </c>
      <c r="I698">
        <v>58015</v>
      </c>
      <c r="K698">
        <v>5221.3500000000004</v>
      </c>
      <c r="L698">
        <v>5221.3500000000004</v>
      </c>
      <c r="M698">
        <v>0</v>
      </c>
      <c r="N698" t="s">
        <v>2</v>
      </c>
      <c r="O698" t="s">
        <v>16</v>
      </c>
    </row>
    <row r="699" spans="1:15" x14ac:dyDescent="0.25">
      <c r="A699" t="s">
        <v>74</v>
      </c>
      <c r="B699">
        <v>132893.38</v>
      </c>
      <c r="C699" t="s">
        <v>75</v>
      </c>
      <c r="D699" t="s">
        <v>76</v>
      </c>
      <c r="E699" t="s">
        <v>944</v>
      </c>
      <c r="F699" t="s">
        <v>78</v>
      </c>
      <c r="G699" t="s">
        <v>945</v>
      </c>
      <c r="H699">
        <v>18</v>
      </c>
      <c r="I699">
        <v>112509</v>
      </c>
      <c r="K699">
        <v>10125.81</v>
      </c>
      <c r="L699">
        <v>10125.81</v>
      </c>
      <c r="M699">
        <v>0</v>
      </c>
      <c r="N699" t="s">
        <v>2</v>
      </c>
      <c r="O699" t="s">
        <v>16</v>
      </c>
    </row>
    <row r="700" spans="1:15" x14ac:dyDescent="0.25">
      <c r="A700" t="s">
        <v>74</v>
      </c>
      <c r="B700">
        <v>82824.2</v>
      </c>
      <c r="C700" t="s">
        <v>75</v>
      </c>
      <c r="D700" t="s">
        <v>76</v>
      </c>
      <c r="E700" t="s">
        <v>946</v>
      </c>
      <c r="F700" t="s">
        <v>78</v>
      </c>
      <c r="G700" t="s">
        <v>947</v>
      </c>
      <c r="H700">
        <v>18</v>
      </c>
      <c r="I700">
        <v>70190</v>
      </c>
      <c r="K700">
        <v>6317.1</v>
      </c>
      <c r="L700">
        <v>6317.1</v>
      </c>
      <c r="M700">
        <v>0</v>
      </c>
      <c r="N700" t="s">
        <v>2</v>
      </c>
      <c r="O700" t="s">
        <v>16</v>
      </c>
    </row>
    <row r="701" spans="1:15" x14ac:dyDescent="0.25">
      <c r="A701" t="s">
        <v>74</v>
      </c>
      <c r="B701">
        <v>68526.16</v>
      </c>
      <c r="C701" t="s">
        <v>75</v>
      </c>
      <c r="D701" t="s">
        <v>76</v>
      </c>
      <c r="E701" t="s">
        <v>948</v>
      </c>
      <c r="F701" t="s">
        <v>78</v>
      </c>
      <c r="G701" t="s">
        <v>949</v>
      </c>
      <c r="H701">
        <v>18</v>
      </c>
      <c r="I701">
        <v>58015</v>
      </c>
      <c r="K701">
        <v>5221.3500000000004</v>
      </c>
      <c r="L701">
        <v>5221.3500000000004</v>
      </c>
      <c r="M701">
        <v>0</v>
      </c>
      <c r="N701" t="s">
        <v>2</v>
      </c>
      <c r="O701" t="s">
        <v>16</v>
      </c>
    </row>
    <row r="702" spans="1:15" x14ac:dyDescent="0.25">
      <c r="A702" t="s">
        <v>74</v>
      </c>
      <c r="B702">
        <v>98058</v>
      </c>
      <c r="C702" t="s">
        <v>75</v>
      </c>
      <c r="D702" t="s">
        <v>76</v>
      </c>
      <c r="E702" t="s">
        <v>946</v>
      </c>
      <c r="F702" t="s">
        <v>78</v>
      </c>
      <c r="G702" t="s">
        <v>950</v>
      </c>
      <c r="H702">
        <v>18</v>
      </c>
      <c r="I702">
        <v>83100</v>
      </c>
      <c r="K702">
        <v>7479</v>
      </c>
      <c r="L702">
        <v>7479</v>
      </c>
      <c r="M702">
        <v>0</v>
      </c>
      <c r="N702" t="s">
        <v>2</v>
      </c>
      <c r="O702" t="s">
        <v>16</v>
      </c>
    </row>
    <row r="703" spans="1:15" x14ac:dyDescent="0.25">
      <c r="A703" t="s">
        <v>74</v>
      </c>
      <c r="B703">
        <v>44297.79</v>
      </c>
      <c r="C703" t="s">
        <v>75</v>
      </c>
      <c r="D703" t="s">
        <v>76</v>
      </c>
      <c r="E703" t="s">
        <v>951</v>
      </c>
      <c r="F703" t="s">
        <v>78</v>
      </c>
      <c r="G703" t="s">
        <v>952</v>
      </c>
      <c r="H703">
        <v>18</v>
      </c>
      <c r="I703">
        <v>37503</v>
      </c>
      <c r="K703">
        <v>3375.27</v>
      </c>
      <c r="L703">
        <v>3375.27</v>
      </c>
      <c r="M703">
        <v>0</v>
      </c>
      <c r="N703" t="s">
        <v>2</v>
      </c>
      <c r="O703" t="s">
        <v>16</v>
      </c>
    </row>
    <row r="704" spans="1:15" x14ac:dyDescent="0.25">
      <c r="A704" t="s">
        <v>74</v>
      </c>
      <c r="B704">
        <v>274104.63</v>
      </c>
      <c r="C704" t="s">
        <v>75</v>
      </c>
      <c r="D704" t="s">
        <v>76</v>
      </c>
      <c r="E704" t="s">
        <v>946</v>
      </c>
      <c r="F704" t="s">
        <v>78</v>
      </c>
      <c r="G704" t="s">
        <v>953</v>
      </c>
      <c r="H704">
        <v>18</v>
      </c>
      <c r="I704">
        <v>232060</v>
      </c>
      <c r="K704">
        <v>20885.400000000001</v>
      </c>
      <c r="L704">
        <v>20885.400000000001</v>
      </c>
      <c r="M704">
        <v>0</v>
      </c>
      <c r="N704" t="s">
        <v>2</v>
      </c>
      <c r="O704" t="s">
        <v>16</v>
      </c>
    </row>
    <row r="705" spans="1:15" x14ac:dyDescent="0.25">
      <c r="A705" t="s">
        <v>74</v>
      </c>
      <c r="B705">
        <v>219283.7</v>
      </c>
      <c r="C705" t="s">
        <v>75</v>
      </c>
      <c r="D705" t="s">
        <v>76</v>
      </c>
      <c r="E705" t="s">
        <v>951</v>
      </c>
      <c r="F705" t="s">
        <v>78</v>
      </c>
      <c r="G705" t="s">
        <v>954</v>
      </c>
      <c r="H705">
        <v>18</v>
      </c>
      <c r="I705">
        <v>185648</v>
      </c>
      <c r="K705">
        <v>16708.32</v>
      </c>
      <c r="L705">
        <v>16708.32</v>
      </c>
      <c r="M705">
        <v>0</v>
      </c>
      <c r="N705" t="s">
        <v>2</v>
      </c>
      <c r="O705" t="s">
        <v>16</v>
      </c>
    </row>
    <row r="706" spans="1:15" x14ac:dyDescent="0.25">
      <c r="A706" t="s">
        <v>74</v>
      </c>
      <c r="B706">
        <v>88595.59</v>
      </c>
      <c r="C706" t="s">
        <v>75</v>
      </c>
      <c r="D706" t="s">
        <v>76</v>
      </c>
      <c r="E706" t="s">
        <v>14</v>
      </c>
      <c r="F706" t="s">
        <v>78</v>
      </c>
      <c r="G706" t="s">
        <v>955</v>
      </c>
      <c r="H706">
        <v>18</v>
      </c>
      <c r="I706">
        <v>75006</v>
      </c>
      <c r="K706">
        <v>6750.54</v>
      </c>
      <c r="L706">
        <v>6750.54</v>
      </c>
      <c r="M706">
        <v>0</v>
      </c>
      <c r="N706" t="s">
        <v>2</v>
      </c>
      <c r="O706" t="s">
        <v>16</v>
      </c>
    </row>
    <row r="707" spans="1:15" x14ac:dyDescent="0.25">
      <c r="A707" t="s">
        <v>74</v>
      </c>
      <c r="B707">
        <v>137052.32</v>
      </c>
      <c r="C707" t="s">
        <v>75</v>
      </c>
      <c r="D707" t="s">
        <v>76</v>
      </c>
      <c r="E707" t="s">
        <v>14</v>
      </c>
      <c r="F707" t="s">
        <v>78</v>
      </c>
      <c r="G707" t="s">
        <v>956</v>
      </c>
      <c r="H707">
        <v>18</v>
      </c>
      <c r="I707">
        <v>116030</v>
      </c>
      <c r="K707">
        <v>10442.700000000001</v>
      </c>
      <c r="L707">
        <v>10442.700000000001</v>
      </c>
      <c r="M707">
        <v>0</v>
      </c>
      <c r="N707" t="s">
        <v>2</v>
      </c>
      <c r="O707" t="s">
        <v>16</v>
      </c>
    </row>
    <row r="708" spans="1:15" x14ac:dyDescent="0.25">
      <c r="A708" t="s">
        <v>74</v>
      </c>
      <c r="B708">
        <v>280896.42</v>
      </c>
      <c r="C708" t="s">
        <v>75</v>
      </c>
      <c r="D708" t="s">
        <v>76</v>
      </c>
      <c r="E708" t="s">
        <v>914</v>
      </c>
      <c r="F708" t="s">
        <v>78</v>
      </c>
      <c r="G708" t="s">
        <v>957</v>
      </c>
      <c r="H708">
        <v>18</v>
      </c>
      <c r="I708">
        <v>237810</v>
      </c>
      <c r="K708">
        <v>21402.9</v>
      </c>
      <c r="L708">
        <v>21402.9</v>
      </c>
      <c r="M708">
        <v>0</v>
      </c>
      <c r="N708" t="s">
        <v>2</v>
      </c>
      <c r="O708" t="s">
        <v>16</v>
      </c>
    </row>
    <row r="709" spans="1:15" x14ac:dyDescent="0.25">
      <c r="A709" t="s">
        <v>74</v>
      </c>
      <c r="B709">
        <v>88595.59</v>
      </c>
      <c r="C709" t="s">
        <v>75</v>
      </c>
      <c r="D709" t="s">
        <v>76</v>
      </c>
      <c r="E709" t="s">
        <v>14</v>
      </c>
      <c r="F709" t="s">
        <v>78</v>
      </c>
      <c r="G709" t="s">
        <v>958</v>
      </c>
      <c r="H709">
        <v>18</v>
      </c>
      <c r="I709">
        <v>75006</v>
      </c>
      <c r="K709">
        <v>6750.54</v>
      </c>
      <c r="L709">
        <v>6750.54</v>
      </c>
      <c r="M709">
        <v>0</v>
      </c>
      <c r="N709" t="s">
        <v>2</v>
      </c>
      <c r="O709" t="s">
        <v>16</v>
      </c>
    </row>
    <row r="710" spans="1:15" x14ac:dyDescent="0.25">
      <c r="A710" t="s">
        <v>74</v>
      </c>
      <c r="B710">
        <v>88595.59</v>
      </c>
      <c r="C710" t="s">
        <v>75</v>
      </c>
      <c r="D710" t="s">
        <v>76</v>
      </c>
      <c r="E710" t="s">
        <v>914</v>
      </c>
      <c r="F710" t="s">
        <v>78</v>
      </c>
      <c r="G710" t="s">
        <v>959</v>
      </c>
      <c r="H710">
        <v>18</v>
      </c>
      <c r="I710">
        <v>75006</v>
      </c>
      <c r="K710">
        <v>6750.54</v>
      </c>
      <c r="L710">
        <v>6750.54</v>
      </c>
      <c r="M710">
        <v>0</v>
      </c>
      <c r="N710" t="s">
        <v>2</v>
      </c>
      <c r="O710" t="s">
        <v>16</v>
      </c>
    </row>
    <row r="711" spans="1:15" x14ac:dyDescent="0.25">
      <c r="A711" t="s">
        <v>74</v>
      </c>
      <c r="B711">
        <v>205578.47</v>
      </c>
      <c r="C711" t="s">
        <v>75</v>
      </c>
      <c r="D711" t="s">
        <v>76</v>
      </c>
      <c r="E711" t="s">
        <v>14</v>
      </c>
      <c r="F711" t="s">
        <v>78</v>
      </c>
      <c r="G711" t="s">
        <v>960</v>
      </c>
      <c r="H711">
        <v>18</v>
      </c>
      <c r="I711">
        <v>174045</v>
      </c>
      <c r="K711">
        <v>15664.05</v>
      </c>
      <c r="L711">
        <v>15664.05</v>
      </c>
      <c r="M711">
        <v>0</v>
      </c>
      <c r="N711" t="s">
        <v>2</v>
      </c>
      <c r="O711" t="s">
        <v>16</v>
      </c>
    </row>
    <row r="712" spans="1:15" x14ac:dyDescent="0.25">
      <c r="A712" t="s">
        <v>74</v>
      </c>
      <c r="B712">
        <v>205578.47</v>
      </c>
      <c r="C712" t="s">
        <v>75</v>
      </c>
      <c r="D712" t="s">
        <v>76</v>
      </c>
      <c r="E712" t="s">
        <v>961</v>
      </c>
      <c r="F712" t="s">
        <v>78</v>
      </c>
      <c r="G712" t="s">
        <v>962</v>
      </c>
      <c r="H712">
        <v>18</v>
      </c>
      <c r="I712">
        <v>174045</v>
      </c>
      <c r="K712">
        <v>15664.05</v>
      </c>
      <c r="L712">
        <v>15664.05</v>
      </c>
      <c r="M712">
        <v>0</v>
      </c>
      <c r="N712" t="s">
        <v>2</v>
      </c>
      <c r="O712" t="s">
        <v>16</v>
      </c>
    </row>
    <row r="713" spans="1:15" x14ac:dyDescent="0.25">
      <c r="A713" t="s">
        <v>74</v>
      </c>
      <c r="B713">
        <v>132893.38</v>
      </c>
      <c r="C713" t="s">
        <v>75</v>
      </c>
      <c r="D713" t="s">
        <v>76</v>
      </c>
      <c r="E713" t="s">
        <v>951</v>
      </c>
      <c r="F713" t="s">
        <v>78</v>
      </c>
      <c r="G713" t="s">
        <v>963</v>
      </c>
      <c r="H713">
        <v>18</v>
      </c>
      <c r="I713">
        <v>112509</v>
      </c>
      <c r="K713">
        <v>10125.81</v>
      </c>
      <c r="L713">
        <v>10125.81</v>
      </c>
      <c r="M713">
        <v>0</v>
      </c>
      <c r="N713" t="s">
        <v>2</v>
      </c>
      <c r="O713" t="s">
        <v>16</v>
      </c>
    </row>
    <row r="714" spans="1:15" x14ac:dyDescent="0.25">
      <c r="A714" t="s">
        <v>74</v>
      </c>
      <c r="B714">
        <v>137052.32</v>
      </c>
      <c r="C714" t="s">
        <v>75</v>
      </c>
      <c r="D714" t="s">
        <v>76</v>
      </c>
      <c r="E714" t="s">
        <v>951</v>
      </c>
      <c r="F714" t="s">
        <v>78</v>
      </c>
      <c r="G714" t="s">
        <v>964</v>
      </c>
      <c r="H714">
        <v>18</v>
      </c>
      <c r="I714">
        <v>116030</v>
      </c>
      <c r="K714">
        <v>10442.700000000001</v>
      </c>
      <c r="L714">
        <v>10442.700000000001</v>
      </c>
      <c r="M714">
        <v>0</v>
      </c>
      <c r="N714" t="s">
        <v>2</v>
      </c>
      <c r="O714" t="s">
        <v>16</v>
      </c>
    </row>
    <row r="715" spans="1:15" x14ac:dyDescent="0.25">
      <c r="A715" t="s">
        <v>74</v>
      </c>
      <c r="B715">
        <v>88595.59</v>
      </c>
      <c r="C715" t="s">
        <v>75</v>
      </c>
      <c r="D715" t="s">
        <v>76</v>
      </c>
      <c r="E715" t="s">
        <v>965</v>
      </c>
      <c r="F715" t="s">
        <v>78</v>
      </c>
      <c r="G715" t="s">
        <v>966</v>
      </c>
      <c r="H715">
        <v>18</v>
      </c>
      <c r="I715">
        <v>75006</v>
      </c>
      <c r="K715">
        <v>6750.54</v>
      </c>
      <c r="L715">
        <v>6750.54</v>
      </c>
      <c r="M715">
        <v>0</v>
      </c>
      <c r="N715" t="s">
        <v>2</v>
      </c>
      <c r="O715" t="s">
        <v>16</v>
      </c>
    </row>
    <row r="716" spans="1:15" x14ac:dyDescent="0.25">
      <c r="A716" t="s">
        <v>74</v>
      </c>
      <c r="B716">
        <v>205578.47</v>
      </c>
      <c r="C716" t="s">
        <v>75</v>
      </c>
      <c r="D716" t="s">
        <v>76</v>
      </c>
      <c r="E716" t="s">
        <v>965</v>
      </c>
      <c r="F716" t="s">
        <v>78</v>
      </c>
      <c r="G716" t="s">
        <v>967</v>
      </c>
      <c r="H716">
        <v>18</v>
      </c>
      <c r="I716">
        <v>174045</v>
      </c>
      <c r="K716">
        <v>15664.05</v>
      </c>
      <c r="L716">
        <v>15664.05</v>
      </c>
      <c r="M716">
        <v>0</v>
      </c>
      <c r="N716" t="s">
        <v>2</v>
      </c>
      <c r="O716" t="s">
        <v>16</v>
      </c>
    </row>
    <row r="717" spans="1:15" x14ac:dyDescent="0.25">
      <c r="A717" t="s">
        <v>74</v>
      </c>
      <c r="B717">
        <v>88595.59</v>
      </c>
      <c r="C717" t="s">
        <v>75</v>
      </c>
      <c r="D717" t="s">
        <v>76</v>
      </c>
      <c r="E717" t="s">
        <v>965</v>
      </c>
      <c r="F717" t="s">
        <v>78</v>
      </c>
      <c r="G717" t="s">
        <v>968</v>
      </c>
      <c r="H717">
        <v>18</v>
      </c>
      <c r="I717">
        <v>75006</v>
      </c>
      <c r="K717">
        <v>6750.54</v>
      </c>
      <c r="L717">
        <v>6750.54</v>
      </c>
      <c r="M717">
        <v>0</v>
      </c>
      <c r="N717" t="s">
        <v>2</v>
      </c>
      <c r="O717" t="s">
        <v>16</v>
      </c>
    </row>
    <row r="718" spans="1:15" x14ac:dyDescent="0.25">
      <c r="A718" t="s">
        <v>74</v>
      </c>
      <c r="B718">
        <v>262169.99</v>
      </c>
      <c r="C718" t="s">
        <v>75</v>
      </c>
      <c r="D718" t="s">
        <v>76</v>
      </c>
      <c r="E718" t="s">
        <v>914</v>
      </c>
      <c r="F718" t="s">
        <v>78</v>
      </c>
      <c r="G718" t="s">
        <v>969</v>
      </c>
      <c r="H718">
        <v>18</v>
      </c>
      <c r="I718">
        <v>221956</v>
      </c>
      <c r="K718">
        <v>19976.04</v>
      </c>
      <c r="L718">
        <v>19976.04</v>
      </c>
      <c r="M718">
        <v>0</v>
      </c>
      <c r="N718" t="s">
        <v>2</v>
      </c>
      <c r="O718" t="s">
        <v>16</v>
      </c>
    </row>
    <row r="719" spans="1:15" x14ac:dyDescent="0.25">
      <c r="A719" t="s">
        <v>74</v>
      </c>
      <c r="B719">
        <v>205578.47</v>
      </c>
      <c r="C719" t="s">
        <v>75</v>
      </c>
      <c r="D719" t="s">
        <v>76</v>
      </c>
      <c r="E719" t="s">
        <v>965</v>
      </c>
      <c r="F719" t="s">
        <v>78</v>
      </c>
      <c r="G719" t="s">
        <v>970</v>
      </c>
      <c r="H719">
        <v>18</v>
      </c>
      <c r="I719">
        <v>174045</v>
      </c>
      <c r="K719">
        <v>15664.05</v>
      </c>
      <c r="L719">
        <v>15664.05</v>
      </c>
      <c r="M719">
        <v>0</v>
      </c>
      <c r="N719" t="s">
        <v>2</v>
      </c>
      <c r="O719" t="s">
        <v>16</v>
      </c>
    </row>
    <row r="720" spans="1:15" x14ac:dyDescent="0.25">
      <c r="A720" t="s">
        <v>74</v>
      </c>
      <c r="B720">
        <v>44297.79</v>
      </c>
      <c r="C720" t="s">
        <v>75</v>
      </c>
      <c r="D720" t="s">
        <v>76</v>
      </c>
      <c r="E720" t="s">
        <v>914</v>
      </c>
      <c r="F720" t="s">
        <v>78</v>
      </c>
      <c r="G720" t="s">
        <v>971</v>
      </c>
      <c r="H720">
        <v>18</v>
      </c>
      <c r="I720">
        <v>37503</v>
      </c>
      <c r="K720">
        <v>3375.27</v>
      </c>
      <c r="L720">
        <v>3375.27</v>
      </c>
      <c r="M720">
        <v>0</v>
      </c>
      <c r="N720" t="s">
        <v>2</v>
      </c>
      <c r="O720" t="s">
        <v>16</v>
      </c>
    </row>
    <row r="721" spans="1:15" x14ac:dyDescent="0.25">
      <c r="A721" t="s">
        <v>74</v>
      </c>
      <c r="B721">
        <v>177191.17</v>
      </c>
      <c r="C721" t="s">
        <v>75</v>
      </c>
      <c r="D721" t="s">
        <v>76</v>
      </c>
      <c r="E721" t="s">
        <v>912</v>
      </c>
      <c r="F721" t="s">
        <v>78</v>
      </c>
      <c r="G721" t="s">
        <v>972</v>
      </c>
      <c r="H721">
        <v>18</v>
      </c>
      <c r="I721">
        <v>150012</v>
      </c>
      <c r="K721">
        <v>13501.08</v>
      </c>
      <c r="L721">
        <v>13501.08</v>
      </c>
      <c r="M721">
        <v>0</v>
      </c>
      <c r="N721" t="s">
        <v>2</v>
      </c>
      <c r="O721" t="s">
        <v>16</v>
      </c>
    </row>
    <row r="722" spans="1:15" x14ac:dyDescent="0.25">
      <c r="A722" t="s">
        <v>74</v>
      </c>
      <c r="B722">
        <v>132893.38</v>
      </c>
      <c r="C722" t="s">
        <v>75</v>
      </c>
      <c r="D722" t="s">
        <v>76</v>
      </c>
      <c r="E722" t="s">
        <v>914</v>
      </c>
      <c r="F722" t="s">
        <v>78</v>
      </c>
      <c r="G722" t="s">
        <v>973</v>
      </c>
      <c r="H722">
        <v>18</v>
      </c>
      <c r="I722">
        <v>112509</v>
      </c>
      <c r="K722">
        <v>10125.81</v>
      </c>
      <c r="L722">
        <v>10125.81</v>
      </c>
      <c r="M722">
        <v>0</v>
      </c>
      <c r="N722" t="s">
        <v>2</v>
      </c>
      <c r="O722" t="s">
        <v>16</v>
      </c>
    </row>
    <row r="723" spans="1:15" x14ac:dyDescent="0.25">
      <c r="A723" t="s">
        <v>74</v>
      </c>
      <c r="B723">
        <v>68526.16</v>
      </c>
      <c r="C723" t="s">
        <v>75</v>
      </c>
      <c r="D723" t="s">
        <v>76</v>
      </c>
      <c r="E723" t="s">
        <v>912</v>
      </c>
      <c r="F723" t="s">
        <v>78</v>
      </c>
      <c r="G723" t="s">
        <v>974</v>
      </c>
      <c r="H723">
        <v>18</v>
      </c>
      <c r="I723">
        <v>58015</v>
      </c>
      <c r="K723">
        <v>5221.3500000000004</v>
      </c>
      <c r="L723">
        <v>5221.3500000000004</v>
      </c>
      <c r="M723">
        <v>0</v>
      </c>
      <c r="N723" t="s">
        <v>2</v>
      </c>
      <c r="O723" t="s">
        <v>16</v>
      </c>
    </row>
    <row r="724" spans="1:15" x14ac:dyDescent="0.25">
      <c r="A724" t="s">
        <v>74</v>
      </c>
      <c r="B724">
        <v>93632.14</v>
      </c>
      <c r="C724" t="s">
        <v>75</v>
      </c>
      <c r="D724" t="s">
        <v>76</v>
      </c>
      <c r="E724" t="s">
        <v>914</v>
      </c>
      <c r="F724" t="s">
        <v>78</v>
      </c>
      <c r="G724" t="s">
        <v>975</v>
      </c>
      <c r="H724">
        <v>18</v>
      </c>
      <c r="I724">
        <v>79270</v>
      </c>
      <c r="K724">
        <v>7134.3</v>
      </c>
      <c r="L724">
        <v>7134.3</v>
      </c>
      <c r="M724">
        <v>0</v>
      </c>
      <c r="N724" t="s">
        <v>2</v>
      </c>
      <c r="O724" t="s">
        <v>16</v>
      </c>
    </row>
    <row r="725" spans="1:15" x14ac:dyDescent="0.25">
      <c r="A725" t="s">
        <v>74</v>
      </c>
      <c r="B725">
        <v>342630.79</v>
      </c>
      <c r="C725" t="s">
        <v>75</v>
      </c>
      <c r="D725" t="s">
        <v>76</v>
      </c>
      <c r="E725" t="s">
        <v>976</v>
      </c>
      <c r="F725" t="s">
        <v>78</v>
      </c>
      <c r="G725" t="s">
        <v>977</v>
      </c>
      <c r="H725">
        <v>18</v>
      </c>
      <c r="I725">
        <v>290075</v>
      </c>
      <c r="K725">
        <v>26106.75</v>
      </c>
      <c r="L725">
        <v>26106.75</v>
      </c>
      <c r="M725">
        <v>0</v>
      </c>
      <c r="N725" t="s">
        <v>2</v>
      </c>
      <c r="O725" t="s">
        <v>16</v>
      </c>
    </row>
    <row r="726" spans="1:15" x14ac:dyDescent="0.25">
      <c r="A726" t="s">
        <v>74</v>
      </c>
      <c r="B726">
        <v>177191.17</v>
      </c>
      <c r="C726" t="s">
        <v>75</v>
      </c>
      <c r="D726" t="s">
        <v>76</v>
      </c>
      <c r="E726" t="s">
        <v>978</v>
      </c>
      <c r="F726" t="s">
        <v>78</v>
      </c>
      <c r="G726" t="s">
        <v>979</v>
      </c>
      <c r="H726">
        <v>18</v>
      </c>
      <c r="I726">
        <v>150012</v>
      </c>
      <c r="K726">
        <v>13501.08</v>
      </c>
      <c r="L726">
        <v>13501.08</v>
      </c>
      <c r="M726">
        <v>0</v>
      </c>
      <c r="N726" t="s">
        <v>2</v>
      </c>
      <c r="O726" t="s">
        <v>16</v>
      </c>
    </row>
    <row r="727" spans="1:15" x14ac:dyDescent="0.25">
      <c r="A727" t="s">
        <v>74</v>
      </c>
      <c r="B727">
        <v>88595.59</v>
      </c>
      <c r="C727" t="s">
        <v>75</v>
      </c>
      <c r="D727" t="s">
        <v>76</v>
      </c>
      <c r="E727" t="s">
        <v>980</v>
      </c>
      <c r="F727" t="s">
        <v>78</v>
      </c>
      <c r="G727" t="s">
        <v>981</v>
      </c>
      <c r="H727">
        <v>18</v>
      </c>
      <c r="I727">
        <v>75006</v>
      </c>
      <c r="K727">
        <v>6750.54</v>
      </c>
      <c r="L727">
        <v>6750.54</v>
      </c>
      <c r="M727">
        <v>0</v>
      </c>
      <c r="N727" t="s">
        <v>2</v>
      </c>
      <c r="O727" t="s">
        <v>16</v>
      </c>
    </row>
    <row r="728" spans="1:15" x14ac:dyDescent="0.25">
      <c r="A728" t="s">
        <v>74</v>
      </c>
      <c r="B728">
        <v>274104.63</v>
      </c>
      <c r="C728" t="s">
        <v>75</v>
      </c>
      <c r="D728" t="s">
        <v>76</v>
      </c>
      <c r="E728" t="s">
        <v>978</v>
      </c>
      <c r="F728" t="s">
        <v>78</v>
      </c>
      <c r="G728" t="s">
        <v>982</v>
      </c>
      <c r="H728">
        <v>18</v>
      </c>
      <c r="I728">
        <v>232060</v>
      </c>
      <c r="K728">
        <v>20885.400000000001</v>
      </c>
      <c r="L728">
        <v>20885.400000000001</v>
      </c>
      <c r="M728">
        <v>0</v>
      </c>
      <c r="N728" t="s">
        <v>2</v>
      </c>
      <c r="O728" t="s">
        <v>16</v>
      </c>
    </row>
    <row r="729" spans="1:15" x14ac:dyDescent="0.25">
      <c r="A729" t="s">
        <v>74</v>
      </c>
      <c r="B729">
        <v>150757.54999999999</v>
      </c>
      <c r="C729" t="s">
        <v>75</v>
      </c>
      <c r="D729" t="s">
        <v>76</v>
      </c>
      <c r="E729" t="s">
        <v>980</v>
      </c>
      <c r="F729" t="s">
        <v>78</v>
      </c>
      <c r="G729" t="s">
        <v>983</v>
      </c>
      <c r="H729">
        <v>18</v>
      </c>
      <c r="I729">
        <v>127633</v>
      </c>
      <c r="K729">
        <v>11486.97</v>
      </c>
      <c r="L729">
        <v>11486.97</v>
      </c>
      <c r="M729">
        <v>0</v>
      </c>
      <c r="N729" t="s">
        <v>2</v>
      </c>
      <c r="O729" t="s">
        <v>16</v>
      </c>
    </row>
    <row r="730" spans="1:15" x14ac:dyDescent="0.25">
      <c r="A730" t="s">
        <v>74</v>
      </c>
      <c r="B730">
        <v>177191.17</v>
      </c>
      <c r="C730" t="s">
        <v>75</v>
      </c>
      <c r="D730" t="s">
        <v>76</v>
      </c>
      <c r="E730" t="s">
        <v>978</v>
      </c>
      <c r="F730" t="s">
        <v>78</v>
      </c>
      <c r="G730" t="s">
        <v>984</v>
      </c>
      <c r="H730">
        <v>18</v>
      </c>
      <c r="I730">
        <v>150012</v>
      </c>
      <c r="K730">
        <v>13501.08</v>
      </c>
      <c r="L730">
        <v>13501.08</v>
      </c>
      <c r="M730">
        <v>0</v>
      </c>
      <c r="N730" t="s">
        <v>2</v>
      </c>
      <c r="O730" t="s">
        <v>16</v>
      </c>
    </row>
    <row r="731" spans="1:15" x14ac:dyDescent="0.25">
      <c r="A731" t="s">
        <v>74</v>
      </c>
      <c r="B731">
        <v>177191.17</v>
      </c>
      <c r="C731" t="s">
        <v>75</v>
      </c>
      <c r="D731" t="s">
        <v>76</v>
      </c>
      <c r="E731" t="s">
        <v>980</v>
      </c>
      <c r="F731" t="s">
        <v>78</v>
      </c>
      <c r="G731" t="s">
        <v>985</v>
      </c>
      <c r="H731">
        <v>18</v>
      </c>
      <c r="I731">
        <v>150012</v>
      </c>
      <c r="K731">
        <v>13501.08</v>
      </c>
      <c r="L731">
        <v>13501.08</v>
      </c>
      <c r="M731">
        <v>0</v>
      </c>
      <c r="N731" t="s">
        <v>2</v>
      </c>
      <c r="O731" t="s">
        <v>16</v>
      </c>
    </row>
    <row r="732" spans="1:15" x14ac:dyDescent="0.25">
      <c r="A732" t="s">
        <v>74</v>
      </c>
      <c r="B732">
        <v>177191.17</v>
      </c>
      <c r="C732" t="s">
        <v>75</v>
      </c>
      <c r="D732" t="s">
        <v>76</v>
      </c>
      <c r="E732" t="s">
        <v>986</v>
      </c>
      <c r="F732" t="s">
        <v>78</v>
      </c>
      <c r="G732" t="s">
        <v>987</v>
      </c>
      <c r="H732">
        <v>18</v>
      </c>
      <c r="I732">
        <v>150012</v>
      </c>
      <c r="K732">
        <v>13501.08</v>
      </c>
      <c r="L732">
        <v>13501.08</v>
      </c>
      <c r="M732">
        <v>0</v>
      </c>
      <c r="N732" t="s">
        <v>2</v>
      </c>
      <c r="O732" t="s">
        <v>16</v>
      </c>
    </row>
    <row r="733" spans="1:15" x14ac:dyDescent="0.25">
      <c r="A733" t="s">
        <v>74</v>
      </c>
      <c r="B733">
        <v>221488.97</v>
      </c>
      <c r="C733" t="s">
        <v>75</v>
      </c>
      <c r="D733" t="s">
        <v>76</v>
      </c>
      <c r="E733" t="s">
        <v>986</v>
      </c>
      <c r="F733" t="s">
        <v>78</v>
      </c>
      <c r="G733" t="s">
        <v>988</v>
      </c>
      <c r="H733">
        <v>18</v>
      </c>
      <c r="I733">
        <v>187515</v>
      </c>
      <c r="K733">
        <v>16876.349999999999</v>
      </c>
      <c r="L733">
        <v>16876.349999999999</v>
      </c>
      <c r="M733">
        <v>0</v>
      </c>
      <c r="N733" t="s">
        <v>2</v>
      </c>
      <c r="O733" t="s">
        <v>16</v>
      </c>
    </row>
    <row r="734" spans="1:15" x14ac:dyDescent="0.25">
      <c r="A734" t="s">
        <v>74</v>
      </c>
      <c r="B734">
        <v>88595.59</v>
      </c>
      <c r="C734" t="s">
        <v>75</v>
      </c>
      <c r="D734" t="s">
        <v>76</v>
      </c>
      <c r="E734" t="s">
        <v>989</v>
      </c>
      <c r="F734" t="s">
        <v>78</v>
      </c>
      <c r="G734" t="s">
        <v>990</v>
      </c>
      <c r="H734">
        <v>18</v>
      </c>
      <c r="I734">
        <v>75006</v>
      </c>
      <c r="K734">
        <v>6750.54</v>
      </c>
      <c r="L734">
        <v>6750.54</v>
      </c>
      <c r="M734">
        <v>0</v>
      </c>
      <c r="N734" t="s">
        <v>2</v>
      </c>
      <c r="O734" t="s">
        <v>16</v>
      </c>
    </row>
    <row r="735" spans="1:15" x14ac:dyDescent="0.25">
      <c r="A735" t="s">
        <v>74</v>
      </c>
      <c r="B735">
        <v>205578.47</v>
      </c>
      <c r="C735" t="s">
        <v>75</v>
      </c>
      <c r="D735" t="s">
        <v>76</v>
      </c>
      <c r="E735" t="s">
        <v>989</v>
      </c>
      <c r="F735" t="s">
        <v>78</v>
      </c>
      <c r="G735" t="s">
        <v>991</v>
      </c>
      <c r="H735">
        <v>18</v>
      </c>
      <c r="I735">
        <v>174045</v>
      </c>
      <c r="K735">
        <v>15664.05</v>
      </c>
      <c r="L735">
        <v>15664.05</v>
      </c>
      <c r="M735">
        <v>0</v>
      </c>
      <c r="N735" t="s">
        <v>2</v>
      </c>
      <c r="O735" t="s">
        <v>16</v>
      </c>
    </row>
    <row r="736" spans="1:15" x14ac:dyDescent="0.25">
      <c r="A736" t="s">
        <v>74</v>
      </c>
      <c r="B736">
        <v>10856</v>
      </c>
      <c r="C736" t="s">
        <v>75</v>
      </c>
      <c r="D736" t="s">
        <v>76</v>
      </c>
      <c r="E736" t="s">
        <v>992</v>
      </c>
      <c r="F736" t="s">
        <v>78</v>
      </c>
      <c r="G736" t="s">
        <v>993</v>
      </c>
      <c r="H736">
        <v>18</v>
      </c>
      <c r="I736">
        <v>9200</v>
      </c>
      <c r="K736">
        <v>828</v>
      </c>
      <c r="L736">
        <v>828</v>
      </c>
      <c r="M736">
        <v>0</v>
      </c>
      <c r="N736" t="s">
        <v>2</v>
      </c>
      <c r="O736" t="s">
        <v>16</v>
      </c>
    </row>
    <row r="737" spans="1:15" x14ac:dyDescent="0.25">
      <c r="A737" t="s">
        <v>74</v>
      </c>
      <c r="B737">
        <v>41831</v>
      </c>
      <c r="C737" t="s">
        <v>75</v>
      </c>
      <c r="D737" t="s">
        <v>76</v>
      </c>
      <c r="E737" t="s">
        <v>946</v>
      </c>
      <c r="F737" t="s">
        <v>78</v>
      </c>
      <c r="G737" t="s">
        <v>994</v>
      </c>
      <c r="H737">
        <v>18</v>
      </c>
      <c r="I737">
        <v>35450</v>
      </c>
      <c r="K737">
        <v>3190.5</v>
      </c>
      <c r="L737">
        <v>3190.5</v>
      </c>
      <c r="M737">
        <v>0</v>
      </c>
      <c r="N737" t="s">
        <v>2</v>
      </c>
      <c r="O737" t="s">
        <v>16</v>
      </c>
    </row>
    <row r="738" spans="1:15" x14ac:dyDescent="0.25">
      <c r="A738" t="s">
        <v>74</v>
      </c>
      <c r="B738">
        <v>68526.16</v>
      </c>
      <c r="C738" t="s">
        <v>75</v>
      </c>
      <c r="D738" t="s">
        <v>76</v>
      </c>
      <c r="E738" t="s">
        <v>980</v>
      </c>
      <c r="F738" t="s">
        <v>78</v>
      </c>
      <c r="G738" t="s">
        <v>995</v>
      </c>
      <c r="H738">
        <v>18</v>
      </c>
      <c r="I738">
        <v>58015</v>
      </c>
      <c r="K738">
        <v>5221.3500000000004</v>
      </c>
      <c r="L738">
        <v>5221.3500000000004</v>
      </c>
      <c r="M738">
        <v>0</v>
      </c>
      <c r="N738" t="s">
        <v>2</v>
      </c>
      <c r="O738" t="s">
        <v>16</v>
      </c>
    </row>
    <row r="739" spans="1:15" x14ac:dyDescent="0.25">
      <c r="A739" t="s">
        <v>74</v>
      </c>
      <c r="B739">
        <v>44297.79</v>
      </c>
      <c r="C739" t="s">
        <v>75</v>
      </c>
      <c r="D739" t="s">
        <v>76</v>
      </c>
      <c r="E739" t="s">
        <v>948</v>
      </c>
      <c r="F739" t="s">
        <v>78</v>
      </c>
      <c r="G739" t="s">
        <v>996</v>
      </c>
      <c r="H739">
        <v>18</v>
      </c>
      <c r="I739">
        <v>37503</v>
      </c>
      <c r="K739">
        <v>3375.27</v>
      </c>
      <c r="L739">
        <v>3375.27</v>
      </c>
      <c r="M739">
        <v>0</v>
      </c>
      <c r="N739" t="s">
        <v>2</v>
      </c>
      <c r="O739" t="s">
        <v>16</v>
      </c>
    </row>
    <row r="740" spans="1:15" x14ac:dyDescent="0.25">
      <c r="A740" t="s">
        <v>74</v>
      </c>
      <c r="B740">
        <v>205578.47</v>
      </c>
      <c r="C740" t="s">
        <v>75</v>
      </c>
      <c r="D740" t="s">
        <v>76</v>
      </c>
      <c r="E740" t="s">
        <v>948</v>
      </c>
      <c r="F740" t="s">
        <v>78</v>
      </c>
      <c r="G740" t="s">
        <v>997</v>
      </c>
      <c r="H740">
        <v>18</v>
      </c>
      <c r="I740">
        <v>174045</v>
      </c>
      <c r="K740">
        <v>15664.05</v>
      </c>
      <c r="L740">
        <v>15664.05</v>
      </c>
      <c r="M740">
        <v>0</v>
      </c>
      <c r="N740" t="s">
        <v>2</v>
      </c>
      <c r="O740" t="s">
        <v>16</v>
      </c>
    </row>
    <row r="741" spans="1:15" x14ac:dyDescent="0.25">
      <c r="A741" t="s">
        <v>74</v>
      </c>
      <c r="B741">
        <v>177191.17</v>
      </c>
      <c r="C741" t="s">
        <v>75</v>
      </c>
      <c r="D741" t="s">
        <v>76</v>
      </c>
      <c r="E741" t="s">
        <v>948</v>
      </c>
      <c r="F741" t="s">
        <v>78</v>
      </c>
      <c r="G741" t="s">
        <v>998</v>
      </c>
      <c r="H741">
        <v>18</v>
      </c>
      <c r="I741">
        <v>150012</v>
      </c>
      <c r="K741">
        <v>13501.08</v>
      </c>
      <c r="L741">
        <v>13501.08</v>
      </c>
      <c r="M741">
        <v>0</v>
      </c>
      <c r="N741" t="s">
        <v>2</v>
      </c>
      <c r="O741" t="s">
        <v>16</v>
      </c>
    </row>
    <row r="742" spans="1:15" x14ac:dyDescent="0.25">
      <c r="A742" t="s">
        <v>74</v>
      </c>
      <c r="B742">
        <v>68526.16</v>
      </c>
      <c r="C742" t="s">
        <v>75</v>
      </c>
      <c r="D742" t="s">
        <v>76</v>
      </c>
      <c r="E742" t="s">
        <v>948</v>
      </c>
      <c r="F742" t="s">
        <v>78</v>
      </c>
      <c r="G742" t="s">
        <v>999</v>
      </c>
      <c r="H742">
        <v>18</v>
      </c>
      <c r="I742">
        <v>58015</v>
      </c>
      <c r="K742">
        <v>5221.3500000000004</v>
      </c>
      <c r="L742">
        <v>5221.3500000000004</v>
      </c>
      <c r="M742">
        <v>0</v>
      </c>
      <c r="N742" t="s">
        <v>2</v>
      </c>
      <c r="O742" t="s">
        <v>16</v>
      </c>
    </row>
    <row r="743" spans="1:15" x14ac:dyDescent="0.25">
      <c r="A743" t="s">
        <v>74</v>
      </c>
      <c r="B743">
        <v>132893.38</v>
      </c>
      <c r="C743" t="s">
        <v>75</v>
      </c>
      <c r="D743" t="s">
        <v>76</v>
      </c>
      <c r="E743" t="s">
        <v>948</v>
      </c>
      <c r="F743" t="s">
        <v>78</v>
      </c>
      <c r="G743" t="s">
        <v>1000</v>
      </c>
      <c r="H743">
        <v>18</v>
      </c>
      <c r="I743">
        <v>112509</v>
      </c>
      <c r="K743">
        <v>10125.81</v>
      </c>
      <c r="L743">
        <v>10125.81</v>
      </c>
      <c r="M743">
        <v>0</v>
      </c>
      <c r="N743" t="s">
        <v>2</v>
      </c>
      <c r="O743" t="s">
        <v>16</v>
      </c>
    </row>
    <row r="744" spans="1:15" x14ac:dyDescent="0.25">
      <c r="A744" t="s">
        <v>74</v>
      </c>
      <c r="B744">
        <v>177191.17</v>
      </c>
      <c r="C744" t="s">
        <v>75</v>
      </c>
      <c r="D744" t="s">
        <v>76</v>
      </c>
      <c r="E744" t="s">
        <v>948</v>
      </c>
      <c r="F744" t="s">
        <v>78</v>
      </c>
      <c r="G744" t="s">
        <v>1001</v>
      </c>
      <c r="H744">
        <v>18</v>
      </c>
      <c r="I744">
        <v>150012</v>
      </c>
      <c r="K744">
        <v>13501.08</v>
      </c>
      <c r="L744">
        <v>13501.08</v>
      </c>
      <c r="M744">
        <v>0</v>
      </c>
      <c r="N744" t="s">
        <v>2</v>
      </c>
      <c r="O744" t="s">
        <v>16</v>
      </c>
    </row>
    <row r="745" spans="1:15" x14ac:dyDescent="0.25">
      <c r="A745" t="s">
        <v>74</v>
      </c>
      <c r="B745">
        <v>177191.17</v>
      </c>
      <c r="C745" t="s">
        <v>75</v>
      </c>
      <c r="D745" t="s">
        <v>76</v>
      </c>
      <c r="E745" t="s">
        <v>936</v>
      </c>
      <c r="F745" t="s">
        <v>78</v>
      </c>
      <c r="G745" t="s">
        <v>1002</v>
      </c>
      <c r="H745">
        <v>18</v>
      </c>
      <c r="I745">
        <v>150012</v>
      </c>
      <c r="K745">
        <v>13501.08</v>
      </c>
      <c r="L745">
        <v>13501.08</v>
      </c>
      <c r="M745">
        <v>0</v>
      </c>
      <c r="N745" t="s">
        <v>2</v>
      </c>
      <c r="O745" t="s">
        <v>16</v>
      </c>
    </row>
    <row r="746" spans="1:15" x14ac:dyDescent="0.25">
      <c r="A746" t="s">
        <v>74</v>
      </c>
      <c r="B746">
        <v>132893.38</v>
      </c>
      <c r="C746" t="s">
        <v>75</v>
      </c>
      <c r="D746" t="s">
        <v>76</v>
      </c>
      <c r="E746" t="s">
        <v>944</v>
      </c>
      <c r="F746" t="s">
        <v>78</v>
      </c>
      <c r="G746" t="s">
        <v>1003</v>
      </c>
      <c r="H746">
        <v>18</v>
      </c>
      <c r="I746">
        <v>112509</v>
      </c>
      <c r="K746">
        <v>10125.81</v>
      </c>
      <c r="L746">
        <v>10125.81</v>
      </c>
      <c r="M746">
        <v>0</v>
      </c>
      <c r="N746" t="s">
        <v>2</v>
      </c>
      <c r="O746" t="s">
        <v>16</v>
      </c>
    </row>
    <row r="747" spans="1:15" x14ac:dyDescent="0.25">
      <c r="A747" t="s">
        <v>74</v>
      </c>
      <c r="B747">
        <v>132893.38</v>
      </c>
      <c r="C747" t="s">
        <v>75</v>
      </c>
      <c r="D747" t="s">
        <v>76</v>
      </c>
      <c r="E747" t="s">
        <v>944</v>
      </c>
      <c r="F747" t="s">
        <v>78</v>
      </c>
      <c r="G747" t="s">
        <v>1004</v>
      </c>
      <c r="H747">
        <v>18</v>
      </c>
      <c r="I747">
        <v>112509</v>
      </c>
      <c r="K747">
        <v>10125.81</v>
      </c>
      <c r="L747">
        <v>10125.81</v>
      </c>
      <c r="M747">
        <v>0</v>
      </c>
      <c r="N747" t="s">
        <v>2</v>
      </c>
      <c r="O747" t="s">
        <v>16</v>
      </c>
    </row>
    <row r="748" spans="1:15" x14ac:dyDescent="0.25">
      <c r="A748" t="s">
        <v>74</v>
      </c>
      <c r="B748">
        <v>177191.17</v>
      </c>
      <c r="C748" t="s">
        <v>75</v>
      </c>
      <c r="D748" t="s">
        <v>76</v>
      </c>
      <c r="E748" t="s">
        <v>944</v>
      </c>
      <c r="F748" t="s">
        <v>78</v>
      </c>
      <c r="G748" t="s">
        <v>1005</v>
      </c>
      <c r="H748">
        <v>18</v>
      </c>
      <c r="I748">
        <v>150012</v>
      </c>
      <c r="K748">
        <v>13501.08</v>
      </c>
      <c r="L748">
        <v>13501.08</v>
      </c>
      <c r="M748">
        <v>0</v>
      </c>
      <c r="N748" t="s">
        <v>2</v>
      </c>
      <c r="O748" t="s">
        <v>16</v>
      </c>
    </row>
    <row r="749" spans="1:15" x14ac:dyDescent="0.25">
      <c r="A749" t="s">
        <v>74</v>
      </c>
      <c r="B749">
        <v>93632.14</v>
      </c>
      <c r="C749" t="s">
        <v>75</v>
      </c>
      <c r="D749" t="s">
        <v>76</v>
      </c>
      <c r="E749" t="s">
        <v>944</v>
      </c>
      <c r="F749" t="s">
        <v>78</v>
      </c>
      <c r="G749" t="s">
        <v>1006</v>
      </c>
      <c r="H749">
        <v>18</v>
      </c>
      <c r="I749">
        <v>79270</v>
      </c>
      <c r="K749">
        <v>7134.3</v>
      </c>
      <c r="L749">
        <v>7134.3</v>
      </c>
      <c r="M749">
        <v>0</v>
      </c>
      <c r="N749" t="s">
        <v>2</v>
      </c>
      <c r="O749" t="s">
        <v>16</v>
      </c>
    </row>
    <row r="750" spans="1:15" x14ac:dyDescent="0.25">
      <c r="A750" t="s">
        <v>74</v>
      </c>
      <c r="B750">
        <v>149811.42000000001</v>
      </c>
      <c r="C750" t="s">
        <v>75</v>
      </c>
      <c r="D750" t="s">
        <v>76</v>
      </c>
      <c r="E750" t="s">
        <v>1007</v>
      </c>
      <c r="F750" t="s">
        <v>78</v>
      </c>
      <c r="G750" t="s">
        <v>1008</v>
      </c>
      <c r="H750">
        <v>18</v>
      </c>
      <c r="I750">
        <v>126832</v>
      </c>
      <c r="K750">
        <v>11414.88</v>
      </c>
      <c r="L750">
        <v>11414.88</v>
      </c>
      <c r="M750">
        <v>0</v>
      </c>
      <c r="N750" t="s">
        <v>2</v>
      </c>
      <c r="O750" t="s">
        <v>16</v>
      </c>
    </row>
    <row r="751" spans="1:15" x14ac:dyDescent="0.25">
      <c r="A751" t="s">
        <v>74</v>
      </c>
      <c r="B751">
        <v>88595.59</v>
      </c>
      <c r="C751" t="s">
        <v>75</v>
      </c>
      <c r="D751" t="s">
        <v>76</v>
      </c>
      <c r="E751" t="s">
        <v>1007</v>
      </c>
      <c r="F751" t="s">
        <v>78</v>
      </c>
      <c r="G751" t="s">
        <v>1009</v>
      </c>
      <c r="H751">
        <v>18</v>
      </c>
      <c r="I751">
        <v>75006</v>
      </c>
      <c r="K751">
        <v>6750.54</v>
      </c>
      <c r="L751">
        <v>6750.54</v>
      </c>
      <c r="M751">
        <v>0</v>
      </c>
      <c r="N751" t="s">
        <v>2</v>
      </c>
      <c r="O751" t="s">
        <v>16</v>
      </c>
    </row>
    <row r="752" spans="1:15" x14ac:dyDescent="0.25">
      <c r="A752" t="s">
        <v>74</v>
      </c>
      <c r="B752">
        <v>468160.69</v>
      </c>
      <c r="C752" t="s">
        <v>75</v>
      </c>
      <c r="D752" t="s">
        <v>76</v>
      </c>
      <c r="E752" t="s">
        <v>1007</v>
      </c>
      <c r="F752" t="s">
        <v>78</v>
      </c>
      <c r="G752" t="s">
        <v>1010</v>
      </c>
      <c r="H752">
        <v>18</v>
      </c>
      <c r="I752">
        <v>396350</v>
      </c>
      <c r="K752">
        <v>35671.5</v>
      </c>
      <c r="L752">
        <v>35671.5</v>
      </c>
      <c r="M752">
        <v>0</v>
      </c>
      <c r="N752" t="s">
        <v>2</v>
      </c>
      <c r="O752" t="s">
        <v>16</v>
      </c>
    </row>
    <row r="753" spans="1:15" x14ac:dyDescent="0.25">
      <c r="A753" t="s">
        <v>74</v>
      </c>
      <c r="B753">
        <v>44297.79</v>
      </c>
      <c r="C753" t="s">
        <v>75</v>
      </c>
      <c r="D753" t="s">
        <v>76</v>
      </c>
      <c r="E753" t="s">
        <v>1007</v>
      </c>
      <c r="F753" t="s">
        <v>78</v>
      </c>
      <c r="G753" t="s">
        <v>1011</v>
      </c>
      <c r="H753">
        <v>18</v>
      </c>
      <c r="I753">
        <v>37503</v>
      </c>
      <c r="K753">
        <v>3375.27</v>
      </c>
      <c r="L753">
        <v>3375.27</v>
      </c>
      <c r="M753">
        <v>0</v>
      </c>
      <c r="N753" t="s">
        <v>2</v>
      </c>
      <c r="O753" t="s">
        <v>16</v>
      </c>
    </row>
    <row r="754" spans="1:15" x14ac:dyDescent="0.25">
      <c r="A754" t="s">
        <v>74</v>
      </c>
      <c r="B754">
        <v>132893.38</v>
      </c>
      <c r="C754" t="s">
        <v>75</v>
      </c>
      <c r="D754" t="s">
        <v>76</v>
      </c>
      <c r="E754" t="s">
        <v>1007</v>
      </c>
      <c r="F754" t="s">
        <v>78</v>
      </c>
      <c r="G754" t="s">
        <v>1012</v>
      </c>
      <c r="H754">
        <v>18</v>
      </c>
      <c r="I754">
        <v>112509</v>
      </c>
      <c r="K754">
        <v>10125.81</v>
      </c>
      <c r="L754">
        <v>10125.81</v>
      </c>
      <c r="M754">
        <v>0</v>
      </c>
      <c r="N754" t="s">
        <v>2</v>
      </c>
      <c r="O754" t="s">
        <v>16</v>
      </c>
    </row>
    <row r="755" spans="1:15" x14ac:dyDescent="0.25">
      <c r="A755" t="s">
        <v>74</v>
      </c>
      <c r="B755">
        <v>177191.17</v>
      </c>
      <c r="C755" t="s">
        <v>75</v>
      </c>
      <c r="D755" t="s">
        <v>76</v>
      </c>
      <c r="E755" t="s">
        <v>976</v>
      </c>
      <c r="F755" t="s">
        <v>78</v>
      </c>
      <c r="G755" t="s">
        <v>1013</v>
      </c>
      <c r="H755">
        <v>18</v>
      </c>
      <c r="I755">
        <v>150012</v>
      </c>
      <c r="K755">
        <v>13501.08</v>
      </c>
      <c r="L755">
        <v>13501.08</v>
      </c>
      <c r="M755">
        <v>0</v>
      </c>
      <c r="N755" t="s">
        <v>2</v>
      </c>
      <c r="O755" t="s">
        <v>16</v>
      </c>
    </row>
    <row r="756" spans="1:15" x14ac:dyDescent="0.25">
      <c r="A756" t="s">
        <v>74</v>
      </c>
      <c r="B756">
        <v>68526.16</v>
      </c>
      <c r="C756" t="s">
        <v>75</v>
      </c>
      <c r="D756" t="s">
        <v>76</v>
      </c>
      <c r="E756" t="s">
        <v>976</v>
      </c>
      <c r="F756" t="s">
        <v>78</v>
      </c>
      <c r="G756" t="s">
        <v>1014</v>
      </c>
      <c r="H756">
        <v>18</v>
      </c>
      <c r="I756">
        <v>58015</v>
      </c>
      <c r="K756">
        <v>5221.3500000000004</v>
      </c>
      <c r="L756">
        <v>5221.3500000000004</v>
      </c>
      <c r="M756">
        <v>0</v>
      </c>
      <c r="N756" t="s">
        <v>2</v>
      </c>
      <c r="O756" t="s">
        <v>16</v>
      </c>
    </row>
    <row r="757" spans="1:15" x14ac:dyDescent="0.25">
      <c r="A757" t="s">
        <v>90</v>
      </c>
      <c r="B757">
        <v>71496.83</v>
      </c>
      <c r="C757" t="s">
        <v>75</v>
      </c>
      <c r="D757" t="s">
        <v>76</v>
      </c>
      <c r="E757" t="s">
        <v>916</v>
      </c>
      <c r="F757" t="s">
        <v>78</v>
      </c>
      <c r="G757" t="s">
        <v>1015</v>
      </c>
      <c r="H757">
        <v>18</v>
      </c>
      <c r="I757">
        <v>60530</v>
      </c>
      <c r="K757">
        <v>5447.7</v>
      </c>
      <c r="L757">
        <v>5447.7</v>
      </c>
      <c r="M757">
        <v>0</v>
      </c>
      <c r="N757" t="s">
        <v>2</v>
      </c>
      <c r="O757" t="s">
        <v>16</v>
      </c>
    </row>
    <row r="758" spans="1:15" x14ac:dyDescent="0.25">
      <c r="A758" t="s">
        <v>90</v>
      </c>
      <c r="B758">
        <v>85552.86</v>
      </c>
      <c r="C758" t="s">
        <v>75</v>
      </c>
      <c r="D758" t="s">
        <v>76</v>
      </c>
      <c r="E758" t="s">
        <v>916</v>
      </c>
      <c r="F758" t="s">
        <v>78</v>
      </c>
      <c r="G758" t="s">
        <v>1016</v>
      </c>
      <c r="H758">
        <v>18</v>
      </c>
      <c r="I758">
        <v>72430</v>
      </c>
      <c r="K758">
        <v>6518.7</v>
      </c>
      <c r="L758">
        <v>6518.7</v>
      </c>
      <c r="M758">
        <v>0</v>
      </c>
      <c r="N758" t="s">
        <v>2</v>
      </c>
      <c r="O758" t="s">
        <v>16</v>
      </c>
    </row>
    <row r="759" spans="1:15" x14ac:dyDescent="0.25">
      <c r="A759" t="s">
        <v>90</v>
      </c>
      <c r="B759">
        <v>85115.83</v>
      </c>
      <c r="C759" t="s">
        <v>75</v>
      </c>
      <c r="D759" t="s">
        <v>76</v>
      </c>
      <c r="E759" t="s">
        <v>916</v>
      </c>
      <c r="F759" t="s">
        <v>78</v>
      </c>
      <c r="G759" t="s">
        <v>1017</v>
      </c>
      <c r="H759">
        <v>18</v>
      </c>
      <c r="I759">
        <v>72060</v>
      </c>
      <c r="K759">
        <v>6485.4</v>
      </c>
      <c r="L759">
        <v>6485.4</v>
      </c>
      <c r="M759">
        <v>0</v>
      </c>
      <c r="N759" t="s">
        <v>2</v>
      </c>
      <c r="O759" t="s">
        <v>16</v>
      </c>
    </row>
    <row r="760" spans="1:15" x14ac:dyDescent="0.25">
      <c r="A760" t="s">
        <v>90</v>
      </c>
      <c r="B760">
        <v>71496.820000000007</v>
      </c>
      <c r="C760" t="s">
        <v>75</v>
      </c>
      <c r="D760" t="s">
        <v>76</v>
      </c>
      <c r="E760" t="s">
        <v>923</v>
      </c>
      <c r="F760" t="s">
        <v>78</v>
      </c>
      <c r="G760" t="s">
        <v>1018</v>
      </c>
      <c r="H760">
        <v>18</v>
      </c>
      <c r="I760">
        <v>60530</v>
      </c>
      <c r="K760">
        <v>5447.7</v>
      </c>
      <c r="L760">
        <v>5447.7</v>
      </c>
      <c r="M760">
        <v>0</v>
      </c>
      <c r="N760" t="s">
        <v>2</v>
      </c>
      <c r="O760" t="s">
        <v>16</v>
      </c>
    </row>
    <row r="761" spans="1:15" x14ac:dyDescent="0.25">
      <c r="A761" t="s">
        <v>90</v>
      </c>
      <c r="B761">
        <v>71496.820000000007</v>
      </c>
      <c r="C761" t="s">
        <v>75</v>
      </c>
      <c r="D761" t="s">
        <v>76</v>
      </c>
      <c r="E761" t="s">
        <v>941</v>
      </c>
      <c r="F761" t="s">
        <v>78</v>
      </c>
      <c r="G761" t="s">
        <v>1019</v>
      </c>
      <c r="H761">
        <v>18</v>
      </c>
      <c r="I761">
        <v>60530</v>
      </c>
      <c r="K761">
        <v>5447.7</v>
      </c>
      <c r="L761">
        <v>5447.7</v>
      </c>
      <c r="M761">
        <v>0</v>
      </c>
      <c r="N761" t="s">
        <v>2</v>
      </c>
      <c r="O761" t="s">
        <v>16</v>
      </c>
    </row>
    <row r="762" spans="1:15" x14ac:dyDescent="0.25">
      <c r="A762" t="s">
        <v>90</v>
      </c>
      <c r="B762">
        <v>76658.58</v>
      </c>
      <c r="C762" t="s">
        <v>75</v>
      </c>
      <c r="D762" t="s">
        <v>76</v>
      </c>
      <c r="E762" t="s">
        <v>941</v>
      </c>
      <c r="F762" t="s">
        <v>78</v>
      </c>
      <c r="G762" t="s">
        <v>1020</v>
      </c>
      <c r="H762">
        <v>18</v>
      </c>
      <c r="I762">
        <v>64900</v>
      </c>
      <c r="K762">
        <v>5841</v>
      </c>
      <c r="L762">
        <v>5841</v>
      </c>
      <c r="M762">
        <v>0</v>
      </c>
      <c r="N762" t="s">
        <v>2</v>
      </c>
      <c r="O762" t="s">
        <v>16</v>
      </c>
    </row>
    <row r="763" spans="1:15" x14ac:dyDescent="0.25">
      <c r="A763" t="s">
        <v>90</v>
      </c>
      <c r="B763">
        <v>85552.86</v>
      </c>
      <c r="C763" t="s">
        <v>75</v>
      </c>
      <c r="D763" t="s">
        <v>76</v>
      </c>
      <c r="E763" t="s">
        <v>941</v>
      </c>
      <c r="F763" t="s">
        <v>78</v>
      </c>
      <c r="G763" t="s">
        <v>1021</v>
      </c>
      <c r="H763">
        <v>18</v>
      </c>
      <c r="I763">
        <v>72430</v>
      </c>
      <c r="K763">
        <v>6518.7</v>
      </c>
      <c r="L763">
        <v>6518.7</v>
      </c>
      <c r="M763">
        <v>0</v>
      </c>
      <c r="N763" t="s">
        <v>2</v>
      </c>
      <c r="O763" t="s">
        <v>16</v>
      </c>
    </row>
    <row r="764" spans="1:15" x14ac:dyDescent="0.25">
      <c r="A764" t="s">
        <v>90</v>
      </c>
      <c r="B764">
        <v>85115.83</v>
      </c>
      <c r="C764" t="s">
        <v>75</v>
      </c>
      <c r="D764" t="s">
        <v>76</v>
      </c>
      <c r="E764" t="s">
        <v>941</v>
      </c>
      <c r="F764" t="s">
        <v>78</v>
      </c>
      <c r="G764" t="s">
        <v>1022</v>
      </c>
      <c r="H764">
        <v>18</v>
      </c>
      <c r="I764">
        <v>72060</v>
      </c>
      <c r="K764">
        <v>6485.4</v>
      </c>
      <c r="L764">
        <v>6485.4</v>
      </c>
      <c r="M764">
        <v>0</v>
      </c>
      <c r="N764" t="s">
        <v>2</v>
      </c>
      <c r="O764" t="s">
        <v>16</v>
      </c>
    </row>
    <row r="765" spans="1:15" x14ac:dyDescent="0.25">
      <c r="A765" t="s">
        <v>90</v>
      </c>
      <c r="B765">
        <v>76658.58</v>
      </c>
      <c r="C765" t="s">
        <v>75</v>
      </c>
      <c r="D765" t="s">
        <v>76</v>
      </c>
      <c r="E765" t="s">
        <v>916</v>
      </c>
      <c r="F765" t="s">
        <v>78</v>
      </c>
      <c r="G765" t="s">
        <v>1023</v>
      </c>
      <c r="H765">
        <v>18</v>
      </c>
      <c r="I765">
        <v>64900</v>
      </c>
      <c r="K765">
        <v>5841</v>
      </c>
      <c r="L765">
        <v>5841</v>
      </c>
      <c r="M765">
        <v>0</v>
      </c>
      <c r="N765" t="s">
        <v>2</v>
      </c>
      <c r="O765" t="s">
        <v>16</v>
      </c>
    </row>
    <row r="766" spans="1:15" x14ac:dyDescent="0.25">
      <c r="A766" t="s">
        <v>233</v>
      </c>
      <c r="B766">
        <v>73113.399999999994</v>
      </c>
      <c r="C766" t="s">
        <v>75</v>
      </c>
      <c r="D766" t="s">
        <v>76</v>
      </c>
      <c r="E766" t="s">
        <v>14</v>
      </c>
      <c r="F766" t="s">
        <v>78</v>
      </c>
      <c r="G766" t="s">
        <v>1024</v>
      </c>
      <c r="H766">
        <v>18</v>
      </c>
      <c r="I766">
        <v>61960.5</v>
      </c>
      <c r="K766">
        <v>5576.45</v>
      </c>
      <c r="L766">
        <v>5576.45</v>
      </c>
      <c r="M766">
        <v>0</v>
      </c>
      <c r="N766" t="s">
        <v>2</v>
      </c>
      <c r="O766" t="s">
        <v>16</v>
      </c>
    </row>
    <row r="767" spans="1:15" x14ac:dyDescent="0.25">
      <c r="A767" t="s">
        <v>233</v>
      </c>
      <c r="B767">
        <v>105739.8</v>
      </c>
      <c r="C767" t="s">
        <v>75</v>
      </c>
      <c r="D767" t="s">
        <v>76</v>
      </c>
      <c r="E767" t="s">
        <v>961</v>
      </c>
      <c r="F767" t="s">
        <v>78</v>
      </c>
      <c r="G767" t="s">
        <v>1025</v>
      </c>
      <c r="H767">
        <v>18</v>
      </c>
      <c r="I767">
        <v>89610</v>
      </c>
      <c r="K767">
        <v>8064.9</v>
      </c>
      <c r="L767">
        <v>8064.9</v>
      </c>
      <c r="M767">
        <v>0</v>
      </c>
      <c r="N767" t="s">
        <v>2</v>
      </c>
      <c r="O767" t="s">
        <v>16</v>
      </c>
    </row>
    <row r="768" spans="1:15" x14ac:dyDescent="0.25">
      <c r="A768" t="s">
        <v>831</v>
      </c>
      <c r="B768">
        <v>519719.2</v>
      </c>
      <c r="C768" t="s">
        <v>75</v>
      </c>
      <c r="D768" t="s">
        <v>244</v>
      </c>
      <c r="E768" t="s">
        <v>989</v>
      </c>
      <c r="F768" t="s">
        <v>78</v>
      </c>
      <c r="G768" t="s">
        <v>1026</v>
      </c>
      <c r="H768">
        <v>18</v>
      </c>
      <c r="I768">
        <v>440000</v>
      </c>
      <c r="J768">
        <v>79200</v>
      </c>
      <c r="M768">
        <v>0</v>
      </c>
      <c r="N768" t="s">
        <v>2</v>
      </c>
      <c r="O768" t="s">
        <v>16</v>
      </c>
    </row>
    <row r="769" spans="1:15" x14ac:dyDescent="0.25">
      <c r="A769" t="s">
        <v>1027</v>
      </c>
      <c r="B769">
        <v>179360</v>
      </c>
      <c r="C769" t="s">
        <v>75</v>
      </c>
      <c r="D769" t="s">
        <v>1028</v>
      </c>
      <c r="E769" t="s">
        <v>1029</v>
      </c>
      <c r="F769" t="s">
        <v>78</v>
      </c>
      <c r="G769" t="s">
        <v>1030</v>
      </c>
      <c r="H769">
        <v>18</v>
      </c>
      <c r="I769">
        <v>152000</v>
      </c>
      <c r="J769">
        <v>27360</v>
      </c>
      <c r="N769" t="s">
        <v>2</v>
      </c>
      <c r="O769" t="s">
        <v>18</v>
      </c>
    </row>
    <row r="770" spans="1:15" x14ac:dyDescent="0.25">
      <c r="A770" t="s">
        <v>1031</v>
      </c>
      <c r="B770">
        <v>230100</v>
      </c>
      <c r="C770" t="s">
        <v>75</v>
      </c>
      <c r="D770" t="s">
        <v>76</v>
      </c>
      <c r="E770" t="s">
        <v>1032</v>
      </c>
      <c r="F770" t="s">
        <v>78</v>
      </c>
      <c r="G770" t="s">
        <v>1033</v>
      </c>
      <c r="H770">
        <v>18</v>
      </c>
      <c r="I770">
        <v>195000</v>
      </c>
      <c r="K770">
        <v>17550</v>
      </c>
      <c r="L770">
        <v>17550</v>
      </c>
      <c r="N770" t="s">
        <v>2</v>
      </c>
      <c r="O770" t="s">
        <v>18</v>
      </c>
    </row>
    <row r="771" spans="1:15" x14ac:dyDescent="0.25">
      <c r="A771" t="s">
        <v>74</v>
      </c>
      <c r="B771">
        <v>106908</v>
      </c>
      <c r="C771" t="s">
        <v>75</v>
      </c>
      <c r="D771" t="s">
        <v>76</v>
      </c>
      <c r="E771" t="s">
        <v>1034</v>
      </c>
      <c r="F771" t="s">
        <v>78</v>
      </c>
      <c r="G771" t="s">
        <v>1035</v>
      </c>
      <c r="H771">
        <v>18</v>
      </c>
      <c r="I771">
        <v>90600</v>
      </c>
      <c r="K771">
        <v>8154</v>
      </c>
      <c r="L771">
        <v>8154</v>
      </c>
      <c r="M771">
        <v>0</v>
      </c>
      <c r="N771" t="s">
        <v>2</v>
      </c>
      <c r="O771" t="s">
        <v>18</v>
      </c>
    </row>
    <row r="772" spans="1:15" x14ac:dyDescent="0.25">
      <c r="A772" t="s">
        <v>74</v>
      </c>
      <c r="B772">
        <v>79060</v>
      </c>
      <c r="C772" t="s">
        <v>75</v>
      </c>
      <c r="D772" t="s">
        <v>76</v>
      </c>
      <c r="E772" t="s">
        <v>1036</v>
      </c>
      <c r="F772" t="s">
        <v>78</v>
      </c>
      <c r="G772" t="s">
        <v>1037</v>
      </c>
      <c r="H772">
        <v>18</v>
      </c>
      <c r="I772">
        <v>67000</v>
      </c>
      <c r="K772">
        <v>6030</v>
      </c>
      <c r="L772">
        <v>6030</v>
      </c>
      <c r="M772">
        <v>0</v>
      </c>
      <c r="N772" t="s">
        <v>2</v>
      </c>
      <c r="O772" t="s">
        <v>18</v>
      </c>
    </row>
    <row r="773" spans="1:15" x14ac:dyDescent="0.25">
      <c r="A773" t="s">
        <v>74</v>
      </c>
      <c r="B773">
        <v>88264</v>
      </c>
      <c r="C773" t="s">
        <v>75</v>
      </c>
      <c r="D773" t="s">
        <v>76</v>
      </c>
      <c r="E773" t="s">
        <v>1038</v>
      </c>
      <c r="F773" t="s">
        <v>78</v>
      </c>
      <c r="G773" t="s">
        <v>1039</v>
      </c>
      <c r="H773">
        <v>18</v>
      </c>
      <c r="I773">
        <v>74800</v>
      </c>
      <c r="K773">
        <v>6732</v>
      </c>
      <c r="L773">
        <v>6732</v>
      </c>
      <c r="M773">
        <v>0</v>
      </c>
      <c r="N773" t="s">
        <v>2</v>
      </c>
      <c r="O773" t="s">
        <v>18</v>
      </c>
    </row>
    <row r="774" spans="1:15" x14ac:dyDescent="0.25">
      <c r="A774" t="s">
        <v>74</v>
      </c>
      <c r="B774">
        <v>37760</v>
      </c>
      <c r="C774" t="s">
        <v>75</v>
      </c>
      <c r="D774" t="s">
        <v>76</v>
      </c>
      <c r="E774" t="s">
        <v>1036</v>
      </c>
      <c r="F774" t="s">
        <v>78</v>
      </c>
      <c r="G774" t="s">
        <v>1040</v>
      </c>
      <c r="H774">
        <v>18</v>
      </c>
      <c r="I774">
        <v>32000</v>
      </c>
      <c r="K774">
        <v>2880</v>
      </c>
      <c r="L774">
        <v>2880</v>
      </c>
      <c r="M774">
        <v>0</v>
      </c>
      <c r="N774" t="s">
        <v>2</v>
      </c>
      <c r="O774" t="s">
        <v>18</v>
      </c>
    </row>
    <row r="775" spans="1:15" x14ac:dyDescent="0.25">
      <c r="A775" t="s">
        <v>74</v>
      </c>
      <c r="B775">
        <v>142544</v>
      </c>
      <c r="C775" t="s">
        <v>75</v>
      </c>
      <c r="D775" t="s">
        <v>76</v>
      </c>
      <c r="E775" t="s">
        <v>1041</v>
      </c>
      <c r="F775" t="s">
        <v>78</v>
      </c>
      <c r="G775" t="s">
        <v>1042</v>
      </c>
      <c r="H775">
        <v>18</v>
      </c>
      <c r="I775">
        <v>120800</v>
      </c>
      <c r="K775">
        <v>10872</v>
      </c>
      <c r="L775">
        <v>10872</v>
      </c>
      <c r="M775">
        <v>0</v>
      </c>
      <c r="N775" t="s">
        <v>2</v>
      </c>
      <c r="O775" t="s">
        <v>18</v>
      </c>
    </row>
    <row r="776" spans="1:15" x14ac:dyDescent="0.25">
      <c r="A776" t="s">
        <v>90</v>
      </c>
      <c r="B776">
        <v>491257.59999999998</v>
      </c>
      <c r="C776" t="s">
        <v>75</v>
      </c>
      <c r="D776" t="s">
        <v>76</v>
      </c>
      <c r="E776" t="s">
        <v>1043</v>
      </c>
      <c r="F776" t="s">
        <v>78</v>
      </c>
      <c r="G776" t="s">
        <v>1044</v>
      </c>
      <c r="H776">
        <v>18</v>
      </c>
      <c r="I776">
        <v>416320</v>
      </c>
      <c r="K776">
        <v>37468.800000000003</v>
      </c>
      <c r="L776">
        <v>37468.800000000003</v>
      </c>
      <c r="M776">
        <v>0</v>
      </c>
      <c r="N776" t="s">
        <v>2</v>
      </c>
      <c r="O776" t="s">
        <v>18</v>
      </c>
    </row>
    <row r="777" spans="1:15" x14ac:dyDescent="0.25">
      <c r="A777" t="s">
        <v>90</v>
      </c>
      <c r="B777">
        <v>14259.12</v>
      </c>
      <c r="C777" t="s">
        <v>75</v>
      </c>
      <c r="D777" t="s">
        <v>76</v>
      </c>
      <c r="E777" t="s">
        <v>1045</v>
      </c>
      <c r="F777" t="s">
        <v>78</v>
      </c>
      <c r="G777" t="s">
        <v>1046</v>
      </c>
      <c r="H777">
        <v>18</v>
      </c>
      <c r="I777">
        <v>12084</v>
      </c>
      <c r="K777">
        <v>1087.56</v>
      </c>
      <c r="L777">
        <v>1087.56</v>
      </c>
      <c r="M777">
        <v>0</v>
      </c>
      <c r="N777" t="s">
        <v>2</v>
      </c>
      <c r="O777" t="s">
        <v>18</v>
      </c>
    </row>
    <row r="778" spans="1:15" x14ac:dyDescent="0.25">
      <c r="A778" t="s">
        <v>90</v>
      </c>
      <c r="B778">
        <v>614072</v>
      </c>
      <c r="C778" t="s">
        <v>75</v>
      </c>
      <c r="D778" t="s">
        <v>76</v>
      </c>
      <c r="E778" t="s">
        <v>1047</v>
      </c>
      <c r="F778" t="s">
        <v>78</v>
      </c>
      <c r="G778" t="s">
        <v>1048</v>
      </c>
      <c r="H778">
        <v>18</v>
      </c>
      <c r="I778">
        <v>520400</v>
      </c>
      <c r="K778">
        <v>46836</v>
      </c>
      <c r="L778">
        <v>46836</v>
      </c>
      <c r="M778">
        <v>0</v>
      </c>
      <c r="N778" t="s">
        <v>2</v>
      </c>
      <c r="O778" t="s">
        <v>18</v>
      </c>
    </row>
    <row r="779" spans="1:15" x14ac:dyDescent="0.25">
      <c r="A779" t="s">
        <v>90</v>
      </c>
      <c r="B779">
        <v>614072</v>
      </c>
      <c r="C779" t="s">
        <v>75</v>
      </c>
      <c r="D779" t="s">
        <v>76</v>
      </c>
      <c r="E779" t="s">
        <v>1043</v>
      </c>
      <c r="F779" t="s">
        <v>78</v>
      </c>
      <c r="G779" t="s">
        <v>1049</v>
      </c>
      <c r="H779">
        <v>18</v>
      </c>
      <c r="I779">
        <v>520400</v>
      </c>
      <c r="K779">
        <v>46836</v>
      </c>
      <c r="L779">
        <v>46836</v>
      </c>
      <c r="M779">
        <v>0</v>
      </c>
      <c r="N779" t="s">
        <v>2</v>
      </c>
      <c r="O779" t="s">
        <v>18</v>
      </c>
    </row>
    <row r="780" spans="1:15" x14ac:dyDescent="0.25">
      <c r="A780" t="s">
        <v>90</v>
      </c>
      <c r="B780">
        <v>71295.600000000006</v>
      </c>
      <c r="C780" t="s">
        <v>75</v>
      </c>
      <c r="D780" t="s">
        <v>76</v>
      </c>
      <c r="E780" t="s">
        <v>1038</v>
      </c>
      <c r="F780" t="s">
        <v>78</v>
      </c>
      <c r="G780" t="s">
        <v>1050</v>
      </c>
      <c r="H780">
        <v>18</v>
      </c>
      <c r="I780">
        <v>60420</v>
      </c>
      <c r="K780">
        <v>5437.8</v>
      </c>
      <c r="L780">
        <v>5437.8</v>
      </c>
      <c r="M780">
        <v>0</v>
      </c>
      <c r="N780" t="s">
        <v>2</v>
      </c>
      <c r="O780" t="s">
        <v>18</v>
      </c>
    </row>
    <row r="781" spans="1:15" x14ac:dyDescent="0.25">
      <c r="A781" t="s">
        <v>90</v>
      </c>
      <c r="B781">
        <v>368443.2</v>
      </c>
      <c r="C781" t="s">
        <v>75</v>
      </c>
      <c r="D781" t="s">
        <v>76</v>
      </c>
      <c r="E781" t="s">
        <v>1038</v>
      </c>
      <c r="F781" t="s">
        <v>78</v>
      </c>
      <c r="G781" t="s">
        <v>1051</v>
      </c>
      <c r="H781">
        <v>18</v>
      </c>
      <c r="I781">
        <v>312240</v>
      </c>
      <c r="K781">
        <v>28101.599999999999</v>
      </c>
      <c r="L781">
        <v>28101.599999999999</v>
      </c>
      <c r="M781">
        <v>0</v>
      </c>
      <c r="N781" t="s">
        <v>2</v>
      </c>
      <c r="O781" t="s">
        <v>18</v>
      </c>
    </row>
    <row r="782" spans="1:15" x14ac:dyDescent="0.25">
      <c r="A782" t="s">
        <v>90</v>
      </c>
      <c r="B782">
        <v>614072</v>
      </c>
      <c r="C782" t="s">
        <v>75</v>
      </c>
      <c r="D782" t="s">
        <v>76</v>
      </c>
      <c r="E782" t="s">
        <v>1052</v>
      </c>
      <c r="F782" t="s">
        <v>78</v>
      </c>
      <c r="G782" t="s">
        <v>1053</v>
      </c>
      <c r="H782">
        <v>18</v>
      </c>
      <c r="I782">
        <v>520400</v>
      </c>
      <c r="K782">
        <v>46836</v>
      </c>
      <c r="L782">
        <v>46836</v>
      </c>
      <c r="M782">
        <v>0</v>
      </c>
      <c r="N782" t="s">
        <v>2</v>
      </c>
      <c r="O782" t="s">
        <v>18</v>
      </c>
    </row>
    <row r="783" spans="1:15" x14ac:dyDescent="0.25">
      <c r="A783" t="s">
        <v>90</v>
      </c>
      <c r="B783">
        <v>86765.4</v>
      </c>
      <c r="C783" t="s">
        <v>75</v>
      </c>
      <c r="D783" t="s">
        <v>76</v>
      </c>
      <c r="E783" t="s">
        <v>1054</v>
      </c>
      <c r="F783" t="s">
        <v>78</v>
      </c>
      <c r="G783" t="s">
        <v>1055</v>
      </c>
      <c r="H783">
        <v>18</v>
      </c>
      <c r="I783">
        <v>73530</v>
      </c>
      <c r="K783">
        <v>6617.7</v>
      </c>
      <c r="L783">
        <v>6617.7</v>
      </c>
      <c r="M783">
        <v>0</v>
      </c>
      <c r="N783" t="s">
        <v>2</v>
      </c>
      <c r="O783" t="s">
        <v>18</v>
      </c>
    </row>
    <row r="784" spans="1:15" x14ac:dyDescent="0.25">
      <c r="A784" t="s">
        <v>90</v>
      </c>
      <c r="B784">
        <v>71295.600000000006</v>
      </c>
      <c r="C784" t="s">
        <v>75</v>
      </c>
      <c r="D784" t="s">
        <v>76</v>
      </c>
      <c r="E784" t="s">
        <v>1054</v>
      </c>
      <c r="F784" t="s">
        <v>78</v>
      </c>
      <c r="G784" t="s">
        <v>1056</v>
      </c>
      <c r="H784">
        <v>18</v>
      </c>
      <c r="I784">
        <v>60420</v>
      </c>
      <c r="K784">
        <v>5437.8</v>
      </c>
      <c r="L784">
        <v>5437.8</v>
      </c>
      <c r="M784">
        <v>0</v>
      </c>
      <c r="N784" t="s">
        <v>2</v>
      </c>
      <c r="O784" t="s">
        <v>18</v>
      </c>
    </row>
    <row r="785" spans="1:15" x14ac:dyDescent="0.25">
      <c r="A785" t="s">
        <v>90</v>
      </c>
      <c r="B785">
        <v>519200</v>
      </c>
      <c r="C785" t="s">
        <v>75</v>
      </c>
      <c r="D785" t="s">
        <v>76</v>
      </c>
      <c r="E785" t="s">
        <v>1057</v>
      </c>
      <c r="F785" t="s">
        <v>78</v>
      </c>
      <c r="G785" t="s">
        <v>1058</v>
      </c>
      <c r="H785">
        <v>18</v>
      </c>
      <c r="I785">
        <v>440000</v>
      </c>
      <c r="K785">
        <v>39600</v>
      </c>
      <c r="L785">
        <v>39600</v>
      </c>
      <c r="M785">
        <v>0</v>
      </c>
      <c r="N785" t="s">
        <v>2</v>
      </c>
      <c r="O785" t="s">
        <v>18</v>
      </c>
    </row>
    <row r="786" spans="1:15" x14ac:dyDescent="0.25">
      <c r="A786" t="s">
        <v>90</v>
      </c>
      <c r="B786">
        <v>614072</v>
      </c>
      <c r="C786" t="s">
        <v>75</v>
      </c>
      <c r="D786" t="s">
        <v>76</v>
      </c>
      <c r="E786" t="s">
        <v>1059</v>
      </c>
      <c r="F786" t="s">
        <v>78</v>
      </c>
      <c r="G786" t="s">
        <v>1060</v>
      </c>
      <c r="H786">
        <v>18</v>
      </c>
      <c r="I786">
        <v>520400</v>
      </c>
      <c r="K786">
        <v>46836</v>
      </c>
      <c r="L786">
        <v>46836</v>
      </c>
      <c r="M786">
        <v>0</v>
      </c>
      <c r="N786" t="s">
        <v>2</v>
      </c>
      <c r="O786" t="s">
        <v>18</v>
      </c>
    </row>
    <row r="787" spans="1:15" x14ac:dyDescent="0.25">
      <c r="A787" t="s">
        <v>90</v>
      </c>
      <c r="B787">
        <v>311520</v>
      </c>
      <c r="C787" t="s">
        <v>75</v>
      </c>
      <c r="D787" t="s">
        <v>76</v>
      </c>
      <c r="E787" t="s">
        <v>1061</v>
      </c>
      <c r="F787" t="s">
        <v>78</v>
      </c>
      <c r="G787" t="s">
        <v>1062</v>
      </c>
      <c r="H787">
        <v>18</v>
      </c>
      <c r="I787">
        <v>264000</v>
      </c>
      <c r="K787">
        <v>23760</v>
      </c>
      <c r="L787">
        <v>23760</v>
      </c>
      <c r="M787">
        <v>0</v>
      </c>
      <c r="N787" t="s">
        <v>2</v>
      </c>
      <c r="O787" t="s">
        <v>18</v>
      </c>
    </row>
    <row r="788" spans="1:15" x14ac:dyDescent="0.25">
      <c r="A788" t="s">
        <v>90</v>
      </c>
      <c r="B788">
        <v>614072</v>
      </c>
      <c r="C788" t="s">
        <v>75</v>
      </c>
      <c r="D788" t="s">
        <v>76</v>
      </c>
      <c r="E788" t="s">
        <v>1063</v>
      </c>
      <c r="F788" t="s">
        <v>78</v>
      </c>
      <c r="G788" t="s">
        <v>1064</v>
      </c>
      <c r="H788">
        <v>18</v>
      </c>
      <c r="I788">
        <v>520400</v>
      </c>
      <c r="K788">
        <v>46836</v>
      </c>
      <c r="L788">
        <v>46836</v>
      </c>
      <c r="M788">
        <v>0</v>
      </c>
      <c r="N788" t="s">
        <v>2</v>
      </c>
      <c r="O788" t="s">
        <v>18</v>
      </c>
    </row>
    <row r="789" spans="1:15" x14ac:dyDescent="0.25">
      <c r="A789" t="s">
        <v>90</v>
      </c>
      <c r="B789">
        <v>311520</v>
      </c>
      <c r="C789" t="s">
        <v>75</v>
      </c>
      <c r="D789" t="s">
        <v>76</v>
      </c>
      <c r="E789" t="s">
        <v>1038</v>
      </c>
      <c r="F789" t="s">
        <v>78</v>
      </c>
      <c r="G789" t="s">
        <v>1065</v>
      </c>
      <c r="H789">
        <v>18</v>
      </c>
      <c r="I789">
        <v>264000</v>
      </c>
      <c r="K789">
        <v>23760</v>
      </c>
      <c r="L789">
        <v>23760</v>
      </c>
      <c r="M789">
        <v>0</v>
      </c>
      <c r="N789" t="s">
        <v>2</v>
      </c>
      <c r="O789" t="s">
        <v>18</v>
      </c>
    </row>
    <row r="790" spans="1:15" x14ac:dyDescent="0.25">
      <c r="A790" t="s">
        <v>90</v>
      </c>
      <c r="B790">
        <v>614072</v>
      </c>
      <c r="C790" t="s">
        <v>75</v>
      </c>
      <c r="D790" t="s">
        <v>76</v>
      </c>
      <c r="E790" t="s">
        <v>1066</v>
      </c>
      <c r="F790" t="s">
        <v>78</v>
      </c>
      <c r="G790" t="s">
        <v>1067</v>
      </c>
      <c r="H790">
        <v>18</v>
      </c>
      <c r="I790">
        <v>520400</v>
      </c>
      <c r="K790">
        <v>46836</v>
      </c>
      <c r="L790">
        <v>46836</v>
      </c>
      <c r="M790">
        <v>0</v>
      </c>
      <c r="N790" t="s">
        <v>2</v>
      </c>
      <c r="O790" t="s">
        <v>18</v>
      </c>
    </row>
    <row r="791" spans="1:15" x14ac:dyDescent="0.25">
      <c r="A791" t="s">
        <v>90</v>
      </c>
      <c r="B791">
        <v>614072</v>
      </c>
      <c r="C791" t="s">
        <v>75</v>
      </c>
      <c r="D791" t="s">
        <v>76</v>
      </c>
      <c r="E791" t="s">
        <v>1068</v>
      </c>
      <c r="F791" t="s">
        <v>78</v>
      </c>
      <c r="G791" t="s">
        <v>1069</v>
      </c>
      <c r="H791">
        <v>18</v>
      </c>
      <c r="I791">
        <v>520400</v>
      </c>
      <c r="K791">
        <v>46836</v>
      </c>
      <c r="L791">
        <v>46836</v>
      </c>
      <c r="M791">
        <v>0</v>
      </c>
      <c r="N791" t="s">
        <v>2</v>
      </c>
      <c r="O791" t="s">
        <v>18</v>
      </c>
    </row>
    <row r="792" spans="1:15" x14ac:dyDescent="0.25">
      <c r="A792" t="s">
        <v>90</v>
      </c>
      <c r="B792">
        <v>71295.600000000006</v>
      </c>
      <c r="C792" t="s">
        <v>75</v>
      </c>
      <c r="D792" t="s">
        <v>76</v>
      </c>
      <c r="E792" t="s">
        <v>1034</v>
      </c>
      <c r="F792" t="s">
        <v>78</v>
      </c>
      <c r="G792" t="s">
        <v>1070</v>
      </c>
      <c r="H792">
        <v>18</v>
      </c>
      <c r="I792">
        <v>60420</v>
      </c>
      <c r="K792">
        <v>5437.8</v>
      </c>
      <c r="L792">
        <v>5437.8</v>
      </c>
      <c r="M792">
        <v>0</v>
      </c>
      <c r="N792" t="s">
        <v>2</v>
      </c>
      <c r="O792" t="s">
        <v>18</v>
      </c>
    </row>
    <row r="793" spans="1:15" x14ac:dyDescent="0.25">
      <c r="A793" t="s">
        <v>90</v>
      </c>
      <c r="B793">
        <v>614072</v>
      </c>
      <c r="C793" t="s">
        <v>75</v>
      </c>
      <c r="D793" t="s">
        <v>76</v>
      </c>
      <c r="E793" t="s">
        <v>1071</v>
      </c>
      <c r="F793" t="s">
        <v>78</v>
      </c>
      <c r="G793" t="s">
        <v>1072</v>
      </c>
      <c r="H793">
        <v>18</v>
      </c>
      <c r="I793">
        <v>520400</v>
      </c>
      <c r="K793">
        <v>46836</v>
      </c>
      <c r="L793">
        <v>46836</v>
      </c>
      <c r="M793">
        <v>0</v>
      </c>
      <c r="N793" t="s">
        <v>2</v>
      </c>
      <c r="O793" t="s">
        <v>18</v>
      </c>
    </row>
    <row r="794" spans="1:15" x14ac:dyDescent="0.25">
      <c r="A794" t="s">
        <v>90</v>
      </c>
      <c r="B794">
        <v>614072</v>
      </c>
      <c r="C794" t="s">
        <v>75</v>
      </c>
      <c r="D794" t="s">
        <v>76</v>
      </c>
      <c r="E794" t="s">
        <v>1073</v>
      </c>
      <c r="F794" t="s">
        <v>78</v>
      </c>
      <c r="G794" t="s">
        <v>1074</v>
      </c>
      <c r="H794">
        <v>18</v>
      </c>
      <c r="I794">
        <v>520400</v>
      </c>
      <c r="K794">
        <v>46836</v>
      </c>
      <c r="L794">
        <v>46836</v>
      </c>
      <c r="M794">
        <v>0</v>
      </c>
      <c r="N794" t="s">
        <v>2</v>
      </c>
      <c r="O794" t="s">
        <v>18</v>
      </c>
    </row>
    <row r="795" spans="1:15" x14ac:dyDescent="0.25">
      <c r="A795" t="s">
        <v>90</v>
      </c>
      <c r="B795">
        <v>519200</v>
      </c>
      <c r="C795" t="s">
        <v>75</v>
      </c>
      <c r="D795" t="s">
        <v>76</v>
      </c>
      <c r="E795" t="s">
        <v>1061</v>
      </c>
      <c r="F795" t="s">
        <v>78</v>
      </c>
      <c r="G795" t="s">
        <v>1075</v>
      </c>
      <c r="H795">
        <v>18</v>
      </c>
      <c r="I795">
        <v>440000</v>
      </c>
      <c r="K795">
        <v>39600</v>
      </c>
      <c r="L795">
        <v>39600</v>
      </c>
      <c r="M795">
        <v>0</v>
      </c>
      <c r="N795" t="s">
        <v>2</v>
      </c>
      <c r="O795" t="s">
        <v>18</v>
      </c>
    </row>
    <row r="796" spans="1:15" x14ac:dyDescent="0.25">
      <c r="A796" t="s">
        <v>90</v>
      </c>
      <c r="B796">
        <v>491257.59999999998</v>
      </c>
      <c r="C796" t="s">
        <v>75</v>
      </c>
      <c r="D796" t="s">
        <v>76</v>
      </c>
      <c r="E796" t="s">
        <v>1076</v>
      </c>
      <c r="F796" t="s">
        <v>78</v>
      </c>
      <c r="G796" t="s">
        <v>1077</v>
      </c>
      <c r="H796">
        <v>18</v>
      </c>
      <c r="I796">
        <v>416320</v>
      </c>
      <c r="K796">
        <v>37468.800000000003</v>
      </c>
      <c r="L796">
        <v>37468.800000000003</v>
      </c>
      <c r="M796">
        <v>0</v>
      </c>
      <c r="N796" t="s">
        <v>2</v>
      </c>
      <c r="O796" t="s">
        <v>18</v>
      </c>
    </row>
    <row r="797" spans="1:15" x14ac:dyDescent="0.25">
      <c r="A797" t="s">
        <v>90</v>
      </c>
      <c r="B797">
        <v>614072</v>
      </c>
      <c r="C797" t="s">
        <v>75</v>
      </c>
      <c r="D797" t="s">
        <v>76</v>
      </c>
      <c r="E797" t="s">
        <v>1078</v>
      </c>
      <c r="F797" t="s">
        <v>78</v>
      </c>
      <c r="G797" t="s">
        <v>1079</v>
      </c>
      <c r="H797">
        <v>18</v>
      </c>
      <c r="I797">
        <v>520400</v>
      </c>
      <c r="K797">
        <v>46836</v>
      </c>
      <c r="L797">
        <v>46836</v>
      </c>
      <c r="M797">
        <v>0</v>
      </c>
      <c r="N797" t="s">
        <v>2</v>
      </c>
      <c r="O797" t="s">
        <v>18</v>
      </c>
    </row>
    <row r="798" spans="1:15" x14ac:dyDescent="0.25">
      <c r="A798" t="s">
        <v>90</v>
      </c>
      <c r="B798">
        <v>614072</v>
      </c>
      <c r="C798" t="s">
        <v>75</v>
      </c>
      <c r="D798" t="s">
        <v>76</v>
      </c>
      <c r="E798" t="s">
        <v>1036</v>
      </c>
      <c r="F798" t="s">
        <v>78</v>
      </c>
      <c r="G798" t="s">
        <v>1080</v>
      </c>
      <c r="H798">
        <v>18</v>
      </c>
      <c r="I798">
        <v>520400</v>
      </c>
      <c r="K798">
        <v>46836</v>
      </c>
      <c r="L798">
        <v>46836</v>
      </c>
      <c r="M798">
        <v>0</v>
      </c>
      <c r="N798" t="s">
        <v>2</v>
      </c>
      <c r="O798" t="s">
        <v>18</v>
      </c>
    </row>
    <row r="799" spans="1:15" x14ac:dyDescent="0.25">
      <c r="A799" t="s">
        <v>90</v>
      </c>
      <c r="B799">
        <v>198877.2</v>
      </c>
      <c r="C799" t="s">
        <v>75</v>
      </c>
      <c r="D799" t="s">
        <v>76</v>
      </c>
      <c r="E799" t="s">
        <v>1054</v>
      </c>
      <c r="F799" t="s">
        <v>78</v>
      </c>
      <c r="G799" t="s">
        <v>1081</v>
      </c>
      <c r="H799">
        <v>18</v>
      </c>
      <c r="I799">
        <v>168540</v>
      </c>
      <c r="K799">
        <v>15168.6</v>
      </c>
      <c r="L799">
        <v>15168.6</v>
      </c>
      <c r="M799">
        <v>0</v>
      </c>
      <c r="N799" t="s">
        <v>2</v>
      </c>
      <c r="O799" t="s">
        <v>18</v>
      </c>
    </row>
    <row r="800" spans="1:15" x14ac:dyDescent="0.25">
      <c r="A800" t="s">
        <v>90</v>
      </c>
      <c r="B800">
        <v>207680</v>
      </c>
      <c r="C800" t="s">
        <v>75</v>
      </c>
      <c r="D800" t="s">
        <v>76</v>
      </c>
      <c r="E800" t="s">
        <v>1034</v>
      </c>
      <c r="F800" t="s">
        <v>78</v>
      </c>
      <c r="G800" t="s">
        <v>1082</v>
      </c>
      <c r="H800">
        <v>18</v>
      </c>
      <c r="I800">
        <v>176000</v>
      </c>
      <c r="K800">
        <v>15840</v>
      </c>
      <c r="L800">
        <v>15840</v>
      </c>
      <c r="M800">
        <v>0</v>
      </c>
      <c r="N800" t="s">
        <v>2</v>
      </c>
      <c r="O800" t="s">
        <v>18</v>
      </c>
    </row>
    <row r="801" spans="1:15" x14ac:dyDescent="0.25">
      <c r="A801" t="s">
        <v>90</v>
      </c>
      <c r="B801">
        <v>43382.7</v>
      </c>
      <c r="C801" t="s">
        <v>75</v>
      </c>
      <c r="D801" t="s">
        <v>76</v>
      </c>
      <c r="E801" t="s">
        <v>1036</v>
      </c>
      <c r="F801" t="s">
        <v>78</v>
      </c>
      <c r="G801" t="s">
        <v>1083</v>
      </c>
      <c r="H801">
        <v>18</v>
      </c>
      <c r="I801">
        <v>36765</v>
      </c>
      <c r="K801">
        <v>3308.85</v>
      </c>
      <c r="L801">
        <v>3308.85</v>
      </c>
      <c r="M801">
        <v>0</v>
      </c>
      <c r="N801" t="s">
        <v>2</v>
      </c>
      <c r="O801" t="s">
        <v>18</v>
      </c>
    </row>
    <row r="802" spans="1:15" x14ac:dyDescent="0.25">
      <c r="A802" t="s">
        <v>90</v>
      </c>
      <c r="B802">
        <v>614072</v>
      </c>
      <c r="C802" t="s">
        <v>75</v>
      </c>
      <c r="D802" t="s">
        <v>76</v>
      </c>
      <c r="E802" t="s">
        <v>1084</v>
      </c>
      <c r="F802" t="s">
        <v>78</v>
      </c>
      <c r="G802" t="s">
        <v>1085</v>
      </c>
      <c r="H802">
        <v>18</v>
      </c>
      <c r="I802">
        <v>520400</v>
      </c>
      <c r="K802">
        <v>46836</v>
      </c>
      <c r="L802">
        <v>46836</v>
      </c>
      <c r="M802">
        <v>0</v>
      </c>
      <c r="N802" t="s">
        <v>2</v>
      </c>
      <c r="O802" t="s">
        <v>18</v>
      </c>
    </row>
    <row r="803" spans="1:15" x14ac:dyDescent="0.25">
      <c r="A803" t="s">
        <v>90</v>
      </c>
      <c r="B803">
        <v>311520</v>
      </c>
      <c r="C803" t="s">
        <v>75</v>
      </c>
      <c r="D803" t="s">
        <v>76</v>
      </c>
      <c r="E803" t="s">
        <v>1034</v>
      </c>
      <c r="F803" t="s">
        <v>78</v>
      </c>
      <c r="G803" t="s">
        <v>1086</v>
      </c>
      <c r="H803">
        <v>18</v>
      </c>
      <c r="I803">
        <v>264000</v>
      </c>
      <c r="K803">
        <v>23760</v>
      </c>
      <c r="L803">
        <v>23760</v>
      </c>
      <c r="M803">
        <v>0</v>
      </c>
      <c r="N803" t="s">
        <v>2</v>
      </c>
      <c r="O803" t="s">
        <v>18</v>
      </c>
    </row>
    <row r="804" spans="1:15" x14ac:dyDescent="0.25">
      <c r="A804" t="s">
        <v>90</v>
      </c>
      <c r="B804">
        <v>132584.79999999999</v>
      </c>
      <c r="C804" t="s">
        <v>75</v>
      </c>
      <c r="D804" t="s">
        <v>76</v>
      </c>
      <c r="E804" t="s">
        <v>1036</v>
      </c>
      <c r="F804" t="s">
        <v>78</v>
      </c>
      <c r="G804" t="s">
        <v>1087</v>
      </c>
      <c r="H804">
        <v>18</v>
      </c>
      <c r="I804">
        <v>112360</v>
      </c>
      <c r="K804">
        <v>10112.4</v>
      </c>
      <c r="L804">
        <v>10112.4</v>
      </c>
      <c r="M804">
        <v>0</v>
      </c>
      <c r="N804" t="s">
        <v>2</v>
      </c>
      <c r="O804" t="s">
        <v>18</v>
      </c>
    </row>
    <row r="805" spans="1:15" x14ac:dyDescent="0.25">
      <c r="A805" t="s">
        <v>90</v>
      </c>
      <c r="B805">
        <v>86765.4</v>
      </c>
      <c r="C805" t="s">
        <v>75</v>
      </c>
      <c r="D805" t="s">
        <v>76</v>
      </c>
      <c r="E805" t="s">
        <v>1034</v>
      </c>
      <c r="F805" t="s">
        <v>78</v>
      </c>
      <c r="G805" t="s">
        <v>1088</v>
      </c>
      <c r="H805">
        <v>18</v>
      </c>
      <c r="I805">
        <v>73530</v>
      </c>
      <c r="K805">
        <v>6617.7</v>
      </c>
      <c r="L805">
        <v>6617.7</v>
      </c>
      <c r="M805">
        <v>0</v>
      </c>
      <c r="N805" t="s">
        <v>2</v>
      </c>
      <c r="O805" t="s">
        <v>18</v>
      </c>
    </row>
    <row r="806" spans="1:15" x14ac:dyDescent="0.25">
      <c r="A806" t="s">
        <v>90</v>
      </c>
      <c r="B806">
        <v>178239</v>
      </c>
      <c r="C806" t="s">
        <v>75</v>
      </c>
      <c r="D806" t="s">
        <v>76</v>
      </c>
      <c r="E806" t="s">
        <v>1045</v>
      </c>
      <c r="F806" t="s">
        <v>78</v>
      </c>
      <c r="G806" t="s">
        <v>1089</v>
      </c>
      <c r="H806">
        <v>18</v>
      </c>
      <c r="I806">
        <v>151050</v>
      </c>
      <c r="K806">
        <v>13594.5</v>
      </c>
      <c r="L806">
        <v>13594.5</v>
      </c>
      <c r="M806">
        <v>0</v>
      </c>
      <c r="N806" t="s">
        <v>2</v>
      </c>
      <c r="O806" t="s">
        <v>18</v>
      </c>
    </row>
    <row r="807" spans="1:15" x14ac:dyDescent="0.25">
      <c r="A807" t="s">
        <v>90</v>
      </c>
      <c r="B807">
        <v>614072</v>
      </c>
      <c r="C807" t="s">
        <v>75</v>
      </c>
      <c r="D807" t="s">
        <v>76</v>
      </c>
      <c r="E807" t="s">
        <v>1045</v>
      </c>
      <c r="F807" t="s">
        <v>78</v>
      </c>
      <c r="G807" t="s">
        <v>1090</v>
      </c>
      <c r="H807">
        <v>18</v>
      </c>
      <c r="I807">
        <v>520400</v>
      </c>
      <c r="K807">
        <v>46836</v>
      </c>
      <c r="L807">
        <v>46836</v>
      </c>
      <c r="M807">
        <v>0</v>
      </c>
      <c r="N807" t="s">
        <v>2</v>
      </c>
      <c r="O807" t="s">
        <v>18</v>
      </c>
    </row>
    <row r="808" spans="1:15" x14ac:dyDescent="0.25">
      <c r="A808" t="s">
        <v>90</v>
      </c>
      <c r="B808">
        <v>198877.2</v>
      </c>
      <c r="C808" t="s">
        <v>75</v>
      </c>
      <c r="D808" t="s">
        <v>76</v>
      </c>
      <c r="E808" t="s">
        <v>1091</v>
      </c>
      <c r="F808" t="s">
        <v>78</v>
      </c>
      <c r="G808" t="s">
        <v>1092</v>
      </c>
      <c r="H808">
        <v>18</v>
      </c>
      <c r="I808">
        <v>168540</v>
      </c>
      <c r="K808">
        <v>15168.6</v>
      </c>
      <c r="L808">
        <v>15168.6</v>
      </c>
      <c r="M808">
        <v>0</v>
      </c>
      <c r="N808" t="s">
        <v>2</v>
      </c>
      <c r="O808" t="s">
        <v>18</v>
      </c>
    </row>
    <row r="809" spans="1:15" x14ac:dyDescent="0.25">
      <c r="A809" t="s">
        <v>90</v>
      </c>
      <c r="B809">
        <v>43748.5</v>
      </c>
      <c r="C809" t="s">
        <v>75</v>
      </c>
      <c r="D809" t="s">
        <v>76</v>
      </c>
      <c r="E809" t="s">
        <v>1036</v>
      </c>
      <c r="F809" t="s">
        <v>78</v>
      </c>
      <c r="G809" t="s">
        <v>1093</v>
      </c>
      <c r="H809">
        <v>18</v>
      </c>
      <c r="I809">
        <v>37075</v>
      </c>
      <c r="K809">
        <v>3336.75</v>
      </c>
      <c r="L809">
        <v>3336.75</v>
      </c>
      <c r="M809">
        <v>0</v>
      </c>
      <c r="N809" t="s">
        <v>2</v>
      </c>
      <c r="O809" t="s">
        <v>18</v>
      </c>
    </row>
    <row r="810" spans="1:15" x14ac:dyDescent="0.25">
      <c r="A810" t="s">
        <v>90</v>
      </c>
      <c r="B810">
        <v>86765.4</v>
      </c>
      <c r="C810" t="s">
        <v>75</v>
      </c>
      <c r="D810" t="s">
        <v>76</v>
      </c>
      <c r="E810" t="s">
        <v>1094</v>
      </c>
      <c r="F810" t="s">
        <v>78</v>
      </c>
      <c r="G810" t="s">
        <v>1095</v>
      </c>
      <c r="H810">
        <v>18</v>
      </c>
      <c r="I810">
        <v>73530</v>
      </c>
      <c r="K810">
        <v>6617.7</v>
      </c>
      <c r="L810">
        <v>6617.7</v>
      </c>
      <c r="M810">
        <v>0</v>
      </c>
      <c r="N810" t="s">
        <v>2</v>
      </c>
      <c r="O810" t="s">
        <v>18</v>
      </c>
    </row>
    <row r="811" spans="1:15" x14ac:dyDescent="0.25">
      <c r="A811" t="s">
        <v>90</v>
      </c>
      <c r="B811">
        <v>66292.399999999994</v>
      </c>
      <c r="C811" t="s">
        <v>75</v>
      </c>
      <c r="D811" t="s">
        <v>76</v>
      </c>
      <c r="E811" t="s">
        <v>1036</v>
      </c>
      <c r="F811" t="s">
        <v>78</v>
      </c>
      <c r="G811" t="s">
        <v>1096</v>
      </c>
      <c r="H811">
        <v>18</v>
      </c>
      <c r="I811">
        <v>56180</v>
      </c>
      <c r="K811">
        <v>5056.2</v>
      </c>
      <c r="L811">
        <v>5056.2</v>
      </c>
      <c r="M811">
        <v>0</v>
      </c>
      <c r="N811" t="s">
        <v>2</v>
      </c>
      <c r="O811" t="s">
        <v>18</v>
      </c>
    </row>
    <row r="812" spans="1:15" x14ac:dyDescent="0.25">
      <c r="A812" t="s">
        <v>90</v>
      </c>
      <c r="B812">
        <v>415360</v>
      </c>
      <c r="C812" t="s">
        <v>75</v>
      </c>
      <c r="D812" t="s">
        <v>76</v>
      </c>
      <c r="E812" t="s">
        <v>1097</v>
      </c>
      <c r="F812" t="s">
        <v>78</v>
      </c>
      <c r="G812" t="s">
        <v>1098</v>
      </c>
      <c r="H812">
        <v>18</v>
      </c>
      <c r="I812">
        <v>352000</v>
      </c>
      <c r="K812">
        <v>31680</v>
      </c>
      <c r="L812">
        <v>31680</v>
      </c>
      <c r="M812">
        <v>0</v>
      </c>
      <c r="N812" t="s">
        <v>2</v>
      </c>
      <c r="O812" t="s">
        <v>18</v>
      </c>
    </row>
    <row r="813" spans="1:15" x14ac:dyDescent="0.25">
      <c r="A813" t="s">
        <v>90</v>
      </c>
      <c r="B813">
        <v>142591.20000000001</v>
      </c>
      <c r="C813" t="s">
        <v>75</v>
      </c>
      <c r="D813" t="s">
        <v>76</v>
      </c>
      <c r="E813" t="s">
        <v>1091</v>
      </c>
      <c r="F813" t="s">
        <v>78</v>
      </c>
      <c r="G813" t="s">
        <v>1099</v>
      </c>
      <c r="H813">
        <v>18</v>
      </c>
      <c r="I813">
        <v>120840</v>
      </c>
      <c r="K813">
        <v>10875.6</v>
      </c>
      <c r="L813">
        <v>10875.6</v>
      </c>
      <c r="M813">
        <v>0</v>
      </c>
      <c r="N813" t="s">
        <v>2</v>
      </c>
      <c r="O813" t="s">
        <v>18</v>
      </c>
    </row>
    <row r="814" spans="1:15" x14ac:dyDescent="0.25">
      <c r="A814" t="s">
        <v>90</v>
      </c>
      <c r="B814">
        <v>43748.5</v>
      </c>
      <c r="C814" t="s">
        <v>75</v>
      </c>
      <c r="D814" t="s">
        <v>76</v>
      </c>
      <c r="E814" t="s">
        <v>1032</v>
      </c>
      <c r="F814" t="s">
        <v>78</v>
      </c>
      <c r="G814" t="s">
        <v>1100</v>
      </c>
      <c r="H814">
        <v>18</v>
      </c>
      <c r="I814">
        <v>37075</v>
      </c>
      <c r="K814">
        <v>3336.75</v>
      </c>
      <c r="L814">
        <v>3336.75</v>
      </c>
      <c r="M814">
        <v>0</v>
      </c>
      <c r="N814" t="s">
        <v>2</v>
      </c>
      <c r="O814" t="s">
        <v>18</v>
      </c>
    </row>
    <row r="815" spans="1:15" x14ac:dyDescent="0.25">
      <c r="A815" t="s">
        <v>90</v>
      </c>
      <c r="B815">
        <v>491257.59999999998</v>
      </c>
      <c r="C815" t="s">
        <v>75</v>
      </c>
      <c r="D815" t="s">
        <v>76</v>
      </c>
      <c r="E815" t="s">
        <v>1029</v>
      </c>
      <c r="F815" t="s">
        <v>78</v>
      </c>
      <c r="G815" t="s">
        <v>1101</v>
      </c>
      <c r="H815">
        <v>18</v>
      </c>
      <c r="I815">
        <v>416320</v>
      </c>
      <c r="K815">
        <v>37468.800000000003</v>
      </c>
      <c r="L815">
        <v>37468.800000000003</v>
      </c>
      <c r="M815">
        <v>0</v>
      </c>
      <c r="N815" t="s">
        <v>2</v>
      </c>
      <c r="O815" t="s">
        <v>18</v>
      </c>
    </row>
    <row r="816" spans="1:15" x14ac:dyDescent="0.25">
      <c r="A816" t="s">
        <v>90</v>
      </c>
      <c r="B816">
        <v>86765.4</v>
      </c>
      <c r="C816" t="s">
        <v>75</v>
      </c>
      <c r="D816" t="s">
        <v>76</v>
      </c>
      <c r="E816" t="s">
        <v>1094</v>
      </c>
      <c r="F816" t="s">
        <v>78</v>
      </c>
      <c r="G816" t="s">
        <v>1102</v>
      </c>
      <c r="H816">
        <v>18</v>
      </c>
      <c r="I816">
        <v>73530</v>
      </c>
      <c r="K816">
        <v>6617.7</v>
      </c>
      <c r="L816">
        <v>6617.7</v>
      </c>
      <c r="M816">
        <v>0</v>
      </c>
      <c r="N816" t="s">
        <v>2</v>
      </c>
      <c r="O816" t="s">
        <v>18</v>
      </c>
    </row>
    <row r="817" spans="1:15" x14ac:dyDescent="0.25">
      <c r="A817" t="s">
        <v>90</v>
      </c>
      <c r="B817">
        <v>614072</v>
      </c>
      <c r="C817" t="s">
        <v>75</v>
      </c>
      <c r="D817" t="s">
        <v>76</v>
      </c>
      <c r="E817" t="s">
        <v>1032</v>
      </c>
      <c r="F817" t="s">
        <v>78</v>
      </c>
      <c r="G817" t="s">
        <v>1103</v>
      </c>
      <c r="H817">
        <v>18</v>
      </c>
      <c r="I817">
        <v>520400</v>
      </c>
      <c r="K817">
        <v>46836</v>
      </c>
      <c r="L817">
        <v>46836</v>
      </c>
      <c r="M817">
        <v>0</v>
      </c>
      <c r="N817" t="s">
        <v>2</v>
      </c>
      <c r="O817" t="s">
        <v>18</v>
      </c>
    </row>
    <row r="818" spans="1:15" x14ac:dyDescent="0.25">
      <c r="A818" t="s">
        <v>90</v>
      </c>
      <c r="B818">
        <v>415360</v>
      </c>
      <c r="C818" t="s">
        <v>75</v>
      </c>
      <c r="D818" t="s">
        <v>76</v>
      </c>
      <c r="E818" t="s">
        <v>1094</v>
      </c>
      <c r="F818" t="s">
        <v>78</v>
      </c>
      <c r="G818" t="s">
        <v>1104</v>
      </c>
      <c r="H818">
        <v>18</v>
      </c>
      <c r="I818">
        <v>352000</v>
      </c>
      <c r="K818">
        <v>31680</v>
      </c>
      <c r="L818">
        <v>31680</v>
      </c>
      <c r="M818">
        <v>0</v>
      </c>
      <c r="N818" t="s">
        <v>2</v>
      </c>
      <c r="O818" t="s">
        <v>18</v>
      </c>
    </row>
    <row r="819" spans="1:15" x14ac:dyDescent="0.25">
      <c r="A819" t="s">
        <v>1105</v>
      </c>
      <c r="B819">
        <v>431228.64</v>
      </c>
      <c r="C819" t="s">
        <v>75</v>
      </c>
      <c r="D819" t="s">
        <v>1106</v>
      </c>
      <c r="E819" t="s">
        <v>17</v>
      </c>
      <c r="F819" t="s">
        <v>78</v>
      </c>
      <c r="G819" t="s">
        <v>1107</v>
      </c>
      <c r="H819">
        <v>18</v>
      </c>
      <c r="I819">
        <v>365448</v>
      </c>
      <c r="J819">
        <v>65780.639999999999</v>
      </c>
      <c r="M819">
        <v>0</v>
      </c>
      <c r="N819" t="s">
        <v>2</v>
      </c>
      <c r="O819" t="s">
        <v>19</v>
      </c>
    </row>
    <row r="820" spans="1:15" x14ac:dyDescent="0.25">
      <c r="A820" t="s">
        <v>345</v>
      </c>
      <c r="B820">
        <v>566990</v>
      </c>
      <c r="C820" t="s">
        <v>75</v>
      </c>
      <c r="D820" t="s">
        <v>76</v>
      </c>
      <c r="E820" t="s">
        <v>1108</v>
      </c>
      <c r="F820" t="s">
        <v>78</v>
      </c>
      <c r="G820" t="s">
        <v>1109</v>
      </c>
      <c r="H820">
        <v>18</v>
      </c>
      <c r="I820">
        <v>480500</v>
      </c>
      <c r="K820">
        <v>43245</v>
      </c>
      <c r="L820">
        <v>43245</v>
      </c>
      <c r="M820">
        <v>0</v>
      </c>
      <c r="N820" t="s">
        <v>2</v>
      </c>
      <c r="O820" t="s">
        <v>19</v>
      </c>
    </row>
    <row r="821" spans="1:15" x14ac:dyDescent="0.25">
      <c r="A821" t="s">
        <v>1110</v>
      </c>
      <c r="B821">
        <v>1189.44</v>
      </c>
      <c r="C821" t="s">
        <v>75</v>
      </c>
      <c r="D821" t="s">
        <v>76</v>
      </c>
      <c r="E821" t="s">
        <v>1111</v>
      </c>
      <c r="F821" t="s">
        <v>78</v>
      </c>
      <c r="G821" t="s">
        <v>1112</v>
      </c>
      <c r="H821">
        <v>18</v>
      </c>
      <c r="I821">
        <v>1008</v>
      </c>
      <c r="K821">
        <v>90.72</v>
      </c>
      <c r="L821">
        <v>90.72</v>
      </c>
      <c r="N821" t="s">
        <v>2</v>
      </c>
      <c r="O821" t="s">
        <v>19</v>
      </c>
    </row>
    <row r="822" spans="1:15" x14ac:dyDescent="0.25">
      <c r="A822" t="s">
        <v>74</v>
      </c>
      <c r="B822">
        <v>936321.39</v>
      </c>
      <c r="C822" t="s">
        <v>75</v>
      </c>
      <c r="D822" t="s">
        <v>76</v>
      </c>
      <c r="E822" t="s">
        <v>1113</v>
      </c>
      <c r="F822" t="s">
        <v>78</v>
      </c>
      <c r="G822" t="s">
        <v>1114</v>
      </c>
      <c r="H822">
        <v>18</v>
      </c>
      <c r="I822">
        <v>792700</v>
      </c>
      <c r="K822">
        <v>71343</v>
      </c>
      <c r="L822">
        <v>71343</v>
      </c>
      <c r="M822">
        <v>0</v>
      </c>
      <c r="N822" t="s">
        <v>2</v>
      </c>
      <c r="O822" t="s">
        <v>19</v>
      </c>
    </row>
    <row r="823" spans="1:15" x14ac:dyDescent="0.25">
      <c r="A823" t="s">
        <v>74</v>
      </c>
      <c r="B823">
        <v>187264.28</v>
      </c>
      <c r="C823" t="s">
        <v>75</v>
      </c>
      <c r="D823" t="s">
        <v>76</v>
      </c>
      <c r="E823" t="s">
        <v>1115</v>
      </c>
      <c r="F823" t="s">
        <v>78</v>
      </c>
      <c r="G823" t="s">
        <v>1116</v>
      </c>
      <c r="H823">
        <v>18</v>
      </c>
      <c r="I823">
        <v>158540</v>
      </c>
      <c r="K823">
        <v>14268.6</v>
      </c>
      <c r="L823">
        <v>14268.6</v>
      </c>
      <c r="M823">
        <v>0</v>
      </c>
      <c r="N823" t="s">
        <v>2</v>
      </c>
      <c r="O823" t="s">
        <v>19</v>
      </c>
    </row>
    <row r="824" spans="1:15" x14ac:dyDescent="0.25">
      <c r="A824" t="s">
        <v>74</v>
      </c>
      <c r="B824">
        <v>1404482.08</v>
      </c>
      <c r="C824" t="s">
        <v>75</v>
      </c>
      <c r="D824" t="s">
        <v>76</v>
      </c>
      <c r="E824" t="s">
        <v>1117</v>
      </c>
      <c r="F824" t="s">
        <v>78</v>
      </c>
      <c r="G824" t="s">
        <v>1118</v>
      </c>
      <c r="H824">
        <v>18</v>
      </c>
      <c r="I824">
        <v>1189050</v>
      </c>
      <c r="K824">
        <v>107014.5</v>
      </c>
      <c r="L824">
        <v>107014.5</v>
      </c>
      <c r="M824">
        <v>0</v>
      </c>
      <c r="N824" t="s">
        <v>2</v>
      </c>
      <c r="O824" t="s">
        <v>19</v>
      </c>
    </row>
    <row r="825" spans="1:15" x14ac:dyDescent="0.25">
      <c r="A825" t="s">
        <v>74</v>
      </c>
      <c r="B825">
        <v>187264.28</v>
      </c>
      <c r="C825" t="s">
        <v>75</v>
      </c>
      <c r="D825" t="s">
        <v>76</v>
      </c>
      <c r="E825" t="s">
        <v>1119</v>
      </c>
      <c r="F825" t="s">
        <v>78</v>
      </c>
      <c r="G825" t="s">
        <v>1120</v>
      </c>
      <c r="H825">
        <v>18</v>
      </c>
      <c r="I825">
        <v>158540</v>
      </c>
      <c r="K825">
        <v>14268.6</v>
      </c>
      <c r="L825">
        <v>14268.6</v>
      </c>
      <c r="M825">
        <v>0</v>
      </c>
      <c r="N825" t="s">
        <v>2</v>
      </c>
      <c r="O825" t="s">
        <v>19</v>
      </c>
    </row>
    <row r="826" spans="1:15" x14ac:dyDescent="0.25">
      <c r="A826" t="s">
        <v>74</v>
      </c>
      <c r="B826">
        <v>842689.25</v>
      </c>
      <c r="C826" t="s">
        <v>75</v>
      </c>
      <c r="D826" t="s">
        <v>76</v>
      </c>
      <c r="E826" t="s">
        <v>1121</v>
      </c>
      <c r="F826" t="s">
        <v>78</v>
      </c>
      <c r="G826" t="s">
        <v>1122</v>
      </c>
      <c r="H826">
        <v>18</v>
      </c>
      <c r="I826">
        <v>713430</v>
      </c>
      <c r="K826">
        <v>64208.7</v>
      </c>
      <c r="L826">
        <v>64208.7</v>
      </c>
      <c r="M826">
        <v>0</v>
      </c>
      <c r="N826" t="s">
        <v>2</v>
      </c>
      <c r="O826" t="s">
        <v>19</v>
      </c>
    </row>
    <row r="827" spans="1:15" x14ac:dyDescent="0.25">
      <c r="A827" t="s">
        <v>74</v>
      </c>
      <c r="B827">
        <v>177191.17</v>
      </c>
      <c r="C827" t="s">
        <v>75</v>
      </c>
      <c r="D827" t="s">
        <v>76</v>
      </c>
      <c r="E827" t="s">
        <v>1119</v>
      </c>
      <c r="F827" t="s">
        <v>78</v>
      </c>
      <c r="G827" t="s">
        <v>1123</v>
      </c>
      <c r="H827">
        <v>18</v>
      </c>
      <c r="I827">
        <v>150012</v>
      </c>
      <c r="K827">
        <v>13501.08</v>
      </c>
      <c r="L827">
        <v>13501.08</v>
      </c>
      <c r="M827">
        <v>0</v>
      </c>
      <c r="N827" t="s">
        <v>2</v>
      </c>
      <c r="O827" t="s">
        <v>19</v>
      </c>
    </row>
    <row r="828" spans="1:15" x14ac:dyDescent="0.25">
      <c r="A828" t="s">
        <v>74</v>
      </c>
      <c r="B828">
        <v>1685378.49</v>
      </c>
      <c r="C828" t="s">
        <v>75</v>
      </c>
      <c r="D828" t="s">
        <v>76</v>
      </c>
      <c r="E828" t="s">
        <v>1119</v>
      </c>
      <c r="F828" t="s">
        <v>78</v>
      </c>
      <c r="G828" t="s">
        <v>1124</v>
      </c>
      <c r="H828">
        <v>18</v>
      </c>
      <c r="I828">
        <v>1426860</v>
      </c>
      <c r="K828">
        <v>128417.4</v>
      </c>
      <c r="L828">
        <v>128417.4</v>
      </c>
      <c r="M828">
        <v>0</v>
      </c>
      <c r="N828" t="s">
        <v>2</v>
      </c>
      <c r="O828" t="s">
        <v>19</v>
      </c>
    </row>
    <row r="829" spans="1:15" x14ac:dyDescent="0.25">
      <c r="A829" t="s">
        <v>74</v>
      </c>
      <c r="B829">
        <v>1123585.6599999999</v>
      </c>
      <c r="C829" t="s">
        <v>75</v>
      </c>
      <c r="D829" t="s">
        <v>76</v>
      </c>
      <c r="E829" t="s">
        <v>1125</v>
      </c>
      <c r="F829" t="s">
        <v>78</v>
      </c>
      <c r="G829" t="s">
        <v>1126</v>
      </c>
      <c r="H829">
        <v>18</v>
      </c>
      <c r="I829">
        <v>951240</v>
      </c>
      <c r="K829">
        <v>85611.6</v>
      </c>
      <c r="L829">
        <v>85611.6</v>
      </c>
      <c r="M829">
        <v>0</v>
      </c>
      <c r="N829" t="s">
        <v>2</v>
      </c>
      <c r="O829" t="s">
        <v>19</v>
      </c>
    </row>
    <row r="830" spans="1:15" x14ac:dyDescent="0.25">
      <c r="A830" t="s">
        <v>74</v>
      </c>
      <c r="B830">
        <v>561792.82999999996</v>
      </c>
      <c r="C830" t="s">
        <v>75</v>
      </c>
      <c r="D830" t="s">
        <v>76</v>
      </c>
      <c r="E830" t="s">
        <v>1127</v>
      </c>
      <c r="F830" t="s">
        <v>78</v>
      </c>
      <c r="G830" t="s">
        <v>1128</v>
      </c>
      <c r="H830">
        <v>18</v>
      </c>
      <c r="I830">
        <v>475620</v>
      </c>
      <c r="K830">
        <v>42805.8</v>
      </c>
      <c r="L830">
        <v>42805.8</v>
      </c>
      <c r="M830">
        <v>0</v>
      </c>
      <c r="N830" t="s">
        <v>2</v>
      </c>
      <c r="O830" t="s">
        <v>19</v>
      </c>
    </row>
    <row r="831" spans="1:15" x14ac:dyDescent="0.25">
      <c r="A831" t="s">
        <v>74</v>
      </c>
      <c r="B831">
        <v>310084.55</v>
      </c>
      <c r="C831" t="s">
        <v>75</v>
      </c>
      <c r="D831" t="s">
        <v>76</v>
      </c>
      <c r="E831" t="s">
        <v>1127</v>
      </c>
      <c r="F831" t="s">
        <v>78</v>
      </c>
      <c r="G831" t="s">
        <v>1129</v>
      </c>
      <c r="H831">
        <v>18</v>
      </c>
      <c r="I831">
        <v>262521</v>
      </c>
      <c r="K831">
        <v>23626.89</v>
      </c>
      <c r="L831">
        <v>23626.89</v>
      </c>
      <c r="M831">
        <v>0</v>
      </c>
      <c r="N831" t="s">
        <v>2</v>
      </c>
      <c r="O831" t="s">
        <v>19</v>
      </c>
    </row>
    <row r="832" spans="1:15" x14ac:dyDescent="0.25">
      <c r="A832" t="s">
        <v>74</v>
      </c>
      <c r="B832">
        <v>374528.55</v>
      </c>
      <c r="C832" t="s">
        <v>75</v>
      </c>
      <c r="D832" t="s">
        <v>76</v>
      </c>
      <c r="E832" t="s">
        <v>1130</v>
      </c>
      <c r="F832" t="s">
        <v>78</v>
      </c>
      <c r="G832" t="s">
        <v>1131</v>
      </c>
      <c r="H832">
        <v>18</v>
      </c>
      <c r="I832">
        <v>317080</v>
      </c>
      <c r="K832">
        <v>28537.200000000001</v>
      </c>
      <c r="L832">
        <v>28537.200000000001</v>
      </c>
      <c r="M832">
        <v>0</v>
      </c>
      <c r="N832" t="s">
        <v>2</v>
      </c>
      <c r="O832" t="s">
        <v>19</v>
      </c>
    </row>
    <row r="833" spans="1:15" x14ac:dyDescent="0.25">
      <c r="A833" t="s">
        <v>74</v>
      </c>
      <c r="B833">
        <v>1029953.53</v>
      </c>
      <c r="C833" t="s">
        <v>75</v>
      </c>
      <c r="D833" t="s">
        <v>76</v>
      </c>
      <c r="E833" t="s">
        <v>1132</v>
      </c>
      <c r="F833" t="s">
        <v>78</v>
      </c>
      <c r="G833" t="s">
        <v>1133</v>
      </c>
      <c r="H833">
        <v>18</v>
      </c>
      <c r="I833">
        <v>871970</v>
      </c>
      <c r="K833">
        <v>78477.3</v>
      </c>
      <c r="L833">
        <v>78477.3</v>
      </c>
      <c r="M833">
        <v>0</v>
      </c>
      <c r="N833" t="s">
        <v>2</v>
      </c>
      <c r="O833" t="s">
        <v>19</v>
      </c>
    </row>
    <row r="834" spans="1:15" x14ac:dyDescent="0.25">
      <c r="A834" t="s">
        <v>74</v>
      </c>
      <c r="B834">
        <v>749057.11</v>
      </c>
      <c r="C834" t="s">
        <v>75</v>
      </c>
      <c r="D834" t="s">
        <v>76</v>
      </c>
      <c r="E834" t="s">
        <v>1130</v>
      </c>
      <c r="F834" t="s">
        <v>78</v>
      </c>
      <c r="G834" t="s">
        <v>1134</v>
      </c>
      <c r="H834">
        <v>18</v>
      </c>
      <c r="I834">
        <v>634160</v>
      </c>
      <c r="K834">
        <v>57074.400000000001</v>
      </c>
      <c r="L834">
        <v>57074.400000000001</v>
      </c>
      <c r="M834">
        <v>0</v>
      </c>
      <c r="N834" t="s">
        <v>2</v>
      </c>
      <c r="O834" t="s">
        <v>19</v>
      </c>
    </row>
    <row r="835" spans="1:15" x14ac:dyDescent="0.25">
      <c r="A835" t="s">
        <v>74</v>
      </c>
      <c r="B835">
        <v>374528.55</v>
      </c>
      <c r="C835" t="s">
        <v>75</v>
      </c>
      <c r="D835" t="s">
        <v>76</v>
      </c>
      <c r="E835" t="s">
        <v>46</v>
      </c>
      <c r="F835" t="s">
        <v>78</v>
      </c>
      <c r="G835" t="s">
        <v>1135</v>
      </c>
      <c r="H835">
        <v>18</v>
      </c>
      <c r="I835">
        <v>317080</v>
      </c>
      <c r="K835">
        <v>28537.200000000001</v>
      </c>
      <c r="L835">
        <v>28537.200000000001</v>
      </c>
      <c r="M835">
        <v>0</v>
      </c>
      <c r="N835" t="s">
        <v>2</v>
      </c>
      <c r="O835" t="s">
        <v>19</v>
      </c>
    </row>
    <row r="836" spans="1:15" x14ac:dyDescent="0.25">
      <c r="A836" t="s">
        <v>74</v>
      </c>
      <c r="B836">
        <v>88595.59</v>
      </c>
      <c r="C836" t="s">
        <v>75</v>
      </c>
      <c r="D836" t="s">
        <v>76</v>
      </c>
      <c r="E836" t="s">
        <v>46</v>
      </c>
      <c r="F836" t="s">
        <v>78</v>
      </c>
      <c r="G836" t="s">
        <v>1136</v>
      </c>
      <c r="H836">
        <v>18</v>
      </c>
      <c r="I836">
        <v>75006</v>
      </c>
      <c r="K836">
        <v>6750.54</v>
      </c>
      <c r="L836">
        <v>6750.54</v>
      </c>
      <c r="M836">
        <v>0</v>
      </c>
      <c r="N836" t="s">
        <v>2</v>
      </c>
      <c r="O836" t="s">
        <v>19</v>
      </c>
    </row>
    <row r="837" spans="1:15" x14ac:dyDescent="0.25">
      <c r="A837" t="s">
        <v>74</v>
      </c>
      <c r="B837">
        <v>561792.82999999996</v>
      </c>
      <c r="C837" t="s">
        <v>75</v>
      </c>
      <c r="D837" t="s">
        <v>76</v>
      </c>
      <c r="E837" t="s">
        <v>1137</v>
      </c>
      <c r="F837" t="s">
        <v>78</v>
      </c>
      <c r="G837" t="s">
        <v>1138</v>
      </c>
      <c r="H837">
        <v>18</v>
      </c>
      <c r="I837">
        <v>475620</v>
      </c>
      <c r="K837">
        <v>42805.8</v>
      </c>
      <c r="L837">
        <v>42805.8</v>
      </c>
      <c r="M837">
        <v>0</v>
      </c>
      <c r="N837" t="s">
        <v>2</v>
      </c>
      <c r="O837" t="s">
        <v>19</v>
      </c>
    </row>
    <row r="838" spans="1:15" x14ac:dyDescent="0.25">
      <c r="A838" t="s">
        <v>74</v>
      </c>
      <c r="B838">
        <v>749057.11</v>
      </c>
      <c r="C838" t="s">
        <v>75</v>
      </c>
      <c r="D838" t="s">
        <v>76</v>
      </c>
      <c r="E838" t="s">
        <v>1137</v>
      </c>
      <c r="F838" t="s">
        <v>78</v>
      </c>
      <c r="G838" t="s">
        <v>1139</v>
      </c>
      <c r="H838">
        <v>18</v>
      </c>
      <c r="I838">
        <v>634160</v>
      </c>
      <c r="K838">
        <v>57074.400000000001</v>
      </c>
      <c r="L838">
        <v>57074.400000000001</v>
      </c>
      <c r="M838">
        <v>0</v>
      </c>
      <c r="N838" t="s">
        <v>2</v>
      </c>
      <c r="O838" t="s">
        <v>19</v>
      </c>
    </row>
    <row r="839" spans="1:15" x14ac:dyDescent="0.25">
      <c r="A839" t="s">
        <v>74</v>
      </c>
      <c r="B839">
        <v>1872642.77</v>
      </c>
      <c r="C839" t="s">
        <v>75</v>
      </c>
      <c r="D839" t="s">
        <v>76</v>
      </c>
      <c r="E839" t="s">
        <v>1140</v>
      </c>
      <c r="F839" t="s">
        <v>78</v>
      </c>
      <c r="G839" t="s">
        <v>1141</v>
      </c>
      <c r="H839">
        <v>18</v>
      </c>
      <c r="I839">
        <v>1585400</v>
      </c>
      <c r="K839">
        <v>142686</v>
      </c>
      <c r="L839">
        <v>142686</v>
      </c>
      <c r="M839">
        <v>0</v>
      </c>
      <c r="N839" t="s">
        <v>2</v>
      </c>
      <c r="O839" t="s">
        <v>19</v>
      </c>
    </row>
    <row r="840" spans="1:15" x14ac:dyDescent="0.25">
      <c r="A840" t="s">
        <v>74</v>
      </c>
      <c r="B840">
        <v>842689.72</v>
      </c>
      <c r="C840" t="s">
        <v>75</v>
      </c>
      <c r="D840" t="s">
        <v>76</v>
      </c>
      <c r="E840" t="s">
        <v>17</v>
      </c>
      <c r="F840" t="s">
        <v>78</v>
      </c>
      <c r="G840" t="s">
        <v>1142</v>
      </c>
      <c r="H840">
        <v>18</v>
      </c>
      <c r="I840">
        <v>713430</v>
      </c>
      <c r="K840">
        <v>64208.7</v>
      </c>
      <c r="L840">
        <v>64208.7</v>
      </c>
      <c r="M840">
        <v>0</v>
      </c>
      <c r="N840" t="s">
        <v>2</v>
      </c>
      <c r="O840" t="s">
        <v>19</v>
      </c>
    </row>
    <row r="841" spans="1:15" x14ac:dyDescent="0.25">
      <c r="A841" t="s">
        <v>74</v>
      </c>
      <c r="B841">
        <v>1123585.6599999999</v>
      </c>
      <c r="C841" t="s">
        <v>75</v>
      </c>
      <c r="D841" t="s">
        <v>76</v>
      </c>
      <c r="E841" t="s">
        <v>1143</v>
      </c>
      <c r="F841" t="s">
        <v>78</v>
      </c>
      <c r="G841" t="s">
        <v>1144</v>
      </c>
      <c r="H841">
        <v>18</v>
      </c>
      <c r="I841">
        <v>951240</v>
      </c>
      <c r="K841">
        <v>85611.6</v>
      </c>
      <c r="L841">
        <v>85611.6</v>
      </c>
      <c r="M841">
        <v>0</v>
      </c>
      <c r="N841" t="s">
        <v>2</v>
      </c>
      <c r="O841" t="s">
        <v>19</v>
      </c>
    </row>
    <row r="842" spans="1:15" x14ac:dyDescent="0.25">
      <c r="A842" t="s">
        <v>74</v>
      </c>
      <c r="B842">
        <v>221488.97</v>
      </c>
      <c r="C842" t="s">
        <v>75</v>
      </c>
      <c r="D842" t="s">
        <v>76</v>
      </c>
      <c r="E842" t="s">
        <v>1145</v>
      </c>
      <c r="F842" t="s">
        <v>78</v>
      </c>
      <c r="G842" t="s">
        <v>1146</v>
      </c>
      <c r="H842">
        <v>18</v>
      </c>
      <c r="I842">
        <v>187515</v>
      </c>
      <c r="K842">
        <v>16876.349999999999</v>
      </c>
      <c r="L842">
        <v>16876.349999999999</v>
      </c>
      <c r="M842">
        <v>0</v>
      </c>
      <c r="N842" t="s">
        <v>2</v>
      </c>
      <c r="O842" t="s">
        <v>19</v>
      </c>
    </row>
    <row r="843" spans="1:15" x14ac:dyDescent="0.25">
      <c r="A843" t="s">
        <v>74</v>
      </c>
      <c r="B843">
        <v>655424.97</v>
      </c>
      <c r="C843" t="s">
        <v>75</v>
      </c>
      <c r="D843" t="s">
        <v>76</v>
      </c>
      <c r="E843" t="s">
        <v>1111</v>
      </c>
      <c r="F843" t="s">
        <v>78</v>
      </c>
      <c r="G843" t="s">
        <v>1147</v>
      </c>
      <c r="H843">
        <v>18</v>
      </c>
      <c r="I843">
        <v>554890</v>
      </c>
      <c r="K843">
        <v>49940.1</v>
      </c>
      <c r="L843">
        <v>49940.1</v>
      </c>
      <c r="M843">
        <v>0</v>
      </c>
      <c r="N843" t="s">
        <v>2</v>
      </c>
      <c r="O843" t="s">
        <v>19</v>
      </c>
    </row>
    <row r="844" spans="1:15" x14ac:dyDescent="0.25">
      <c r="A844" t="s">
        <v>74</v>
      </c>
      <c r="B844">
        <v>468160.69</v>
      </c>
      <c r="C844" t="s">
        <v>75</v>
      </c>
      <c r="D844" t="s">
        <v>76</v>
      </c>
      <c r="E844" t="s">
        <v>1145</v>
      </c>
      <c r="F844" t="s">
        <v>78</v>
      </c>
      <c r="G844" t="s">
        <v>1148</v>
      </c>
      <c r="H844">
        <v>18</v>
      </c>
      <c r="I844">
        <v>396350</v>
      </c>
      <c r="K844">
        <v>35671.5</v>
      </c>
      <c r="L844">
        <v>35671.5</v>
      </c>
      <c r="M844">
        <v>0</v>
      </c>
      <c r="N844" t="s">
        <v>2</v>
      </c>
      <c r="O844" t="s">
        <v>19</v>
      </c>
    </row>
    <row r="845" spans="1:15" x14ac:dyDescent="0.25">
      <c r="A845" t="s">
        <v>74</v>
      </c>
      <c r="B845">
        <v>88595.59</v>
      </c>
      <c r="C845" t="s">
        <v>75</v>
      </c>
      <c r="D845" t="s">
        <v>76</v>
      </c>
      <c r="E845" t="s">
        <v>1111</v>
      </c>
      <c r="F845" t="s">
        <v>78</v>
      </c>
      <c r="G845" t="s">
        <v>1149</v>
      </c>
      <c r="H845">
        <v>18</v>
      </c>
      <c r="I845">
        <v>75006</v>
      </c>
      <c r="K845">
        <v>6750.54</v>
      </c>
      <c r="L845">
        <v>6750.54</v>
      </c>
      <c r="M845">
        <v>0</v>
      </c>
      <c r="N845" t="s">
        <v>2</v>
      </c>
      <c r="O845" t="s">
        <v>19</v>
      </c>
    </row>
    <row r="846" spans="1:15" x14ac:dyDescent="0.25">
      <c r="A846" t="s">
        <v>74</v>
      </c>
      <c r="B846">
        <v>749057.11</v>
      </c>
      <c r="C846" t="s">
        <v>75</v>
      </c>
      <c r="D846" t="s">
        <v>76</v>
      </c>
      <c r="E846" t="s">
        <v>46</v>
      </c>
      <c r="F846" t="s">
        <v>78</v>
      </c>
      <c r="G846" t="s">
        <v>1150</v>
      </c>
      <c r="H846">
        <v>18</v>
      </c>
      <c r="I846">
        <v>634160</v>
      </c>
      <c r="K846">
        <v>57074.400000000001</v>
      </c>
      <c r="L846">
        <v>57074.400000000001</v>
      </c>
      <c r="M846">
        <v>0</v>
      </c>
      <c r="N846" t="s">
        <v>2</v>
      </c>
      <c r="O846" t="s">
        <v>19</v>
      </c>
    </row>
    <row r="847" spans="1:15" x14ac:dyDescent="0.25">
      <c r="A847" t="s">
        <v>74</v>
      </c>
      <c r="B847">
        <v>442977.94</v>
      </c>
      <c r="C847" t="s">
        <v>75</v>
      </c>
      <c r="D847" t="s">
        <v>76</v>
      </c>
      <c r="E847" t="s">
        <v>1115</v>
      </c>
      <c r="F847" t="s">
        <v>78</v>
      </c>
      <c r="G847" t="s">
        <v>1151</v>
      </c>
      <c r="H847">
        <v>18</v>
      </c>
      <c r="I847">
        <v>375030</v>
      </c>
      <c r="K847">
        <v>33752.699999999997</v>
      </c>
      <c r="L847">
        <v>33752.699999999997</v>
      </c>
      <c r="M847">
        <v>0</v>
      </c>
      <c r="N847" t="s">
        <v>2</v>
      </c>
      <c r="O847" t="s">
        <v>19</v>
      </c>
    </row>
    <row r="848" spans="1:15" x14ac:dyDescent="0.25">
      <c r="A848" t="s">
        <v>74</v>
      </c>
      <c r="B848">
        <v>374528.55</v>
      </c>
      <c r="C848" t="s">
        <v>75</v>
      </c>
      <c r="D848" t="s">
        <v>76</v>
      </c>
      <c r="E848" t="s">
        <v>1152</v>
      </c>
      <c r="F848" t="s">
        <v>78</v>
      </c>
      <c r="G848" t="s">
        <v>1153</v>
      </c>
      <c r="H848">
        <v>18</v>
      </c>
      <c r="I848">
        <v>317080</v>
      </c>
      <c r="K848">
        <v>28537.200000000001</v>
      </c>
      <c r="L848">
        <v>28537.200000000001</v>
      </c>
      <c r="M848">
        <v>0</v>
      </c>
      <c r="N848" t="s">
        <v>2</v>
      </c>
      <c r="O848" t="s">
        <v>19</v>
      </c>
    </row>
    <row r="849" spans="1:15" x14ac:dyDescent="0.25">
      <c r="A849" t="s">
        <v>74</v>
      </c>
      <c r="B849">
        <v>749057.39</v>
      </c>
      <c r="C849" t="s">
        <v>75</v>
      </c>
      <c r="D849" t="s">
        <v>76</v>
      </c>
      <c r="E849" t="s">
        <v>1154</v>
      </c>
      <c r="F849" t="s">
        <v>78</v>
      </c>
      <c r="G849" t="s">
        <v>1155</v>
      </c>
      <c r="H849">
        <v>18</v>
      </c>
      <c r="I849">
        <v>634160</v>
      </c>
      <c r="K849">
        <v>57074.400000000001</v>
      </c>
      <c r="L849">
        <v>57074.400000000001</v>
      </c>
      <c r="M849">
        <v>0</v>
      </c>
      <c r="N849" t="s">
        <v>2</v>
      </c>
      <c r="O849" t="s">
        <v>19</v>
      </c>
    </row>
    <row r="850" spans="1:15" x14ac:dyDescent="0.25">
      <c r="A850" t="s">
        <v>74</v>
      </c>
      <c r="B850">
        <v>749057.11</v>
      </c>
      <c r="C850" t="s">
        <v>75</v>
      </c>
      <c r="D850" t="s">
        <v>76</v>
      </c>
      <c r="E850" t="s">
        <v>1152</v>
      </c>
      <c r="F850" t="s">
        <v>78</v>
      </c>
      <c r="G850" t="s">
        <v>1156</v>
      </c>
      <c r="H850">
        <v>18</v>
      </c>
      <c r="I850">
        <v>634160</v>
      </c>
      <c r="K850">
        <v>57074.400000000001</v>
      </c>
      <c r="L850">
        <v>57074.400000000001</v>
      </c>
      <c r="M850">
        <v>0</v>
      </c>
      <c r="N850" t="s">
        <v>2</v>
      </c>
      <c r="O850" t="s">
        <v>19</v>
      </c>
    </row>
    <row r="851" spans="1:15" x14ac:dyDescent="0.25">
      <c r="A851" t="s">
        <v>74</v>
      </c>
      <c r="B851">
        <v>149811.42000000001</v>
      </c>
      <c r="C851" t="s">
        <v>75</v>
      </c>
      <c r="D851" t="s">
        <v>76</v>
      </c>
      <c r="E851" t="s">
        <v>1157</v>
      </c>
      <c r="F851" t="s">
        <v>78</v>
      </c>
      <c r="G851" t="s">
        <v>1158</v>
      </c>
      <c r="H851">
        <v>18</v>
      </c>
      <c r="I851">
        <v>126832</v>
      </c>
      <c r="K851">
        <v>11414.88</v>
      </c>
      <c r="L851">
        <v>11414.88</v>
      </c>
      <c r="M851">
        <v>0</v>
      </c>
      <c r="N851" t="s">
        <v>2</v>
      </c>
      <c r="O851" t="s">
        <v>19</v>
      </c>
    </row>
    <row r="852" spans="1:15" x14ac:dyDescent="0.25">
      <c r="A852" t="s">
        <v>74</v>
      </c>
      <c r="B852">
        <v>132893.38</v>
      </c>
      <c r="C852" t="s">
        <v>75</v>
      </c>
      <c r="D852" t="s">
        <v>76</v>
      </c>
      <c r="E852" t="s">
        <v>1152</v>
      </c>
      <c r="F852" t="s">
        <v>78</v>
      </c>
      <c r="G852" t="s">
        <v>1159</v>
      </c>
      <c r="H852">
        <v>18</v>
      </c>
      <c r="I852">
        <v>112509</v>
      </c>
      <c r="K852">
        <v>10125.81</v>
      </c>
      <c r="L852">
        <v>10125.81</v>
      </c>
      <c r="M852">
        <v>0</v>
      </c>
      <c r="N852" t="s">
        <v>2</v>
      </c>
      <c r="O852" t="s">
        <v>19</v>
      </c>
    </row>
    <row r="853" spans="1:15" x14ac:dyDescent="0.25">
      <c r="A853" t="s">
        <v>74</v>
      </c>
      <c r="B853">
        <v>177191.17</v>
      </c>
      <c r="C853" t="s">
        <v>75</v>
      </c>
      <c r="D853" t="s">
        <v>76</v>
      </c>
      <c r="E853" t="s">
        <v>1157</v>
      </c>
      <c r="F853" t="s">
        <v>78</v>
      </c>
      <c r="G853" t="s">
        <v>1160</v>
      </c>
      <c r="H853">
        <v>18</v>
      </c>
      <c r="I853">
        <v>150012</v>
      </c>
      <c r="K853">
        <v>13501.08</v>
      </c>
      <c r="L853">
        <v>13501.08</v>
      </c>
      <c r="M853">
        <v>0</v>
      </c>
      <c r="N853" t="s">
        <v>2</v>
      </c>
      <c r="O853" t="s">
        <v>19</v>
      </c>
    </row>
    <row r="854" spans="1:15" x14ac:dyDescent="0.25">
      <c r="A854" t="s">
        <v>74</v>
      </c>
      <c r="B854">
        <v>44297.79</v>
      </c>
      <c r="C854" t="s">
        <v>75</v>
      </c>
      <c r="D854" t="s">
        <v>76</v>
      </c>
      <c r="E854" t="s">
        <v>1161</v>
      </c>
      <c r="F854" t="s">
        <v>78</v>
      </c>
      <c r="G854" t="s">
        <v>1162</v>
      </c>
      <c r="H854">
        <v>18</v>
      </c>
      <c r="I854">
        <v>37503</v>
      </c>
      <c r="K854">
        <v>3375.27</v>
      </c>
      <c r="L854">
        <v>3375.27</v>
      </c>
      <c r="M854">
        <v>0</v>
      </c>
      <c r="N854" t="s">
        <v>2</v>
      </c>
      <c r="O854" t="s">
        <v>19</v>
      </c>
    </row>
    <row r="855" spans="1:15" x14ac:dyDescent="0.25">
      <c r="A855" t="s">
        <v>74</v>
      </c>
      <c r="B855">
        <v>936321.39</v>
      </c>
      <c r="C855" t="s">
        <v>75</v>
      </c>
      <c r="D855" t="s">
        <v>76</v>
      </c>
      <c r="E855" t="s">
        <v>1161</v>
      </c>
      <c r="F855" t="s">
        <v>78</v>
      </c>
      <c r="G855" t="s">
        <v>1163</v>
      </c>
      <c r="H855">
        <v>18</v>
      </c>
      <c r="I855">
        <v>792700</v>
      </c>
      <c r="K855">
        <v>71343</v>
      </c>
      <c r="L855">
        <v>71343</v>
      </c>
      <c r="M855">
        <v>0</v>
      </c>
      <c r="N855" t="s">
        <v>2</v>
      </c>
      <c r="O855" t="s">
        <v>19</v>
      </c>
    </row>
    <row r="856" spans="1:15" x14ac:dyDescent="0.25">
      <c r="A856" t="s">
        <v>74</v>
      </c>
      <c r="B856">
        <v>35459.019999999997</v>
      </c>
      <c r="C856" t="s">
        <v>75</v>
      </c>
      <c r="D856" t="s">
        <v>76</v>
      </c>
      <c r="E856" t="s">
        <v>1161</v>
      </c>
      <c r="F856" t="s">
        <v>78</v>
      </c>
      <c r="G856" t="s">
        <v>1164</v>
      </c>
      <c r="H856">
        <v>18</v>
      </c>
      <c r="I856">
        <v>30020</v>
      </c>
      <c r="K856">
        <v>2701.8</v>
      </c>
      <c r="L856">
        <v>2701.8</v>
      </c>
      <c r="M856">
        <v>0</v>
      </c>
      <c r="N856" t="s">
        <v>2</v>
      </c>
      <c r="O856" t="s">
        <v>19</v>
      </c>
    </row>
    <row r="857" spans="1:15" x14ac:dyDescent="0.25">
      <c r="A857" t="s">
        <v>74</v>
      </c>
      <c r="B857">
        <v>28820.79</v>
      </c>
      <c r="C857" t="s">
        <v>75</v>
      </c>
      <c r="D857" t="s">
        <v>76</v>
      </c>
      <c r="E857" t="s">
        <v>1161</v>
      </c>
      <c r="F857" t="s">
        <v>78</v>
      </c>
      <c r="G857" t="s">
        <v>1165</v>
      </c>
      <c r="H857">
        <v>18</v>
      </c>
      <c r="I857">
        <v>24400</v>
      </c>
      <c r="K857">
        <v>2196</v>
      </c>
      <c r="L857">
        <v>2196</v>
      </c>
      <c r="M857">
        <v>0</v>
      </c>
      <c r="N857" t="s">
        <v>2</v>
      </c>
      <c r="O857" t="s">
        <v>19</v>
      </c>
    </row>
    <row r="858" spans="1:15" x14ac:dyDescent="0.25">
      <c r="A858" t="s">
        <v>74</v>
      </c>
      <c r="B858">
        <v>66382.320000000007</v>
      </c>
      <c r="C858" t="s">
        <v>75</v>
      </c>
      <c r="D858" t="s">
        <v>76</v>
      </c>
      <c r="E858" t="s">
        <v>1161</v>
      </c>
      <c r="F858" t="s">
        <v>78</v>
      </c>
      <c r="G858" t="s">
        <v>1166</v>
      </c>
      <c r="H858">
        <v>18</v>
      </c>
      <c r="I858">
        <v>56200</v>
      </c>
      <c r="K858">
        <v>5058</v>
      </c>
      <c r="L858">
        <v>5058</v>
      </c>
      <c r="M858">
        <v>0</v>
      </c>
      <c r="N858" t="s">
        <v>2</v>
      </c>
      <c r="O858" t="s">
        <v>19</v>
      </c>
    </row>
    <row r="859" spans="1:15" x14ac:dyDescent="0.25">
      <c r="A859" t="s">
        <v>74</v>
      </c>
      <c r="B859">
        <v>177191.17</v>
      </c>
      <c r="C859" t="s">
        <v>75</v>
      </c>
      <c r="D859" t="s">
        <v>76</v>
      </c>
      <c r="E859" t="s">
        <v>1167</v>
      </c>
      <c r="F859" t="s">
        <v>78</v>
      </c>
      <c r="G859" t="s">
        <v>1168</v>
      </c>
      <c r="H859">
        <v>18</v>
      </c>
      <c r="I859">
        <v>150012</v>
      </c>
      <c r="K859">
        <v>13501.08</v>
      </c>
      <c r="L859">
        <v>13501.08</v>
      </c>
      <c r="M859">
        <v>0</v>
      </c>
      <c r="N859" t="s">
        <v>2</v>
      </c>
      <c r="O859" t="s">
        <v>19</v>
      </c>
    </row>
    <row r="860" spans="1:15" x14ac:dyDescent="0.25">
      <c r="A860" t="s">
        <v>74</v>
      </c>
      <c r="B860">
        <v>374528.55</v>
      </c>
      <c r="C860" t="s">
        <v>75</v>
      </c>
      <c r="D860" t="s">
        <v>76</v>
      </c>
      <c r="E860" t="s">
        <v>1108</v>
      </c>
      <c r="F860" t="s">
        <v>78</v>
      </c>
      <c r="G860" t="s">
        <v>1169</v>
      </c>
      <c r="H860">
        <v>18</v>
      </c>
      <c r="I860">
        <v>317080</v>
      </c>
      <c r="K860">
        <v>28537.200000000001</v>
      </c>
      <c r="L860">
        <v>28537.200000000001</v>
      </c>
      <c r="M860">
        <v>0</v>
      </c>
      <c r="N860" t="s">
        <v>2</v>
      </c>
      <c r="O860" t="s">
        <v>19</v>
      </c>
    </row>
    <row r="861" spans="1:15" x14ac:dyDescent="0.25">
      <c r="A861" t="s">
        <v>74</v>
      </c>
      <c r="B861">
        <v>1872642.77</v>
      </c>
      <c r="C861" t="s">
        <v>75</v>
      </c>
      <c r="D861" t="s">
        <v>76</v>
      </c>
      <c r="E861" t="s">
        <v>1167</v>
      </c>
      <c r="F861" t="s">
        <v>78</v>
      </c>
      <c r="G861" t="s">
        <v>1170</v>
      </c>
      <c r="H861">
        <v>18</v>
      </c>
      <c r="I861">
        <v>1585400</v>
      </c>
      <c r="K861">
        <v>142686</v>
      </c>
      <c r="L861">
        <v>142686</v>
      </c>
      <c r="M861">
        <v>0</v>
      </c>
      <c r="N861" t="s">
        <v>2</v>
      </c>
      <c r="O861" t="s">
        <v>19</v>
      </c>
    </row>
    <row r="862" spans="1:15" x14ac:dyDescent="0.25">
      <c r="A862" t="s">
        <v>74</v>
      </c>
      <c r="B862">
        <v>1123585.6599999999</v>
      </c>
      <c r="C862" t="s">
        <v>75</v>
      </c>
      <c r="D862" t="s">
        <v>76</v>
      </c>
      <c r="E862" t="s">
        <v>1108</v>
      </c>
      <c r="F862" t="s">
        <v>78</v>
      </c>
      <c r="G862" t="s">
        <v>1171</v>
      </c>
      <c r="H862">
        <v>18</v>
      </c>
      <c r="I862">
        <v>951240</v>
      </c>
      <c r="K862">
        <v>85611.6</v>
      </c>
      <c r="L862">
        <v>85611.6</v>
      </c>
      <c r="M862">
        <v>0</v>
      </c>
      <c r="N862" t="s">
        <v>2</v>
      </c>
      <c r="O862" t="s">
        <v>19</v>
      </c>
    </row>
    <row r="863" spans="1:15" x14ac:dyDescent="0.25">
      <c r="A863" t="s">
        <v>74</v>
      </c>
      <c r="B863">
        <v>936321.39</v>
      </c>
      <c r="C863" t="s">
        <v>75</v>
      </c>
      <c r="D863" t="s">
        <v>76</v>
      </c>
      <c r="E863" t="s">
        <v>1172</v>
      </c>
      <c r="F863" t="s">
        <v>78</v>
      </c>
      <c r="G863" t="s">
        <v>1173</v>
      </c>
      <c r="H863">
        <v>18</v>
      </c>
      <c r="I863">
        <v>792700</v>
      </c>
      <c r="K863">
        <v>71343</v>
      </c>
      <c r="L863">
        <v>71343</v>
      </c>
      <c r="M863">
        <v>0</v>
      </c>
      <c r="N863" t="s">
        <v>2</v>
      </c>
      <c r="O863" t="s">
        <v>19</v>
      </c>
    </row>
    <row r="864" spans="1:15" x14ac:dyDescent="0.25">
      <c r="A864" t="s">
        <v>233</v>
      </c>
      <c r="B864">
        <v>331674.40000000002</v>
      </c>
      <c r="C864" t="s">
        <v>75</v>
      </c>
      <c r="D864" t="s">
        <v>76</v>
      </c>
      <c r="E864" t="s">
        <v>1108</v>
      </c>
      <c r="F864" t="s">
        <v>78</v>
      </c>
      <c r="G864" t="s">
        <v>1174</v>
      </c>
      <c r="H864">
        <v>18</v>
      </c>
      <c r="I864">
        <v>281080</v>
      </c>
      <c r="K864">
        <v>25297.200000000001</v>
      </c>
      <c r="L864">
        <v>25297.200000000001</v>
      </c>
      <c r="M864">
        <v>0</v>
      </c>
      <c r="N864" t="s">
        <v>2</v>
      </c>
      <c r="O864" t="s">
        <v>19</v>
      </c>
    </row>
    <row r="865" spans="1:15" x14ac:dyDescent="0.25">
      <c r="A865" t="s">
        <v>233</v>
      </c>
      <c r="B865">
        <v>80242.36</v>
      </c>
      <c r="C865" t="s">
        <v>75</v>
      </c>
      <c r="D865" t="s">
        <v>76</v>
      </c>
      <c r="E865" t="s">
        <v>1157</v>
      </c>
      <c r="F865" t="s">
        <v>78</v>
      </c>
      <c r="G865" t="s">
        <v>1175</v>
      </c>
      <c r="H865">
        <v>18</v>
      </c>
      <c r="I865">
        <v>68002</v>
      </c>
      <c r="K865">
        <v>6120.18</v>
      </c>
      <c r="L865">
        <v>6120.18</v>
      </c>
      <c r="M865">
        <v>0</v>
      </c>
      <c r="N865" t="s">
        <v>2</v>
      </c>
      <c r="O865" t="s">
        <v>19</v>
      </c>
    </row>
    <row r="866" spans="1:15" x14ac:dyDescent="0.25">
      <c r="A866" t="s">
        <v>233</v>
      </c>
      <c r="B866">
        <v>199004.64</v>
      </c>
      <c r="C866" t="s">
        <v>75</v>
      </c>
      <c r="D866" t="s">
        <v>76</v>
      </c>
      <c r="E866" t="s">
        <v>1176</v>
      </c>
      <c r="F866" t="s">
        <v>78</v>
      </c>
      <c r="G866" t="s">
        <v>1177</v>
      </c>
      <c r="H866">
        <v>18</v>
      </c>
      <c r="I866">
        <v>168648</v>
      </c>
      <c r="K866">
        <v>15178.32</v>
      </c>
      <c r="L866">
        <v>15178.32</v>
      </c>
      <c r="M866">
        <v>0</v>
      </c>
      <c r="N866" t="s">
        <v>2</v>
      </c>
      <c r="O866" t="s">
        <v>19</v>
      </c>
    </row>
    <row r="867" spans="1:15" x14ac:dyDescent="0.25">
      <c r="A867" t="s">
        <v>233</v>
      </c>
      <c r="B867">
        <v>9558</v>
      </c>
      <c r="C867" t="s">
        <v>75</v>
      </c>
      <c r="D867" t="s">
        <v>76</v>
      </c>
      <c r="E867" t="s">
        <v>1176</v>
      </c>
      <c r="F867" t="s">
        <v>78</v>
      </c>
      <c r="G867" t="s">
        <v>1178</v>
      </c>
      <c r="H867">
        <v>18</v>
      </c>
      <c r="I867">
        <v>8100</v>
      </c>
      <c r="K867">
        <v>729</v>
      </c>
      <c r="L867">
        <v>729</v>
      </c>
      <c r="M867">
        <v>0</v>
      </c>
      <c r="N867" t="s">
        <v>2</v>
      </c>
      <c r="O867" t="s">
        <v>19</v>
      </c>
    </row>
    <row r="868" spans="1:15" x14ac:dyDescent="0.25">
      <c r="A868" t="s">
        <v>233</v>
      </c>
      <c r="B868">
        <v>15930</v>
      </c>
      <c r="C868" t="s">
        <v>75</v>
      </c>
      <c r="D868" t="s">
        <v>76</v>
      </c>
      <c r="E868" t="s">
        <v>1108</v>
      </c>
      <c r="F868" t="s">
        <v>78</v>
      </c>
      <c r="G868" t="s">
        <v>1179</v>
      </c>
      <c r="H868">
        <v>18</v>
      </c>
      <c r="I868">
        <v>13500</v>
      </c>
      <c r="K868">
        <v>1215</v>
      </c>
      <c r="L868">
        <v>1215</v>
      </c>
      <c r="M868">
        <v>0</v>
      </c>
      <c r="N868" t="s">
        <v>2</v>
      </c>
      <c r="O868" t="s">
        <v>19</v>
      </c>
    </row>
    <row r="869" spans="1:15" x14ac:dyDescent="0.25">
      <c r="A869" t="s">
        <v>1180</v>
      </c>
      <c r="B869">
        <v>9440</v>
      </c>
      <c r="C869" t="s">
        <v>75</v>
      </c>
      <c r="D869" t="s">
        <v>76</v>
      </c>
      <c r="E869" t="s">
        <v>1132</v>
      </c>
      <c r="F869" t="s">
        <v>78</v>
      </c>
      <c r="G869" t="s">
        <v>1181</v>
      </c>
      <c r="H869">
        <v>18</v>
      </c>
      <c r="I869">
        <v>8000</v>
      </c>
      <c r="K869">
        <v>720</v>
      </c>
      <c r="L869">
        <v>720</v>
      </c>
      <c r="M869">
        <v>0</v>
      </c>
      <c r="N869" t="s">
        <v>2</v>
      </c>
      <c r="O869" t="s">
        <v>19</v>
      </c>
    </row>
    <row r="870" spans="1:15" x14ac:dyDescent="0.25">
      <c r="A870" t="s">
        <v>831</v>
      </c>
      <c r="B870">
        <v>519719.2</v>
      </c>
      <c r="C870" t="s">
        <v>75</v>
      </c>
      <c r="D870" t="s">
        <v>244</v>
      </c>
      <c r="E870" t="s">
        <v>1125</v>
      </c>
      <c r="F870" t="s">
        <v>78</v>
      </c>
      <c r="G870" t="s">
        <v>1182</v>
      </c>
      <c r="H870">
        <v>18</v>
      </c>
      <c r="I870">
        <v>440000</v>
      </c>
      <c r="J870">
        <v>79200</v>
      </c>
      <c r="M870">
        <v>0</v>
      </c>
      <c r="N870" t="s">
        <v>2</v>
      </c>
      <c r="O870" t="s">
        <v>19</v>
      </c>
    </row>
    <row r="871" spans="1:15" x14ac:dyDescent="0.25">
      <c r="A871" t="s">
        <v>831</v>
      </c>
      <c r="B871">
        <v>348259.11</v>
      </c>
      <c r="C871" t="s">
        <v>75</v>
      </c>
      <c r="D871" t="s">
        <v>244</v>
      </c>
      <c r="E871" t="s">
        <v>1137</v>
      </c>
      <c r="F871" t="s">
        <v>78</v>
      </c>
      <c r="G871" t="s">
        <v>1183</v>
      </c>
      <c r="H871">
        <v>18</v>
      </c>
      <c r="I871">
        <v>294840</v>
      </c>
      <c r="J871">
        <v>53071.199999999997</v>
      </c>
      <c r="M871">
        <v>0</v>
      </c>
      <c r="N871" t="s">
        <v>2</v>
      </c>
      <c r="O871" t="s">
        <v>19</v>
      </c>
    </row>
    <row r="872" spans="1:15" x14ac:dyDescent="0.25">
      <c r="A872" t="s">
        <v>74</v>
      </c>
      <c r="B872">
        <v>218898.26</v>
      </c>
      <c r="C872" t="s">
        <v>75</v>
      </c>
      <c r="D872" t="s">
        <v>76</v>
      </c>
      <c r="E872" t="s">
        <v>1184</v>
      </c>
      <c r="F872" t="s">
        <v>78</v>
      </c>
      <c r="G872" t="s">
        <v>1185</v>
      </c>
      <c r="H872">
        <v>18</v>
      </c>
      <c r="I872">
        <v>185507</v>
      </c>
      <c r="K872">
        <v>16695.63</v>
      </c>
      <c r="L872">
        <v>16695.63</v>
      </c>
      <c r="M872">
        <v>0</v>
      </c>
      <c r="N872" t="s">
        <v>2</v>
      </c>
      <c r="O872" t="s">
        <v>21</v>
      </c>
    </row>
    <row r="873" spans="1:15" x14ac:dyDescent="0.25">
      <c r="A873" t="s">
        <v>74</v>
      </c>
      <c r="B873">
        <v>35057.800000000003</v>
      </c>
      <c r="C873" t="s">
        <v>75</v>
      </c>
      <c r="D873" t="s">
        <v>76</v>
      </c>
      <c r="E873" t="s">
        <v>1186</v>
      </c>
      <c r="F873" t="s">
        <v>78</v>
      </c>
      <c r="G873" t="s">
        <v>1187</v>
      </c>
      <c r="H873">
        <v>18</v>
      </c>
      <c r="I873">
        <v>29710</v>
      </c>
      <c r="K873">
        <v>2673.9</v>
      </c>
      <c r="L873">
        <v>2673.9</v>
      </c>
      <c r="M873">
        <v>0</v>
      </c>
      <c r="N873" t="s">
        <v>2</v>
      </c>
      <c r="O873" t="s">
        <v>21</v>
      </c>
    </row>
    <row r="874" spans="1:15" x14ac:dyDescent="0.25">
      <c r="A874" t="s">
        <v>74</v>
      </c>
      <c r="B874">
        <v>213071.42</v>
      </c>
      <c r="C874" t="s">
        <v>75</v>
      </c>
      <c r="D874" t="s">
        <v>76</v>
      </c>
      <c r="E874" t="s">
        <v>1188</v>
      </c>
      <c r="F874" t="s">
        <v>78</v>
      </c>
      <c r="G874" t="s">
        <v>1189</v>
      </c>
      <c r="H874">
        <v>18</v>
      </c>
      <c r="I874">
        <v>180569</v>
      </c>
      <c r="K874">
        <v>16251.21</v>
      </c>
      <c r="L874">
        <v>16251.21</v>
      </c>
      <c r="M874">
        <v>0</v>
      </c>
      <c r="N874" t="s">
        <v>2</v>
      </c>
      <c r="O874" t="s">
        <v>21</v>
      </c>
    </row>
    <row r="875" spans="1:15" x14ac:dyDescent="0.25">
      <c r="A875" t="s">
        <v>74</v>
      </c>
      <c r="B875">
        <v>34800.559999999998</v>
      </c>
      <c r="C875" t="s">
        <v>75</v>
      </c>
      <c r="D875" t="s">
        <v>76</v>
      </c>
      <c r="E875" t="s">
        <v>1188</v>
      </c>
      <c r="F875" t="s">
        <v>78</v>
      </c>
      <c r="G875" t="s">
        <v>1190</v>
      </c>
      <c r="H875">
        <v>18</v>
      </c>
      <c r="I875">
        <v>29492</v>
      </c>
      <c r="K875">
        <v>2654.28</v>
      </c>
      <c r="L875">
        <v>2654.28</v>
      </c>
      <c r="M875">
        <v>0</v>
      </c>
      <c r="N875" t="s">
        <v>2</v>
      </c>
      <c r="O875" t="s">
        <v>21</v>
      </c>
    </row>
    <row r="876" spans="1:15" x14ac:dyDescent="0.25">
      <c r="A876" t="s">
        <v>74</v>
      </c>
      <c r="B876">
        <v>147887.04000000001</v>
      </c>
      <c r="C876" t="s">
        <v>75</v>
      </c>
      <c r="D876" t="s">
        <v>76</v>
      </c>
      <c r="E876" t="s">
        <v>1191</v>
      </c>
      <c r="F876" t="s">
        <v>78</v>
      </c>
      <c r="G876" t="s">
        <v>1192</v>
      </c>
      <c r="H876">
        <v>18</v>
      </c>
      <c r="I876">
        <v>125328</v>
      </c>
      <c r="K876">
        <v>11279.52</v>
      </c>
      <c r="L876">
        <v>11279.52</v>
      </c>
      <c r="M876">
        <v>0</v>
      </c>
      <c r="N876" t="s">
        <v>2</v>
      </c>
      <c r="O876" t="s">
        <v>21</v>
      </c>
    </row>
    <row r="877" spans="1:15" x14ac:dyDescent="0.25">
      <c r="A877" t="s">
        <v>74</v>
      </c>
      <c r="B877">
        <v>55341.99</v>
      </c>
      <c r="C877" t="s">
        <v>75</v>
      </c>
      <c r="D877" t="s">
        <v>76</v>
      </c>
      <c r="E877" t="s">
        <v>1193</v>
      </c>
      <c r="F877" t="s">
        <v>78</v>
      </c>
      <c r="G877" t="s">
        <v>1194</v>
      </c>
      <c r="H877">
        <v>18</v>
      </c>
      <c r="I877">
        <v>46899.99</v>
      </c>
      <c r="K877">
        <v>4221</v>
      </c>
      <c r="L877">
        <v>4221</v>
      </c>
      <c r="M877">
        <v>0</v>
      </c>
      <c r="N877" t="s">
        <v>2</v>
      </c>
      <c r="O877" t="s">
        <v>21</v>
      </c>
    </row>
    <row r="878" spans="1:15" x14ac:dyDescent="0.25">
      <c r="A878" t="s">
        <v>74</v>
      </c>
      <c r="B878">
        <v>71153.22</v>
      </c>
      <c r="C878" t="s">
        <v>75</v>
      </c>
      <c r="D878" t="s">
        <v>76</v>
      </c>
      <c r="E878" t="s">
        <v>1186</v>
      </c>
      <c r="F878" t="s">
        <v>78</v>
      </c>
      <c r="G878" t="s">
        <v>1195</v>
      </c>
      <c r="H878">
        <v>18</v>
      </c>
      <c r="I878">
        <v>60299.34</v>
      </c>
      <c r="K878">
        <v>5426.94</v>
      </c>
      <c r="L878">
        <v>5426.94</v>
      </c>
      <c r="M878">
        <v>0</v>
      </c>
      <c r="N878" t="s">
        <v>2</v>
      </c>
      <c r="O878" t="s">
        <v>21</v>
      </c>
    </row>
    <row r="879" spans="1:15" x14ac:dyDescent="0.25">
      <c r="A879" t="s">
        <v>74</v>
      </c>
      <c r="B879">
        <v>44189.82</v>
      </c>
      <c r="C879" t="s">
        <v>75</v>
      </c>
      <c r="D879" t="s">
        <v>76</v>
      </c>
      <c r="E879" t="s">
        <v>1188</v>
      </c>
      <c r="F879" t="s">
        <v>78</v>
      </c>
      <c r="G879" t="s">
        <v>1196</v>
      </c>
      <c r="H879">
        <v>18</v>
      </c>
      <c r="I879">
        <v>37449</v>
      </c>
      <c r="K879">
        <v>3370.41</v>
      </c>
      <c r="L879">
        <v>3370.41</v>
      </c>
      <c r="M879">
        <v>0</v>
      </c>
      <c r="N879" t="s">
        <v>2</v>
      </c>
      <c r="O879" t="s">
        <v>21</v>
      </c>
    </row>
    <row r="880" spans="1:15" x14ac:dyDescent="0.25">
      <c r="A880" t="s">
        <v>74</v>
      </c>
      <c r="B880">
        <v>185697.78</v>
      </c>
      <c r="C880" t="s">
        <v>75</v>
      </c>
      <c r="D880" t="s">
        <v>76</v>
      </c>
      <c r="E880" t="s">
        <v>1197</v>
      </c>
      <c r="F880" t="s">
        <v>78</v>
      </c>
      <c r="G880" t="s">
        <v>1198</v>
      </c>
      <c r="H880">
        <v>18</v>
      </c>
      <c r="I880">
        <v>157371</v>
      </c>
      <c r="K880">
        <v>14163.39</v>
      </c>
      <c r="L880">
        <v>14163.39</v>
      </c>
      <c r="M880">
        <v>0</v>
      </c>
      <c r="N880" t="s">
        <v>2</v>
      </c>
      <c r="O880" t="s">
        <v>21</v>
      </c>
    </row>
    <row r="881" spans="1:15" x14ac:dyDescent="0.25">
      <c r="A881" t="s">
        <v>74</v>
      </c>
      <c r="B881">
        <v>91343.8</v>
      </c>
      <c r="C881" t="s">
        <v>75</v>
      </c>
      <c r="D881" t="s">
        <v>76</v>
      </c>
      <c r="E881" t="s">
        <v>1197</v>
      </c>
      <c r="F881" t="s">
        <v>78</v>
      </c>
      <c r="G881" t="s">
        <v>1199</v>
      </c>
      <c r="H881">
        <v>18</v>
      </c>
      <c r="I881">
        <v>77410</v>
      </c>
      <c r="K881">
        <v>6966.9</v>
      </c>
      <c r="L881">
        <v>6966.9</v>
      </c>
      <c r="M881">
        <v>0</v>
      </c>
      <c r="N881" t="s">
        <v>2</v>
      </c>
      <c r="O881" t="s">
        <v>21</v>
      </c>
    </row>
    <row r="882" spans="1:15" x14ac:dyDescent="0.25">
      <c r="A882" t="s">
        <v>74</v>
      </c>
      <c r="B882">
        <v>149993.34</v>
      </c>
      <c r="C882" t="s">
        <v>75</v>
      </c>
      <c r="D882" t="s">
        <v>76</v>
      </c>
      <c r="E882" t="s">
        <v>1197</v>
      </c>
      <c r="F882" t="s">
        <v>78</v>
      </c>
      <c r="G882" t="s">
        <v>1200</v>
      </c>
      <c r="H882">
        <v>18</v>
      </c>
      <c r="I882">
        <v>127113</v>
      </c>
      <c r="K882">
        <v>11440.17</v>
      </c>
      <c r="L882">
        <v>11440.17</v>
      </c>
      <c r="M882">
        <v>0</v>
      </c>
      <c r="N882" t="s">
        <v>2</v>
      </c>
      <c r="O882" t="s">
        <v>21</v>
      </c>
    </row>
    <row r="883" spans="1:15" x14ac:dyDescent="0.25">
      <c r="A883" t="s">
        <v>1201</v>
      </c>
      <c r="B883">
        <v>47082</v>
      </c>
      <c r="C883" t="s">
        <v>75</v>
      </c>
      <c r="D883" t="s">
        <v>76</v>
      </c>
      <c r="E883" t="s">
        <v>1197</v>
      </c>
      <c r="F883" t="s">
        <v>78</v>
      </c>
      <c r="G883" t="s">
        <v>1202</v>
      </c>
      <c r="H883">
        <v>18</v>
      </c>
      <c r="I883">
        <v>39900</v>
      </c>
      <c r="K883">
        <v>3591</v>
      </c>
      <c r="L883">
        <v>3591</v>
      </c>
      <c r="M883">
        <v>0</v>
      </c>
      <c r="N883" t="s">
        <v>2</v>
      </c>
      <c r="O883" t="s">
        <v>21</v>
      </c>
    </row>
    <row r="884" spans="1:15" x14ac:dyDescent="0.25">
      <c r="A884" t="s">
        <v>460</v>
      </c>
      <c r="B884">
        <v>286367.12</v>
      </c>
      <c r="C884" t="s">
        <v>75</v>
      </c>
      <c r="D884" t="s">
        <v>76</v>
      </c>
      <c r="E884" t="s">
        <v>1203</v>
      </c>
      <c r="F884" t="s">
        <v>78</v>
      </c>
      <c r="G884" t="s">
        <v>1204</v>
      </c>
      <c r="H884">
        <v>18</v>
      </c>
      <c r="I884">
        <v>242684</v>
      </c>
      <c r="K884">
        <v>21841.56</v>
      </c>
      <c r="L884">
        <v>21841.56</v>
      </c>
      <c r="M884">
        <v>0</v>
      </c>
      <c r="N884" t="s">
        <v>2</v>
      </c>
      <c r="O884" t="s">
        <v>21</v>
      </c>
    </row>
    <row r="885" spans="1:15" x14ac:dyDescent="0.25">
      <c r="A885" t="s">
        <v>460</v>
      </c>
      <c r="B885">
        <v>154197.68</v>
      </c>
      <c r="C885" t="s">
        <v>75</v>
      </c>
      <c r="D885" t="s">
        <v>76</v>
      </c>
      <c r="E885" t="s">
        <v>1205</v>
      </c>
      <c r="F885" t="s">
        <v>78</v>
      </c>
      <c r="G885" t="s">
        <v>1206</v>
      </c>
      <c r="H885">
        <v>18</v>
      </c>
      <c r="I885">
        <v>130676</v>
      </c>
      <c r="K885">
        <v>11760.84</v>
      </c>
      <c r="L885">
        <v>11760.84</v>
      </c>
      <c r="M885">
        <v>0</v>
      </c>
      <c r="N885" t="s">
        <v>2</v>
      </c>
      <c r="O885" t="s">
        <v>21</v>
      </c>
    </row>
    <row r="886" spans="1:15" x14ac:dyDescent="0.25">
      <c r="A886" t="s">
        <v>1207</v>
      </c>
      <c r="B886">
        <v>11210</v>
      </c>
      <c r="C886" t="s">
        <v>75</v>
      </c>
      <c r="D886" t="s">
        <v>76</v>
      </c>
      <c r="E886" t="s">
        <v>1203</v>
      </c>
      <c r="F886" t="s">
        <v>78</v>
      </c>
      <c r="G886" t="s">
        <v>1208</v>
      </c>
      <c r="H886">
        <v>18</v>
      </c>
      <c r="I886">
        <v>9500</v>
      </c>
      <c r="K886">
        <v>855</v>
      </c>
      <c r="L886">
        <v>855</v>
      </c>
      <c r="M886">
        <v>0</v>
      </c>
      <c r="N886" t="s">
        <v>2</v>
      </c>
      <c r="O886" t="s">
        <v>21</v>
      </c>
    </row>
    <row r="887" spans="1:15" x14ac:dyDescent="0.25">
      <c r="A887" t="s">
        <v>90</v>
      </c>
      <c r="B887">
        <v>106943.4</v>
      </c>
      <c r="C887" t="s">
        <v>75</v>
      </c>
      <c r="D887" t="s">
        <v>76</v>
      </c>
      <c r="E887" t="s">
        <v>1186</v>
      </c>
      <c r="F887" t="s">
        <v>78</v>
      </c>
      <c r="G887" t="s">
        <v>1209</v>
      </c>
      <c r="H887">
        <v>18</v>
      </c>
      <c r="I887">
        <v>90630</v>
      </c>
      <c r="K887">
        <v>8156.7</v>
      </c>
      <c r="L887">
        <v>8156.7</v>
      </c>
      <c r="M887">
        <v>0</v>
      </c>
      <c r="N887" t="s">
        <v>2</v>
      </c>
      <c r="O887" t="s">
        <v>21</v>
      </c>
    </row>
    <row r="888" spans="1:15" x14ac:dyDescent="0.25">
      <c r="A888" t="s">
        <v>90</v>
      </c>
      <c r="B888">
        <v>35647.800000000003</v>
      </c>
      <c r="C888" t="s">
        <v>75</v>
      </c>
      <c r="D888" t="s">
        <v>76</v>
      </c>
      <c r="E888" t="s">
        <v>1184</v>
      </c>
      <c r="F888" t="s">
        <v>78</v>
      </c>
      <c r="G888" t="s">
        <v>1210</v>
      </c>
      <c r="H888">
        <v>18</v>
      </c>
      <c r="I888">
        <v>30210</v>
      </c>
      <c r="K888">
        <v>2718.9</v>
      </c>
      <c r="L888">
        <v>2718.9</v>
      </c>
      <c r="M888">
        <v>0</v>
      </c>
      <c r="N888" t="s">
        <v>2</v>
      </c>
      <c r="O888" t="s">
        <v>21</v>
      </c>
    </row>
    <row r="889" spans="1:15" x14ac:dyDescent="0.25">
      <c r="A889" t="s">
        <v>90</v>
      </c>
      <c r="B889">
        <v>174994</v>
      </c>
      <c r="C889" t="s">
        <v>75</v>
      </c>
      <c r="D889" t="s">
        <v>76</v>
      </c>
      <c r="E889" t="s">
        <v>1184</v>
      </c>
      <c r="F889" t="s">
        <v>78</v>
      </c>
      <c r="G889" t="s">
        <v>1211</v>
      </c>
      <c r="H889">
        <v>18</v>
      </c>
      <c r="I889">
        <v>148300</v>
      </c>
      <c r="K889">
        <v>13347</v>
      </c>
      <c r="L889">
        <v>13347</v>
      </c>
      <c r="M889">
        <v>0</v>
      </c>
      <c r="N889" t="s">
        <v>2</v>
      </c>
      <c r="O889" t="s">
        <v>21</v>
      </c>
    </row>
    <row r="890" spans="1:15" x14ac:dyDescent="0.25">
      <c r="A890" t="s">
        <v>90</v>
      </c>
      <c r="B890">
        <v>35647.800000000003</v>
      </c>
      <c r="C890" t="s">
        <v>75</v>
      </c>
      <c r="D890" t="s">
        <v>76</v>
      </c>
      <c r="E890" t="s">
        <v>1212</v>
      </c>
      <c r="F890" t="s">
        <v>78</v>
      </c>
      <c r="G890" t="s">
        <v>1213</v>
      </c>
      <c r="H890">
        <v>18</v>
      </c>
      <c r="I890">
        <v>30210</v>
      </c>
      <c r="K890">
        <v>2718.9</v>
      </c>
      <c r="L890">
        <v>2718.9</v>
      </c>
      <c r="M890">
        <v>0</v>
      </c>
      <c r="N890" t="s">
        <v>2</v>
      </c>
      <c r="O890" t="s">
        <v>21</v>
      </c>
    </row>
    <row r="891" spans="1:15" x14ac:dyDescent="0.25">
      <c r="A891" t="s">
        <v>90</v>
      </c>
      <c r="B891">
        <v>71295.600000000006</v>
      </c>
      <c r="C891" t="s">
        <v>75</v>
      </c>
      <c r="D891" t="s">
        <v>76</v>
      </c>
      <c r="E891" t="s">
        <v>1186</v>
      </c>
      <c r="F891" t="s">
        <v>78</v>
      </c>
      <c r="G891" t="s">
        <v>1214</v>
      </c>
      <c r="H891">
        <v>18</v>
      </c>
      <c r="I891">
        <v>60420</v>
      </c>
      <c r="K891">
        <v>5437.8</v>
      </c>
      <c r="L891">
        <v>5437.8</v>
      </c>
      <c r="M891">
        <v>0</v>
      </c>
      <c r="N891" t="s">
        <v>2</v>
      </c>
      <c r="O891" t="s">
        <v>21</v>
      </c>
    </row>
    <row r="892" spans="1:15" x14ac:dyDescent="0.25">
      <c r="A892" t="s">
        <v>90</v>
      </c>
      <c r="B892">
        <v>87497</v>
      </c>
      <c r="C892" t="s">
        <v>75</v>
      </c>
      <c r="D892" t="s">
        <v>76</v>
      </c>
      <c r="E892" t="s">
        <v>1184</v>
      </c>
      <c r="F892" t="s">
        <v>78</v>
      </c>
      <c r="G892" t="s">
        <v>1215</v>
      </c>
      <c r="H892">
        <v>18</v>
      </c>
      <c r="I892">
        <v>74150</v>
      </c>
      <c r="K892">
        <v>6673.5</v>
      </c>
      <c r="L892">
        <v>6673.5</v>
      </c>
      <c r="M892">
        <v>0</v>
      </c>
      <c r="N892" t="s">
        <v>2</v>
      </c>
      <c r="O892" t="s">
        <v>21</v>
      </c>
    </row>
    <row r="893" spans="1:15" x14ac:dyDescent="0.25">
      <c r="A893" t="s">
        <v>90</v>
      </c>
      <c r="B893">
        <v>132584.79999999999</v>
      </c>
      <c r="C893" t="s">
        <v>75</v>
      </c>
      <c r="D893" t="s">
        <v>76</v>
      </c>
      <c r="E893" t="s">
        <v>1186</v>
      </c>
      <c r="F893" t="s">
        <v>78</v>
      </c>
      <c r="G893" t="s">
        <v>1216</v>
      </c>
      <c r="H893">
        <v>18</v>
      </c>
      <c r="I893">
        <v>112360</v>
      </c>
      <c r="K893">
        <v>10112.4</v>
      </c>
      <c r="L893">
        <v>10112.4</v>
      </c>
      <c r="M893">
        <v>0</v>
      </c>
      <c r="N893" t="s">
        <v>2</v>
      </c>
      <c r="O893" t="s">
        <v>21</v>
      </c>
    </row>
    <row r="894" spans="1:15" x14ac:dyDescent="0.25">
      <c r="A894" t="s">
        <v>90</v>
      </c>
      <c r="B894">
        <v>86765.4</v>
      </c>
      <c r="C894" t="s">
        <v>75</v>
      </c>
      <c r="D894" t="s">
        <v>76</v>
      </c>
      <c r="E894" t="s">
        <v>1217</v>
      </c>
      <c r="F894" t="s">
        <v>78</v>
      </c>
      <c r="G894" t="s">
        <v>1218</v>
      </c>
      <c r="H894">
        <v>18</v>
      </c>
      <c r="I894">
        <v>73530</v>
      </c>
      <c r="K894">
        <v>6617.7</v>
      </c>
      <c r="L894">
        <v>6617.7</v>
      </c>
      <c r="M894">
        <v>0</v>
      </c>
      <c r="N894" t="s">
        <v>2</v>
      </c>
      <c r="O894" t="s">
        <v>21</v>
      </c>
    </row>
    <row r="895" spans="1:15" x14ac:dyDescent="0.25">
      <c r="A895" t="s">
        <v>90</v>
      </c>
      <c r="B895">
        <v>71295.600000000006</v>
      </c>
      <c r="C895" t="s">
        <v>75</v>
      </c>
      <c r="D895" t="s">
        <v>76</v>
      </c>
      <c r="E895" t="s">
        <v>1219</v>
      </c>
      <c r="F895" t="s">
        <v>78</v>
      </c>
      <c r="G895" t="s">
        <v>1220</v>
      </c>
      <c r="H895">
        <v>18</v>
      </c>
      <c r="I895">
        <v>60420</v>
      </c>
      <c r="K895">
        <v>5437.8</v>
      </c>
      <c r="L895">
        <v>5437.8</v>
      </c>
      <c r="M895">
        <v>0</v>
      </c>
      <c r="N895" t="s">
        <v>2</v>
      </c>
      <c r="O895" t="s">
        <v>21</v>
      </c>
    </row>
    <row r="896" spans="1:15" x14ac:dyDescent="0.25">
      <c r="A896" t="s">
        <v>90</v>
      </c>
      <c r="B896">
        <v>86765.4</v>
      </c>
      <c r="C896" t="s">
        <v>75</v>
      </c>
      <c r="D896" t="s">
        <v>76</v>
      </c>
      <c r="E896" t="s">
        <v>1186</v>
      </c>
      <c r="F896" t="s">
        <v>78</v>
      </c>
      <c r="G896" t="s">
        <v>1221</v>
      </c>
      <c r="H896">
        <v>18</v>
      </c>
      <c r="I896">
        <v>73530</v>
      </c>
      <c r="K896">
        <v>6617.7</v>
      </c>
      <c r="L896">
        <v>6617.7</v>
      </c>
      <c r="M896">
        <v>0</v>
      </c>
      <c r="N896" t="s">
        <v>2</v>
      </c>
      <c r="O896" t="s">
        <v>21</v>
      </c>
    </row>
    <row r="897" spans="1:15" x14ac:dyDescent="0.25">
      <c r="A897" t="s">
        <v>90</v>
      </c>
      <c r="B897">
        <v>71295.600000000006</v>
      </c>
      <c r="C897" t="s">
        <v>75</v>
      </c>
      <c r="D897" t="s">
        <v>76</v>
      </c>
      <c r="E897" t="s">
        <v>1217</v>
      </c>
      <c r="F897" t="s">
        <v>78</v>
      </c>
      <c r="G897" t="s">
        <v>1222</v>
      </c>
      <c r="H897">
        <v>18</v>
      </c>
      <c r="I897">
        <v>60420</v>
      </c>
      <c r="K897">
        <v>5437.8</v>
      </c>
      <c r="L897">
        <v>5437.8</v>
      </c>
      <c r="M897">
        <v>0</v>
      </c>
      <c r="N897" t="s">
        <v>2</v>
      </c>
      <c r="O897" t="s">
        <v>21</v>
      </c>
    </row>
    <row r="898" spans="1:15" x14ac:dyDescent="0.25">
      <c r="A898" t="s">
        <v>90</v>
      </c>
      <c r="B898">
        <v>66292.399999999994</v>
      </c>
      <c r="C898" t="s">
        <v>75</v>
      </c>
      <c r="D898" t="s">
        <v>76</v>
      </c>
      <c r="E898" t="s">
        <v>1186</v>
      </c>
      <c r="F898" t="s">
        <v>78</v>
      </c>
      <c r="G898" t="s">
        <v>1223</v>
      </c>
      <c r="H898">
        <v>18</v>
      </c>
      <c r="I898">
        <v>56180</v>
      </c>
      <c r="K898">
        <v>5056.2</v>
      </c>
      <c r="L898">
        <v>5056.2</v>
      </c>
      <c r="M898">
        <v>0</v>
      </c>
      <c r="N898" t="s">
        <v>2</v>
      </c>
      <c r="O898" t="s">
        <v>21</v>
      </c>
    </row>
    <row r="899" spans="1:15" x14ac:dyDescent="0.25">
      <c r="A899" t="s">
        <v>90</v>
      </c>
      <c r="B899">
        <v>87497</v>
      </c>
      <c r="C899" t="s">
        <v>75</v>
      </c>
      <c r="D899" t="s">
        <v>76</v>
      </c>
      <c r="E899" t="s">
        <v>1217</v>
      </c>
      <c r="F899" t="s">
        <v>78</v>
      </c>
      <c r="G899" t="s">
        <v>1224</v>
      </c>
      <c r="H899">
        <v>18</v>
      </c>
      <c r="I899">
        <v>74150</v>
      </c>
      <c r="K899">
        <v>6673.5</v>
      </c>
      <c r="L899">
        <v>6673.5</v>
      </c>
      <c r="M899">
        <v>0</v>
      </c>
      <c r="N899" t="s">
        <v>2</v>
      </c>
      <c r="O899" t="s">
        <v>21</v>
      </c>
    </row>
    <row r="900" spans="1:15" x14ac:dyDescent="0.25">
      <c r="A900" t="s">
        <v>90</v>
      </c>
      <c r="B900">
        <v>66292.399999999994</v>
      </c>
      <c r="C900" t="s">
        <v>75</v>
      </c>
      <c r="D900" t="s">
        <v>76</v>
      </c>
      <c r="E900" t="s">
        <v>1225</v>
      </c>
      <c r="F900" t="s">
        <v>78</v>
      </c>
      <c r="G900" t="s">
        <v>1226</v>
      </c>
      <c r="H900">
        <v>18</v>
      </c>
      <c r="I900">
        <v>56180</v>
      </c>
      <c r="K900">
        <v>5056.2</v>
      </c>
      <c r="L900">
        <v>5056.2</v>
      </c>
      <c r="M900">
        <v>0</v>
      </c>
      <c r="N900" t="s">
        <v>2</v>
      </c>
      <c r="O900" t="s">
        <v>21</v>
      </c>
    </row>
    <row r="901" spans="1:15" x14ac:dyDescent="0.25">
      <c r="A901" t="s">
        <v>90</v>
      </c>
      <c r="B901">
        <v>71295.600000000006</v>
      </c>
      <c r="C901" t="s">
        <v>75</v>
      </c>
      <c r="D901" t="s">
        <v>76</v>
      </c>
      <c r="E901" t="s">
        <v>1219</v>
      </c>
      <c r="F901" t="s">
        <v>78</v>
      </c>
      <c r="G901" t="s">
        <v>1227</v>
      </c>
      <c r="H901">
        <v>18</v>
      </c>
      <c r="I901">
        <v>60420</v>
      </c>
      <c r="K901">
        <v>5437.8</v>
      </c>
      <c r="L901">
        <v>5437.8</v>
      </c>
      <c r="M901">
        <v>0</v>
      </c>
      <c r="N901" t="s">
        <v>2</v>
      </c>
      <c r="O901" t="s">
        <v>21</v>
      </c>
    </row>
    <row r="902" spans="1:15" x14ac:dyDescent="0.25">
      <c r="A902" t="s">
        <v>90</v>
      </c>
      <c r="B902">
        <v>35647.800000000003</v>
      </c>
      <c r="C902" t="s">
        <v>75</v>
      </c>
      <c r="D902" t="s">
        <v>76</v>
      </c>
      <c r="E902" t="s">
        <v>1186</v>
      </c>
      <c r="F902" t="s">
        <v>78</v>
      </c>
      <c r="G902" t="s">
        <v>1228</v>
      </c>
      <c r="H902">
        <v>18</v>
      </c>
      <c r="I902">
        <v>30210</v>
      </c>
      <c r="K902">
        <v>2718.9</v>
      </c>
      <c r="L902">
        <v>2718.9</v>
      </c>
      <c r="M902">
        <v>0</v>
      </c>
      <c r="N902" t="s">
        <v>2</v>
      </c>
      <c r="O902" t="s">
        <v>21</v>
      </c>
    </row>
    <row r="903" spans="1:15" x14ac:dyDescent="0.25">
      <c r="A903" t="s">
        <v>90</v>
      </c>
      <c r="B903">
        <v>66292.399999999994</v>
      </c>
      <c r="C903" t="s">
        <v>75</v>
      </c>
      <c r="D903" t="s">
        <v>76</v>
      </c>
      <c r="E903" t="s">
        <v>1219</v>
      </c>
      <c r="F903" t="s">
        <v>78</v>
      </c>
      <c r="G903" t="s">
        <v>1229</v>
      </c>
      <c r="H903">
        <v>18</v>
      </c>
      <c r="I903">
        <v>56180</v>
      </c>
      <c r="K903">
        <v>5056.2</v>
      </c>
      <c r="L903">
        <v>5056.2</v>
      </c>
      <c r="M903">
        <v>0</v>
      </c>
      <c r="N903" t="s">
        <v>2</v>
      </c>
      <c r="O903" t="s">
        <v>21</v>
      </c>
    </row>
    <row r="904" spans="1:15" x14ac:dyDescent="0.25">
      <c r="A904" t="s">
        <v>90</v>
      </c>
      <c r="B904">
        <v>142591.20000000001</v>
      </c>
      <c r="C904" t="s">
        <v>75</v>
      </c>
      <c r="D904" t="s">
        <v>76</v>
      </c>
      <c r="E904" t="s">
        <v>1225</v>
      </c>
      <c r="F904" t="s">
        <v>78</v>
      </c>
      <c r="G904" t="s">
        <v>1230</v>
      </c>
      <c r="H904">
        <v>18</v>
      </c>
      <c r="I904">
        <v>120840</v>
      </c>
      <c r="K904">
        <v>10875.6</v>
      </c>
      <c r="L904">
        <v>10875.6</v>
      </c>
      <c r="M904">
        <v>0</v>
      </c>
      <c r="N904" t="s">
        <v>2</v>
      </c>
      <c r="O904" t="s">
        <v>21</v>
      </c>
    </row>
    <row r="905" spans="1:15" x14ac:dyDescent="0.25">
      <c r="A905" t="s">
        <v>90</v>
      </c>
      <c r="B905">
        <v>132584.79999999999</v>
      </c>
      <c r="C905" t="s">
        <v>75</v>
      </c>
      <c r="D905" t="s">
        <v>76</v>
      </c>
      <c r="E905" t="s">
        <v>1212</v>
      </c>
      <c r="F905" t="s">
        <v>78</v>
      </c>
      <c r="G905" t="s">
        <v>1231</v>
      </c>
      <c r="H905">
        <v>18</v>
      </c>
      <c r="I905">
        <v>112360</v>
      </c>
      <c r="K905">
        <v>10112.4</v>
      </c>
      <c r="L905">
        <v>10112.4</v>
      </c>
      <c r="M905">
        <v>0</v>
      </c>
      <c r="N905" t="s">
        <v>2</v>
      </c>
      <c r="O905" t="s">
        <v>21</v>
      </c>
    </row>
    <row r="906" spans="1:15" x14ac:dyDescent="0.25">
      <c r="A906" t="s">
        <v>90</v>
      </c>
      <c r="B906">
        <v>35647.800000000003</v>
      </c>
      <c r="C906" t="s">
        <v>75</v>
      </c>
      <c r="D906" t="s">
        <v>76</v>
      </c>
      <c r="E906" t="s">
        <v>1193</v>
      </c>
      <c r="F906" t="s">
        <v>78</v>
      </c>
      <c r="G906" t="s">
        <v>1232</v>
      </c>
      <c r="H906">
        <v>18</v>
      </c>
      <c r="I906">
        <v>30210</v>
      </c>
      <c r="K906">
        <v>2718.9</v>
      </c>
      <c r="L906">
        <v>2718.9</v>
      </c>
      <c r="M906">
        <v>0</v>
      </c>
      <c r="N906" t="s">
        <v>2</v>
      </c>
      <c r="O906" t="s">
        <v>21</v>
      </c>
    </row>
    <row r="907" spans="1:15" x14ac:dyDescent="0.25">
      <c r="A907" t="s">
        <v>90</v>
      </c>
      <c r="B907">
        <v>106943.4</v>
      </c>
      <c r="C907" t="s">
        <v>75</v>
      </c>
      <c r="D907" t="s">
        <v>76</v>
      </c>
      <c r="E907" t="s">
        <v>1193</v>
      </c>
      <c r="F907" t="s">
        <v>78</v>
      </c>
      <c r="G907" t="s">
        <v>1233</v>
      </c>
      <c r="H907">
        <v>18</v>
      </c>
      <c r="I907">
        <v>90630</v>
      </c>
      <c r="K907">
        <v>8156.7</v>
      </c>
      <c r="L907">
        <v>8156.7</v>
      </c>
      <c r="M907">
        <v>0</v>
      </c>
      <c r="N907" t="s">
        <v>2</v>
      </c>
      <c r="O907" t="s">
        <v>21</v>
      </c>
    </row>
    <row r="908" spans="1:15" x14ac:dyDescent="0.25">
      <c r="A908" t="s">
        <v>90</v>
      </c>
      <c r="B908">
        <v>71295.600000000006</v>
      </c>
      <c r="C908" t="s">
        <v>75</v>
      </c>
      <c r="D908" t="s">
        <v>76</v>
      </c>
      <c r="E908" t="s">
        <v>1234</v>
      </c>
      <c r="F908" t="s">
        <v>78</v>
      </c>
      <c r="G908" t="s">
        <v>1235</v>
      </c>
      <c r="H908">
        <v>18</v>
      </c>
      <c r="I908">
        <v>60420</v>
      </c>
      <c r="K908">
        <v>5437.8</v>
      </c>
      <c r="L908">
        <v>5437.8</v>
      </c>
      <c r="M908">
        <v>0</v>
      </c>
      <c r="N908" t="s">
        <v>2</v>
      </c>
      <c r="O908" t="s">
        <v>21</v>
      </c>
    </row>
    <row r="909" spans="1:15" x14ac:dyDescent="0.25">
      <c r="A909" t="s">
        <v>90</v>
      </c>
      <c r="B909">
        <v>132584.79999999999</v>
      </c>
      <c r="C909" t="s">
        <v>75</v>
      </c>
      <c r="D909" t="s">
        <v>76</v>
      </c>
      <c r="E909" t="s">
        <v>1236</v>
      </c>
      <c r="F909" t="s">
        <v>78</v>
      </c>
      <c r="G909" t="s">
        <v>1237</v>
      </c>
      <c r="H909">
        <v>18</v>
      </c>
      <c r="I909">
        <v>112360</v>
      </c>
      <c r="K909">
        <v>10112.4</v>
      </c>
      <c r="L909">
        <v>10112.4</v>
      </c>
      <c r="M909">
        <v>0</v>
      </c>
      <c r="N909" t="s">
        <v>2</v>
      </c>
      <c r="O909" t="s">
        <v>21</v>
      </c>
    </row>
    <row r="910" spans="1:15" x14ac:dyDescent="0.25">
      <c r="A910" t="s">
        <v>90</v>
      </c>
      <c r="B910">
        <v>71295.600000000006</v>
      </c>
      <c r="C910" t="s">
        <v>75</v>
      </c>
      <c r="D910" t="s">
        <v>76</v>
      </c>
      <c r="E910" t="s">
        <v>1234</v>
      </c>
      <c r="F910" t="s">
        <v>78</v>
      </c>
      <c r="G910" t="s">
        <v>1238</v>
      </c>
      <c r="H910">
        <v>18</v>
      </c>
      <c r="I910">
        <v>60420</v>
      </c>
      <c r="K910">
        <v>5437.8</v>
      </c>
      <c r="L910">
        <v>5437.8</v>
      </c>
      <c r="M910">
        <v>0</v>
      </c>
      <c r="N910" t="s">
        <v>2</v>
      </c>
      <c r="O910" t="s">
        <v>21</v>
      </c>
    </row>
    <row r="911" spans="1:15" x14ac:dyDescent="0.25">
      <c r="A911" t="s">
        <v>90</v>
      </c>
      <c r="B911">
        <v>207680</v>
      </c>
      <c r="C911" t="s">
        <v>75</v>
      </c>
      <c r="D911" t="s">
        <v>76</v>
      </c>
      <c r="E911" t="s">
        <v>1236</v>
      </c>
      <c r="F911" t="s">
        <v>78</v>
      </c>
      <c r="G911" t="s">
        <v>1239</v>
      </c>
      <c r="H911">
        <v>18</v>
      </c>
      <c r="I911">
        <v>176000</v>
      </c>
      <c r="K911">
        <v>15840</v>
      </c>
      <c r="L911">
        <v>15840</v>
      </c>
      <c r="M911">
        <v>0</v>
      </c>
      <c r="N911" t="s">
        <v>2</v>
      </c>
      <c r="O911" t="s">
        <v>21</v>
      </c>
    </row>
    <row r="912" spans="1:15" x14ac:dyDescent="0.25">
      <c r="A912" t="s">
        <v>90</v>
      </c>
      <c r="B912">
        <v>71295.600000000006</v>
      </c>
      <c r="C912" t="s">
        <v>75</v>
      </c>
      <c r="D912" t="s">
        <v>76</v>
      </c>
      <c r="E912" t="s">
        <v>1193</v>
      </c>
      <c r="F912" t="s">
        <v>78</v>
      </c>
      <c r="G912" t="s">
        <v>1240</v>
      </c>
      <c r="H912">
        <v>18</v>
      </c>
      <c r="I912">
        <v>60420</v>
      </c>
      <c r="K912">
        <v>5437.8</v>
      </c>
      <c r="L912">
        <v>5437.8</v>
      </c>
      <c r="M912">
        <v>0</v>
      </c>
      <c r="N912" t="s">
        <v>2</v>
      </c>
      <c r="O912" t="s">
        <v>21</v>
      </c>
    </row>
    <row r="913" spans="1:15" x14ac:dyDescent="0.25">
      <c r="A913" t="s">
        <v>90</v>
      </c>
      <c r="B913">
        <v>198877.2</v>
      </c>
      <c r="C913" t="s">
        <v>75</v>
      </c>
      <c r="D913" t="s">
        <v>76</v>
      </c>
      <c r="E913" t="s">
        <v>1193</v>
      </c>
      <c r="F913" t="s">
        <v>78</v>
      </c>
      <c r="G913" t="s">
        <v>1241</v>
      </c>
      <c r="H913">
        <v>18</v>
      </c>
      <c r="I913">
        <v>168540</v>
      </c>
      <c r="K913">
        <v>15168.6</v>
      </c>
      <c r="L913">
        <v>15168.6</v>
      </c>
      <c r="M913">
        <v>0</v>
      </c>
      <c r="N913" t="s">
        <v>2</v>
      </c>
      <c r="O913" t="s">
        <v>21</v>
      </c>
    </row>
    <row r="914" spans="1:15" x14ac:dyDescent="0.25">
      <c r="A914" t="s">
        <v>90</v>
      </c>
      <c r="B914">
        <v>614072</v>
      </c>
      <c r="C914" t="s">
        <v>75</v>
      </c>
      <c r="D914" t="s">
        <v>76</v>
      </c>
      <c r="E914" t="s">
        <v>1184</v>
      </c>
      <c r="F914" t="s">
        <v>78</v>
      </c>
      <c r="G914" t="s">
        <v>1242</v>
      </c>
      <c r="H914">
        <v>18</v>
      </c>
      <c r="I914">
        <v>520400</v>
      </c>
      <c r="K914">
        <v>46836</v>
      </c>
      <c r="L914">
        <v>46836</v>
      </c>
      <c r="M914">
        <v>0</v>
      </c>
      <c r="N914" t="s">
        <v>2</v>
      </c>
      <c r="O914" t="s">
        <v>21</v>
      </c>
    </row>
    <row r="915" spans="1:15" x14ac:dyDescent="0.25">
      <c r="A915" t="s">
        <v>90</v>
      </c>
      <c r="B915">
        <v>35647.800000000003</v>
      </c>
      <c r="C915" t="s">
        <v>75</v>
      </c>
      <c r="D915" t="s">
        <v>76</v>
      </c>
      <c r="E915" t="s">
        <v>1212</v>
      </c>
      <c r="F915" t="s">
        <v>78</v>
      </c>
      <c r="G915" t="s">
        <v>1243</v>
      </c>
      <c r="H915">
        <v>18</v>
      </c>
      <c r="I915">
        <v>30210</v>
      </c>
      <c r="K915">
        <v>2718.9</v>
      </c>
      <c r="L915">
        <v>2718.9</v>
      </c>
      <c r="M915">
        <v>0</v>
      </c>
      <c r="N915" t="s">
        <v>2</v>
      </c>
      <c r="O915" t="s">
        <v>21</v>
      </c>
    </row>
    <row r="916" spans="1:15" x14ac:dyDescent="0.25">
      <c r="A916" t="s">
        <v>90</v>
      </c>
      <c r="B916">
        <v>132584.79999999999</v>
      </c>
      <c r="C916" t="s">
        <v>75</v>
      </c>
      <c r="D916" t="s">
        <v>76</v>
      </c>
      <c r="E916" t="s">
        <v>1244</v>
      </c>
      <c r="F916" t="s">
        <v>78</v>
      </c>
      <c r="G916" t="s">
        <v>1245</v>
      </c>
      <c r="H916">
        <v>18</v>
      </c>
      <c r="I916">
        <v>112360</v>
      </c>
      <c r="K916">
        <v>10112.4</v>
      </c>
      <c r="L916">
        <v>10112.4</v>
      </c>
      <c r="M916">
        <v>0</v>
      </c>
      <c r="N916" t="s">
        <v>2</v>
      </c>
      <c r="O916" t="s">
        <v>21</v>
      </c>
    </row>
    <row r="917" spans="1:15" x14ac:dyDescent="0.25">
      <c r="A917" t="s">
        <v>90</v>
      </c>
      <c r="B917">
        <v>71295.600000000006</v>
      </c>
      <c r="C917" t="s">
        <v>75</v>
      </c>
      <c r="D917" t="s">
        <v>76</v>
      </c>
      <c r="E917" t="s">
        <v>1184</v>
      </c>
      <c r="F917" t="s">
        <v>78</v>
      </c>
      <c r="G917" t="s">
        <v>1246</v>
      </c>
      <c r="H917">
        <v>18</v>
      </c>
      <c r="I917">
        <v>60420</v>
      </c>
      <c r="K917">
        <v>5437.8</v>
      </c>
      <c r="L917">
        <v>5437.8</v>
      </c>
      <c r="M917">
        <v>0</v>
      </c>
      <c r="N917" t="s">
        <v>2</v>
      </c>
      <c r="O917" t="s">
        <v>21</v>
      </c>
    </row>
    <row r="918" spans="1:15" x14ac:dyDescent="0.25">
      <c r="A918" t="s">
        <v>90</v>
      </c>
      <c r="B918">
        <v>519200</v>
      </c>
      <c r="C918" t="s">
        <v>75</v>
      </c>
      <c r="D918" t="s">
        <v>76</v>
      </c>
      <c r="E918" t="s">
        <v>1212</v>
      </c>
      <c r="F918" t="s">
        <v>78</v>
      </c>
      <c r="G918" t="s">
        <v>1247</v>
      </c>
      <c r="H918">
        <v>18</v>
      </c>
      <c r="I918">
        <v>440000</v>
      </c>
      <c r="K918">
        <v>39600</v>
      </c>
      <c r="L918">
        <v>39600</v>
      </c>
      <c r="M918">
        <v>0</v>
      </c>
      <c r="N918" t="s">
        <v>2</v>
      </c>
      <c r="O918" t="s">
        <v>21</v>
      </c>
    </row>
    <row r="919" spans="1:15" x14ac:dyDescent="0.25">
      <c r="A919" t="s">
        <v>90</v>
      </c>
      <c r="B919">
        <v>71295.600000000006</v>
      </c>
      <c r="C919" t="s">
        <v>75</v>
      </c>
      <c r="D919" t="s">
        <v>76</v>
      </c>
      <c r="E919" t="s">
        <v>1184</v>
      </c>
      <c r="F919" t="s">
        <v>78</v>
      </c>
      <c r="G919" t="s">
        <v>1248</v>
      </c>
      <c r="H919">
        <v>18</v>
      </c>
      <c r="I919">
        <v>60420</v>
      </c>
      <c r="K919">
        <v>5437.8</v>
      </c>
      <c r="L919">
        <v>5437.8</v>
      </c>
      <c r="M919">
        <v>0</v>
      </c>
      <c r="N919" t="s">
        <v>2</v>
      </c>
      <c r="O919" t="s">
        <v>21</v>
      </c>
    </row>
    <row r="920" spans="1:15" x14ac:dyDescent="0.25">
      <c r="A920" t="s">
        <v>90</v>
      </c>
      <c r="B920">
        <v>71295.600000000006</v>
      </c>
      <c r="C920" t="s">
        <v>75</v>
      </c>
      <c r="D920" t="s">
        <v>76</v>
      </c>
      <c r="E920" t="s">
        <v>1212</v>
      </c>
      <c r="F920" t="s">
        <v>78</v>
      </c>
      <c r="G920" t="s">
        <v>1249</v>
      </c>
      <c r="H920">
        <v>18</v>
      </c>
      <c r="I920">
        <v>60420</v>
      </c>
      <c r="K920">
        <v>5437.8</v>
      </c>
      <c r="L920">
        <v>5437.8</v>
      </c>
      <c r="M920">
        <v>0</v>
      </c>
      <c r="N920" t="s">
        <v>2</v>
      </c>
      <c r="O920" t="s">
        <v>21</v>
      </c>
    </row>
    <row r="921" spans="1:15" x14ac:dyDescent="0.25">
      <c r="A921" t="s">
        <v>90</v>
      </c>
      <c r="B921">
        <v>66292.399999999994</v>
      </c>
      <c r="C921" t="s">
        <v>75</v>
      </c>
      <c r="D921" t="s">
        <v>76</v>
      </c>
      <c r="E921" t="s">
        <v>12</v>
      </c>
      <c r="F921" t="s">
        <v>78</v>
      </c>
      <c r="G921" t="s">
        <v>1250</v>
      </c>
      <c r="H921">
        <v>18</v>
      </c>
      <c r="I921">
        <v>56180</v>
      </c>
      <c r="K921">
        <v>5056.2</v>
      </c>
      <c r="L921">
        <v>5056.2</v>
      </c>
      <c r="M921">
        <v>0</v>
      </c>
      <c r="N921" t="s">
        <v>2</v>
      </c>
      <c r="O921" t="s">
        <v>21</v>
      </c>
    </row>
    <row r="922" spans="1:15" x14ac:dyDescent="0.25">
      <c r="A922" t="s">
        <v>90</v>
      </c>
      <c r="B922">
        <v>519200</v>
      </c>
      <c r="C922" t="s">
        <v>75</v>
      </c>
      <c r="D922" t="s">
        <v>76</v>
      </c>
      <c r="E922" t="s">
        <v>12</v>
      </c>
      <c r="F922" t="s">
        <v>78</v>
      </c>
      <c r="G922" t="s">
        <v>1251</v>
      </c>
      <c r="H922">
        <v>18</v>
      </c>
      <c r="I922">
        <v>440000</v>
      </c>
      <c r="K922">
        <v>39600</v>
      </c>
      <c r="L922">
        <v>39600</v>
      </c>
      <c r="M922">
        <v>0</v>
      </c>
      <c r="N922" t="s">
        <v>2</v>
      </c>
      <c r="O922" t="s">
        <v>21</v>
      </c>
    </row>
    <row r="923" spans="1:15" x14ac:dyDescent="0.25">
      <c r="A923" t="s">
        <v>90</v>
      </c>
      <c r="B923">
        <v>614072</v>
      </c>
      <c r="C923" t="s">
        <v>75</v>
      </c>
      <c r="D923" t="s">
        <v>76</v>
      </c>
      <c r="E923" t="s">
        <v>1244</v>
      </c>
      <c r="F923" t="s">
        <v>78</v>
      </c>
      <c r="G923" t="s">
        <v>1252</v>
      </c>
      <c r="H923">
        <v>18</v>
      </c>
      <c r="I923">
        <v>520400</v>
      </c>
      <c r="K923">
        <v>46836</v>
      </c>
      <c r="L923">
        <v>46836</v>
      </c>
      <c r="M923">
        <v>0</v>
      </c>
      <c r="N923" t="s">
        <v>2</v>
      </c>
      <c r="O923" t="s">
        <v>21</v>
      </c>
    </row>
    <row r="924" spans="1:15" x14ac:dyDescent="0.25">
      <c r="A924" t="s">
        <v>90</v>
      </c>
      <c r="B924">
        <v>132584.79999999999</v>
      </c>
      <c r="C924" t="s">
        <v>75</v>
      </c>
      <c r="D924" t="s">
        <v>76</v>
      </c>
      <c r="E924" t="s">
        <v>12</v>
      </c>
      <c r="F924" t="s">
        <v>78</v>
      </c>
      <c r="G924" t="s">
        <v>1253</v>
      </c>
      <c r="H924">
        <v>18</v>
      </c>
      <c r="I924">
        <v>112360</v>
      </c>
      <c r="K924">
        <v>10112.4</v>
      </c>
      <c r="L924">
        <v>10112.4</v>
      </c>
      <c r="M924">
        <v>0</v>
      </c>
      <c r="N924" t="s">
        <v>2</v>
      </c>
      <c r="O924" t="s">
        <v>21</v>
      </c>
    </row>
    <row r="925" spans="1:15" x14ac:dyDescent="0.25">
      <c r="A925" t="s">
        <v>90</v>
      </c>
      <c r="B925">
        <v>71295.600000000006</v>
      </c>
      <c r="C925" t="s">
        <v>75</v>
      </c>
      <c r="D925" t="s">
        <v>76</v>
      </c>
      <c r="E925" t="s">
        <v>12</v>
      </c>
      <c r="F925" t="s">
        <v>78</v>
      </c>
      <c r="G925" t="s">
        <v>1254</v>
      </c>
      <c r="H925">
        <v>18</v>
      </c>
      <c r="I925">
        <v>60420</v>
      </c>
      <c r="K925">
        <v>5437.8</v>
      </c>
      <c r="L925">
        <v>5437.8</v>
      </c>
      <c r="M925">
        <v>0</v>
      </c>
      <c r="N925" t="s">
        <v>2</v>
      </c>
      <c r="O925" t="s">
        <v>21</v>
      </c>
    </row>
    <row r="926" spans="1:15" x14ac:dyDescent="0.25">
      <c r="A926" t="s">
        <v>90</v>
      </c>
      <c r="B926">
        <v>614072</v>
      </c>
      <c r="C926" t="s">
        <v>75</v>
      </c>
      <c r="D926" t="s">
        <v>76</v>
      </c>
      <c r="E926" t="s">
        <v>1255</v>
      </c>
      <c r="F926" t="s">
        <v>78</v>
      </c>
      <c r="G926" t="s">
        <v>1256</v>
      </c>
      <c r="H926">
        <v>18</v>
      </c>
      <c r="I926">
        <v>520400</v>
      </c>
      <c r="K926">
        <v>46836</v>
      </c>
      <c r="L926">
        <v>46836</v>
      </c>
      <c r="M926">
        <v>0</v>
      </c>
      <c r="N926" t="s">
        <v>2</v>
      </c>
      <c r="O926" t="s">
        <v>21</v>
      </c>
    </row>
    <row r="927" spans="1:15" x14ac:dyDescent="0.25">
      <c r="A927" t="s">
        <v>90</v>
      </c>
      <c r="B927">
        <v>614072</v>
      </c>
      <c r="C927" t="s">
        <v>75</v>
      </c>
      <c r="D927" t="s">
        <v>76</v>
      </c>
      <c r="E927" t="s">
        <v>1255</v>
      </c>
      <c r="F927" t="s">
        <v>78</v>
      </c>
      <c r="G927" t="s">
        <v>1257</v>
      </c>
      <c r="H927">
        <v>18</v>
      </c>
      <c r="I927">
        <v>520400</v>
      </c>
      <c r="K927">
        <v>46836</v>
      </c>
      <c r="L927">
        <v>46836</v>
      </c>
      <c r="M927">
        <v>0</v>
      </c>
      <c r="N927" t="s">
        <v>2</v>
      </c>
      <c r="O927" t="s">
        <v>21</v>
      </c>
    </row>
    <row r="928" spans="1:15" x14ac:dyDescent="0.25">
      <c r="A928" t="s">
        <v>90</v>
      </c>
      <c r="B928">
        <v>142591.20000000001</v>
      </c>
      <c r="C928" t="s">
        <v>75</v>
      </c>
      <c r="D928" t="s">
        <v>76</v>
      </c>
      <c r="E928" t="s">
        <v>1258</v>
      </c>
      <c r="F928" t="s">
        <v>78</v>
      </c>
      <c r="G928" t="s">
        <v>1259</v>
      </c>
      <c r="H928">
        <v>18</v>
      </c>
      <c r="I928">
        <v>120840</v>
      </c>
      <c r="K928">
        <v>10875.6</v>
      </c>
      <c r="L928">
        <v>10875.6</v>
      </c>
      <c r="M928">
        <v>0</v>
      </c>
      <c r="N928" t="s">
        <v>2</v>
      </c>
      <c r="O928" t="s">
        <v>21</v>
      </c>
    </row>
    <row r="929" spans="1:15" x14ac:dyDescent="0.25">
      <c r="A929" t="s">
        <v>90</v>
      </c>
      <c r="B929">
        <v>66292.399999999994</v>
      </c>
      <c r="C929" t="s">
        <v>75</v>
      </c>
      <c r="D929" t="s">
        <v>76</v>
      </c>
      <c r="E929" t="s">
        <v>1260</v>
      </c>
      <c r="F929" t="s">
        <v>78</v>
      </c>
      <c r="G929" t="s">
        <v>1261</v>
      </c>
      <c r="H929">
        <v>18</v>
      </c>
      <c r="I929">
        <v>56180</v>
      </c>
      <c r="K929">
        <v>5056.2</v>
      </c>
      <c r="L929">
        <v>5056.2</v>
      </c>
      <c r="M929">
        <v>0</v>
      </c>
      <c r="N929" t="s">
        <v>2</v>
      </c>
      <c r="O929" t="s">
        <v>21</v>
      </c>
    </row>
    <row r="930" spans="1:15" x14ac:dyDescent="0.25">
      <c r="A930" t="s">
        <v>90</v>
      </c>
      <c r="B930">
        <v>132584.79999999999</v>
      </c>
      <c r="C930" t="s">
        <v>75</v>
      </c>
      <c r="D930" t="s">
        <v>76</v>
      </c>
      <c r="E930" t="s">
        <v>1262</v>
      </c>
      <c r="F930" t="s">
        <v>78</v>
      </c>
      <c r="G930" t="s">
        <v>1263</v>
      </c>
      <c r="H930">
        <v>18</v>
      </c>
      <c r="I930">
        <v>112360</v>
      </c>
      <c r="K930">
        <v>10112.4</v>
      </c>
      <c r="L930">
        <v>10112.4</v>
      </c>
      <c r="M930">
        <v>0</v>
      </c>
      <c r="N930" t="s">
        <v>2</v>
      </c>
      <c r="O930" t="s">
        <v>21</v>
      </c>
    </row>
    <row r="931" spans="1:15" x14ac:dyDescent="0.25">
      <c r="A931" t="s">
        <v>90</v>
      </c>
      <c r="B931">
        <v>71295.600000000006</v>
      </c>
      <c r="C931" t="s">
        <v>75</v>
      </c>
      <c r="D931" t="s">
        <v>76</v>
      </c>
      <c r="E931" t="s">
        <v>1260</v>
      </c>
      <c r="F931" t="s">
        <v>78</v>
      </c>
      <c r="G931" t="s">
        <v>1264</v>
      </c>
      <c r="H931">
        <v>18</v>
      </c>
      <c r="I931">
        <v>60420</v>
      </c>
      <c r="K931">
        <v>5437.8</v>
      </c>
      <c r="L931">
        <v>5437.8</v>
      </c>
      <c r="M931">
        <v>0</v>
      </c>
      <c r="N931" t="s">
        <v>2</v>
      </c>
      <c r="O931" t="s">
        <v>21</v>
      </c>
    </row>
    <row r="932" spans="1:15" x14ac:dyDescent="0.25">
      <c r="A932" t="s">
        <v>90</v>
      </c>
      <c r="B932">
        <v>614072</v>
      </c>
      <c r="C932" t="s">
        <v>75</v>
      </c>
      <c r="D932" t="s">
        <v>76</v>
      </c>
      <c r="E932" t="s">
        <v>1234</v>
      </c>
      <c r="F932" t="s">
        <v>78</v>
      </c>
      <c r="G932" t="s">
        <v>1265</v>
      </c>
      <c r="H932">
        <v>18</v>
      </c>
      <c r="I932">
        <v>520400</v>
      </c>
      <c r="K932">
        <v>46836</v>
      </c>
      <c r="L932">
        <v>46836</v>
      </c>
      <c r="M932">
        <v>0</v>
      </c>
      <c r="N932" t="s">
        <v>2</v>
      </c>
      <c r="O932" t="s">
        <v>21</v>
      </c>
    </row>
    <row r="933" spans="1:15" x14ac:dyDescent="0.25">
      <c r="A933" t="s">
        <v>90</v>
      </c>
      <c r="B933">
        <v>311520</v>
      </c>
      <c r="C933" t="s">
        <v>75</v>
      </c>
      <c r="D933" t="s">
        <v>76</v>
      </c>
      <c r="E933" t="s">
        <v>1236</v>
      </c>
      <c r="F933" t="s">
        <v>78</v>
      </c>
      <c r="G933" t="s">
        <v>1266</v>
      </c>
      <c r="H933">
        <v>18</v>
      </c>
      <c r="I933">
        <v>264000</v>
      </c>
      <c r="K933">
        <v>23760</v>
      </c>
      <c r="L933">
        <v>23760</v>
      </c>
      <c r="M933">
        <v>0</v>
      </c>
      <c r="N933" t="s">
        <v>2</v>
      </c>
      <c r="O933" t="s">
        <v>21</v>
      </c>
    </row>
    <row r="934" spans="1:15" x14ac:dyDescent="0.25">
      <c r="A934" t="s">
        <v>90</v>
      </c>
      <c r="B934">
        <v>142591.20000000001</v>
      </c>
      <c r="C934" t="s">
        <v>75</v>
      </c>
      <c r="D934" t="s">
        <v>76</v>
      </c>
      <c r="E934" t="s">
        <v>1234</v>
      </c>
      <c r="F934" t="s">
        <v>78</v>
      </c>
      <c r="G934" t="s">
        <v>1267</v>
      </c>
      <c r="H934">
        <v>18</v>
      </c>
      <c r="I934">
        <v>120840</v>
      </c>
      <c r="K934">
        <v>10875.6</v>
      </c>
      <c r="L934">
        <v>10875.6</v>
      </c>
      <c r="M934">
        <v>0</v>
      </c>
      <c r="N934" t="s">
        <v>2</v>
      </c>
      <c r="O934" t="s">
        <v>21</v>
      </c>
    </row>
    <row r="935" spans="1:15" x14ac:dyDescent="0.25">
      <c r="A935" t="s">
        <v>90</v>
      </c>
      <c r="B935">
        <v>86765.4</v>
      </c>
      <c r="C935" t="s">
        <v>75</v>
      </c>
      <c r="D935" t="s">
        <v>76</v>
      </c>
      <c r="E935" t="s">
        <v>1260</v>
      </c>
      <c r="F935" t="s">
        <v>78</v>
      </c>
      <c r="G935" t="s">
        <v>1268</v>
      </c>
      <c r="H935">
        <v>18</v>
      </c>
      <c r="I935">
        <v>73530</v>
      </c>
      <c r="K935">
        <v>6617.7</v>
      </c>
      <c r="L935">
        <v>6617.7</v>
      </c>
      <c r="M935">
        <v>0</v>
      </c>
      <c r="N935" t="s">
        <v>2</v>
      </c>
      <c r="O935" t="s">
        <v>21</v>
      </c>
    </row>
    <row r="936" spans="1:15" x14ac:dyDescent="0.25">
      <c r="A936" t="s">
        <v>90</v>
      </c>
      <c r="B936">
        <v>35647.800000000003</v>
      </c>
      <c r="C936" t="s">
        <v>75</v>
      </c>
      <c r="D936" t="s">
        <v>76</v>
      </c>
      <c r="E936" t="s">
        <v>1269</v>
      </c>
      <c r="F936" t="s">
        <v>78</v>
      </c>
      <c r="G936" t="s">
        <v>1270</v>
      </c>
      <c r="H936">
        <v>18</v>
      </c>
      <c r="I936">
        <v>30210</v>
      </c>
      <c r="K936">
        <v>2718.9</v>
      </c>
      <c r="L936">
        <v>2718.9</v>
      </c>
      <c r="M936">
        <v>0</v>
      </c>
      <c r="N936" t="s">
        <v>2</v>
      </c>
      <c r="O936" t="s">
        <v>21</v>
      </c>
    </row>
    <row r="937" spans="1:15" x14ac:dyDescent="0.25">
      <c r="A937" t="s">
        <v>90</v>
      </c>
      <c r="B937">
        <v>71295.600000000006</v>
      </c>
      <c r="C937" t="s">
        <v>75</v>
      </c>
      <c r="D937" t="s">
        <v>76</v>
      </c>
      <c r="E937" t="s">
        <v>1269</v>
      </c>
      <c r="F937" t="s">
        <v>78</v>
      </c>
      <c r="G937" t="s">
        <v>1271</v>
      </c>
      <c r="H937">
        <v>18</v>
      </c>
      <c r="I937">
        <v>60420</v>
      </c>
      <c r="K937">
        <v>5437.8</v>
      </c>
      <c r="L937">
        <v>5437.8</v>
      </c>
      <c r="M937">
        <v>0</v>
      </c>
      <c r="N937" t="s">
        <v>2</v>
      </c>
      <c r="O937" t="s">
        <v>21</v>
      </c>
    </row>
    <row r="938" spans="1:15" x14ac:dyDescent="0.25">
      <c r="A938" t="s">
        <v>90</v>
      </c>
      <c r="B938">
        <v>614072</v>
      </c>
      <c r="C938" t="s">
        <v>75</v>
      </c>
      <c r="D938" t="s">
        <v>76</v>
      </c>
      <c r="E938" t="s">
        <v>1272</v>
      </c>
      <c r="F938" t="s">
        <v>78</v>
      </c>
      <c r="G938" t="s">
        <v>1273</v>
      </c>
      <c r="H938">
        <v>18</v>
      </c>
      <c r="I938">
        <v>520400</v>
      </c>
      <c r="K938">
        <v>46836</v>
      </c>
      <c r="L938">
        <v>46836</v>
      </c>
      <c r="M938">
        <v>0</v>
      </c>
      <c r="N938" t="s">
        <v>2</v>
      </c>
      <c r="O938" t="s">
        <v>21</v>
      </c>
    </row>
    <row r="939" spans="1:15" x14ac:dyDescent="0.25">
      <c r="A939" t="s">
        <v>90</v>
      </c>
      <c r="B939">
        <v>614072</v>
      </c>
      <c r="C939" t="s">
        <v>75</v>
      </c>
      <c r="D939" t="s">
        <v>76</v>
      </c>
      <c r="E939" t="s">
        <v>1269</v>
      </c>
      <c r="F939" t="s">
        <v>78</v>
      </c>
      <c r="G939" t="s">
        <v>1274</v>
      </c>
      <c r="H939">
        <v>18</v>
      </c>
      <c r="I939">
        <v>520400</v>
      </c>
      <c r="K939">
        <v>46836</v>
      </c>
      <c r="L939">
        <v>46836</v>
      </c>
      <c r="M939">
        <v>0</v>
      </c>
      <c r="N939" t="s">
        <v>2</v>
      </c>
      <c r="O939" t="s">
        <v>21</v>
      </c>
    </row>
    <row r="940" spans="1:15" x14ac:dyDescent="0.25">
      <c r="A940" t="s">
        <v>90</v>
      </c>
      <c r="B940">
        <v>519200</v>
      </c>
      <c r="C940" t="s">
        <v>75</v>
      </c>
      <c r="D940" t="s">
        <v>76</v>
      </c>
      <c r="E940" t="s">
        <v>1191</v>
      </c>
      <c r="F940" t="s">
        <v>78</v>
      </c>
      <c r="G940" t="s">
        <v>1275</v>
      </c>
      <c r="H940">
        <v>18</v>
      </c>
      <c r="I940">
        <v>440000</v>
      </c>
      <c r="K940">
        <v>39600</v>
      </c>
      <c r="L940">
        <v>39600</v>
      </c>
      <c r="M940">
        <v>0</v>
      </c>
      <c r="N940" t="s">
        <v>2</v>
      </c>
      <c r="O940" t="s">
        <v>21</v>
      </c>
    </row>
    <row r="941" spans="1:15" x14ac:dyDescent="0.25">
      <c r="A941" t="s">
        <v>90</v>
      </c>
      <c r="B941">
        <v>71295.600000000006</v>
      </c>
      <c r="C941" t="s">
        <v>75</v>
      </c>
      <c r="D941" t="s">
        <v>76</v>
      </c>
      <c r="E941" t="s">
        <v>1276</v>
      </c>
      <c r="F941" t="s">
        <v>78</v>
      </c>
      <c r="G941" t="s">
        <v>1277</v>
      </c>
      <c r="H941">
        <v>18</v>
      </c>
      <c r="I941">
        <v>60420</v>
      </c>
      <c r="K941">
        <v>5437.8</v>
      </c>
      <c r="L941">
        <v>5437.8</v>
      </c>
      <c r="M941">
        <v>0</v>
      </c>
      <c r="N941" t="s">
        <v>2</v>
      </c>
      <c r="O941" t="s">
        <v>21</v>
      </c>
    </row>
    <row r="942" spans="1:15" x14ac:dyDescent="0.25">
      <c r="A942" t="s">
        <v>90</v>
      </c>
      <c r="B942">
        <v>87497</v>
      </c>
      <c r="C942" t="s">
        <v>75</v>
      </c>
      <c r="D942" t="s">
        <v>76</v>
      </c>
      <c r="E942" t="s">
        <v>1186</v>
      </c>
      <c r="F942" t="s">
        <v>78</v>
      </c>
      <c r="G942" t="s">
        <v>1278</v>
      </c>
      <c r="H942">
        <v>18</v>
      </c>
      <c r="I942">
        <v>74150</v>
      </c>
      <c r="K942">
        <v>6673.5</v>
      </c>
      <c r="L942">
        <v>6673.5</v>
      </c>
      <c r="M942">
        <v>0</v>
      </c>
      <c r="N942" t="s">
        <v>2</v>
      </c>
      <c r="O942" t="s">
        <v>21</v>
      </c>
    </row>
    <row r="943" spans="1:15" x14ac:dyDescent="0.25">
      <c r="A943" t="s">
        <v>90</v>
      </c>
      <c r="B943">
        <v>86765.4</v>
      </c>
      <c r="C943" t="s">
        <v>75</v>
      </c>
      <c r="D943" t="s">
        <v>76</v>
      </c>
      <c r="E943" t="s">
        <v>1279</v>
      </c>
      <c r="F943" t="s">
        <v>78</v>
      </c>
      <c r="G943" t="s">
        <v>1280</v>
      </c>
      <c r="H943">
        <v>18</v>
      </c>
      <c r="I943">
        <v>73530</v>
      </c>
      <c r="K943">
        <v>6617.7</v>
      </c>
      <c r="L943">
        <v>6617.7</v>
      </c>
      <c r="M943">
        <v>0</v>
      </c>
      <c r="N943" t="s">
        <v>2</v>
      </c>
      <c r="O943" t="s">
        <v>21</v>
      </c>
    </row>
    <row r="944" spans="1:15" x14ac:dyDescent="0.25">
      <c r="A944" t="s">
        <v>90</v>
      </c>
      <c r="B944">
        <v>66292.399999999994</v>
      </c>
      <c r="C944" t="s">
        <v>75</v>
      </c>
      <c r="D944" t="s">
        <v>76</v>
      </c>
      <c r="E944" t="s">
        <v>1279</v>
      </c>
      <c r="F944" t="s">
        <v>78</v>
      </c>
      <c r="G944" t="s">
        <v>1281</v>
      </c>
      <c r="H944">
        <v>18</v>
      </c>
      <c r="I944">
        <v>56180</v>
      </c>
      <c r="K944">
        <v>5056.2</v>
      </c>
      <c r="L944">
        <v>5056.2</v>
      </c>
      <c r="M944">
        <v>0</v>
      </c>
      <c r="N944" t="s">
        <v>2</v>
      </c>
      <c r="O944" t="s">
        <v>21</v>
      </c>
    </row>
    <row r="945" spans="1:15" x14ac:dyDescent="0.25">
      <c r="A945" t="s">
        <v>90</v>
      </c>
      <c r="B945">
        <v>614072</v>
      </c>
      <c r="C945" t="s">
        <v>75</v>
      </c>
      <c r="D945" t="s">
        <v>76</v>
      </c>
      <c r="E945" t="s">
        <v>1197</v>
      </c>
      <c r="F945" t="s">
        <v>78</v>
      </c>
      <c r="G945" t="s">
        <v>1282</v>
      </c>
      <c r="H945">
        <v>18</v>
      </c>
      <c r="I945">
        <v>520400</v>
      </c>
      <c r="K945">
        <v>46836</v>
      </c>
      <c r="L945">
        <v>46836</v>
      </c>
      <c r="M945">
        <v>0</v>
      </c>
      <c r="N945" t="s">
        <v>2</v>
      </c>
      <c r="O945" t="s">
        <v>21</v>
      </c>
    </row>
    <row r="946" spans="1:15" x14ac:dyDescent="0.25">
      <c r="A946" t="s">
        <v>90</v>
      </c>
      <c r="B946">
        <v>66292.399999999994</v>
      </c>
      <c r="C946" t="s">
        <v>75</v>
      </c>
      <c r="D946" t="s">
        <v>76</v>
      </c>
      <c r="E946" t="s">
        <v>1188</v>
      </c>
      <c r="F946" t="s">
        <v>78</v>
      </c>
      <c r="G946" t="s">
        <v>1283</v>
      </c>
      <c r="H946">
        <v>18</v>
      </c>
      <c r="I946">
        <v>56180</v>
      </c>
      <c r="K946">
        <v>5056.2</v>
      </c>
      <c r="L946">
        <v>5056.2</v>
      </c>
      <c r="M946">
        <v>0</v>
      </c>
      <c r="N946" t="s">
        <v>2</v>
      </c>
      <c r="O946" t="s">
        <v>21</v>
      </c>
    </row>
    <row r="947" spans="1:15" x14ac:dyDescent="0.25">
      <c r="A947" t="s">
        <v>90</v>
      </c>
      <c r="B947">
        <v>66292.399999999994</v>
      </c>
      <c r="C947" t="s">
        <v>75</v>
      </c>
      <c r="D947" t="s">
        <v>76</v>
      </c>
      <c r="E947" t="s">
        <v>1197</v>
      </c>
      <c r="F947" t="s">
        <v>78</v>
      </c>
      <c r="G947" t="s">
        <v>1284</v>
      </c>
      <c r="H947">
        <v>18</v>
      </c>
      <c r="I947">
        <v>56180</v>
      </c>
      <c r="K947">
        <v>5056.2</v>
      </c>
      <c r="L947">
        <v>5056.2</v>
      </c>
      <c r="M947">
        <v>0</v>
      </c>
      <c r="N947" t="s">
        <v>2</v>
      </c>
      <c r="O947" t="s">
        <v>21</v>
      </c>
    </row>
    <row r="948" spans="1:15" x14ac:dyDescent="0.25">
      <c r="A948" t="s">
        <v>90</v>
      </c>
      <c r="B948">
        <v>142591.20000000001</v>
      </c>
      <c r="C948" t="s">
        <v>75</v>
      </c>
      <c r="D948" t="s">
        <v>76</v>
      </c>
      <c r="E948" t="s">
        <v>1188</v>
      </c>
      <c r="F948" t="s">
        <v>78</v>
      </c>
      <c r="G948" t="s">
        <v>1285</v>
      </c>
      <c r="H948">
        <v>18</v>
      </c>
      <c r="I948">
        <v>120840</v>
      </c>
      <c r="K948">
        <v>10875.6</v>
      </c>
      <c r="L948">
        <v>10875.6</v>
      </c>
      <c r="M948">
        <v>0</v>
      </c>
      <c r="N948" t="s">
        <v>2</v>
      </c>
      <c r="O948" t="s">
        <v>21</v>
      </c>
    </row>
    <row r="949" spans="1:15" x14ac:dyDescent="0.25">
      <c r="A949" t="s">
        <v>90</v>
      </c>
      <c r="B949">
        <v>519200</v>
      </c>
      <c r="C949" t="s">
        <v>75</v>
      </c>
      <c r="D949" t="s">
        <v>76</v>
      </c>
      <c r="E949" t="s">
        <v>1197</v>
      </c>
      <c r="F949" t="s">
        <v>78</v>
      </c>
      <c r="G949" t="s">
        <v>1286</v>
      </c>
      <c r="H949">
        <v>18</v>
      </c>
      <c r="I949">
        <v>440000</v>
      </c>
      <c r="K949">
        <v>39600</v>
      </c>
      <c r="L949">
        <v>39600</v>
      </c>
      <c r="M949">
        <v>0</v>
      </c>
      <c r="N949" t="s">
        <v>2</v>
      </c>
      <c r="O949" t="s">
        <v>21</v>
      </c>
    </row>
    <row r="950" spans="1:15" x14ac:dyDescent="0.25">
      <c r="A950" t="s">
        <v>90</v>
      </c>
      <c r="B950">
        <v>66292.399999999994</v>
      </c>
      <c r="C950" t="s">
        <v>75</v>
      </c>
      <c r="D950" t="s">
        <v>76</v>
      </c>
      <c r="E950" t="s">
        <v>1203</v>
      </c>
      <c r="F950" t="s">
        <v>78</v>
      </c>
      <c r="G950" t="s">
        <v>1287</v>
      </c>
      <c r="H950">
        <v>18</v>
      </c>
      <c r="I950">
        <v>56180</v>
      </c>
      <c r="K950">
        <v>5056.2</v>
      </c>
      <c r="L950">
        <v>5056.2</v>
      </c>
      <c r="M950">
        <v>0</v>
      </c>
      <c r="N950" t="s">
        <v>2</v>
      </c>
      <c r="O950" t="s">
        <v>21</v>
      </c>
    </row>
    <row r="951" spans="1:15" x14ac:dyDescent="0.25">
      <c r="A951" t="s">
        <v>90</v>
      </c>
      <c r="B951">
        <v>87497</v>
      </c>
      <c r="C951" t="s">
        <v>75</v>
      </c>
      <c r="D951" t="s">
        <v>76</v>
      </c>
      <c r="E951" t="s">
        <v>1279</v>
      </c>
      <c r="F951" t="s">
        <v>78</v>
      </c>
      <c r="G951" t="s">
        <v>1288</v>
      </c>
      <c r="H951">
        <v>18</v>
      </c>
      <c r="I951">
        <v>74150</v>
      </c>
      <c r="K951">
        <v>6673.5</v>
      </c>
      <c r="L951">
        <v>6673.5</v>
      </c>
      <c r="M951">
        <v>0</v>
      </c>
      <c r="N951" t="s">
        <v>2</v>
      </c>
      <c r="O951" t="s">
        <v>21</v>
      </c>
    </row>
    <row r="952" spans="1:15" x14ac:dyDescent="0.25">
      <c r="A952" t="s">
        <v>90</v>
      </c>
      <c r="B952">
        <v>142591.20000000001</v>
      </c>
      <c r="C952" t="s">
        <v>75</v>
      </c>
      <c r="D952" t="s">
        <v>76</v>
      </c>
      <c r="E952" t="s">
        <v>1197</v>
      </c>
      <c r="F952" t="s">
        <v>78</v>
      </c>
      <c r="G952" t="s">
        <v>1289</v>
      </c>
      <c r="H952">
        <v>18</v>
      </c>
      <c r="I952">
        <v>120840</v>
      </c>
      <c r="K952">
        <v>10875.6</v>
      </c>
      <c r="L952">
        <v>10875.6</v>
      </c>
      <c r="M952">
        <v>0</v>
      </c>
      <c r="N952" t="s">
        <v>2</v>
      </c>
      <c r="O952" t="s">
        <v>21</v>
      </c>
    </row>
    <row r="953" spans="1:15" x14ac:dyDescent="0.25">
      <c r="A953" t="s">
        <v>90</v>
      </c>
      <c r="B953">
        <v>86765.4</v>
      </c>
      <c r="C953" t="s">
        <v>75</v>
      </c>
      <c r="D953" t="s">
        <v>76</v>
      </c>
      <c r="E953" t="s">
        <v>1188</v>
      </c>
      <c r="F953" t="s">
        <v>78</v>
      </c>
      <c r="G953" t="s">
        <v>1290</v>
      </c>
      <c r="H953">
        <v>18</v>
      </c>
      <c r="I953">
        <v>73530</v>
      </c>
      <c r="K953">
        <v>6617.7</v>
      </c>
      <c r="L953">
        <v>6617.7</v>
      </c>
      <c r="M953">
        <v>0</v>
      </c>
      <c r="N953" t="s">
        <v>2</v>
      </c>
      <c r="O953" t="s">
        <v>21</v>
      </c>
    </row>
    <row r="954" spans="1:15" x14ac:dyDescent="0.25">
      <c r="A954" t="s">
        <v>90</v>
      </c>
      <c r="B954">
        <v>519200</v>
      </c>
      <c r="C954" t="s">
        <v>75</v>
      </c>
      <c r="D954" t="s">
        <v>76</v>
      </c>
      <c r="E954" t="s">
        <v>1291</v>
      </c>
      <c r="F954" t="s">
        <v>78</v>
      </c>
      <c r="G954" t="s">
        <v>1292</v>
      </c>
      <c r="H954">
        <v>18</v>
      </c>
      <c r="I954">
        <v>440000</v>
      </c>
      <c r="K954">
        <v>39600</v>
      </c>
      <c r="L954">
        <v>39600</v>
      </c>
      <c r="M954">
        <v>0</v>
      </c>
      <c r="N954" t="s">
        <v>2</v>
      </c>
      <c r="O954" t="s">
        <v>21</v>
      </c>
    </row>
    <row r="955" spans="1:15" x14ac:dyDescent="0.25">
      <c r="A955" t="s">
        <v>90</v>
      </c>
      <c r="B955">
        <v>132584.79999999999</v>
      </c>
      <c r="C955" t="s">
        <v>75</v>
      </c>
      <c r="D955" t="s">
        <v>76</v>
      </c>
      <c r="E955" t="s">
        <v>1217</v>
      </c>
      <c r="F955" t="s">
        <v>78</v>
      </c>
      <c r="G955" t="s">
        <v>1293</v>
      </c>
      <c r="H955">
        <v>18</v>
      </c>
      <c r="I955">
        <v>112360</v>
      </c>
      <c r="K955">
        <v>10112.4</v>
      </c>
      <c r="L955">
        <v>10112.4</v>
      </c>
      <c r="M955">
        <v>0</v>
      </c>
      <c r="N955" t="s">
        <v>2</v>
      </c>
      <c r="O955" t="s">
        <v>21</v>
      </c>
    </row>
    <row r="956" spans="1:15" x14ac:dyDescent="0.25">
      <c r="A956" t="s">
        <v>90</v>
      </c>
      <c r="B956">
        <v>86765.4</v>
      </c>
      <c r="C956" t="s">
        <v>75</v>
      </c>
      <c r="D956" t="s">
        <v>76</v>
      </c>
      <c r="E956" t="s">
        <v>1217</v>
      </c>
      <c r="F956" t="s">
        <v>78</v>
      </c>
      <c r="G956" t="s">
        <v>1294</v>
      </c>
      <c r="H956">
        <v>18</v>
      </c>
      <c r="I956">
        <v>73530</v>
      </c>
      <c r="K956">
        <v>6617.7</v>
      </c>
      <c r="L956">
        <v>6617.7</v>
      </c>
      <c r="M956">
        <v>0</v>
      </c>
      <c r="N956" t="s">
        <v>2</v>
      </c>
      <c r="O956" t="s">
        <v>21</v>
      </c>
    </row>
    <row r="957" spans="1:15" x14ac:dyDescent="0.25">
      <c r="A957" t="s">
        <v>90</v>
      </c>
      <c r="B957">
        <v>71295.600000000006</v>
      </c>
      <c r="C957" t="s">
        <v>75</v>
      </c>
      <c r="D957" t="s">
        <v>76</v>
      </c>
      <c r="E957" t="s">
        <v>1217</v>
      </c>
      <c r="F957" t="s">
        <v>78</v>
      </c>
      <c r="G957" t="s">
        <v>1295</v>
      </c>
      <c r="H957">
        <v>18</v>
      </c>
      <c r="I957">
        <v>60420</v>
      </c>
      <c r="K957">
        <v>5437.8</v>
      </c>
      <c r="L957">
        <v>5437.8</v>
      </c>
      <c r="M957">
        <v>0</v>
      </c>
      <c r="N957" t="s">
        <v>2</v>
      </c>
      <c r="O957" t="s">
        <v>21</v>
      </c>
    </row>
    <row r="958" spans="1:15" x14ac:dyDescent="0.25">
      <c r="A958" t="s">
        <v>1296</v>
      </c>
      <c r="B958">
        <v>55460</v>
      </c>
      <c r="C958" t="s">
        <v>75</v>
      </c>
      <c r="D958" t="s">
        <v>76</v>
      </c>
      <c r="E958" t="s">
        <v>1262</v>
      </c>
      <c r="F958" t="s">
        <v>78</v>
      </c>
      <c r="G958" t="s">
        <v>1297</v>
      </c>
      <c r="H958">
        <v>18</v>
      </c>
      <c r="I958">
        <v>47000</v>
      </c>
      <c r="K958">
        <v>4230</v>
      </c>
      <c r="L958">
        <v>4230</v>
      </c>
      <c r="M958">
        <v>0</v>
      </c>
      <c r="N958" t="s">
        <v>2</v>
      </c>
      <c r="O958" t="s">
        <v>21</v>
      </c>
    </row>
    <row r="959" spans="1:15" x14ac:dyDescent="0.25">
      <c r="A959" t="s">
        <v>1296</v>
      </c>
      <c r="B959">
        <v>18880</v>
      </c>
      <c r="C959" t="s">
        <v>75</v>
      </c>
      <c r="D959" t="s">
        <v>76</v>
      </c>
      <c r="E959" t="s">
        <v>1219</v>
      </c>
      <c r="F959" t="s">
        <v>78</v>
      </c>
      <c r="G959" t="s">
        <v>1298</v>
      </c>
      <c r="H959">
        <v>18</v>
      </c>
      <c r="I959">
        <v>16000</v>
      </c>
      <c r="K959">
        <v>1440</v>
      </c>
      <c r="L959">
        <v>1440</v>
      </c>
      <c r="M959">
        <v>0</v>
      </c>
      <c r="N959" t="s">
        <v>2</v>
      </c>
      <c r="O959" t="s">
        <v>21</v>
      </c>
    </row>
    <row r="960" spans="1:15" x14ac:dyDescent="0.25">
      <c r="A960" t="s">
        <v>1299</v>
      </c>
      <c r="B960">
        <v>62519.53</v>
      </c>
      <c r="C960" t="s">
        <v>75</v>
      </c>
      <c r="D960" t="s">
        <v>76</v>
      </c>
      <c r="E960" t="s">
        <v>1212</v>
      </c>
      <c r="F960" t="s">
        <v>78</v>
      </c>
      <c r="G960" t="s">
        <v>1300</v>
      </c>
      <c r="H960">
        <v>18</v>
      </c>
      <c r="I960">
        <v>52982.65</v>
      </c>
      <c r="K960">
        <v>4768.4399999999996</v>
      </c>
      <c r="L960">
        <v>4768.4399999999996</v>
      </c>
      <c r="N960" t="s">
        <v>2</v>
      </c>
      <c r="O960" t="s">
        <v>21</v>
      </c>
    </row>
    <row r="961" spans="1:15" x14ac:dyDescent="0.25">
      <c r="A961" t="s">
        <v>323</v>
      </c>
      <c r="B961">
        <v>1154040</v>
      </c>
      <c r="C961" t="s">
        <v>75</v>
      </c>
      <c r="D961" t="s">
        <v>76</v>
      </c>
      <c r="E961" t="s">
        <v>1301</v>
      </c>
      <c r="F961" t="s">
        <v>78</v>
      </c>
      <c r="G961" t="s">
        <v>1302</v>
      </c>
      <c r="H961">
        <v>18</v>
      </c>
      <c r="I961">
        <v>978000</v>
      </c>
      <c r="K961">
        <v>88020</v>
      </c>
      <c r="L961">
        <v>88020</v>
      </c>
      <c r="M961">
        <v>0</v>
      </c>
      <c r="N961" t="s">
        <v>2</v>
      </c>
      <c r="O961" t="s">
        <v>23</v>
      </c>
    </row>
    <row r="962" spans="1:15" x14ac:dyDescent="0.25">
      <c r="A962" t="s">
        <v>74</v>
      </c>
      <c r="B962">
        <v>374154.4</v>
      </c>
      <c r="C962" t="s">
        <v>75</v>
      </c>
      <c r="D962" t="s">
        <v>76</v>
      </c>
      <c r="E962" t="s">
        <v>1303</v>
      </c>
      <c r="F962" t="s">
        <v>78</v>
      </c>
      <c r="G962" t="s">
        <v>1304</v>
      </c>
      <c r="H962">
        <v>18</v>
      </c>
      <c r="I962">
        <v>317080</v>
      </c>
      <c r="K962">
        <v>28537.200000000001</v>
      </c>
      <c r="L962">
        <v>28537.200000000001</v>
      </c>
      <c r="M962">
        <v>0</v>
      </c>
      <c r="N962" t="s">
        <v>2</v>
      </c>
      <c r="O962" t="s">
        <v>23</v>
      </c>
    </row>
    <row r="963" spans="1:15" x14ac:dyDescent="0.25">
      <c r="A963" t="s">
        <v>74</v>
      </c>
      <c r="B963">
        <v>1496617.6</v>
      </c>
      <c r="C963" t="s">
        <v>75</v>
      </c>
      <c r="D963" t="s">
        <v>76</v>
      </c>
      <c r="E963" t="s">
        <v>47</v>
      </c>
      <c r="F963" t="s">
        <v>78</v>
      </c>
      <c r="G963" t="s">
        <v>1305</v>
      </c>
      <c r="H963">
        <v>18</v>
      </c>
      <c r="I963">
        <v>1268320</v>
      </c>
      <c r="K963">
        <v>114148.8</v>
      </c>
      <c r="L963">
        <v>114148.8</v>
      </c>
      <c r="M963">
        <v>0</v>
      </c>
      <c r="N963" t="s">
        <v>2</v>
      </c>
      <c r="O963" t="s">
        <v>23</v>
      </c>
    </row>
    <row r="964" spans="1:15" x14ac:dyDescent="0.25">
      <c r="A964" t="s">
        <v>74</v>
      </c>
      <c r="B964">
        <v>561231.6</v>
      </c>
      <c r="C964" t="s">
        <v>75</v>
      </c>
      <c r="D964" t="s">
        <v>76</v>
      </c>
      <c r="E964" t="s">
        <v>1303</v>
      </c>
      <c r="F964" t="s">
        <v>78</v>
      </c>
      <c r="G964" t="s">
        <v>1306</v>
      </c>
      <c r="H964">
        <v>18</v>
      </c>
      <c r="I964">
        <v>475620</v>
      </c>
      <c r="K964">
        <v>42805.8</v>
      </c>
      <c r="L964">
        <v>42805.8</v>
      </c>
      <c r="M964">
        <v>0</v>
      </c>
      <c r="N964" t="s">
        <v>2</v>
      </c>
      <c r="O964" t="s">
        <v>23</v>
      </c>
    </row>
    <row r="965" spans="1:15" x14ac:dyDescent="0.25">
      <c r="A965" t="s">
        <v>74</v>
      </c>
      <c r="B965">
        <v>1496617.6</v>
      </c>
      <c r="C965" t="s">
        <v>75</v>
      </c>
      <c r="D965" t="s">
        <v>76</v>
      </c>
      <c r="E965" t="s">
        <v>1307</v>
      </c>
      <c r="F965" t="s">
        <v>78</v>
      </c>
      <c r="G965" t="s">
        <v>1308</v>
      </c>
      <c r="H965">
        <v>18</v>
      </c>
      <c r="I965">
        <v>1268320</v>
      </c>
      <c r="K965">
        <v>114148.8</v>
      </c>
      <c r="L965">
        <v>114148.8</v>
      </c>
      <c r="M965">
        <v>0</v>
      </c>
      <c r="N965" t="s">
        <v>2</v>
      </c>
      <c r="O965" t="s">
        <v>23</v>
      </c>
    </row>
    <row r="966" spans="1:15" x14ac:dyDescent="0.25">
      <c r="A966" t="s">
        <v>74</v>
      </c>
      <c r="B966">
        <v>187077.2</v>
      </c>
      <c r="C966" t="s">
        <v>75</v>
      </c>
      <c r="D966" t="s">
        <v>76</v>
      </c>
      <c r="E966" t="s">
        <v>1303</v>
      </c>
      <c r="F966" t="s">
        <v>78</v>
      </c>
      <c r="G966" t="s">
        <v>1309</v>
      </c>
      <c r="H966">
        <v>18</v>
      </c>
      <c r="I966">
        <v>158540</v>
      </c>
      <c r="K966">
        <v>14268.6</v>
      </c>
      <c r="L966">
        <v>14268.6</v>
      </c>
      <c r="M966">
        <v>0</v>
      </c>
      <c r="N966" t="s">
        <v>2</v>
      </c>
      <c r="O966" t="s">
        <v>23</v>
      </c>
    </row>
    <row r="967" spans="1:15" x14ac:dyDescent="0.25">
      <c r="A967" t="s">
        <v>74</v>
      </c>
      <c r="B967">
        <v>1870772</v>
      </c>
      <c r="C967" t="s">
        <v>75</v>
      </c>
      <c r="D967" t="s">
        <v>76</v>
      </c>
      <c r="E967" t="s">
        <v>1310</v>
      </c>
      <c r="F967" t="s">
        <v>78</v>
      </c>
      <c r="G967" t="s">
        <v>1311</v>
      </c>
      <c r="H967">
        <v>18</v>
      </c>
      <c r="I967">
        <v>1585400</v>
      </c>
      <c r="K967">
        <v>142686</v>
      </c>
      <c r="L967">
        <v>142686</v>
      </c>
      <c r="M967">
        <v>0</v>
      </c>
      <c r="N967" t="s">
        <v>2</v>
      </c>
      <c r="O967" t="s">
        <v>23</v>
      </c>
    </row>
    <row r="968" spans="1:15" x14ac:dyDescent="0.25">
      <c r="A968" t="s">
        <v>74</v>
      </c>
      <c r="B968">
        <v>561231.6</v>
      </c>
      <c r="C968" t="s">
        <v>75</v>
      </c>
      <c r="D968" t="s">
        <v>76</v>
      </c>
      <c r="E968" t="s">
        <v>1312</v>
      </c>
      <c r="F968" t="s">
        <v>78</v>
      </c>
      <c r="G968" t="s">
        <v>1313</v>
      </c>
      <c r="H968">
        <v>18</v>
      </c>
      <c r="I968">
        <v>475620</v>
      </c>
      <c r="K968">
        <v>42805.8</v>
      </c>
      <c r="L968">
        <v>42805.8</v>
      </c>
      <c r="M968">
        <v>0</v>
      </c>
      <c r="N968" t="s">
        <v>2</v>
      </c>
      <c r="O968" t="s">
        <v>23</v>
      </c>
    </row>
    <row r="969" spans="1:15" x14ac:dyDescent="0.25">
      <c r="A969" t="s">
        <v>74</v>
      </c>
      <c r="B969">
        <v>93538.6</v>
      </c>
      <c r="C969" t="s">
        <v>75</v>
      </c>
      <c r="D969" t="s">
        <v>76</v>
      </c>
      <c r="E969" t="s">
        <v>1314</v>
      </c>
      <c r="F969" t="s">
        <v>78</v>
      </c>
      <c r="G969" t="s">
        <v>1315</v>
      </c>
      <c r="H969">
        <v>18</v>
      </c>
      <c r="I969">
        <v>79270</v>
      </c>
      <c r="K969">
        <v>7134.3</v>
      </c>
      <c r="L969">
        <v>7134.3</v>
      </c>
      <c r="M969">
        <v>0</v>
      </c>
      <c r="N969" t="s">
        <v>2</v>
      </c>
      <c r="O969" t="s">
        <v>23</v>
      </c>
    </row>
    <row r="970" spans="1:15" x14ac:dyDescent="0.25">
      <c r="A970" t="s">
        <v>74</v>
      </c>
      <c r="B970">
        <v>1496617.6</v>
      </c>
      <c r="C970" t="s">
        <v>75</v>
      </c>
      <c r="D970" t="s">
        <v>76</v>
      </c>
      <c r="E970" t="s">
        <v>1314</v>
      </c>
      <c r="F970" t="s">
        <v>78</v>
      </c>
      <c r="G970" t="s">
        <v>1316</v>
      </c>
      <c r="H970">
        <v>18</v>
      </c>
      <c r="I970">
        <v>1268320</v>
      </c>
      <c r="K970">
        <v>114148.8</v>
      </c>
      <c r="L970">
        <v>114148.8</v>
      </c>
      <c r="M970">
        <v>0</v>
      </c>
      <c r="N970" t="s">
        <v>2</v>
      </c>
      <c r="O970" t="s">
        <v>23</v>
      </c>
    </row>
    <row r="971" spans="1:15" x14ac:dyDescent="0.25">
      <c r="A971" t="s">
        <v>74</v>
      </c>
      <c r="B971">
        <v>354028.32</v>
      </c>
      <c r="C971" t="s">
        <v>75</v>
      </c>
      <c r="D971" t="s">
        <v>76</v>
      </c>
      <c r="E971" t="s">
        <v>1317</v>
      </c>
      <c r="F971" t="s">
        <v>78</v>
      </c>
      <c r="G971" t="s">
        <v>1318</v>
      </c>
      <c r="H971">
        <v>18</v>
      </c>
      <c r="I971">
        <v>300024</v>
      </c>
      <c r="K971">
        <v>27002.16</v>
      </c>
      <c r="L971">
        <v>27002.16</v>
      </c>
      <c r="M971">
        <v>0</v>
      </c>
      <c r="N971" t="s">
        <v>2</v>
      </c>
      <c r="O971" t="s">
        <v>23</v>
      </c>
    </row>
    <row r="972" spans="1:15" x14ac:dyDescent="0.25">
      <c r="A972" t="s">
        <v>74</v>
      </c>
      <c r="B972">
        <v>561231.6</v>
      </c>
      <c r="C972" t="s">
        <v>75</v>
      </c>
      <c r="D972" t="s">
        <v>76</v>
      </c>
      <c r="E972" t="s">
        <v>1303</v>
      </c>
      <c r="F972" t="s">
        <v>78</v>
      </c>
      <c r="G972" t="s">
        <v>1319</v>
      </c>
      <c r="H972">
        <v>18</v>
      </c>
      <c r="I972">
        <v>475620</v>
      </c>
      <c r="K972">
        <v>42805.8</v>
      </c>
      <c r="L972">
        <v>42805.8</v>
      </c>
      <c r="M972">
        <v>0</v>
      </c>
      <c r="N972" t="s">
        <v>2</v>
      </c>
      <c r="O972" t="s">
        <v>23</v>
      </c>
    </row>
    <row r="973" spans="1:15" x14ac:dyDescent="0.25">
      <c r="A973" t="s">
        <v>74</v>
      </c>
      <c r="B973">
        <v>177014.16</v>
      </c>
      <c r="C973" t="s">
        <v>75</v>
      </c>
      <c r="D973" t="s">
        <v>76</v>
      </c>
      <c r="E973" t="s">
        <v>1303</v>
      </c>
      <c r="F973" t="s">
        <v>78</v>
      </c>
      <c r="G973" t="s">
        <v>1320</v>
      </c>
      <c r="H973">
        <v>18</v>
      </c>
      <c r="I973">
        <v>150012</v>
      </c>
      <c r="K973">
        <v>13501.08</v>
      </c>
      <c r="L973">
        <v>13501.08</v>
      </c>
      <c r="M973">
        <v>0</v>
      </c>
      <c r="N973" t="s">
        <v>2</v>
      </c>
      <c r="O973" t="s">
        <v>23</v>
      </c>
    </row>
    <row r="974" spans="1:15" x14ac:dyDescent="0.25">
      <c r="A974" t="s">
        <v>74</v>
      </c>
      <c r="B974">
        <v>467693</v>
      </c>
      <c r="C974" t="s">
        <v>75</v>
      </c>
      <c r="D974" t="s">
        <v>76</v>
      </c>
      <c r="E974" t="s">
        <v>1321</v>
      </c>
      <c r="F974" t="s">
        <v>78</v>
      </c>
      <c r="G974" t="s">
        <v>1322</v>
      </c>
      <c r="H974">
        <v>18</v>
      </c>
      <c r="I974">
        <v>396350</v>
      </c>
      <c r="K974">
        <v>35671.5</v>
      </c>
      <c r="L974">
        <v>35671.5</v>
      </c>
      <c r="M974">
        <v>0</v>
      </c>
      <c r="N974" t="s">
        <v>2</v>
      </c>
      <c r="O974" t="s">
        <v>23</v>
      </c>
    </row>
    <row r="975" spans="1:15" x14ac:dyDescent="0.25">
      <c r="A975" t="s">
        <v>74</v>
      </c>
      <c r="B975">
        <v>1403079</v>
      </c>
      <c r="C975" t="s">
        <v>75</v>
      </c>
      <c r="D975" t="s">
        <v>76</v>
      </c>
      <c r="E975" t="s">
        <v>1323</v>
      </c>
      <c r="F975" t="s">
        <v>78</v>
      </c>
      <c r="G975" t="s">
        <v>1324</v>
      </c>
      <c r="H975">
        <v>18</v>
      </c>
      <c r="I975">
        <v>1189050</v>
      </c>
      <c r="K975">
        <v>107014.5</v>
      </c>
      <c r="L975">
        <v>107014.5</v>
      </c>
      <c r="M975">
        <v>0</v>
      </c>
      <c r="N975" t="s">
        <v>2</v>
      </c>
      <c r="O975" t="s">
        <v>23</v>
      </c>
    </row>
    <row r="976" spans="1:15" x14ac:dyDescent="0.25">
      <c r="A976" t="s">
        <v>74</v>
      </c>
      <c r="B976">
        <v>177014.16</v>
      </c>
      <c r="C976" t="s">
        <v>75</v>
      </c>
      <c r="D976" t="s">
        <v>76</v>
      </c>
      <c r="E976" t="s">
        <v>1325</v>
      </c>
      <c r="F976" t="s">
        <v>78</v>
      </c>
      <c r="G976" t="s">
        <v>1326</v>
      </c>
      <c r="H976">
        <v>18</v>
      </c>
      <c r="I976">
        <v>150012</v>
      </c>
      <c r="K976">
        <v>13501.08</v>
      </c>
      <c r="L976">
        <v>13501.08</v>
      </c>
      <c r="M976">
        <v>0</v>
      </c>
      <c r="N976" t="s">
        <v>2</v>
      </c>
      <c r="O976" t="s">
        <v>23</v>
      </c>
    </row>
    <row r="977" spans="1:15" x14ac:dyDescent="0.25">
      <c r="A977" t="s">
        <v>74</v>
      </c>
      <c r="B977">
        <v>1403079</v>
      </c>
      <c r="C977" t="s">
        <v>75</v>
      </c>
      <c r="D977" t="s">
        <v>76</v>
      </c>
      <c r="E977" t="s">
        <v>1321</v>
      </c>
      <c r="F977" t="s">
        <v>78</v>
      </c>
      <c r="G977" t="s">
        <v>1327</v>
      </c>
      <c r="H977">
        <v>18</v>
      </c>
      <c r="I977">
        <v>1189050</v>
      </c>
      <c r="K977">
        <v>107014.5</v>
      </c>
      <c r="L977">
        <v>107014.5</v>
      </c>
      <c r="M977">
        <v>0</v>
      </c>
      <c r="N977" t="s">
        <v>2</v>
      </c>
      <c r="O977" t="s">
        <v>23</v>
      </c>
    </row>
    <row r="978" spans="1:15" x14ac:dyDescent="0.25">
      <c r="A978" t="s">
        <v>74</v>
      </c>
      <c r="B978">
        <v>41074.620000000003</v>
      </c>
      <c r="C978" t="s">
        <v>75</v>
      </c>
      <c r="D978" t="s">
        <v>76</v>
      </c>
      <c r="E978" t="s">
        <v>1325</v>
      </c>
      <c r="F978" t="s">
        <v>78</v>
      </c>
      <c r="G978" t="s">
        <v>1328</v>
      </c>
      <c r="H978">
        <v>18</v>
      </c>
      <c r="I978">
        <v>34809</v>
      </c>
      <c r="K978">
        <v>3132.81</v>
      </c>
      <c r="L978">
        <v>3132.81</v>
      </c>
      <c r="M978">
        <v>0</v>
      </c>
      <c r="N978" t="s">
        <v>2</v>
      </c>
      <c r="O978" t="s">
        <v>23</v>
      </c>
    </row>
    <row r="979" spans="1:15" x14ac:dyDescent="0.25">
      <c r="A979" t="s">
        <v>74</v>
      </c>
      <c r="B979">
        <v>1122463.2</v>
      </c>
      <c r="C979" t="s">
        <v>75</v>
      </c>
      <c r="D979" t="s">
        <v>76</v>
      </c>
      <c r="E979" t="s">
        <v>1329</v>
      </c>
      <c r="F979" t="s">
        <v>78</v>
      </c>
      <c r="G979" t="s">
        <v>1330</v>
      </c>
      <c r="H979">
        <v>18</v>
      </c>
      <c r="I979">
        <v>951240</v>
      </c>
      <c r="K979">
        <v>85611.6</v>
      </c>
      <c r="L979">
        <v>85611.6</v>
      </c>
      <c r="M979">
        <v>0</v>
      </c>
      <c r="N979" t="s">
        <v>2</v>
      </c>
      <c r="O979" t="s">
        <v>23</v>
      </c>
    </row>
    <row r="980" spans="1:15" x14ac:dyDescent="0.25">
      <c r="A980" t="s">
        <v>74</v>
      </c>
      <c r="B980">
        <v>467693</v>
      </c>
      <c r="C980" t="s">
        <v>75</v>
      </c>
      <c r="D980" t="s">
        <v>76</v>
      </c>
      <c r="E980" t="s">
        <v>1325</v>
      </c>
      <c r="F980" t="s">
        <v>78</v>
      </c>
      <c r="G980" t="s">
        <v>1331</v>
      </c>
      <c r="H980">
        <v>18</v>
      </c>
      <c r="I980">
        <v>396350</v>
      </c>
      <c r="K980">
        <v>35671.5</v>
      </c>
      <c r="L980">
        <v>35671.5</v>
      </c>
      <c r="M980">
        <v>0</v>
      </c>
      <c r="N980" t="s">
        <v>2</v>
      </c>
      <c r="O980" t="s">
        <v>23</v>
      </c>
    </row>
    <row r="981" spans="1:15" x14ac:dyDescent="0.25">
      <c r="A981" t="s">
        <v>74</v>
      </c>
      <c r="B981">
        <v>2525542.2000000002</v>
      </c>
      <c r="C981" t="s">
        <v>75</v>
      </c>
      <c r="D981" t="s">
        <v>76</v>
      </c>
      <c r="E981" t="s">
        <v>1332</v>
      </c>
      <c r="F981" t="s">
        <v>78</v>
      </c>
      <c r="G981" t="s">
        <v>1333</v>
      </c>
      <c r="H981">
        <v>18</v>
      </c>
      <c r="I981">
        <v>2140290</v>
      </c>
      <c r="K981">
        <v>192626.1</v>
      </c>
      <c r="L981">
        <v>192626.1</v>
      </c>
      <c r="M981">
        <v>0</v>
      </c>
      <c r="N981" t="s">
        <v>2</v>
      </c>
      <c r="O981" t="s">
        <v>23</v>
      </c>
    </row>
    <row r="982" spans="1:15" x14ac:dyDescent="0.25">
      <c r="A982" t="s">
        <v>74</v>
      </c>
      <c r="B982">
        <v>561231.6</v>
      </c>
      <c r="C982" t="s">
        <v>75</v>
      </c>
      <c r="D982" t="s">
        <v>76</v>
      </c>
      <c r="E982" t="s">
        <v>1323</v>
      </c>
      <c r="F982" t="s">
        <v>78</v>
      </c>
      <c r="G982" t="s">
        <v>1334</v>
      </c>
      <c r="H982">
        <v>18</v>
      </c>
      <c r="I982">
        <v>475620</v>
      </c>
      <c r="K982">
        <v>42805.8</v>
      </c>
      <c r="L982">
        <v>42805.8</v>
      </c>
      <c r="M982">
        <v>0</v>
      </c>
      <c r="N982" t="s">
        <v>2</v>
      </c>
      <c r="O982" t="s">
        <v>23</v>
      </c>
    </row>
    <row r="983" spans="1:15" x14ac:dyDescent="0.25">
      <c r="A983" t="s">
        <v>74</v>
      </c>
      <c r="B983">
        <v>561231.6</v>
      </c>
      <c r="C983" t="s">
        <v>75</v>
      </c>
      <c r="D983" t="s">
        <v>76</v>
      </c>
      <c r="E983" t="s">
        <v>1335</v>
      </c>
      <c r="F983" t="s">
        <v>78</v>
      </c>
      <c r="G983" t="s">
        <v>1336</v>
      </c>
      <c r="H983">
        <v>18</v>
      </c>
      <c r="I983">
        <v>475620</v>
      </c>
      <c r="K983">
        <v>42805.8</v>
      </c>
      <c r="L983">
        <v>42805.8</v>
      </c>
      <c r="M983">
        <v>0</v>
      </c>
      <c r="N983" t="s">
        <v>2</v>
      </c>
      <c r="O983" t="s">
        <v>23</v>
      </c>
    </row>
    <row r="984" spans="1:15" x14ac:dyDescent="0.25">
      <c r="A984" t="s">
        <v>74</v>
      </c>
      <c r="B984">
        <v>935386</v>
      </c>
      <c r="C984" t="s">
        <v>75</v>
      </c>
      <c r="D984" t="s">
        <v>76</v>
      </c>
      <c r="E984" t="s">
        <v>1337</v>
      </c>
      <c r="F984" t="s">
        <v>78</v>
      </c>
      <c r="G984" t="s">
        <v>1338</v>
      </c>
      <c r="H984">
        <v>18</v>
      </c>
      <c r="I984">
        <v>792700</v>
      </c>
      <c r="K984">
        <v>71343</v>
      </c>
      <c r="L984">
        <v>71343</v>
      </c>
      <c r="M984">
        <v>0</v>
      </c>
      <c r="N984" t="s">
        <v>2</v>
      </c>
      <c r="O984" t="s">
        <v>23</v>
      </c>
    </row>
    <row r="985" spans="1:15" x14ac:dyDescent="0.25">
      <c r="A985" t="s">
        <v>74</v>
      </c>
      <c r="B985">
        <v>841847.4</v>
      </c>
      <c r="C985" t="s">
        <v>75</v>
      </c>
      <c r="D985" t="s">
        <v>76</v>
      </c>
      <c r="E985" t="s">
        <v>20</v>
      </c>
      <c r="F985" t="s">
        <v>78</v>
      </c>
      <c r="G985" t="s">
        <v>1339</v>
      </c>
      <c r="H985">
        <v>18</v>
      </c>
      <c r="I985">
        <v>713430</v>
      </c>
      <c r="K985">
        <v>64208.7</v>
      </c>
      <c r="L985">
        <v>64208.7</v>
      </c>
      <c r="M985">
        <v>0</v>
      </c>
      <c r="N985" t="s">
        <v>2</v>
      </c>
      <c r="O985" t="s">
        <v>23</v>
      </c>
    </row>
    <row r="986" spans="1:15" x14ac:dyDescent="0.25">
      <c r="A986" t="s">
        <v>74</v>
      </c>
      <c r="B986">
        <v>467693</v>
      </c>
      <c r="C986" t="s">
        <v>75</v>
      </c>
      <c r="D986" t="s">
        <v>76</v>
      </c>
      <c r="E986" t="s">
        <v>1335</v>
      </c>
      <c r="F986" t="s">
        <v>78</v>
      </c>
      <c r="G986" t="s">
        <v>1340</v>
      </c>
      <c r="H986">
        <v>18</v>
      </c>
      <c r="I986">
        <v>396350</v>
      </c>
      <c r="K986">
        <v>35671.5</v>
      </c>
      <c r="L986">
        <v>35671.5</v>
      </c>
      <c r="M986">
        <v>0</v>
      </c>
      <c r="N986" t="s">
        <v>2</v>
      </c>
      <c r="O986" t="s">
        <v>23</v>
      </c>
    </row>
    <row r="987" spans="1:15" x14ac:dyDescent="0.25">
      <c r="A987" t="s">
        <v>74</v>
      </c>
      <c r="B987">
        <v>561231.6</v>
      </c>
      <c r="C987" t="s">
        <v>75</v>
      </c>
      <c r="D987" t="s">
        <v>76</v>
      </c>
      <c r="E987" t="s">
        <v>1341</v>
      </c>
      <c r="F987" t="s">
        <v>78</v>
      </c>
      <c r="G987" t="s">
        <v>1342</v>
      </c>
      <c r="H987">
        <v>18</v>
      </c>
      <c r="I987">
        <v>475620</v>
      </c>
      <c r="K987">
        <v>42805.8</v>
      </c>
      <c r="L987">
        <v>42805.8</v>
      </c>
      <c r="M987">
        <v>0</v>
      </c>
      <c r="N987" t="s">
        <v>2</v>
      </c>
      <c r="O987" t="s">
        <v>23</v>
      </c>
    </row>
    <row r="988" spans="1:15" x14ac:dyDescent="0.25">
      <c r="A988" t="s">
        <v>74</v>
      </c>
      <c r="B988">
        <v>467693</v>
      </c>
      <c r="C988" t="s">
        <v>75</v>
      </c>
      <c r="D988" t="s">
        <v>76</v>
      </c>
      <c r="E988" t="s">
        <v>1341</v>
      </c>
      <c r="F988" t="s">
        <v>78</v>
      </c>
      <c r="G988" t="s">
        <v>1343</v>
      </c>
      <c r="H988">
        <v>18</v>
      </c>
      <c r="I988">
        <v>396350</v>
      </c>
      <c r="K988">
        <v>35671.5</v>
      </c>
      <c r="L988">
        <v>35671.5</v>
      </c>
      <c r="M988">
        <v>0</v>
      </c>
      <c r="N988" t="s">
        <v>2</v>
      </c>
      <c r="O988" t="s">
        <v>23</v>
      </c>
    </row>
    <row r="989" spans="1:15" x14ac:dyDescent="0.25">
      <c r="A989" t="s">
        <v>74</v>
      </c>
      <c r="B989">
        <v>280615.8</v>
      </c>
      <c r="C989" t="s">
        <v>75</v>
      </c>
      <c r="D989" t="s">
        <v>76</v>
      </c>
      <c r="E989" t="s">
        <v>1341</v>
      </c>
      <c r="F989" t="s">
        <v>78</v>
      </c>
      <c r="G989" t="s">
        <v>1344</v>
      </c>
      <c r="H989">
        <v>18</v>
      </c>
      <c r="I989">
        <v>237810</v>
      </c>
      <c r="K989">
        <v>21402.9</v>
      </c>
      <c r="L989">
        <v>21402.9</v>
      </c>
      <c r="M989">
        <v>0</v>
      </c>
      <c r="N989" t="s">
        <v>2</v>
      </c>
      <c r="O989" t="s">
        <v>23</v>
      </c>
    </row>
    <row r="990" spans="1:15" x14ac:dyDescent="0.25">
      <c r="A990" t="s">
        <v>74</v>
      </c>
      <c r="B990">
        <v>748308.8</v>
      </c>
      <c r="C990" t="s">
        <v>75</v>
      </c>
      <c r="D990" t="s">
        <v>76</v>
      </c>
      <c r="E990" t="s">
        <v>1301</v>
      </c>
      <c r="F990" t="s">
        <v>78</v>
      </c>
      <c r="G990" t="s">
        <v>1345</v>
      </c>
      <c r="H990">
        <v>18</v>
      </c>
      <c r="I990">
        <v>634160</v>
      </c>
      <c r="K990">
        <v>57074.400000000001</v>
      </c>
      <c r="L990">
        <v>57074.400000000001</v>
      </c>
      <c r="M990">
        <v>0</v>
      </c>
      <c r="N990" t="s">
        <v>2</v>
      </c>
      <c r="O990" t="s">
        <v>23</v>
      </c>
    </row>
    <row r="991" spans="1:15" x14ac:dyDescent="0.25">
      <c r="A991" t="s">
        <v>74</v>
      </c>
      <c r="B991">
        <v>1496617.6</v>
      </c>
      <c r="C991" t="s">
        <v>75</v>
      </c>
      <c r="D991" t="s">
        <v>76</v>
      </c>
      <c r="E991" t="s">
        <v>1346</v>
      </c>
      <c r="F991" t="s">
        <v>78</v>
      </c>
      <c r="G991" t="s">
        <v>1347</v>
      </c>
      <c r="H991">
        <v>18</v>
      </c>
      <c r="I991">
        <v>1268320</v>
      </c>
      <c r="K991">
        <v>114148.8</v>
      </c>
      <c r="L991">
        <v>114148.8</v>
      </c>
      <c r="M991">
        <v>0</v>
      </c>
      <c r="N991" t="s">
        <v>2</v>
      </c>
      <c r="O991" t="s">
        <v>23</v>
      </c>
    </row>
    <row r="992" spans="1:15" x14ac:dyDescent="0.25">
      <c r="A992" t="s">
        <v>74</v>
      </c>
      <c r="B992">
        <v>1496617.6</v>
      </c>
      <c r="C992" t="s">
        <v>75</v>
      </c>
      <c r="D992" t="s">
        <v>76</v>
      </c>
      <c r="E992" t="s">
        <v>1348</v>
      </c>
      <c r="F992" t="s">
        <v>78</v>
      </c>
      <c r="G992" t="s">
        <v>1349</v>
      </c>
      <c r="H992">
        <v>18</v>
      </c>
      <c r="I992">
        <v>1268320</v>
      </c>
      <c r="K992">
        <v>114148.8</v>
      </c>
      <c r="L992">
        <v>114148.8</v>
      </c>
      <c r="M992">
        <v>0</v>
      </c>
      <c r="N992" t="s">
        <v>2</v>
      </c>
      <c r="O992" t="s">
        <v>23</v>
      </c>
    </row>
    <row r="993" spans="1:15" x14ac:dyDescent="0.25">
      <c r="A993" t="s">
        <v>74</v>
      </c>
      <c r="B993">
        <v>1028924.6</v>
      </c>
      <c r="C993" t="s">
        <v>75</v>
      </c>
      <c r="D993" t="s">
        <v>76</v>
      </c>
      <c r="E993" t="s">
        <v>1350</v>
      </c>
      <c r="F993" t="s">
        <v>78</v>
      </c>
      <c r="G993" t="s">
        <v>1351</v>
      </c>
      <c r="H993">
        <v>18</v>
      </c>
      <c r="I993">
        <v>871970</v>
      </c>
      <c r="K993">
        <v>78477.3</v>
      </c>
      <c r="L993">
        <v>78477.3</v>
      </c>
      <c r="M993">
        <v>0</v>
      </c>
      <c r="N993" t="s">
        <v>2</v>
      </c>
      <c r="O993" t="s">
        <v>23</v>
      </c>
    </row>
    <row r="994" spans="1:15" x14ac:dyDescent="0.25">
      <c r="A994" t="s">
        <v>74</v>
      </c>
      <c r="B994">
        <v>133340</v>
      </c>
      <c r="C994" t="s">
        <v>75</v>
      </c>
      <c r="D994" t="s">
        <v>76</v>
      </c>
      <c r="E994" t="s">
        <v>1352</v>
      </c>
      <c r="F994" t="s">
        <v>78</v>
      </c>
      <c r="G994" t="s">
        <v>1353</v>
      </c>
      <c r="H994">
        <v>18</v>
      </c>
      <c r="I994">
        <v>113000</v>
      </c>
      <c r="K994">
        <v>10170</v>
      </c>
      <c r="L994">
        <v>10170</v>
      </c>
      <c r="M994">
        <v>0</v>
      </c>
      <c r="N994" t="s">
        <v>2</v>
      </c>
      <c r="O994" t="s">
        <v>23</v>
      </c>
    </row>
    <row r="995" spans="1:15" x14ac:dyDescent="0.25">
      <c r="A995" t="s">
        <v>74</v>
      </c>
      <c r="B995">
        <v>374154.4</v>
      </c>
      <c r="C995" t="s">
        <v>75</v>
      </c>
      <c r="D995" t="s">
        <v>76</v>
      </c>
      <c r="E995" t="s">
        <v>1354</v>
      </c>
      <c r="F995" t="s">
        <v>78</v>
      </c>
      <c r="G995" t="s">
        <v>1355</v>
      </c>
      <c r="H995">
        <v>18</v>
      </c>
      <c r="I995">
        <v>317080</v>
      </c>
      <c r="K995">
        <v>28537.200000000001</v>
      </c>
      <c r="L995">
        <v>28537.200000000001</v>
      </c>
      <c r="M995">
        <v>0</v>
      </c>
      <c r="N995" t="s">
        <v>2</v>
      </c>
      <c r="O995" t="s">
        <v>23</v>
      </c>
    </row>
    <row r="996" spans="1:15" x14ac:dyDescent="0.25">
      <c r="A996" t="s">
        <v>74</v>
      </c>
      <c r="B996">
        <v>88507.08</v>
      </c>
      <c r="C996" t="s">
        <v>75</v>
      </c>
      <c r="D996" t="s">
        <v>76</v>
      </c>
      <c r="E996" t="s">
        <v>1341</v>
      </c>
      <c r="F996" t="s">
        <v>78</v>
      </c>
      <c r="G996" t="s">
        <v>1356</v>
      </c>
      <c r="H996">
        <v>18</v>
      </c>
      <c r="I996">
        <v>75006</v>
      </c>
      <c r="K996">
        <v>6750.54</v>
      </c>
      <c r="L996">
        <v>6750.54</v>
      </c>
      <c r="M996">
        <v>0</v>
      </c>
      <c r="N996" t="s">
        <v>2</v>
      </c>
      <c r="O996" t="s">
        <v>23</v>
      </c>
    </row>
    <row r="997" spans="1:15" x14ac:dyDescent="0.25">
      <c r="A997" t="s">
        <v>74</v>
      </c>
      <c r="B997">
        <v>467693</v>
      </c>
      <c r="C997" t="s">
        <v>75</v>
      </c>
      <c r="D997" t="s">
        <v>76</v>
      </c>
      <c r="E997" t="s">
        <v>1354</v>
      </c>
      <c r="F997" t="s">
        <v>78</v>
      </c>
      <c r="G997" t="s">
        <v>1357</v>
      </c>
      <c r="H997">
        <v>18</v>
      </c>
      <c r="I997">
        <v>396350</v>
      </c>
      <c r="K997">
        <v>35671.5</v>
      </c>
      <c r="L997">
        <v>35671.5</v>
      </c>
      <c r="M997">
        <v>0</v>
      </c>
      <c r="N997" t="s">
        <v>2</v>
      </c>
      <c r="O997" t="s">
        <v>23</v>
      </c>
    </row>
    <row r="998" spans="1:15" x14ac:dyDescent="0.25">
      <c r="A998" t="s">
        <v>74</v>
      </c>
      <c r="B998">
        <v>374154.4</v>
      </c>
      <c r="C998" t="s">
        <v>75</v>
      </c>
      <c r="D998" t="s">
        <v>76</v>
      </c>
      <c r="E998" t="s">
        <v>1358</v>
      </c>
      <c r="F998" t="s">
        <v>78</v>
      </c>
      <c r="G998" t="s">
        <v>1359</v>
      </c>
      <c r="H998">
        <v>18</v>
      </c>
      <c r="I998">
        <v>317080</v>
      </c>
      <c r="K998">
        <v>28537.200000000001</v>
      </c>
      <c r="L998">
        <v>28537.200000000001</v>
      </c>
      <c r="M998">
        <v>0</v>
      </c>
      <c r="N998" t="s">
        <v>2</v>
      </c>
      <c r="O998" t="s">
        <v>23</v>
      </c>
    </row>
    <row r="999" spans="1:15" x14ac:dyDescent="0.25">
      <c r="A999" t="s">
        <v>74</v>
      </c>
      <c r="B999">
        <v>1028924.6</v>
      </c>
      <c r="C999" t="s">
        <v>75</v>
      </c>
      <c r="D999" t="s">
        <v>76</v>
      </c>
      <c r="E999" t="s">
        <v>1354</v>
      </c>
      <c r="F999" t="s">
        <v>78</v>
      </c>
      <c r="G999" t="s">
        <v>1360</v>
      </c>
      <c r="H999">
        <v>18</v>
      </c>
      <c r="I999">
        <v>871970</v>
      </c>
      <c r="K999">
        <v>78477.3</v>
      </c>
      <c r="L999">
        <v>78477.3</v>
      </c>
      <c r="M999">
        <v>0</v>
      </c>
      <c r="N999" t="s">
        <v>2</v>
      </c>
      <c r="O999" t="s">
        <v>23</v>
      </c>
    </row>
    <row r="1000" spans="1:15" x14ac:dyDescent="0.25">
      <c r="A1000" t="s">
        <v>74</v>
      </c>
      <c r="B1000">
        <v>561231.6</v>
      </c>
      <c r="C1000" t="s">
        <v>75</v>
      </c>
      <c r="D1000" t="s">
        <v>76</v>
      </c>
      <c r="E1000" t="s">
        <v>1358</v>
      </c>
      <c r="F1000" t="s">
        <v>78</v>
      </c>
      <c r="G1000" t="s">
        <v>1361</v>
      </c>
      <c r="H1000">
        <v>18</v>
      </c>
      <c r="I1000">
        <v>475620</v>
      </c>
      <c r="K1000">
        <v>42805.8</v>
      </c>
      <c r="L1000">
        <v>42805.8</v>
      </c>
      <c r="M1000">
        <v>0</v>
      </c>
      <c r="N1000" t="s">
        <v>2</v>
      </c>
      <c r="O1000" t="s">
        <v>23</v>
      </c>
    </row>
    <row r="1001" spans="1:15" x14ac:dyDescent="0.25">
      <c r="A1001" t="s">
        <v>74</v>
      </c>
      <c r="B1001">
        <v>561231.6</v>
      </c>
      <c r="C1001" t="s">
        <v>75</v>
      </c>
      <c r="D1001" t="s">
        <v>76</v>
      </c>
      <c r="E1001" t="s">
        <v>1358</v>
      </c>
      <c r="F1001" t="s">
        <v>78</v>
      </c>
      <c r="G1001" t="s">
        <v>1362</v>
      </c>
      <c r="H1001">
        <v>18</v>
      </c>
      <c r="I1001">
        <v>475620</v>
      </c>
      <c r="K1001">
        <v>42805.8</v>
      </c>
      <c r="L1001">
        <v>42805.8</v>
      </c>
      <c r="M1001">
        <v>0</v>
      </c>
      <c r="N1001" t="s">
        <v>2</v>
      </c>
      <c r="O1001" t="s">
        <v>23</v>
      </c>
    </row>
    <row r="1002" spans="1:15" x14ac:dyDescent="0.25">
      <c r="A1002" t="s">
        <v>74</v>
      </c>
      <c r="B1002">
        <v>72334</v>
      </c>
      <c r="C1002" t="s">
        <v>75</v>
      </c>
      <c r="D1002" t="s">
        <v>76</v>
      </c>
      <c r="E1002" t="s">
        <v>1358</v>
      </c>
      <c r="F1002" t="s">
        <v>78</v>
      </c>
      <c r="G1002" t="s">
        <v>1363</v>
      </c>
      <c r="H1002">
        <v>18</v>
      </c>
      <c r="I1002">
        <v>61300</v>
      </c>
      <c r="K1002">
        <v>5517</v>
      </c>
      <c r="L1002">
        <v>5517</v>
      </c>
      <c r="M1002">
        <v>0</v>
      </c>
      <c r="N1002" t="s">
        <v>2</v>
      </c>
      <c r="O1002" t="s">
        <v>23</v>
      </c>
    </row>
    <row r="1003" spans="1:15" x14ac:dyDescent="0.25">
      <c r="A1003" t="s">
        <v>74</v>
      </c>
      <c r="B1003">
        <v>47247.199999999997</v>
      </c>
      <c r="C1003" t="s">
        <v>75</v>
      </c>
      <c r="D1003" t="s">
        <v>76</v>
      </c>
      <c r="E1003" t="s">
        <v>1358</v>
      </c>
      <c r="F1003" t="s">
        <v>78</v>
      </c>
      <c r="G1003" t="s">
        <v>1364</v>
      </c>
      <c r="H1003">
        <v>18</v>
      </c>
      <c r="I1003">
        <v>40040</v>
      </c>
      <c r="K1003">
        <v>3603.6</v>
      </c>
      <c r="L1003">
        <v>3603.6</v>
      </c>
      <c r="M1003">
        <v>0</v>
      </c>
      <c r="N1003" t="s">
        <v>2</v>
      </c>
      <c r="O1003" t="s">
        <v>23</v>
      </c>
    </row>
    <row r="1004" spans="1:15" x14ac:dyDescent="0.25">
      <c r="A1004" t="s">
        <v>74</v>
      </c>
      <c r="B1004">
        <v>1870772</v>
      </c>
      <c r="C1004" t="s">
        <v>75</v>
      </c>
      <c r="D1004" t="s">
        <v>76</v>
      </c>
      <c r="E1004" t="s">
        <v>1365</v>
      </c>
      <c r="F1004" t="s">
        <v>78</v>
      </c>
      <c r="G1004" t="s">
        <v>1366</v>
      </c>
      <c r="H1004">
        <v>18</v>
      </c>
      <c r="I1004">
        <v>1585400</v>
      </c>
      <c r="K1004">
        <v>142686</v>
      </c>
      <c r="L1004">
        <v>142686</v>
      </c>
      <c r="M1004">
        <v>0</v>
      </c>
      <c r="N1004" t="s">
        <v>2</v>
      </c>
      <c r="O1004" t="s">
        <v>23</v>
      </c>
    </row>
    <row r="1005" spans="1:15" x14ac:dyDescent="0.25">
      <c r="A1005" t="s">
        <v>74</v>
      </c>
      <c r="B1005">
        <v>146674</v>
      </c>
      <c r="C1005" t="s">
        <v>75</v>
      </c>
      <c r="D1005" t="s">
        <v>76</v>
      </c>
      <c r="E1005" t="s">
        <v>1367</v>
      </c>
      <c r="F1005" t="s">
        <v>78</v>
      </c>
      <c r="G1005" t="s">
        <v>1368</v>
      </c>
      <c r="H1005">
        <v>18</v>
      </c>
      <c r="I1005">
        <v>124300</v>
      </c>
      <c r="K1005">
        <v>11187</v>
      </c>
      <c r="L1005">
        <v>11187</v>
      </c>
      <c r="M1005">
        <v>0</v>
      </c>
      <c r="N1005" t="s">
        <v>2</v>
      </c>
      <c r="O1005" t="s">
        <v>23</v>
      </c>
    </row>
    <row r="1006" spans="1:15" x14ac:dyDescent="0.25">
      <c r="A1006" t="s">
        <v>74</v>
      </c>
      <c r="B1006">
        <v>30798</v>
      </c>
      <c r="C1006" t="s">
        <v>75</v>
      </c>
      <c r="D1006" t="s">
        <v>76</v>
      </c>
      <c r="E1006" t="s">
        <v>1358</v>
      </c>
      <c r="F1006" t="s">
        <v>78</v>
      </c>
      <c r="G1006" t="s">
        <v>1369</v>
      </c>
      <c r="H1006">
        <v>18</v>
      </c>
      <c r="I1006">
        <v>26100</v>
      </c>
      <c r="K1006">
        <v>2349</v>
      </c>
      <c r="L1006">
        <v>2349</v>
      </c>
      <c r="M1006">
        <v>0</v>
      </c>
      <c r="N1006" t="s">
        <v>2</v>
      </c>
      <c r="O1006" t="s">
        <v>23</v>
      </c>
    </row>
    <row r="1007" spans="1:15" x14ac:dyDescent="0.25">
      <c r="A1007" t="s">
        <v>74</v>
      </c>
      <c r="B1007">
        <v>132760.62</v>
      </c>
      <c r="C1007" t="s">
        <v>75</v>
      </c>
      <c r="D1007" t="s">
        <v>76</v>
      </c>
      <c r="E1007" t="s">
        <v>1370</v>
      </c>
      <c r="F1007" t="s">
        <v>78</v>
      </c>
      <c r="G1007" t="s">
        <v>1371</v>
      </c>
      <c r="H1007">
        <v>18</v>
      </c>
      <c r="I1007">
        <v>112509</v>
      </c>
      <c r="K1007">
        <v>10125.81</v>
      </c>
      <c r="L1007">
        <v>10125.81</v>
      </c>
      <c r="M1007">
        <v>0</v>
      </c>
      <c r="N1007" t="s">
        <v>2</v>
      </c>
      <c r="O1007" t="s">
        <v>23</v>
      </c>
    </row>
    <row r="1008" spans="1:15" x14ac:dyDescent="0.25">
      <c r="A1008" t="s">
        <v>90</v>
      </c>
      <c r="B1008">
        <v>285701.59999999998</v>
      </c>
      <c r="C1008" t="s">
        <v>75</v>
      </c>
      <c r="D1008" t="s">
        <v>76</v>
      </c>
      <c r="E1008" t="s">
        <v>47</v>
      </c>
      <c r="F1008" t="s">
        <v>78</v>
      </c>
      <c r="G1008" t="s">
        <v>1372</v>
      </c>
      <c r="H1008">
        <v>18</v>
      </c>
      <c r="I1008">
        <v>242120</v>
      </c>
      <c r="K1008">
        <v>21790.799999999999</v>
      </c>
      <c r="L1008">
        <v>21790.799999999999</v>
      </c>
      <c r="M1008">
        <v>0</v>
      </c>
      <c r="N1008" t="s">
        <v>2</v>
      </c>
      <c r="O1008" t="s">
        <v>23</v>
      </c>
    </row>
    <row r="1009" spans="1:15" x14ac:dyDescent="0.25">
      <c r="A1009" t="s">
        <v>90</v>
      </c>
      <c r="B1009">
        <v>214276.2</v>
      </c>
      <c r="C1009" t="s">
        <v>75</v>
      </c>
      <c r="D1009" t="s">
        <v>76</v>
      </c>
      <c r="E1009" t="s">
        <v>47</v>
      </c>
      <c r="F1009" t="s">
        <v>78</v>
      </c>
      <c r="G1009" t="s">
        <v>1373</v>
      </c>
      <c r="H1009">
        <v>18</v>
      </c>
      <c r="I1009">
        <v>181590</v>
      </c>
      <c r="K1009">
        <v>16343.1</v>
      </c>
      <c r="L1009">
        <v>16343.1</v>
      </c>
      <c r="M1009">
        <v>0</v>
      </c>
      <c r="N1009" t="s">
        <v>2</v>
      </c>
      <c r="O1009" t="s">
        <v>23</v>
      </c>
    </row>
    <row r="1010" spans="1:15" x14ac:dyDescent="0.25">
      <c r="A1010" t="s">
        <v>90</v>
      </c>
      <c r="B1010">
        <v>76582</v>
      </c>
      <c r="C1010" t="s">
        <v>75</v>
      </c>
      <c r="D1010" t="s">
        <v>76</v>
      </c>
      <c r="E1010" t="s">
        <v>47</v>
      </c>
      <c r="F1010" t="s">
        <v>78</v>
      </c>
      <c r="G1010" t="s">
        <v>1374</v>
      </c>
      <c r="H1010">
        <v>18</v>
      </c>
      <c r="I1010">
        <v>64900</v>
      </c>
      <c r="K1010">
        <v>5841</v>
      </c>
      <c r="L1010">
        <v>5841</v>
      </c>
      <c r="M1010">
        <v>0</v>
      </c>
      <c r="N1010" t="s">
        <v>2</v>
      </c>
      <c r="O1010" t="s">
        <v>23</v>
      </c>
    </row>
    <row r="1011" spans="1:15" x14ac:dyDescent="0.25">
      <c r="A1011" t="s">
        <v>90</v>
      </c>
      <c r="B1011">
        <v>230277</v>
      </c>
      <c r="C1011" t="s">
        <v>75</v>
      </c>
      <c r="D1011" t="s">
        <v>76</v>
      </c>
      <c r="E1011" t="s">
        <v>47</v>
      </c>
      <c r="F1011" t="s">
        <v>78</v>
      </c>
      <c r="G1011" t="s">
        <v>1375</v>
      </c>
      <c r="H1011">
        <v>18</v>
      </c>
      <c r="I1011">
        <v>195150</v>
      </c>
      <c r="K1011">
        <v>17563.5</v>
      </c>
      <c r="L1011">
        <v>17563.5</v>
      </c>
      <c r="M1011">
        <v>0</v>
      </c>
      <c r="N1011" t="s">
        <v>2</v>
      </c>
      <c r="O1011" t="s">
        <v>23</v>
      </c>
    </row>
    <row r="1012" spans="1:15" x14ac:dyDescent="0.25">
      <c r="A1012" t="s">
        <v>90</v>
      </c>
      <c r="B1012">
        <v>76582</v>
      </c>
      <c r="C1012" t="s">
        <v>75</v>
      </c>
      <c r="D1012" t="s">
        <v>76</v>
      </c>
      <c r="E1012" t="s">
        <v>1329</v>
      </c>
      <c r="F1012" t="s">
        <v>78</v>
      </c>
      <c r="G1012" t="s">
        <v>1376</v>
      </c>
      <c r="H1012">
        <v>18</v>
      </c>
      <c r="I1012">
        <v>64900</v>
      </c>
      <c r="K1012">
        <v>5841</v>
      </c>
      <c r="L1012">
        <v>5841</v>
      </c>
      <c r="M1012">
        <v>0</v>
      </c>
      <c r="N1012" t="s">
        <v>2</v>
      </c>
      <c r="O1012" t="s">
        <v>23</v>
      </c>
    </row>
    <row r="1013" spans="1:15" x14ac:dyDescent="0.25">
      <c r="A1013" t="s">
        <v>90</v>
      </c>
      <c r="B1013">
        <v>229746</v>
      </c>
      <c r="C1013" t="s">
        <v>75</v>
      </c>
      <c r="D1013" t="s">
        <v>76</v>
      </c>
      <c r="E1013" t="s">
        <v>1317</v>
      </c>
      <c r="F1013" t="s">
        <v>78</v>
      </c>
      <c r="G1013" t="s">
        <v>1377</v>
      </c>
      <c r="H1013">
        <v>18</v>
      </c>
      <c r="I1013">
        <v>194700</v>
      </c>
      <c r="K1013">
        <v>17523</v>
      </c>
      <c r="L1013">
        <v>17523</v>
      </c>
      <c r="M1013">
        <v>0</v>
      </c>
      <c r="N1013" t="s">
        <v>2</v>
      </c>
      <c r="O1013" t="s">
        <v>23</v>
      </c>
    </row>
    <row r="1014" spans="1:15" x14ac:dyDescent="0.25">
      <c r="A1014" t="s">
        <v>90</v>
      </c>
      <c r="B1014">
        <v>285701.59999999998</v>
      </c>
      <c r="C1014" t="s">
        <v>75</v>
      </c>
      <c r="D1014" t="s">
        <v>76</v>
      </c>
      <c r="E1014" t="s">
        <v>1317</v>
      </c>
      <c r="F1014" t="s">
        <v>78</v>
      </c>
      <c r="G1014" t="s">
        <v>1378</v>
      </c>
      <c r="H1014">
        <v>18</v>
      </c>
      <c r="I1014">
        <v>242120</v>
      </c>
      <c r="K1014">
        <v>21790.799999999999</v>
      </c>
      <c r="L1014">
        <v>21790.799999999999</v>
      </c>
      <c r="M1014">
        <v>0</v>
      </c>
      <c r="N1014" t="s">
        <v>2</v>
      </c>
      <c r="O1014" t="s">
        <v>23</v>
      </c>
    </row>
    <row r="1015" spans="1:15" x14ac:dyDescent="0.25">
      <c r="A1015" t="s">
        <v>90</v>
      </c>
      <c r="B1015">
        <v>229746</v>
      </c>
      <c r="C1015" t="s">
        <v>75</v>
      </c>
      <c r="D1015" t="s">
        <v>76</v>
      </c>
      <c r="E1015" t="s">
        <v>1325</v>
      </c>
      <c r="F1015" t="s">
        <v>78</v>
      </c>
      <c r="G1015" t="s">
        <v>1379</v>
      </c>
      <c r="H1015">
        <v>18</v>
      </c>
      <c r="I1015">
        <v>194700</v>
      </c>
      <c r="K1015">
        <v>17523</v>
      </c>
      <c r="L1015">
        <v>17523</v>
      </c>
      <c r="M1015">
        <v>0</v>
      </c>
      <c r="N1015" t="s">
        <v>2</v>
      </c>
      <c r="O1015" t="s">
        <v>23</v>
      </c>
    </row>
    <row r="1016" spans="1:15" x14ac:dyDescent="0.25">
      <c r="A1016" t="s">
        <v>90</v>
      </c>
      <c r="B1016">
        <v>285701.59999999998</v>
      </c>
      <c r="C1016" t="s">
        <v>75</v>
      </c>
      <c r="D1016" t="s">
        <v>76</v>
      </c>
      <c r="E1016" t="s">
        <v>1325</v>
      </c>
      <c r="F1016" t="s">
        <v>78</v>
      </c>
      <c r="G1016" t="s">
        <v>1380</v>
      </c>
      <c r="H1016">
        <v>18</v>
      </c>
      <c r="I1016">
        <v>242120</v>
      </c>
      <c r="K1016">
        <v>21790.799999999999</v>
      </c>
      <c r="L1016">
        <v>21790.799999999999</v>
      </c>
      <c r="M1016">
        <v>0</v>
      </c>
      <c r="N1016" t="s">
        <v>2</v>
      </c>
      <c r="O1016" t="s">
        <v>23</v>
      </c>
    </row>
    <row r="1017" spans="1:15" x14ac:dyDescent="0.25">
      <c r="A1017" t="s">
        <v>90</v>
      </c>
      <c r="B1017">
        <v>71425.399999999994</v>
      </c>
      <c r="C1017" t="s">
        <v>75</v>
      </c>
      <c r="D1017" t="s">
        <v>76</v>
      </c>
      <c r="E1017" t="s">
        <v>1321</v>
      </c>
      <c r="F1017" t="s">
        <v>78</v>
      </c>
      <c r="G1017" t="s">
        <v>1381</v>
      </c>
      <c r="H1017">
        <v>18</v>
      </c>
      <c r="I1017">
        <v>60530</v>
      </c>
      <c r="K1017">
        <v>5447.7</v>
      </c>
      <c r="L1017">
        <v>5447.7</v>
      </c>
      <c r="M1017">
        <v>0</v>
      </c>
      <c r="N1017" t="s">
        <v>2</v>
      </c>
      <c r="O1017" t="s">
        <v>23</v>
      </c>
    </row>
    <row r="1018" spans="1:15" x14ac:dyDescent="0.25">
      <c r="A1018" t="s">
        <v>90</v>
      </c>
      <c r="B1018">
        <v>153518</v>
      </c>
      <c r="C1018" t="s">
        <v>75</v>
      </c>
      <c r="D1018" t="s">
        <v>76</v>
      </c>
      <c r="E1018" t="s">
        <v>1329</v>
      </c>
      <c r="F1018" t="s">
        <v>78</v>
      </c>
      <c r="G1018" t="s">
        <v>1382</v>
      </c>
      <c r="H1018">
        <v>18</v>
      </c>
      <c r="I1018">
        <v>130100</v>
      </c>
      <c r="K1018">
        <v>11709</v>
      </c>
      <c r="L1018">
        <v>11709</v>
      </c>
      <c r="M1018">
        <v>0</v>
      </c>
      <c r="N1018" t="s">
        <v>2</v>
      </c>
      <c r="O1018" t="s">
        <v>23</v>
      </c>
    </row>
    <row r="1019" spans="1:15" x14ac:dyDescent="0.25">
      <c r="A1019" t="s">
        <v>90</v>
      </c>
      <c r="B1019">
        <v>71425.399999999994</v>
      </c>
      <c r="C1019" t="s">
        <v>75</v>
      </c>
      <c r="D1019" t="s">
        <v>76</v>
      </c>
      <c r="E1019" t="s">
        <v>1332</v>
      </c>
      <c r="F1019" t="s">
        <v>78</v>
      </c>
      <c r="G1019" t="s">
        <v>1383</v>
      </c>
      <c r="H1019">
        <v>18</v>
      </c>
      <c r="I1019">
        <v>60530</v>
      </c>
      <c r="K1019">
        <v>5447.7</v>
      </c>
      <c r="L1019">
        <v>5447.7</v>
      </c>
      <c r="M1019">
        <v>0</v>
      </c>
      <c r="N1019" t="s">
        <v>2</v>
      </c>
      <c r="O1019" t="s">
        <v>23</v>
      </c>
    </row>
    <row r="1020" spans="1:15" x14ac:dyDescent="0.25">
      <c r="A1020" t="s">
        <v>90</v>
      </c>
      <c r="B1020">
        <v>107138.1</v>
      </c>
      <c r="C1020" t="s">
        <v>75</v>
      </c>
      <c r="D1020" t="s">
        <v>76</v>
      </c>
      <c r="E1020" t="s">
        <v>1384</v>
      </c>
      <c r="F1020" t="s">
        <v>78</v>
      </c>
      <c r="G1020" t="s">
        <v>1385</v>
      </c>
      <c r="H1020">
        <v>18</v>
      </c>
      <c r="I1020">
        <v>90795</v>
      </c>
      <c r="K1020">
        <v>8171.55</v>
      </c>
      <c r="L1020">
        <v>8171.55</v>
      </c>
      <c r="M1020">
        <v>0</v>
      </c>
      <c r="N1020" t="s">
        <v>2</v>
      </c>
      <c r="O1020" t="s">
        <v>23</v>
      </c>
    </row>
    <row r="1021" spans="1:15" x14ac:dyDescent="0.25">
      <c r="A1021" t="s">
        <v>90</v>
      </c>
      <c r="B1021">
        <v>71425.399999999994</v>
      </c>
      <c r="C1021" t="s">
        <v>75</v>
      </c>
      <c r="D1021" t="s">
        <v>76</v>
      </c>
      <c r="E1021" t="s">
        <v>1346</v>
      </c>
      <c r="F1021" t="s">
        <v>78</v>
      </c>
      <c r="G1021" t="s">
        <v>1386</v>
      </c>
      <c r="H1021">
        <v>18</v>
      </c>
      <c r="I1021">
        <v>60530</v>
      </c>
      <c r="K1021">
        <v>5447.7</v>
      </c>
      <c r="L1021">
        <v>5447.7</v>
      </c>
      <c r="M1021">
        <v>0</v>
      </c>
      <c r="N1021" t="s">
        <v>2</v>
      </c>
      <c r="O1021" t="s">
        <v>23</v>
      </c>
    </row>
    <row r="1022" spans="1:15" x14ac:dyDescent="0.25">
      <c r="A1022" t="s">
        <v>90</v>
      </c>
      <c r="B1022">
        <v>114873</v>
      </c>
      <c r="C1022" t="s">
        <v>75</v>
      </c>
      <c r="D1022" t="s">
        <v>76</v>
      </c>
      <c r="E1022" t="s">
        <v>1346</v>
      </c>
      <c r="F1022" t="s">
        <v>78</v>
      </c>
      <c r="G1022" t="s">
        <v>1387</v>
      </c>
      <c r="H1022">
        <v>18</v>
      </c>
      <c r="I1022">
        <v>97350</v>
      </c>
      <c r="K1022">
        <v>8761.5</v>
      </c>
      <c r="L1022">
        <v>8761.5</v>
      </c>
      <c r="M1022">
        <v>0</v>
      </c>
      <c r="N1022" t="s">
        <v>2</v>
      </c>
      <c r="O1022" t="s">
        <v>23</v>
      </c>
    </row>
    <row r="1023" spans="1:15" x14ac:dyDescent="0.25">
      <c r="A1023" t="s">
        <v>90</v>
      </c>
      <c r="B1023">
        <v>115138.5</v>
      </c>
      <c r="C1023" t="s">
        <v>75</v>
      </c>
      <c r="D1023" t="s">
        <v>76</v>
      </c>
      <c r="E1023" t="s">
        <v>1346</v>
      </c>
      <c r="F1023" t="s">
        <v>78</v>
      </c>
      <c r="G1023" t="s">
        <v>1388</v>
      </c>
      <c r="H1023">
        <v>18</v>
      </c>
      <c r="I1023">
        <v>97575</v>
      </c>
      <c r="K1023">
        <v>8781.75</v>
      </c>
      <c r="L1023">
        <v>8781.75</v>
      </c>
      <c r="M1023">
        <v>0</v>
      </c>
      <c r="N1023" t="s">
        <v>2</v>
      </c>
      <c r="O1023" t="s">
        <v>23</v>
      </c>
    </row>
    <row r="1024" spans="1:15" x14ac:dyDescent="0.25">
      <c r="A1024" t="s">
        <v>90</v>
      </c>
      <c r="B1024">
        <v>142850.79999999999</v>
      </c>
      <c r="C1024" t="s">
        <v>75</v>
      </c>
      <c r="D1024" t="s">
        <v>76</v>
      </c>
      <c r="E1024" t="s">
        <v>1341</v>
      </c>
      <c r="F1024" t="s">
        <v>78</v>
      </c>
      <c r="G1024" t="s">
        <v>1389</v>
      </c>
      <c r="H1024">
        <v>18</v>
      </c>
      <c r="I1024">
        <v>121060</v>
      </c>
      <c r="K1024">
        <v>10895.4</v>
      </c>
      <c r="L1024">
        <v>10895.4</v>
      </c>
      <c r="M1024">
        <v>0</v>
      </c>
      <c r="N1024" t="s">
        <v>2</v>
      </c>
      <c r="O1024" t="s">
        <v>23</v>
      </c>
    </row>
    <row r="1025" spans="1:15" x14ac:dyDescent="0.25">
      <c r="A1025" t="s">
        <v>90</v>
      </c>
      <c r="B1025">
        <v>214276.2</v>
      </c>
      <c r="C1025" t="s">
        <v>75</v>
      </c>
      <c r="D1025" t="s">
        <v>76</v>
      </c>
      <c r="E1025" t="s">
        <v>1348</v>
      </c>
      <c r="F1025" t="s">
        <v>78</v>
      </c>
      <c r="G1025" t="s">
        <v>1390</v>
      </c>
      <c r="H1025">
        <v>18</v>
      </c>
      <c r="I1025">
        <v>181590</v>
      </c>
      <c r="K1025">
        <v>16343.1</v>
      </c>
      <c r="L1025">
        <v>16343.1</v>
      </c>
      <c r="M1025">
        <v>0</v>
      </c>
      <c r="N1025" t="s">
        <v>2</v>
      </c>
      <c r="O1025" t="s">
        <v>23</v>
      </c>
    </row>
    <row r="1026" spans="1:15" x14ac:dyDescent="0.25">
      <c r="A1026" t="s">
        <v>90</v>
      </c>
      <c r="B1026">
        <v>115138.5</v>
      </c>
      <c r="C1026" t="s">
        <v>75</v>
      </c>
      <c r="D1026" t="s">
        <v>76</v>
      </c>
      <c r="E1026" t="s">
        <v>1348</v>
      </c>
      <c r="F1026" t="s">
        <v>78</v>
      </c>
      <c r="G1026" t="s">
        <v>1391</v>
      </c>
      <c r="H1026">
        <v>18</v>
      </c>
      <c r="I1026">
        <v>97575</v>
      </c>
      <c r="K1026">
        <v>8781.75</v>
      </c>
      <c r="L1026">
        <v>8781.75</v>
      </c>
      <c r="M1026">
        <v>0</v>
      </c>
      <c r="N1026" t="s">
        <v>2</v>
      </c>
      <c r="O1026" t="s">
        <v>23</v>
      </c>
    </row>
    <row r="1027" spans="1:15" x14ac:dyDescent="0.25">
      <c r="A1027" t="s">
        <v>90</v>
      </c>
      <c r="B1027">
        <v>114873</v>
      </c>
      <c r="C1027" t="s">
        <v>75</v>
      </c>
      <c r="D1027" t="s">
        <v>76</v>
      </c>
      <c r="E1027" t="s">
        <v>1348</v>
      </c>
      <c r="F1027" t="s">
        <v>78</v>
      </c>
      <c r="G1027" t="s">
        <v>1392</v>
      </c>
      <c r="H1027">
        <v>18</v>
      </c>
      <c r="I1027">
        <v>97350</v>
      </c>
      <c r="K1027">
        <v>8761.5</v>
      </c>
      <c r="L1027">
        <v>8761.5</v>
      </c>
      <c r="M1027">
        <v>0</v>
      </c>
      <c r="N1027" t="s">
        <v>2</v>
      </c>
      <c r="O1027" t="s">
        <v>23</v>
      </c>
    </row>
    <row r="1028" spans="1:15" x14ac:dyDescent="0.25">
      <c r="A1028" t="s">
        <v>90</v>
      </c>
      <c r="B1028">
        <v>76582</v>
      </c>
      <c r="C1028" t="s">
        <v>75</v>
      </c>
      <c r="D1028" t="s">
        <v>76</v>
      </c>
      <c r="E1028" t="s">
        <v>1367</v>
      </c>
      <c r="F1028" t="s">
        <v>78</v>
      </c>
      <c r="G1028" t="s">
        <v>1393</v>
      </c>
      <c r="H1028">
        <v>18</v>
      </c>
      <c r="I1028">
        <v>64900</v>
      </c>
      <c r="K1028">
        <v>5841</v>
      </c>
      <c r="L1028">
        <v>5841</v>
      </c>
      <c r="M1028">
        <v>0</v>
      </c>
      <c r="N1028" t="s">
        <v>2</v>
      </c>
      <c r="O1028" t="s">
        <v>23</v>
      </c>
    </row>
    <row r="1029" spans="1:15" x14ac:dyDescent="0.25">
      <c r="A1029" t="s">
        <v>90</v>
      </c>
      <c r="B1029">
        <v>71425.399999999994</v>
      </c>
      <c r="C1029" t="s">
        <v>75</v>
      </c>
      <c r="D1029" t="s">
        <v>76</v>
      </c>
      <c r="E1029" t="s">
        <v>1367</v>
      </c>
      <c r="F1029" t="s">
        <v>78</v>
      </c>
      <c r="G1029" t="s">
        <v>1394</v>
      </c>
      <c r="H1029">
        <v>18</v>
      </c>
      <c r="I1029">
        <v>60530</v>
      </c>
      <c r="K1029">
        <v>5447.7</v>
      </c>
      <c r="L1029">
        <v>5447.7</v>
      </c>
      <c r="M1029">
        <v>0</v>
      </c>
      <c r="N1029" t="s">
        <v>2</v>
      </c>
      <c r="O1029" t="s">
        <v>23</v>
      </c>
    </row>
    <row r="1030" spans="1:15" x14ac:dyDescent="0.25">
      <c r="A1030" t="s">
        <v>90</v>
      </c>
      <c r="B1030">
        <v>229746</v>
      </c>
      <c r="C1030" t="s">
        <v>75</v>
      </c>
      <c r="D1030" t="s">
        <v>76</v>
      </c>
      <c r="E1030" t="s">
        <v>1367</v>
      </c>
      <c r="F1030" t="s">
        <v>78</v>
      </c>
      <c r="G1030" t="s">
        <v>1395</v>
      </c>
      <c r="H1030">
        <v>18</v>
      </c>
      <c r="I1030">
        <v>194700</v>
      </c>
      <c r="K1030">
        <v>17523</v>
      </c>
      <c r="L1030">
        <v>17523</v>
      </c>
      <c r="M1030">
        <v>0</v>
      </c>
      <c r="N1030" t="s">
        <v>2</v>
      </c>
      <c r="O1030" t="s">
        <v>23</v>
      </c>
    </row>
    <row r="1031" spans="1:15" x14ac:dyDescent="0.25">
      <c r="A1031" t="s">
        <v>90</v>
      </c>
      <c r="B1031">
        <v>285701.59999999998</v>
      </c>
      <c r="C1031" t="s">
        <v>75</v>
      </c>
      <c r="D1031" t="s">
        <v>76</v>
      </c>
      <c r="E1031" t="s">
        <v>1367</v>
      </c>
      <c r="F1031" t="s">
        <v>78</v>
      </c>
      <c r="G1031" t="s">
        <v>1396</v>
      </c>
      <c r="H1031">
        <v>18</v>
      </c>
      <c r="I1031">
        <v>242120</v>
      </c>
      <c r="K1031">
        <v>21790.799999999999</v>
      </c>
      <c r="L1031">
        <v>21790.799999999999</v>
      </c>
      <c r="M1031">
        <v>0</v>
      </c>
      <c r="N1031" t="s">
        <v>2</v>
      </c>
      <c r="O1031" t="s">
        <v>23</v>
      </c>
    </row>
    <row r="1032" spans="1:15" x14ac:dyDescent="0.25">
      <c r="A1032" t="s">
        <v>90</v>
      </c>
      <c r="B1032">
        <v>357127</v>
      </c>
      <c r="C1032" t="s">
        <v>75</v>
      </c>
      <c r="D1032" t="s">
        <v>76</v>
      </c>
      <c r="E1032" t="s">
        <v>1367</v>
      </c>
      <c r="F1032" t="s">
        <v>78</v>
      </c>
      <c r="G1032" t="s">
        <v>1397</v>
      </c>
      <c r="H1032">
        <v>18</v>
      </c>
      <c r="I1032">
        <v>302650</v>
      </c>
      <c r="K1032">
        <v>27238.5</v>
      </c>
      <c r="L1032">
        <v>27238.5</v>
      </c>
      <c r="M1032">
        <v>0</v>
      </c>
      <c r="N1032" t="s">
        <v>2</v>
      </c>
      <c r="O1032" t="s">
        <v>23</v>
      </c>
    </row>
    <row r="1033" spans="1:15" x14ac:dyDescent="0.25">
      <c r="A1033" t="s">
        <v>90</v>
      </c>
      <c r="B1033">
        <v>115138.5</v>
      </c>
      <c r="C1033" t="s">
        <v>75</v>
      </c>
      <c r="D1033" t="s">
        <v>76</v>
      </c>
      <c r="E1033" t="s">
        <v>1365</v>
      </c>
      <c r="F1033" t="s">
        <v>78</v>
      </c>
      <c r="G1033" t="s">
        <v>1398</v>
      </c>
      <c r="H1033">
        <v>18</v>
      </c>
      <c r="I1033">
        <v>97575</v>
      </c>
      <c r="K1033">
        <v>8781.75</v>
      </c>
      <c r="L1033">
        <v>8781.75</v>
      </c>
      <c r="M1033">
        <v>0</v>
      </c>
      <c r="N1033" t="s">
        <v>2</v>
      </c>
      <c r="O1033" t="s">
        <v>23</v>
      </c>
    </row>
    <row r="1034" spans="1:15" x14ac:dyDescent="0.25">
      <c r="A1034" t="s">
        <v>90</v>
      </c>
      <c r="B1034">
        <v>229746</v>
      </c>
      <c r="C1034" t="s">
        <v>75</v>
      </c>
      <c r="D1034" t="s">
        <v>76</v>
      </c>
      <c r="E1034" t="s">
        <v>1384</v>
      </c>
      <c r="F1034" t="s">
        <v>78</v>
      </c>
      <c r="G1034" t="s">
        <v>1399</v>
      </c>
      <c r="H1034">
        <v>18</v>
      </c>
      <c r="I1034">
        <v>194700</v>
      </c>
      <c r="K1034">
        <v>17523</v>
      </c>
      <c r="L1034">
        <v>17523</v>
      </c>
      <c r="M1034">
        <v>0</v>
      </c>
      <c r="N1034" t="s">
        <v>2</v>
      </c>
      <c r="O1034" t="s">
        <v>23</v>
      </c>
    </row>
    <row r="1035" spans="1:15" x14ac:dyDescent="0.25">
      <c r="A1035" t="s">
        <v>90</v>
      </c>
      <c r="B1035">
        <v>114873</v>
      </c>
      <c r="C1035" t="s">
        <v>75</v>
      </c>
      <c r="D1035" t="s">
        <v>76</v>
      </c>
      <c r="E1035" t="s">
        <v>1365</v>
      </c>
      <c r="F1035" t="s">
        <v>78</v>
      </c>
      <c r="G1035" t="s">
        <v>1400</v>
      </c>
      <c r="H1035">
        <v>18</v>
      </c>
      <c r="I1035">
        <v>97350</v>
      </c>
      <c r="K1035">
        <v>8761.5</v>
      </c>
      <c r="L1035">
        <v>8761.5</v>
      </c>
      <c r="M1035">
        <v>0</v>
      </c>
      <c r="N1035" t="s">
        <v>2</v>
      </c>
      <c r="O1035" t="s">
        <v>23</v>
      </c>
    </row>
    <row r="1036" spans="1:15" x14ac:dyDescent="0.25">
      <c r="A1036" t="s">
        <v>90</v>
      </c>
      <c r="B1036">
        <v>285701.59999999998</v>
      </c>
      <c r="C1036" t="s">
        <v>75</v>
      </c>
      <c r="D1036" t="s">
        <v>76</v>
      </c>
      <c r="E1036" t="s">
        <v>1365</v>
      </c>
      <c r="F1036" t="s">
        <v>78</v>
      </c>
      <c r="G1036" t="s">
        <v>1401</v>
      </c>
      <c r="H1036">
        <v>18</v>
      </c>
      <c r="I1036">
        <v>242120</v>
      </c>
      <c r="K1036">
        <v>21790.799999999999</v>
      </c>
      <c r="L1036">
        <v>21790.799999999999</v>
      </c>
      <c r="M1036">
        <v>0</v>
      </c>
      <c r="N1036" t="s">
        <v>2</v>
      </c>
      <c r="O1036" t="s">
        <v>23</v>
      </c>
    </row>
    <row r="1037" spans="1:15" x14ac:dyDescent="0.25">
      <c r="A1037" t="s">
        <v>90</v>
      </c>
      <c r="B1037">
        <v>229746</v>
      </c>
      <c r="C1037" t="s">
        <v>75</v>
      </c>
      <c r="D1037" t="s">
        <v>76</v>
      </c>
      <c r="E1037" t="s">
        <v>1307</v>
      </c>
      <c r="F1037" t="s">
        <v>78</v>
      </c>
      <c r="G1037" t="s">
        <v>1402</v>
      </c>
      <c r="H1037">
        <v>18</v>
      </c>
      <c r="I1037">
        <v>194700</v>
      </c>
      <c r="K1037">
        <v>17523</v>
      </c>
      <c r="L1037">
        <v>17523</v>
      </c>
      <c r="M1037">
        <v>0</v>
      </c>
      <c r="N1037" t="s">
        <v>2</v>
      </c>
      <c r="O1037" t="s">
        <v>23</v>
      </c>
    </row>
    <row r="1038" spans="1:15" x14ac:dyDescent="0.25">
      <c r="A1038" t="s">
        <v>90</v>
      </c>
      <c r="B1038">
        <v>214276.2</v>
      </c>
      <c r="C1038" t="s">
        <v>75</v>
      </c>
      <c r="D1038" t="s">
        <v>76</v>
      </c>
      <c r="E1038" t="s">
        <v>1365</v>
      </c>
      <c r="F1038" t="s">
        <v>78</v>
      </c>
      <c r="G1038" t="s">
        <v>1403</v>
      </c>
      <c r="H1038">
        <v>18</v>
      </c>
      <c r="I1038">
        <v>181590</v>
      </c>
      <c r="K1038">
        <v>16343.1</v>
      </c>
      <c r="L1038">
        <v>16343.1</v>
      </c>
      <c r="M1038">
        <v>0</v>
      </c>
      <c r="N1038" t="s">
        <v>2</v>
      </c>
      <c r="O1038" t="s">
        <v>23</v>
      </c>
    </row>
    <row r="1039" spans="1:15" x14ac:dyDescent="0.25">
      <c r="A1039" t="s">
        <v>90</v>
      </c>
      <c r="B1039">
        <v>107138.1</v>
      </c>
      <c r="C1039" t="s">
        <v>75</v>
      </c>
      <c r="D1039" t="s">
        <v>76</v>
      </c>
      <c r="E1039" t="s">
        <v>1307</v>
      </c>
      <c r="F1039" t="s">
        <v>78</v>
      </c>
      <c r="G1039" t="s">
        <v>1404</v>
      </c>
      <c r="H1039">
        <v>18</v>
      </c>
      <c r="I1039">
        <v>90795</v>
      </c>
      <c r="K1039">
        <v>8171.55</v>
      </c>
      <c r="L1039">
        <v>8171.55</v>
      </c>
      <c r="M1039">
        <v>0</v>
      </c>
      <c r="N1039" t="s">
        <v>2</v>
      </c>
      <c r="O1039" t="s">
        <v>23</v>
      </c>
    </row>
    <row r="1040" spans="1:15" x14ac:dyDescent="0.25">
      <c r="A1040" t="s">
        <v>90</v>
      </c>
      <c r="B1040">
        <v>357127</v>
      </c>
      <c r="C1040" t="s">
        <v>75</v>
      </c>
      <c r="D1040" t="s">
        <v>76</v>
      </c>
      <c r="E1040" t="s">
        <v>1307</v>
      </c>
      <c r="F1040" t="s">
        <v>78</v>
      </c>
      <c r="G1040" t="s">
        <v>1405</v>
      </c>
      <c r="H1040">
        <v>18</v>
      </c>
      <c r="I1040">
        <v>302650</v>
      </c>
      <c r="K1040">
        <v>27238.5</v>
      </c>
      <c r="L1040">
        <v>27238.5</v>
      </c>
      <c r="M1040">
        <v>0</v>
      </c>
      <c r="N1040" t="s">
        <v>2</v>
      </c>
      <c r="O1040" t="s">
        <v>23</v>
      </c>
    </row>
    <row r="1041" spans="1:15" x14ac:dyDescent="0.25">
      <c r="A1041" t="s">
        <v>90</v>
      </c>
      <c r="B1041">
        <v>357127</v>
      </c>
      <c r="C1041" t="s">
        <v>75</v>
      </c>
      <c r="D1041" t="s">
        <v>76</v>
      </c>
      <c r="E1041" t="s">
        <v>1314</v>
      </c>
      <c r="F1041" t="s">
        <v>78</v>
      </c>
      <c r="G1041" t="s">
        <v>1406</v>
      </c>
      <c r="H1041">
        <v>18</v>
      </c>
      <c r="I1041">
        <v>302650</v>
      </c>
      <c r="K1041">
        <v>27238.5</v>
      </c>
      <c r="L1041">
        <v>27238.5</v>
      </c>
      <c r="M1041">
        <v>0</v>
      </c>
      <c r="N1041" t="s">
        <v>2</v>
      </c>
      <c r="O1041" t="s">
        <v>23</v>
      </c>
    </row>
    <row r="1042" spans="1:15" x14ac:dyDescent="0.25">
      <c r="A1042" t="s">
        <v>90</v>
      </c>
      <c r="B1042">
        <v>115138.5</v>
      </c>
      <c r="C1042" t="s">
        <v>75</v>
      </c>
      <c r="D1042" t="s">
        <v>76</v>
      </c>
      <c r="E1042" t="s">
        <v>1314</v>
      </c>
      <c r="F1042" t="s">
        <v>78</v>
      </c>
      <c r="G1042" t="s">
        <v>1407</v>
      </c>
      <c r="H1042">
        <v>18</v>
      </c>
      <c r="I1042">
        <v>97575</v>
      </c>
      <c r="K1042">
        <v>8781.75</v>
      </c>
      <c r="L1042">
        <v>8781.75</v>
      </c>
      <c r="M1042">
        <v>0</v>
      </c>
      <c r="N1042" t="s">
        <v>2</v>
      </c>
      <c r="O1042" t="s">
        <v>23</v>
      </c>
    </row>
    <row r="1043" spans="1:15" x14ac:dyDescent="0.25">
      <c r="A1043" t="s">
        <v>90</v>
      </c>
      <c r="B1043">
        <v>38291</v>
      </c>
      <c r="C1043" t="s">
        <v>75</v>
      </c>
      <c r="D1043" t="s">
        <v>76</v>
      </c>
      <c r="E1043" t="s">
        <v>1323</v>
      </c>
      <c r="F1043" t="s">
        <v>78</v>
      </c>
      <c r="G1043" t="s">
        <v>1408</v>
      </c>
      <c r="H1043">
        <v>18</v>
      </c>
      <c r="I1043">
        <v>32450</v>
      </c>
      <c r="K1043">
        <v>2920.5</v>
      </c>
      <c r="L1043">
        <v>2920.5</v>
      </c>
      <c r="M1043">
        <v>0</v>
      </c>
      <c r="N1043" t="s">
        <v>2</v>
      </c>
      <c r="O1043" t="s">
        <v>23</v>
      </c>
    </row>
    <row r="1044" spans="1:15" x14ac:dyDescent="0.25">
      <c r="A1044" t="s">
        <v>90</v>
      </c>
      <c r="B1044">
        <v>30632.799999999999</v>
      </c>
      <c r="C1044" t="s">
        <v>75</v>
      </c>
      <c r="D1044" t="s">
        <v>76</v>
      </c>
      <c r="E1044" t="s">
        <v>1323</v>
      </c>
      <c r="F1044" t="s">
        <v>78</v>
      </c>
      <c r="G1044" t="s">
        <v>1409</v>
      </c>
      <c r="H1044">
        <v>18</v>
      </c>
      <c r="I1044">
        <v>25960</v>
      </c>
      <c r="K1044">
        <v>2336.4</v>
      </c>
      <c r="L1044">
        <v>2336.4</v>
      </c>
      <c r="M1044">
        <v>0</v>
      </c>
      <c r="N1044" t="s">
        <v>2</v>
      </c>
      <c r="O1044" t="s">
        <v>23</v>
      </c>
    </row>
    <row r="1045" spans="1:15" x14ac:dyDescent="0.25">
      <c r="A1045" t="s">
        <v>90</v>
      </c>
      <c r="B1045">
        <v>71425.399999999994</v>
      </c>
      <c r="C1045" t="s">
        <v>75</v>
      </c>
      <c r="D1045" t="s">
        <v>76</v>
      </c>
      <c r="E1045" t="s">
        <v>1323</v>
      </c>
      <c r="F1045" t="s">
        <v>78</v>
      </c>
      <c r="G1045" t="s">
        <v>1410</v>
      </c>
      <c r="H1045">
        <v>18</v>
      </c>
      <c r="I1045">
        <v>60530</v>
      </c>
      <c r="K1045">
        <v>5447.7</v>
      </c>
      <c r="L1045">
        <v>5447.7</v>
      </c>
      <c r="M1045">
        <v>0</v>
      </c>
      <c r="N1045" t="s">
        <v>2</v>
      </c>
      <c r="O1045" t="s">
        <v>23</v>
      </c>
    </row>
    <row r="1046" spans="1:15" x14ac:dyDescent="0.25">
      <c r="A1046" t="s">
        <v>90</v>
      </c>
      <c r="B1046">
        <v>229746</v>
      </c>
      <c r="C1046" t="s">
        <v>75</v>
      </c>
      <c r="D1046" t="s">
        <v>76</v>
      </c>
      <c r="E1046" t="s">
        <v>1314</v>
      </c>
      <c r="F1046" t="s">
        <v>78</v>
      </c>
      <c r="G1046" t="s">
        <v>1411</v>
      </c>
      <c r="H1046">
        <v>18</v>
      </c>
      <c r="I1046">
        <v>194700</v>
      </c>
      <c r="K1046">
        <v>17523</v>
      </c>
      <c r="L1046">
        <v>17523</v>
      </c>
      <c r="M1046">
        <v>0</v>
      </c>
      <c r="N1046" t="s">
        <v>2</v>
      </c>
      <c r="O1046" t="s">
        <v>23</v>
      </c>
    </row>
    <row r="1047" spans="1:15" x14ac:dyDescent="0.25">
      <c r="A1047" t="s">
        <v>90</v>
      </c>
      <c r="B1047">
        <v>114873</v>
      </c>
      <c r="C1047" t="s">
        <v>75</v>
      </c>
      <c r="D1047" t="s">
        <v>76</v>
      </c>
      <c r="E1047" t="s">
        <v>1335</v>
      </c>
      <c r="F1047" t="s">
        <v>78</v>
      </c>
      <c r="G1047" t="s">
        <v>1412</v>
      </c>
      <c r="H1047">
        <v>18</v>
      </c>
      <c r="I1047">
        <v>97350</v>
      </c>
      <c r="K1047">
        <v>8761.5</v>
      </c>
      <c r="L1047">
        <v>8761.5</v>
      </c>
      <c r="M1047">
        <v>0</v>
      </c>
      <c r="N1047" t="s">
        <v>2</v>
      </c>
      <c r="O1047" t="s">
        <v>23</v>
      </c>
    </row>
    <row r="1048" spans="1:15" x14ac:dyDescent="0.25">
      <c r="A1048" t="s">
        <v>90</v>
      </c>
      <c r="B1048">
        <v>285701.59999999998</v>
      </c>
      <c r="C1048" t="s">
        <v>75</v>
      </c>
      <c r="D1048" t="s">
        <v>76</v>
      </c>
      <c r="E1048" t="s">
        <v>1335</v>
      </c>
      <c r="F1048" t="s">
        <v>78</v>
      </c>
      <c r="G1048" t="s">
        <v>1413</v>
      </c>
      <c r="H1048">
        <v>18</v>
      </c>
      <c r="I1048">
        <v>242120</v>
      </c>
      <c r="K1048">
        <v>21790.799999999999</v>
      </c>
      <c r="L1048">
        <v>21790.799999999999</v>
      </c>
      <c r="M1048">
        <v>0</v>
      </c>
      <c r="N1048" t="s">
        <v>2</v>
      </c>
      <c r="O1048" t="s">
        <v>23</v>
      </c>
    </row>
    <row r="1049" spans="1:15" x14ac:dyDescent="0.25">
      <c r="A1049" t="s">
        <v>90</v>
      </c>
      <c r="B1049">
        <v>115138.5</v>
      </c>
      <c r="C1049" t="s">
        <v>75</v>
      </c>
      <c r="D1049" t="s">
        <v>76</v>
      </c>
      <c r="E1049" t="s">
        <v>1335</v>
      </c>
      <c r="F1049" t="s">
        <v>78</v>
      </c>
      <c r="G1049" t="s">
        <v>1414</v>
      </c>
      <c r="H1049">
        <v>18</v>
      </c>
      <c r="I1049">
        <v>97575</v>
      </c>
      <c r="K1049">
        <v>8781.75</v>
      </c>
      <c r="L1049">
        <v>8781.75</v>
      </c>
      <c r="M1049">
        <v>0</v>
      </c>
      <c r="N1049" t="s">
        <v>2</v>
      </c>
      <c r="O1049" t="s">
        <v>23</v>
      </c>
    </row>
    <row r="1050" spans="1:15" x14ac:dyDescent="0.25">
      <c r="A1050" t="s">
        <v>90</v>
      </c>
      <c r="B1050">
        <v>285701.59999999998</v>
      </c>
      <c r="C1050" t="s">
        <v>75</v>
      </c>
      <c r="D1050" t="s">
        <v>76</v>
      </c>
      <c r="E1050" t="s">
        <v>1301</v>
      </c>
      <c r="F1050" t="s">
        <v>78</v>
      </c>
      <c r="G1050" t="s">
        <v>1415</v>
      </c>
      <c r="H1050">
        <v>18</v>
      </c>
      <c r="I1050">
        <v>242120</v>
      </c>
      <c r="K1050">
        <v>21790.799999999999</v>
      </c>
      <c r="L1050">
        <v>21790.799999999999</v>
      </c>
      <c r="M1050">
        <v>0</v>
      </c>
      <c r="N1050" t="s">
        <v>2</v>
      </c>
      <c r="O1050" t="s">
        <v>23</v>
      </c>
    </row>
    <row r="1051" spans="1:15" x14ac:dyDescent="0.25">
      <c r="A1051" t="s">
        <v>90</v>
      </c>
      <c r="B1051">
        <v>115138.5</v>
      </c>
      <c r="C1051" t="s">
        <v>75</v>
      </c>
      <c r="D1051" t="s">
        <v>76</v>
      </c>
      <c r="E1051" t="s">
        <v>1301</v>
      </c>
      <c r="F1051" t="s">
        <v>78</v>
      </c>
      <c r="G1051" t="s">
        <v>1416</v>
      </c>
      <c r="H1051">
        <v>18</v>
      </c>
      <c r="I1051">
        <v>97575</v>
      </c>
      <c r="K1051">
        <v>8781.75</v>
      </c>
      <c r="L1051">
        <v>8781.75</v>
      </c>
      <c r="M1051">
        <v>0</v>
      </c>
      <c r="N1051" t="s">
        <v>2</v>
      </c>
      <c r="O1051" t="s">
        <v>23</v>
      </c>
    </row>
    <row r="1052" spans="1:15" x14ac:dyDescent="0.25">
      <c r="A1052" t="s">
        <v>90</v>
      </c>
      <c r="B1052">
        <v>71425.399999999994</v>
      </c>
      <c r="C1052" t="s">
        <v>75</v>
      </c>
      <c r="D1052" t="s">
        <v>76</v>
      </c>
      <c r="E1052" t="s">
        <v>1337</v>
      </c>
      <c r="F1052" t="s">
        <v>78</v>
      </c>
      <c r="G1052" t="s">
        <v>1417</v>
      </c>
      <c r="H1052">
        <v>18</v>
      </c>
      <c r="I1052">
        <v>60530</v>
      </c>
      <c r="K1052">
        <v>5447.7</v>
      </c>
      <c r="L1052">
        <v>5447.7</v>
      </c>
      <c r="M1052">
        <v>0</v>
      </c>
      <c r="N1052" t="s">
        <v>2</v>
      </c>
      <c r="O1052" t="s">
        <v>23</v>
      </c>
    </row>
    <row r="1053" spans="1:15" x14ac:dyDescent="0.25">
      <c r="A1053" t="s">
        <v>90</v>
      </c>
      <c r="B1053">
        <v>114873</v>
      </c>
      <c r="C1053" t="s">
        <v>75</v>
      </c>
      <c r="D1053" t="s">
        <v>76</v>
      </c>
      <c r="E1053" t="s">
        <v>1301</v>
      </c>
      <c r="F1053" t="s">
        <v>78</v>
      </c>
      <c r="G1053" t="s">
        <v>1418</v>
      </c>
      <c r="H1053">
        <v>18</v>
      </c>
      <c r="I1053">
        <v>97350</v>
      </c>
      <c r="K1053">
        <v>8761.5</v>
      </c>
      <c r="L1053">
        <v>8761.5</v>
      </c>
      <c r="M1053">
        <v>0</v>
      </c>
      <c r="N1053" t="s">
        <v>2</v>
      </c>
      <c r="O1053" t="s">
        <v>23</v>
      </c>
    </row>
    <row r="1054" spans="1:15" x14ac:dyDescent="0.25">
      <c r="A1054" t="s">
        <v>90</v>
      </c>
      <c r="B1054">
        <v>285701.59999999998</v>
      </c>
      <c r="C1054" t="s">
        <v>75</v>
      </c>
      <c r="D1054" t="s">
        <v>76</v>
      </c>
      <c r="E1054" t="s">
        <v>1301</v>
      </c>
      <c r="F1054" t="s">
        <v>78</v>
      </c>
      <c r="G1054" t="s">
        <v>1419</v>
      </c>
      <c r="H1054">
        <v>18</v>
      </c>
      <c r="I1054">
        <v>242120</v>
      </c>
      <c r="K1054">
        <v>21790.799999999999</v>
      </c>
      <c r="L1054">
        <v>21790.799999999999</v>
      </c>
      <c r="M1054">
        <v>0</v>
      </c>
      <c r="N1054" t="s">
        <v>2</v>
      </c>
      <c r="O1054" t="s">
        <v>23</v>
      </c>
    </row>
    <row r="1055" spans="1:15" x14ac:dyDescent="0.25">
      <c r="A1055" t="s">
        <v>90</v>
      </c>
      <c r="B1055">
        <v>71425.399999999994</v>
      </c>
      <c r="C1055" t="s">
        <v>75</v>
      </c>
      <c r="D1055" t="s">
        <v>76</v>
      </c>
      <c r="E1055" t="s">
        <v>1365</v>
      </c>
      <c r="F1055" t="s">
        <v>78</v>
      </c>
      <c r="G1055" t="s">
        <v>1420</v>
      </c>
      <c r="H1055">
        <v>18</v>
      </c>
      <c r="I1055">
        <v>60530</v>
      </c>
      <c r="K1055">
        <v>5447.7</v>
      </c>
      <c r="L1055">
        <v>5447.7</v>
      </c>
      <c r="M1055">
        <v>0</v>
      </c>
      <c r="N1055" t="s">
        <v>2</v>
      </c>
      <c r="O1055" t="s">
        <v>23</v>
      </c>
    </row>
    <row r="1056" spans="1:15" x14ac:dyDescent="0.25">
      <c r="A1056" t="s">
        <v>90</v>
      </c>
      <c r="B1056">
        <v>107138.1</v>
      </c>
      <c r="C1056" t="s">
        <v>75</v>
      </c>
      <c r="D1056" t="s">
        <v>76</v>
      </c>
      <c r="E1056" t="s">
        <v>1384</v>
      </c>
      <c r="F1056" t="s">
        <v>78</v>
      </c>
      <c r="G1056" t="s">
        <v>1421</v>
      </c>
      <c r="H1056">
        <v>18</v>
      </c>
      <c r="I1056">
        <v>90795</v>
      </c>
      <c r="K1056">
        <v>8171.55</v>
      </c>
      <c r="L1056">
        <v>8171.55</v>
      </c>
      <c r="M1056">
        <v>0</v>
      </c>
      <c r="N1056" t="s">
        <v>2</v>
      </c>
      <c r="O1056" t="s">
        <v>23</v>
      </c>
    </row>
    <row r="1057" spans="1:15" x14ac:dyDescent="0.25">
      <c r="A1057" t="s">
        <v>233</v>
      </c>
      <c r="B1057">
        <v>9558</v>
      </c>
      <c r="C1057" t="s">
        <v>75</v>
      </c>
      <c r="D1057" t="s">
        <v>76</v>
      </c>
      <c r="E1057" t="s">
        <v>1337</v>
      </c>
      <c r="F1057" t="s">
        <v>78</v>
      </c>
      <c r="G1057" t="s">
        <v>1422</v>
      </c>
      <c r="H1057">
        <v>18</v>
      </c>
      <c r="I1057">
        <v>8100</v>
      </c>
      <c r="K1057">
        <v>729</v>
      </c>
      <c r="L1057">
        <v>729</v>
      </c>
      <c r="M1057">
        <v>0</v>
      </c>
      <c r="N1057" t="s">
        <v>2</v>
      </c>
      <c r="O1057" t="s">
        <v>23</v>
      </c>
    </row>
    <row r="1058" spans="1:15" x14ac:dyDescent="0.25">
      <c r="A1058" t="s">
        <v>233</v>
      </c>
      <c r="B1058">
        <v>199004.64</v>
      </c>
      <c r="C1058" t="s">
        <v>75</v>
      </c>
      <c r="D1058" t="s">
        <v>76</v>
      </c>
      <c r="E1058" t="s">
        <v>1337</v>
      </c>
      <c r="F1058" t="s">
        <v>78</v>
      </c>
      <c r="G1058" t="s">
        <v>1423</v>
      </c>
      <c r="H1058">
        <v>18</v>
      </c>
      <c r="I1058">
        <v>168648</v>
      </c>
      <c r="K1058">
        <v>15178.32</v>
      </c>
      <c r="L1058">
        <v>15178.32</v>
      </c>
      <c r="M1058">
        <v>0</v>
      </c>
      <c r="N1058" t="s">
        <v>2</v>
      </c>
      <c r="O1058" t="s">
        <v>23</v>
      </c>
    </row>
    <row r="1059" spans="1:15" x14ac:dyDescent="0.25">
      <c r="A1059" t="s">
        <v>233</v>
      </c>
      <c r="B1059">
        <v>31860</v>
      </c>
      <c r="C1059" t="s">
        <v>75</v>
      </c>
      <c r="D1059" t="s">
        <v>76</v>
      </c>
      <c r="E1059" t="s">
        <v>1348</v>
      </c>
      <c r="F1059" t="s">
        <v>78</v>
      </c>
      <c r="G1059" t="s">
        <v>1424</v>
      </c>
      <c r="H1059">
        <v>18</v>
      </c>
      <c r="I1059">
        <v>27000</v>
      </c>
      <c r="K1059">
        <v>2430</v>
      </c>
      <c r="L1059">
        <v>2430</v>
      </c>
      <c r="M1059">
        <v>0</v>
      </c>
      <c r="N1059" t="s">
        <v>2</v>
      </c>
      <c r="O1059" t="s">
        <v>23</v>
      </c>
    </row>
    <row r="1060" spans="1:15" x14ac:dyDescent="0.25">
      <c r="A1060" t="s">
        <v>233</v>
      </c>
      <c r="B1060">
        <v>82064.28</v>
      </c>
      <c r="C1060" t="s">
        <v>75</v>
      </c>
      <c r="D1060" t="s">
        <v>76</v>
      </c>
      <c r="E1060" t="s">
        <v>1348</v>
      </c>
      <c r="F1060" t="s">
        <v>78</v>
      </c>
      <c r="G1060" t="s">
        <v>1425</v>
      </c>
      <c r="H1060">
        <v>18</v>
      </c>
      <c r="I1060">
        <v>69546</v>
      </c>
      <c r="K1060">
        <v>6259.14</v>
      </c>
      <c r="L1060">
        <v>6259.14</v>
      </c>
      <c r="M1060">
        <v>0</v>
      </c>
      <c r="N1060" t="s">
        <v>2</v>
      </c>
      <c r="O1060" t="s">
        <v>23</v>
      </c>
    </row>
    <row r="1061" spans="1:15" x14ac:dyDescent="0.25">
      <c r="A1061" t="s">
        <v>233</v>
      </c>
      <c r="B1061">
        <v>476144.16</v>
      </c>
      <c r="C1061" t="s">
        <v>75</v>
      </c>
      <c r="D1061" t="s">
        <v>76</v>
      </c>
      <c r="E1061" t="s">
        <v>1348</v>
      </c>
      <c r="F1061" t="s">
        <v>78</v>
      </c>
      <c r="G1061" t="s">
        <v>1426</v>
      </c>
      <c r="H1061">
        <v>18</v>
      </c>
      <c r="I1061">
        <v>403512</v>
      </c>
      <c r="K1061">
        <v>36316.080000000002</v>
      </c>
      <c r="L1061">
        <v>36316.080000000002</v>
      </c>
      <c r="M1061">
        <v>0</v>
      </c>
      <c r="N1061" t="s">
        <v>2</v>
      </c>
      <c r="O1061" t="s">
        <v>23</v>
      </c>
    </row>
    <row r="1062" spans="1:15" x14ac:dyDescent="0.25">
      <c r="A1062" t="s">
        <v>233</v>
      </c>
      <c r="B1062">
        <v>54544.92</v>
      </c>
      <c r="C1062" t="s">
        <v>75</v>
      </c>
      <c r="D1062" t="s">
        <v>76</v>
      </c>
      <c r="E1062" t="s">
        <v>1314</v>
      </c>
      <c r="F1062" t="s">
        <v>78</v>
      </c>
      <c r="G1062" t="s">
        <v>1427</v>
      </c>
      <c r="H1062">
        <v>18</v>
      </c>
      <c r="I1062">
        <v>46224.5</v>
      </c>
      <c r="K1062">
        <v>4160.21</v>
      </c>
      <c r="L1062">
        <v>4160.21</v>
      </c>
      <c r="M1062">
        <v>0</v>
      </c>
      <c r="N1062" t="s">
        <v>2</v>
      </c>
      <c r="O1062" t="s">
        <v>23</v>
      </c>
    </row>
    <row r="1063" spans="1:15" x14ac:dyDescent="0.25">
      <c r="A1063" t="s">
        <v>237</v>
      </c>
      <c r="B1063">
        <v>59944</v>
      </c>
      <c r="C1063" t="s">
        <v>75</v>
      </c>
      <c r="D1063" t="s">
        <v>76</v>
      </c>
      <c r="E1063" t="s">
        <v>1352</v>
      </c>
      <c r="F1063" t="s">
        <v>78</v>
      </c>
      <c r="G1063" t="s">
        <v>1428</v>
      </c>
      <c r="H1063">
        <v>18</v>
      </c>
      <c r="I1063">
        <v>50800</v>
      </c>
      <c r="K1063">
        <v>4572</v>
      </c>
      <c r="L1063">
        <v>4572</v>
      </c>
      <c r="M1063">
        <v>0</v>
      </c>
      <c r="N1063" t="s">
        <v>2</v>
      </c>
      <c r="O1063" t="s">
        <v>23</v>
      </c>
    </row>
    <row r="1064" spans="1:15" x14ac:dyDescent="0.25">
      <c r="A1064" t="s">
        <v>239</v>
      </c>
      <c r="B1064">
        <v>298098.68</v>
      </c>
      <c r="C1064" t="s">
        <v>75</v>
      </c>
      <c r="D1064" t="s">
        <v>240</v>
      </c>
      <c r="E1064" t="s">
        <v>1325</v>
      </c>
      <c r="F1064" t="s">
        <v>78</v>
      </c>
      <c r="G1064" t="s">
        <v>1429</v>
      </c>
      <c r="H1064">
        <v>18</v>
      </c>
      <c r="I1064">
        <v>252626</v>
      </c>
      <c r="J1064">
        <v>45472.68</v>
      </c>
      <c r="M1064">
        <v>0</v>
      </c>
      <c r="N1064" t="s">
        <v>2</v>
      </c>
      <c r="O1064" t="s">
        <v>23</v>
      </c>
    </row>
    <row r="1065" spans="1:15" x14ac:dyDescent="0.25">
      <c r="A1065" t="s">
        <v>74</v>
      </c>
      <c r="B1065">
        <v>147736</v>
      </c>
      <c r="C1065" t="s">
        <v>75</v>
      </c>
      <c r="D1065" t="s">
        <v>76</v>
      </c>
      <c r="E1065" t="s">
        <v>1430</v>
      </c>
      <c r="F1065" t="s">
        <v>78</v>
      </c>
      <c r="G1065" t="s">
        <v>1431</v>
      </c>
      <c r="H1065">
        <v>18</v>
      </c>
      <c r="I1065">
        <v>125200</v>
      </c>
      <c r="K1065">
        <v>11268</v>
      </c>
      <c r="L1065">
        <v>11268</v>
      </c>
      <c r="M1065">
        <v>0</v>
      </c>
      <c r="N1065" t="s">
        <v>2</v>
      </c>
      <c r="O1065" t="s">
        <v>25</v>
      </c>
    </row>
    <row r="1066" spans="1:15" x14ac:dyDescent="0.25">
      <c r="A1066" t="s">
        <v>74</v>
      </c>
      <c r="B1066">
        <v>39943</v>
      </c>
      <c r="C1066" t="s">
        <v>75</v>
      </c>
      <c r="D1066" t="s">
        <v>76</v>
      </c>
      <c r="E1066" t="s">
        <v>1432</v>
      </c>
      <c r="F1066" t="s">
        <v>78</v>
      </c>
      <c r="G1066" t="s">
        <v>1433</v>
      </c>
      <c r="H1066">
        <v>18</v>
      </c>
      <c r="I1066">
        <v>33850</v>
      </c>
      <c r="K1066">
        <v>3046.5</v>
      </c>
      <c r="L1066">
        <v>3046.5</v>
      </c>
      <c r="M1066">
        <v>0</v>
      </c>
      <c r="N1066" t="s">
        <v>2</v>
      </c>
      <c r="O1066" t="s">
        <v>25</v>
      </c>
    </row>
    <row r="1067" spans="1:15" x14ac:dyDescent="0.25">
      <c r="A1067" t="s">
        <v>74</v>
      </c>
      <c r="B1067">
        <v>175100.2</v>
      </c>
      <c r="C1067" t="s">
        <v>75</v>
      </c>
      <c r="D1067" t="s">
        <v>76</v>
      </c>
      <c r="E1067" t="s">
        <v>1432</v>
      </c>
      <c r="F1067" t="s">
        <v>78</v>
      </c>
      <c r="G1067" t="s">
        <v>1434</v>
      </c>
      <c r="H1067">
        <v>18</v>
      </c>
      <c r="I1067">
        <v>148390</v>
      </c>
      <c r="K1067">
        <v>13355.1</v>
      </c>
      <c r="L1067">
        <v>13355.1</v>
      </c>
      <c r="M1067">
        <v>0</v>
      </c>
      <c r="N1067" t="s">
        <v>2</v>
      </c>
      <c r="O1067" t="s">
        <v>25</v>
      </c>
    </row>
    <row r="1068" spans="1:15" x14ac:dyDescent="0.25">
      <c r="A1068" t="s">
        <v>460</v>
      </c>
      <c r="B1068">
        <v>881129.6</v>
      </c>
      <c r="C1068" t="s">
        <v>75</v>
      </c>
      <c r="D1068" t="s">
        <v>76</v>
      </c>
      <c r="E1068" t="s">
        <v>1435</v>
      </c>
      <c r="F1068" t="s">
        <v>78</v>
      </c>
      <c r="G1068" t="s">
        <v>1436</v>
      </c>
      <c r="H1068">
        <v>18</v>
      </c>
      <c r="I1068">
        <v>746720</v>
      </c>
      <c r="K1068">
        <v>67204.800000000003</v>
      </c>
      <c r="L1068">
        <v>67204.800000000003</v>
      </c>
      <c r="M1068">
        <v>0</v>
      </c>
      <c r="N1068" t="s">
        <v>2</v>
      </c>
      <c r="O1068" t="s">
        <v>25</v>
      </c>
    </row>
    <row r="1069" spans="1:15" x14ac:dyDescent="0.25">
      <c r="A1069" t="s">
        <v>90</v>
      </c>
      <c r="B1069">
        <v>142591.20000000001</v>
      </c>
      <c r="C1069" t="s">
        <v>75</v>
      </c>
      <c r="D1069" t="s">
        <v>76</v>
      </c>
      <c r="E1069" t="s">
        <v>1437</v>
      </c>
      <c r="F1069" t="s">
        <v>78</v>
      </c>
      <c r="G1069" t="s">
        <v>1438</v>
      </c>
      <c r="H1069">
        <v>18</v>
      </c>
      <c r="I1069">
        <v>120840</v>
      </c>
      <c r="K1069">
        <v>10875.6</v>
      </c>
      <c r="L1069">
        <v>10875.6</v>
      </c>
      <c r="M1069">
        <v>0</v>
      </c>
      <c r="N1069" t="s">
        <v>2</v>
      </c>
      <c r="O1069" t="s">
        <v>25</v>
      </c>
    </row>
    <row r="1070" spans="1:15" x14ac:dyDescent="0.25">
      <c r="A1070" t="s">
        <v>90</v>
      </c>
      <c r="B1070">
        <v>33146.199999999997</v>
      </c>
      <c r="C1070" t="s">
        <v>75</v>
      </c>
      <c r="D1070" t="s">
        <v>76</v>
      </c>
      <c r="E1070" t="s">
        <v>1437</v>
      </c>
      <c r="F1070" t="s">
        <v>78</v>
      </c>
      <c r="G1070" t="s">
        <v>1439</v>
      </c>
      <c r="H1070">
        <v>18</v>
      </c>
      <c r="I1070">
        <v>28090</v>
      </c>
      <c r="K1070">
        <v>2528.1</v>
      </c>
      <c r="L1070">
        <v>2528.1</v>
      </c>
      <c r="M1070">
        <v>0</v>
      </c>
      <c r="N1070" t="s">
        <v>2</v>
      </c>
      <c r="O1070" t="s">
        <v>25</v>
      </c>
    </row>
    <row r="1071" spans="1:15" x14ac:dyDescent="0.25">
      <c r="A1071" t="s">
        <v>90</v>
      </c>
      <c r="B1071">
        <v>66292.399999999994</v>
      </c>
      <c r="C1071" t="s">
        <v>75</v>
      </c>
      <c r="D1071" t="s">
        <v>76</v>
      </c>
      <c r="E1071" t="s">
        <v>1440</v>
      </c>
      <c r="F1071" t="s">
        <v>78</v>
      </c>
      <c r="G1071" t="s">
        <v>1441</v>
      </c>
      <c r="H1071">
        <v>18</v>
      </c>
      <c r="I1071">
        <v>56180</v>
      </c>
      <c r="K1071">
        <v>5056.2</v>
      </c>
      <c r="L1071">
        <v>5056.2</v>
      </c>
      <c r="M1071">
        <v>0</v>
      </c>
      <c r="N1071" t="s">
        <v>2</v>
      </c>
      <c r="O1071" t="s">
        <v>25</v>
      </c>
    </row>
    <row r="1072" spans="1:15" x14ac:dyDescent="0.25">
      <c r="A1072" t="s">
        <v>90</v>
      </c>
      <c r="B1072">
        <v>71295.600000000006</v>
      </c>
      <c r="C1072" t="s">
        <v>75</v>
      </c>
      <c r="D1072" t="s">
        <v>76</v>
      </c>
      <c r="E1072" t="s">
        <v>1440</v>
      </c>
      <c r="F1072" t="s">
        <v>78</v>
      </c>
      <c r="G1072" t="s">
        <v>1442</v>
      </c>
      <c r="H1072">
        <v>18</v>
      </c>
      <c r="I1072">
        <v>60420</v>
      </c>
      <c r="K1072">
        <v>5437.8</v>
      </c>
      <c r="L1072">
        <v>5437.8</v>
      </c>
      <c r="M1072">
        <v>0</v>
      </c>
      <c r="N1072" t="s">
        <v>2</v>
      </c>
      <c r="O1072" t="s">
        <v>25</v>
      </c>
    </row>
    <row r="1073" spans="1:15" x14ac:dyDescent="0.25">
      <c r="A1073" t="s">
        <v>90</v>
      </c>
      <c r="B1073">
        <v>132584.79999999999</v>
      </c>
      <c r="C1073" t="s">
        <v>75</v>
      </c>
      <c r="D1073" t="s">
        <v>76</v>
      </c>
      <c r="E1073" t="s">
        <v>1437</v>
      </c>
      <c r="F1073" t="s">
        <v>78</v>
      </c>
      <c r="G1073" t="s">
        <v>1443</v>
      </c>
      <c r="H1073">
        <v>18</v>
      </c>
      <c r="I1073">
        <v>112360</v>
      </c>
      <c r="K1073">
        <v>10112.4</v>
      </c>
      <c r="L1073">
        <v>10112.4</v>
      </c>
      <c r="M1073">
        <v>0</v>
      </c>
      <c r="N1073" t="s">
        <v>2</v>
      </c>
      <c r="O1073" t="s">
        <v>25</v>
      </c>
    </row>
    <row r="1074" spans="1:15" x14ac:dyDescent="0.25">
      <c r="A1074" t="s">
        <v>90</v>
      </c>
      <c r="B1074">
        <v>142591.20000000001</v>
      </c>
      <c r="C1074" t="s">
        <v>75</v>
      </c>
      <c r="D1074" t="s">
        <v>76</v>
      </c>
      <c r="E1074" t="s">
        <v>1437</v>
      </c>
      <c r="F1074" t="s">
        <v>78</v>
      </c>
      <c r="G1074" t="s">
        <v>1444</v>
      </c>
      <c r="H1074">
        <v>18</v>
      </c>
      <c r="I1074">
        <v>120840</v>
      </c>
      <c r="K1074">
        <v>10875.6</v>
      </c>
      <c r="L1074">
        <v>10875.6</v>
      </c>
      <c r="M1074">
        <v>0</v>
      </c>
      <c r="N1074" t="s">
        <v>2</v>
      </c>
      <c r="O1074" t="s">
        <v>25</v>
      </c>
    </row>
    <row r="1075" spans="1:15" x14ac:dyDescent="0.25">
      <c r="A1075" t="s">
        <v>90</v>
      </c>
      <c r="B1075">
        <v>35647.800000000003</v>
      </c>
      <c r="C1075" t="s">
        <v>75</v>
      </c>
      <c r="D1075" t="s">
        <v>76</v>
      </c>
      <c r="E1075" t="s">
        <v>1437</v>
      </c>
      <c r="F1075" t="s">
        <v>78</v>
      </c>
      <c r="G1075" t="s">
        <v>1445</v>
      </c>
      <c r="H1075">
        <v>18</v>
      </c>
      <c r="I1075">
        <v>30210</v>
      </c>
      <c r="K1075">
        <v>2718.9</v>
      </c>
      <c r="L1075">
        <v>2718.9</v>
      </c>
      <c r="M1075">
        <v>0</v>
      </c>
      <c r="N1075" t="s">
        <v>2</v>
      </c>
      <c r="O1075" t="s">
        <v>25</v>
      </c>
    </row>
    <row r="1076" spans="1:15" x14ac:dyDescent="0.25">
      <c r="A1076" t="s">
        <v>90</v>
      </c>
      <c r="B1076">
        <v>132584.79999999999</v>
      </c>
      <c r="C1076" t="s">
        <v>75</v>
      </c>
      <c r="D1076" t="s">
        <v>76</v>
      </c>
      <c r="E1076" t="s">
        <v>1432</v>
      </c>
      <c r="F1076" t="s">
        <v>78</v>
      </c>
      <c r="G1076" t="s">
        <v>1446</v>
      </c>
      <c r="H1076">
        <v>18</v>
      </c>
      <c r="I1076">
        <v>112360</v>
      </c>
      <c r="K1076">
        <v>10112.4</v>
      </c>
      <c r="L1076">
        <v>10112.4</v>
      </c>
      <c r="M1076">
        <v>0</v>
      </c>
      <c r="N1076" t="s">
        <v>2</v>
      </c>
      <c r="O1076" t="s">
        <v>25</v>
      </c>
    </row>
    <row r="1077" spans="1:15" x14ac:dyDescent="0.25">
      <c r="A1077" t="s">
        <v>90</v>
      </c>
      <c r="B1077">
        <v>87497</v>
      </c>
      <c r="C1077" t="s">
        <v>75</v>
      </c>
      <c r="D1077" t="s">
        <v>76</v>
      </c>
      <c r="E1077" t="s">
        <v>1437</v>
      </c>
      <c r="F1077" t="s">
        <v>78</v>
      </c>
      <c r="G1077" t="s">
        <v>1447</v>
      </c>
      <c r="H1077">
        <v>18</v>
      </c>
      <c r="I1077">
        <v>74150</v>
      </c>
      <c r="K1077">
        <v>6673.5</v>
      </c>
      <c r="L1077">
        <v>6673.5</v>
      </c>
      <c r="M1077">
        <v>0</v>
      </c>
      <c r="N1077" t="s">
        <v>2</v>
      </c>
      <c r="O1077" t="s">
        <v>25</v>
      </c>
    </row>
    <row r="1078" spans="1:15" x14ac:dyDescent="0.25">
      <c r="A1078" t="s">
        <v>90</v>
      </c>
      <c r="B1078">
        <v>142591.20000000001</v>
      </c>
      <c r="C1078" t="s">
        <v>75</v>
      </c>
      <c r="D1078" t="s">
        <v>76</v>
      </c>
      <c r="E1078" t="s">
        <v>1432</v>
      </c>
      <c r="F1078" t="s">
        <v>78</v>
      </c>
      <c r="G1078" t="s">
        <v>1448</v>
      </c>
      <c r="H1078">
        <v>18</v>
      </c>
      <c r="I1078">
        <v>120840</v>
      </c>
      <c r="K1078">
        <v>10875.6</v>
      </c>
      <c r="L1078">
        <v>10875.6</v>
      </c>
      <c r="M1078">
        <v>0</v>
      </c>
      <c r="N1078" t="s">
        <v>2</v>
      </c>
      <c r="O1078" t="s">
        <v>25</v>
      </c>
    </row>
    <row r="1079" spans="1:15" x14ac:dyDescent="0.25">
      <c r="A1079" t="s">
        <v>90</v>
      </c>
      <c r="B1079">
        <v>33146.199999999997</v>
      </c>
      <c r="C1079" t="s">
        <v>75</v>
      </c>
      <c r="D1079" t="s">
        <v>76</v>
      </c>
      <c r="E1079" t="s">
        <v>1440</v>
      </c>
      <c r="F1079" t="s">
        <v>78</v>
      </c>
      <c r="G1079" t="s">
        <v>1449</v>
      </c>
      <c r="H1079">
        <v>18</v>
      </c>
      <c r="I1079">
        <v>28090</v>
      </c>
      <c r="K1079">
        <v>2528.1</v>
      </c>
      <c r="L1079">
        <v>2528.1</v>
      </c>
      <c r="M1079">
        <v>0</v>
      </c>
      <c r="N1079" t="s">
        <v>2</v>
      </c>
      <c r="O1079" t="s">
        <v>25</v>
      </c>
    </row>
    <row r="1080" spans="1:15" x14ac:dyDescent="0.25">
      <c r="A1080" t="s">
        <v>90</v>
      </c>
      <c r="B1080">
        <v>519200</v>
      </c>
      <c r="C1080" t="s">
        <v>75</v>
      </c>
      <c r="D1080" t="s">
        <v>76</v>
      </c>
      <c r="E1080" t="s">
        <v>1450</v>
      </c>
      <c r="F1080" t="s">
        <v>78</v>
      </c>
      <c r="G1080" t="s">
        <v>1451</v>
      </c>
      <c r="H1080">
        <v>18</v>
      </c>
      <c r="I1080">
        <v>440000</v>
      </c>
      <c r="K1080">
        <v>39600</v>
      </c>
      <c r="L1080">
        <v>39600</v>
      </c>
      <c r="M1080">
        <v>0</v>
      </c>
      <c r="N1080" t="s">
        <v>2</v>
      </c>
      <c r="O1080" t="s">
        <v>25</v>
      </c>
    </row>
    <row r="1081" spans="1:15" x14ac:dyDescent="0.25">
      <c r="A1081" t="s">
        <v>90</v>
      </c>
      <c r="B1081">
        <v>71295.600000000006</v>
      </c>
      <c r="C1081" t="s">
        <v>75</v>
      </c>
      <c r="D1081" t="s">
        <v>76</v>
      </c>
      <c r="E1081" t="s">
        <v>1450</v>
      </c>
      <c r="F1081" t="s">
        <v>78</v>
      </c>
      <c r="G1081" t="s">
        <v>1452</v>
      </c>
      <c r="H1081">
        <v>18</v>
      </c>
      <c r="I1081">
        <v>60420</v>
      </c>
      <c r="K1081">
        <v>5437.8</v>
      </c>
      <c r="L1081">
        <v>5437.8</v>
      </c>
      <c r="M1081">
        <v>0</v>
      </c>
      <c r="N1081" t="s">
        <v>2</v>
      </c>
      <c r="O1081" t="s">
        <v>25</v>
      </c>
    </row>
    <row r="1082" spans="1:15" x14ac:dyDescent="0.25">
      <c r="A1082" t="s">
        <v>90</v>
      </c>
      <c r="B1082">
        <v>178239</v>
      </c>
      <c r="C1082" t="s">
        <v>75</v>
      </c>
      <c r="D1082" t="s">
        <v>76</v>
      </c>
      <c r="E1082" t="s">
        <v>1440</v>
      </c>
      <c r="F1082" t="s">
        <v>78</v>
      </c>
      <c r="G1082" t="s">
        <v>1453</v>
      </c>
      <c r="H1082">
        <v>18</v>
      </c>
      <c r="I1082">
        <v>151050</v>
      </c>
      <c r="K1082">
        <v>13594.5</v>
      </c>
      <c r="L1082">
        <v>13594.5</v>
      </c>
      <c r="M1082">
        <v>0</v>
      </c>
      <c r="N1082" t="s">
        <v>2</v>
      </c>
      <c r="O1082" t="s">
        <v>25</v>
      </c>
    </row>
    <row r="1083" spans="1:15" x14ac:dyDescent="0.25">
      <c r="A1083" t="s">
        <v>90</v>
      </c>
      <c r="B1083">
        <v>71295.600000000006</v>
      </c>
      <c r="C1083" t="s">
        <v>75</v>
      </c>
      <c r="D1083" t="s">
        <v>76</v>
      </c>
      <c r="E1083" t="s">
        <v>1435</v>
      </c>
      <c r="F1083" t="s">
        <v>78</v>
      </c>
      <c r="G1083" t="s">
        <v>1454</v>
      </c>
      <c r="H1083">
        <v>18</v>
      </c>
      <c r="I1083">
        <v>60420</v>
      </c>
      <c r="K1083">
        <v>5437.8</v>
      </c>
      <c r="L1083">
        <v>5437.8</v>
      </c>
      <c r="M1083">
        <v>0</v>
      </c>
      <c r="N1083" t="s">
        <v>2</v>
      </c>
      <c r="O1083" t="s">
        <v>25</v>
      </c>
    </row>
    <row r="1084" spans="1:15" x14ac:dyDescent="0.25">
      <c r="A1084" t="s">
        <v>90</v>
      </c>
      <c r="B1084">
        <v>71295.600000000006</v>
      </c>
      <c r="C1084" t="s">
        <v>75</v>
      </c>
      <c r="D1084" t="s">
        <v>76</v>
      </c>
      <c r="E1084" t="s">
        <v>1440</v>
      </c>
      <c r="F1084" t="s">
        <v>78</v>
      </c>
      <c r="G1084" t="s">
        <v>1455</v>
      </c>
      <c r="H1084">
        <v>18</v>
      </c>
      <c r="I1084">
        <v>60420</v>
      </c>
      <c r="K1084">
        <v>5437.8</v>
      </c>
      <c r="L1084">
        <v>5437.8</v>
      </c>
      <c r="M1084">
        <v>0</v>
      </c>
      <c r="N1084" t="s">
        <v>2</v>
      </c>
      <c r="O1084" t="s">
        <v>25</v>
      </c>
    </row>
    <row r="1085" spans="1:15" x14ac:dyDescent="0.25">
      <c r="A1085" t="s">
        <v>90</v>
      </c>
      <c r="B1085">
        <v>87497</v>
      </c>
      <c r="C1085" t="s">
        <v>75</v>
      </c>
      <c r="D1085" t="s">
        <v>76</v>
      </c>
      <c r="E1085" t="s">
        <v>1450</v>
      </c>
      <c r="F1085" t="s">
        <v>78</v>
      </c>
      <c r="G1085" t="s">
        <v>1456</v>
      </c>
      <c r="H1085">
        <v>18</v>
      </c>
      <c r="I1085">
        <v>74150</v>
      </c>
      <c r="K1085">
        <v>6673.5</v>
      </c>
      <c r="L1085">
        <v>6673.5</v>
      </c>
      <c r="M1085">
        <v>0</v>
      </c>
      <c r="N1085" t="s">
        <v>2</v>
      </c>
      <c r="O1085" t="s">
        <v>25</v>
      </c>
    </row>
    <row r="1086" spans="1:15" x14ac:dyDescent="0.25">
      <c r="A1086" t="s">
        <v>90</v>
      </c>
      <c r="B1086">
        <v>174994</v>
      </c>
      <c r="C1086" t="s">
        <v>75</v>
      </c>
      <c r="D1086" t="s">
        <v>76</v>
      </c>
      <c r="E1086" t="s">
        <v>1432</v>
      </c>
      <c r="F1086" t="s">
        <v>78</v>
      </c>
      <c r="G1086" t="s">
        <v>1457</v>
      </c>
      <c r="H1086">
        <v>18</v>
      </c>
      <c r="I1086">
        <v>148300</v>
      </c>
      <c r="K1086">
        <v>13347</v>
      </c>
      <c r="L1086">
        <v>13347</v>
      </c>
      <c r="M1086">
        <v>0</v>
      </c>
      <c r="N1086" t="s">
        <v>2</v>
      </c>
      <c r="O1086" t="s">
        <v>25</v>
      </c>
    </row>
    <row r="1087" spans="1:15" x14ac:dyDescent="0.25">
      <c r="A1087" t="s">
        <v>90</v>
      </c>
      <c r="B1087">
        <v>363440</v>
      </c>
      <c r="C1087" t="s">
        <v>75</v>
      </c>
      <c r="D1087" t="s">
        <v>76</v>
      </c>
      <c r="E1087" t="s">
        <v>1458</v>
      </c>
      <c r="F1087" t="s">
        <v>78</v>
      </c>
      <c r="G1087" t="s">
        <v>1459</v>
      </c>
      <c r="H1087">
        <v>18</v>
      </c>
      <c r="I1087">
        <v>308000</v>
      </c>
      <c r="K1087">
        <v>27720</v>
      </c>
      <c r="L1087">
        <v>27720</v>
      </c>
      <c r="M1087">
        <v>0</v>
      </c>
      <c r="N1087" t="s">
        <v>2</v>
      </c>
      <c r="O1087" t="s">
        <v>25</v>
      </c>
    </row>
    <row r="1088" spans="1:15" x14ac:dyDescent="0.25">
      <c r="A1088" t="s">
        <v>90</v>
      </c>
      <c r="B1088">
        <v>99438.6</v>
      </c>
      <c r="C1088" t="s">
        <v>75</v>
      </c>
      <c r="D1088" t="s">
        <v>76</v>
      </c>
      <c r="E1088" t="s">
        <v>1460</v>
      </c>
      <c r="F1088" t="s">
        <v>78</v>
      </c>
      <c r="G1088" t="s">
        <v>1461</v>
      </c>
      <c r="H1088">
        <v>18</v>
      </c>
      <c r="I1088">
        <v>84270</v>
      </c>
      <c r="K1088">
        <v>7584.3</v>
      </c>
      <c r="L1088">
        <v>7584.3</v>
      </c>
      <c r="M1088">
        <v>0</v>
      </c>
      <c r="N1088" t="s">
        <v>2</v>
      </c>
      <c r="O1088" t="s">
        <v>25</v>
      </c>
    </row>
    <row r="1089" spans="1:15" x14ac:dyDescent="0.25">
      <c r="A1089" t="s">
        <v>90</v>
      </c>
      <c r="B1089">
        <v>519200</v>
      </c>
      <c r="C1089" t="s">
        <v>75</v>
      </c>
      <c r="D1089" t="s">
        <v>76</v>
      </c>
      <c r="E1089" t="s">
        <v>1460</v>
      </c>
      <c r="F1089" t="s">
        <v>78</v>
      </c>
      <c r="G1089" t="s">
        <v>1462</v>
      </c>
      <c r="H1089">
        <v>18</v>
      </c>
      <c r="I1089">
        <v>440000</v>
      </c>
      <c r="K1089">
        <v>39600</v>
      </c>
      <c r="L1089">
        <v>39600</v>
      </c>
      <c r="M1089">
        <v>0</v>
      </c>
      <c r="N1089" t="s">
        <v>2</v>
      </c>
      <c r="O1089" t="s">
        <v>25</v>
      </c>
    </row>
    <row r="1090" spans="1:15" x14ac:dyDescent="0.25">
      <c r="A1090" t="s">
        <v>90</v>
      </c>
      <c r="B1090">
        <v>373824</v>
      </c>
      <c r="C1090" t="s">
        <v>75</v>
      </c>
      <c r="D1090" t="s">
        <v>76</v>
      </c>
      <c r="E1090" t="s">
        <v>1463</v>
      </c>
      <c r="F1090" t="s">
        <v>78</v>
      </c>
      <c r="G1090" t="s">
        <v>1464</v>
      </c>
      <c r="H1090">
        <v>18</v>
      </c>
      <c r="I1090">
        <v>316800</v>
      </c>
      <c r="K1090">
        <v>28512</v>
      </c>
      <c r="L1090">
        <v>28512</v>
      </c>
      <c r="M1090">
        <v>0</v>
      </c>
      <c r="N1090" t="s">
        <v>2</v>
      </c>
      <c r="O1090" t="s">
        <v>25</v>
      </c>
    </row>
    <row r="1091" spans="1:15" x14ac:dyDescent="0.25">
      <c r="A1091" t="s">
        <v>90</v>
      </c>
      <c r="B1091">
        <v>43748.5</v>
      </c>
      <c r="C1091" t="s">
        <v>75</v>
      </c>
      <c r="D1091" t="s">
        <v>76</v>
      </c>
      <c r="E1091" t="s">
        <v>1465</v>
      </c>
      <c r="F1091" t="s">
        <v>78</v>
      </c>
      <c r="G1091" t="s">
        <v>1466</v>
      </c>
      <c r="H1091">
        <v>18</v>
      </c>
      <c r="I1091">
        <v>37075</v>
      </c>
      <c r="K1091">
        <v>3336.75</v>
      </c>
      <c r="L1091">
        <v>3336.75</v>
      </c>
      <c r="M1091">
        <v>0</v>
      </c>
      <c r="N1091" t="s">
        <v>2</v>
      </c>
      <c r="O1091" t="s">
        <v>25</v>
      </c>
    </row>
    <row r="1092" spans="1:15" x14ac:dyDescent="0.25">
      <c r="A1092" t="s">
        <v>90</v>
      </c>
      <c r="B1092">
        <v>71295.600000000006</v>
      </c>
      <c r="C1092" t="s">
        <v>75</v>
      </c>
      <c r="D1092" t="s">
        <v>76</v>
      </c>
      <c r="E1092" t="s">
        <v>1467</v>
      </c>
      <c r="F1092" t="s">
        <v>78</v>
      </c>
      <c r="G1092" t="s">
        <v>1468</v>
      </c>
      <c r="H1092">
        <v>18</v>
      </c>
      <c r="I1092">
        <v>60420</v>
      </c>
      <c r="K1092">
        <v>5437.8</v>
      </c>
      <c r="L1092">
        <v>5437.8</v>
      </c>
      <c r="M1092">
        <v>0</v>
      </c>
      <c r="N1092" t="s">
        <v>2</v>
      </c>
      <c r="O1092" t="s">
        <v>25</v>
      </c>
    </row>
    <row r="1093" spans="1:15" x14ac:dyDescent="0.25">
      <c r="A1093" t="s">
        <v>90</v>
      </c>
      <c r="B1093">
        <v>87497</v>
      </c>
      <c r="C1093" t="s">
        <v>75</v>
      </c>
      <c r="D1093" t="s">
        <v>76</v>
      </c>
      <c r="E1093" t="s">
        <v>1467</v>
      </c>
      <c r="F1093" t="s">
        <v>78</v>
      </c>
      <c r="G1093" t="s">
        <v>1469</v>
      </c>
      <c r="H1093">
        <v>18</v>
      </c>
      <c r="I1093">
        <v>74150</v>
      </c>
      <c r="K1093">
        <v>6673.5</v>
      </c>
      <c r="L1093">
        <v>6673.5</v>
      </c>
      <c r="M1093">
        <v>0</v>
      </c>
      <c r="N1093" t="s">
        <v>2</v>
      </c>
      <c r="O1093" t="s">
        <v>25</v>
      </c>
    </row>
    <row r="1094" spans="1:15" x14ac:dyDescent="0.25">
      <c r="A1094" t="s">
        <v>90</v>
      </c>
      <c r="B1094">
        <v>35647.800000000003</v>
      </c>
      <c r="C1094" t="s">
        <v>75</v>
      </c>
      <c r="D1094" t="s">
        <v>76</v>
      </c>
      <c r="E1094" t="s">
        <v>1470</v>
      </c>
      <c r="F1094" t="s">
        <v>78</v>
      </c>
      <c r="G1094" t="s">
        <v>1471</v>
      </c>
      <c r="H1094">
        <v>18</v>
      </c>
      <c r="I1094">
        <v>30210</v>
      </c>
      <c r="K1094">
        <v>2718.9</v>
      </c>
      <c r="L1094">
        <v>2718.9</v>
      </c>
      <c r="M1094">
        <v>0</v>
      </c>
      <c r="N1094" t="s">
        <v>2</v>
      </c>
      <c r="O1094" t="s">
        <v>25</v>
      </c>
    </row>
    <row r="1095" spans="1:15" x14ac:dyDescent="0.25">
      <c r="A1095" t="s">
        <v>90</v>
      </c>
      <c r="B1095">
        <v>87497</v>
      </c>
      <c r="C1095" t="s">
        <v>75</v>
      </c>
      <c r="D1095" t="s">
        <v>76</v>
      </c>
      <c r="E1095" t="s">
        <v>1465</v>
      </c>
      <c r="F1095" t="s">
        <v>78</v>
      </c>
      <c r="G1095" t="s">
        <v>1472</v>
      </c>
      <c r="H1095">
        <v>18</v>
      </c>
      <c r="I1095">
        <v>74150</v>
      </c>
      <c r="K1095">
        <v>6673.5</v>
      </c>
      <c r="L1095">
        <v>6673.5</v>
      </c>
      <c r="M1095">
        <v>0</v>
      </c>
      <c r="N1095" t="s">
        <v>2</v>
      </c>
      <c r="O1095" t="s">
        <v>25</v>
      </c>
    </row>
    <row r="1096" spans="1:15" x14ac:dyDescent="0.25">
      <c r="A1096" t="s">
        <v>90</v>
      </c>
      <c r="B1096">
        <v>415360</v>
      </c>
      <c r="C1096" t="s">
        <v>75</v>
      </c>
      <c r="D1096" t="s">
        <v>76</v>
      </c>
      <c r="E1096" t="s">
        <v>1467</v>
      </c>
      <c r="F1096" t="s">
        <v>78</v>
      </c>
      <c r="G1096" t="s">
        <v>1473</v>
      </c>
      <c r="H1096">
        <v>18</v>
      </c>
      <c r="I1096">
        <v>352000</v>
      </c>
      <c r="K1096">
        <v>31680</v>
      </c>
      <c r="L1096">
        <v>31680</v>
      </c>
      <c r="M1096">
        <v>0</v>
      </c>
      <c r="N1096" t="s">
        <v>2</v>
      </c>
      <c r="O1096" t="s">
        <v>25</v>
      </c>
    </row>
    <row r="1097" spans="1:15" x14ac:dyDescent="0.25">
      <c r="A1097" t="s">
        <v>90</v>
      </c>
      <c r="B1097">
        <v>132584.79999999999</v>
      </c>
      <c r="C1097" t="s">
        <v>75</v>
      </c>
      <c r="D1097" t="s">
        <v>76</v>
      </c>
      <c r="E1097" t="s">
        <v>1474</v>
      </c>
      <c r="F1097" t="s">
        <v>78</v>
      </c>
      <c r="G1097" t="s">
        <v>1475</v>
      </c>
      <c r="H1097">
        <v>18</v>
      </c>
      <c r="I1097">
        <v>112360</v>
      </c>
      <c r="K1097">
        <v>10112.4</v>
      </c>
      <c r="L1097">
        <v>10112.4</v>
      </c>
      <c r="M1097">
        <v>0</v>
      </c>
      <c r="N1097" t="s">
        <v>2</v>
      </c>
      <c r="O1097" t="s">
        <v>25</v>
      </c>
    </row>
    <row r="1098" spans="1:15" x14ac:dyDescent="0.25">
      <c r="A1098" t="s">
        <v>90</v>
      </c>
      <c r="B1098">
        <v>87497</v>
      </c>
      <c r="C1098" t="s">
        <v>75</v>
      </c>
      <c r="D1098" t="s">
        <v>76</v>
      </c>
      <c r="E1098" t="s">
        <v>1476</v>
      </c>
      <c r="F1098" t="s">
        <v>78</v>
      </c>
      <c r="G1098" t="s">
        <v>1477</v>
      </c>
      <c r="H1098">
        <v>18</v>
      </c>
      <c r="I1098">
        <v>74150</v>
      </c>
      <c r="K1098">
        <v>6673.5</v>
      </c>
      <c r="L1098">
        <v>6673.5</v>
      </c>
      <c r="M1098">
        <v>0</v>
      </c>
      <c r="N1098" t="s">
        <v>2</v>
      </c>
      <c r="O1098" t="s">
        <v>25</v>
      </c>
    </row>
    <row r="1099" spans="1:15" x14ac:dyDescent="0.25">
      <c r="A1099" t="s">
        <v>90</v>
      </c>
      <c r="B1099">
        <v>66292.399999999994</v>
      </c>
      <c r="C1099" t="s">
        <v>75</v>
      </c>
      <c r="D1099" t="s">
        <v>76</v>
      </c>
      <c r="E1099" t="s">
        <v>1476</v>
      </c>
      <c r="F1099" t="s">
        <v>78</v>
      </c>
      <c r="G1099" t="s">
        <v>1478</v>
      </c>
      <c r="H1099">
        <v>18</v>
      </c>
      <c r="I1099">
        <v>56180</v>
      </c>
      <c r="K1099">
        <v>5056.2</v>
      </c>
      <c r="L1099">
        <v>5056.2</v>
      </c>
      <c r="M1099">
        <v>0</v>
      </c>
      <c r="N1099" t="s">
        <v>2</v>
      </c>
      <c r="O1099" t="s">
        <v>25</v>
      </c>
    </row>
    <row r="1100" spans="1:15" x14ac:dyDescent="0.25">
      <c r="A1100" t="s">
        <v>90</v>
      </c>
      <c r="B1100">
        <v>33146.199999999997</v>
      </c>
      <c r="C1100" t="s">
        <v>75</v>
      </c>
      <c r="D1100" t="s">
        <v>76</v>
      </c>
      <c r="E1100" t="s">
        <v>1479</v>
      </c>
      <c r="F1100" t="s">
        <v>78</v>
      </c>
      <c r="G1100" t="s">
        <v>1480</v>
      </c>
      <c r="H1100">
        <v>18</v>
      </c>
      <c r="I1100">
        <v>28090</v>
      </c>
      <c r="K1100">
        <v>2528.1</v>
      </c>
      <c r="L1100">
        <v>2528.1</v>
      </c>
      <c r="M1100">
        <v>0</v>
      </c>
      <c r="N1100" t="s">
        <v>2</v>
      </c>
      <c r="O1100" t="s">
        <v>25</v>
      </c>
    </row>
    <row r="1101" spans="1:15" x14ac:dyDescent="0.25">
      <c r="A1101" t="s">
        <v>90</v>
      </c>
      <c r="B1101">
        <v>66292.399999999994</v>
      </c>
      <c r="C1101" t="s">
        <v>75</v>
      </c>
      <c r="D1101" t="s">
        <v>76</v>
      </c>
      <c r="E1101" t="s">
        <v>1474</v>
      </c>
      <c r="F1101" t="s">
        <v>78</v>
      </c>
      <c r="G1101" t="s">
        <v>1481</v>
      </c>
      <c r="H1101">
        <v>18</v>
      </c>
      <c r="I1101">
        <v>56180</v>
      </c>
      <c r="K1101">
        <v>5056.2</v>
      </c>
      <c r="L1101">
        <v>5056.2</v>
      </c>
      <c r="M1101">
        <v>0</v>
      </c>
      <c r="N1101" t="s">
        <v>2</v>
      </c>
      <c r="O1101" t="s">
        <v>25</v>
      </c>
    </row>
    <row r="1102" spans="1:15" x14ac:dyDescent="0.25">
      <c r="A1102" t="s">
        <v>90</v>
      </c>
      <c r="B1102">
        <v>66292.399999999994</v>
      </c>
      <c r="C1102" t="s">
        <v>75</v>
      </c>
      <c r="D1102" t="s">
        <v>76</v>
      </c>
      <c r="E1102" t="s">
        <v>1463</v>
      </c>
      <c r="F1102" t="s">
        <v>78</v>
      </c>
      <c r="G1102" t="s">
        <v>1482</v>
      </c>
      <c r="H1102">
        <v>18</v>
      </c>
      <c r="I1102">
        <v>56180</v>
      </c>
      <c r="K1102">
        <v>5056.2</v>
      </c>
      <c r="L1102">
        <v>5056.2</v>
      </c>
      <c r="M1102">
        <v>0</v>
      </c>
      <c r="N1102" t="s">
        <v>2</v>
      </c>
      <c r="O1102" t="s">
        <v>25</v>
      </c>
    </row>
    <row r="1103" spans="1:15" x14ac:dyDescent="0.25">
      <c r="A1103" t="s">
        <v>90</v>
      </c>
      <c r="B1103">
        <v>174994</v>
      </c>
      <c r="C1103" t="s">
        <v>75</v>
      </c>
      <c r="D1103" t="s">
        <v>76</v>
      </c>
      <c r="E1103" t="s">
        <v>1479</v>
      </c>
      <c r="F1103" t="s">
        <v>78</v>
      </c>
      <c r="G1103" t="s">
        <v>1483</v>
      </c>
      <c r="H1103">
        <v>18</v>
      </c>
      <c r="I1103">
        <v>148300</v>
      </c>
      <c r="K1103">
        <v>13347</v>
      </c>
      <c r="L1103">
        <v>13347</v>
      </c>
      <c r="M1103">
        <v>0</v>
      </c>
      <c r="N1103" t="s">
        <v>2</v>
      </c>
      <c r="O1103" t="s">
        <v>25</v>
      </c>
    </row>
    <row r="1104" spans="1:15" x14ac:dyDescent="0.25">
      <c r="A1104" t="s">
        <v>90</v>
      </c>
      <c r="B1104">
        <v>87497</v>
      </c>
      <c r="C1104" t="s">
        <v>75</v>
      </c>
      <c r="D1104" t="s">
        <v>76</v>
      </c>
      <c r="E1104" t="s">
        <v>1474</v>
      </c>
      <c r="F1104" t="s">
        <v>78</v>
      </c>
      <c r="G1104" t="s">
        <v>1484</v>
      </c>
      <c r="H1104">
        <v>18</v>
      </c>
      <c r="I1104">
        <v>74150</v>
      </c>
      <c r="K1104">
        <v>6673.5</v>
      </c>
      <c r="L1104">
        <v>6673.5</v>
      </c>
      <c r="M1104">
        <v>0</v>
      </c>
      <c r="N1104" t="s">
        <v>2</v>
      </c>
      <c r="O1104" t="s">
        <v>25</v>
      </c>
    </row>
    <row r="1105" spans="1:15" x14ac:dyDescent="0.25">
      <c r="A1105" t="s">
        <v>90</v>
      </c>
      <c r="B1105">
        <v>132584.79999999999</v>
      </c>
      <c r="C1105" t="s">
        <v>75</v>
      </c>
      <c r="D1105" t="s">
        <v>76</v>
      </c>
      <c r="E1105" t="s">
        <v>1463</v>
      </c>
      <c r="F1105" t="s">
        <v>78</v>
      </c>
      <c r="G1105" t="s">
        <v>1485</v>
      </c>
      <c r="H1105">
        <v>18</v>
      </c>
      <c r="I1105">
        <v>112360</v>
      </c>
      <c r="K1105">
        <v>10112.4</v>
      </c>
      <c r="L1105">
        <v>10112.4</v>
      </c>
      <c r="M1105">
        <v>0</v>
      </c>
      <c r="N1105" t="s">
        <v>2</v>
      </c>
      <c r="O1105" t="s">
        <v>25</v>
      </c>
    </row>
    <row r="1106" spans="1:15" x14ac:dyDescent="0.25">
      <c r="A1106" t="s">
        <v>90</v>
      </c>
      <c r="B1106">
        <v>35647.800000000003</v>
      </c>
      <c r="C1106" t="s">
        <v>75</v>
      </c>
      <c r="D1106" t="s">
        <v>76</v>
      </c>
      <c r="E1106" t="s">
        <v>1476</v>
      </c>
      <c r="F1106" t="s">
        <v>78</v>
      </c>
      <c r="G1106" t="s">
        <v>1486</v>
      </c>
      <c r="H1106">
        <v>18</v>
      </c>
      <c r="I1106">
        <v>30210</v>
      </c>
      <c r="K1106">
        <v>2718.9</v>
      </c>
      <c r="L1106">
        <v>2718.9</v>
      </c>
      <c r="M1106">
        <v>0</v>
      </c>
      <c r="N1106" t="s">
        <v>2</v>
      </c>
      <c r="O1106" t="s">
        <v>25</v>
      </c>
    </row>
    <row r="1107" spans="1:15" x14ac:dyDescent="0.25">
      <c r="A1107" t="s">
        <v>90</v>
      </c>
      <c r="B1107">
        <v>35647.800000000003</v>
      </c>
      <c r="C1107" t="s">
        <v>75</v>
      </c>
      <c r="D1107" t="s">
        <v>76</v>
      </c>
      <c r="E1107" t="s">
        <v>1476</v>
      </c>
      <c r="F1107" t="s">
        <v>78</v>
      </c>
      <c r="G1107" t="s">
        <v>1487</v>
      </c>
      <c r="H1107">
        <v>18</v>
      </c>
      <c r="I1107">
        <v>30210</v>
      </c>
      <c r="K1107">
        <v>2718.9</v>
      </c>
      <c r="L1107">
        <v>2718.9</v>
      </c>
      <c r="M1107">
        <v>0</v>
      </c>
      <c r="N1107" t="s">
        <v>2</v>
      </c>
      <c r="O1107" t="s">
        <v>25</v>
      </c>
    </row>
    <row r="1108" spans="1:15" x14ac:dyDescent="0.25">
      <c r="A1108" t="s">
        <v>90</v>
      </c>
      <c r="B1108">
        <v>142591.20000000001</v>
      </c>
      <c r="C1108" t="s">
        <v>75</v>
      </c>
      <c r="D1108" t="s">
        <v>76</v>
      </c>
      <c r="E1108" t="s">
        <v>1474</v>
      </c>
      <c r="F1108" t="s">
        <v>78</v>
      </c>
      <c r="G1108" t="s">
        <v>1488</v>
      </c>
      <c r="H1108">
        <v>18</v>
      </c>
      <c r="I1108">
        <v>120840</v>
      </c>
      <c r="K1108">
        <v>10875.6</v>
      </c>
      <c r="L1108">
        <v>10875.6</v>
      </c>
      <c r="M1108">
        <v>0</v>
      </c>
      <c r="N1108" t="s">
        <v>2</v>
      </c>
      <c r="O1108" t="s">
        <v>25</v>
      </c>
    </row>
    <row r="1109" spans="1:15" x14ac:dyDescent="0.25">
      <c r="A1109" t="s">
        <v>90</v>
      </c>
      <c r="B1109">
        <v>35647.800000000003</v>
      </c>
      <c r="C1109" t="s">
        <v>75</v>
      </c>
      <c r="D1109" t="s">
        <v>76</v>
      </c>
      <c r="E1109" t="s">
        <v>1476</v>
      </c>
      <c r="F1109" t="s">
        <v>78</v>
      </c>
      <c r="G1109" t="s">
        <v>1489</v>
      </c>
      <c r="H1109">
        <v>18</v>
      </c>
      <c r="I1109">
        <v>30210</v>
      </c>
      <c r="K1109">
        <v>2718.9</v>
      </c>
      <c r="L1109">
        <v>2718.9</v>
      </c>
      <c r="M1109">
        <v>0</v>
      </c>
      <c r="N1109" t="s">
        <v>2</v>
      </c>
      <c r="O1109" t="s">
        <v>25</v>
      </c>
    </row>
    <row r="1110" spans="1:15" x14ac:dyDescent="0.25">
      <c r="A1110" t="s">
        <v>90</v>
      </c>
      <c r="B1110">
        <v>142591.20000000001</v>
      </c>
      <c r="C1110" t="s">
        <v>75</v>
      </c>
      <c r="D1110" t="s">
        <v>76</v>
      </c>
      <c r="E1110" t="s">
        <v>1474</v>
      </c>
      <c r="F1110" t="s">
        <v>78</v>
      </c>
      <c r="G1110" t="s">
        <v>1490</v>
      </c>
      <c r="H1110">
        <v>18</v>
      </c>
      <c r="I1110">
        <v>120840</v>
      </c>
      <c r="K1110">
        <v>10875.6</v>
      </c>
      <c r="L1110">
        <v>10875.6</v>
      </c>
      <c r="M1110">
        <v>0</v>
      </c>
      <c r="N1110" t="s">
        <v>2</v>
      </c>
      <c r="O1110" t="s">
        <v>25</v>
      </c>
    </row>
    <row r="1111" spans="1:15" x14ac:dyDescent="0.25">
      <c r="A1111" t="s">
        <v>90</v>
      </c>
      <c r="B1111">
        <v>35647.800000000003</v>
      </c>
      <c r="C1111" t="s">
        <v>75</v>
      </c>
      <c r="D1111" t="s">
        <v>76</v>
      </c>
      <c r="E1111" t="s">
        <v>1476</v>
      </c>
      <c r="F1111" t="s">
        <v>78</v>
      </c>
      <c r="G1111" t="s">
        <v>1491</v>
      </c>
      <c r="H1111">
        <v>18</v>
      </c>
      <c r="I1111">
        <v>30210</v>
      </c>
      <c r="K1111">
        <v>2718.9</v>
      </c>
      <c r="L1111">
        <v>2718.9</v>
      </c>
      <c r="M1111">
        <v>0</v>
      </c>
      <c r="N1111" t="s">
        <v>2</v>
      </c>
      <c r="O1111" t="s">
        <v>25</v>
      </c>
    </row>
    <row r="1112" spans="1:15" x14ac:dyDescent="0.25">
      <c r="A1112" t="s">
        <v>90</v>
      </c>
      <c r="B1112">
        <v>33146.199999999997</v>
      </c>
      <c r="C1112" t="s">
        <v>75</v>
      </c>
      <c r="D1112" t="s">
        <v>76</v>
      </c>
      <c r="E1112" t="s">
        <v>1470</v>
      </c>
      <c r="F1112" t="s">
        <v>78</v>
      </c>
      <c r="G1112" t="s">
        <v>1492</v>
      </c>
      <c r="H1112">
        <v>18</v>
      </c>
      <c r="I1112">
        <v>28090</v>
      </c>
      <c r="K1112">
        <v>2528.1</v>
      </c>
      <c r="L1112">
        <v>2528.1</v>
      </c>
      <c r="M1112">
        <v>0</v>
      </c>
      <c r="N1112" t="s">
        <v>2</v>
      </c>
      <c r="O1112" t="s">
        <v>25</v>
      </c>
    </row>
    <row r="1113" spans="1:15" x14ac:dyDescent="0.25">
      <c r="A1113" t="s">
        <v>90</v>
      </c>
      <c r="B1113">
        <v>132584.79999999999</v>
      </c>
      <c r="C1113" t="s">
        <v>75</v>
      </c>
      <c r="D1113" t="s">
        <v>76</v>
      </c>
      <c r="E1113" t="s">
        <v>1493</v>
      </c>
      <c r="F1113" t="s">
        <v>78</v>
      </c>
      <c r="G1113" t="s">
        <v>1494</v>
      </c>
      <c r="H1113">
        <v>18</v>
      </c>
      <c r="I1113">
        <v>112360</v>
      </c>
      <c r="K1113">
        <v>10112.4</v>
      </c>
      <c r="L1113">
        <v>10112.4</v>
      </c>
      <c r="M1113">
        <v>0</v>
      </c>
      <c r="N1113" t="s">
        <v>2</v>
      </c>
      <c r="O1113" t="s">
        <v>25</v>
      </c>
    </row>
    <row r="1114" spans="1:15" x14ac:dyDescent="0.25">
      <c r="A1114" t="s">
        <v>90</v>
      </c>
      <c r="B1114">
        <v>43748.5</v>
      </c>
      <c r="C1114" t="s">
        <v>75</v>
      </c>
      <c r="D1114" t="s">
        <v>76</v>
      </c>
      <c r="E1114" t="s">
        <v>1495</v>
      </c>
      <c r="F1114" t="s">
        <v>78</v>
      </c>
      <c r="G1114" t="s">
        <v>1496</v>
      </c>
      <c r="H1114">
        <v>18</v>
      </c>
      <c r="I1114">
        <v>37075</v>
      </c>
      <c r="K1114">
        <v>3336.75</v>
      </c>
      <c r="L1114">
        <v>3336.75</v>
      </c>
      <c r="M1114">
        <v>0</v>
      </c>
      <c r="N1114" t="s">
        <v>2</v>
      </c>
      <c r="O1114" t="s">
        <v>25</v>
      </c>
    </row>
    <row r="1115" spans="1:15" x14ac:dyDescent="0.25">
      <c r="A1115" t="s">
        <v>90</v>
      </c>
      <c r="B1115">
        <v>66292.399999999994</v>
      </c>
      <c r="C1115" t="s">
        <v>75</v>
      </c>
      <c r="D1115" t="s">
        <v>76</v>
      </c>
      <c r="E1115" t="s">
        <v>1495</v>
      </c>
      <c r="F1115" t="s">
        <v>78</v>
      </c>
      <c r="G1115" t="s">
        <v>1497</v>
      </c>
      <c r="H1115">
        <v>18</v>
      </c>
      <c r="I1115">
        <v>56180</v>
      </c>
      <c r="K1115">
        <v>5056.2</v>
      </c>
      <c r="L1115">
        <v>5056.2</v>
      </c>
      <c r="M1115">
        <v>0</v>
      </c>
      <c r="N1115" t="s">
        <v>2</v>
      </c>
      <c r="O1115" t="s">
        <v>25</v>
      </c>
    </row>
    <row r="1116" spans="1:15" x14ac:dyDescent="0.25">
      <c r="A1116" t="s">
        <v>90</v>
      </c>
      <c r="B1116">
        <v>35647.800000000003</v>
      </c>
      <c r="C1116" t="s">
        <v>75</v>
      </c>
      <c r="D1116" t="s">
        <v>76</v>
      </c>
      <c r="E1116" t="s">
        <v>1498</v>
      </c>
      <c r="F1116" t="s">
        <v>78</v>
      </c>
      <c r="G1116" t="s">
        <v>1499</v>
      </c>
      <c r="H1116">
        <v>18</v>
      </c>
      <c r="I1116">
        <v>30210</v>
      </c>
      <c r="K1116">
        <v>2718.9</v>
      </c>
      <c r="L1116">
        <v>2718.9</v>
      </c>
      <c r="M1116">
        <v>0</v>
      </c>
      <c r="N1116" t="s">
        <v>2</v>
      </c>
      <c r="O1116" t="s">
        <v>25</v>
      </c>
    </row>
    <row r="1117" spans="1:15" x14ac:dyDescent="0.25">
      <c r="A1117" t="s">
        <v>90</v>
      </c>
      <c r="B1117">
        <v>132584.79999999999</v>
      </c>
      <c r="C1117" t="s">
        <v>75</v>
      </c>
      <c r="D1117" t="s">
        <v>76</v>
      </c>
      <c r="E1117" t="s">
        <v>1430</v>
      </c>
      <c r="F1117" t="s">
        <v>78</v>
      </c>
      <c r="G1117" t="s">
        <v>1500</v>
      </c>
      <c r="H1117">
        <v>18</v>
      </c>
      <c r="I1117">
        <v>112360</v>
      </c>
      <c r="K1117">
        <v>10112.4</v>
      </c>
      <c r="L1117">
        <v>10112.4</v>
      </c>
      <c r="M1117">
        <v>0</v>
      </c>
      <c r="N1117" t="s">
        <v>2</v>
      </c>
      <c r="O1117" t="s">
        <v>25</v>
      </c>
    </row>
    <row r="1118" spans="1:15" x14ac:dyDescent="0.25">
      <c r="A1118" t="s">
        <v>90</v>
      </c>
      <c r="B1118">
        <v>71295.600000000006</v>
      </c>
      <c r="C1118" t="s">
        <v>75</v>
      </c>
      <c r="D1118" t="s">
        <v>76</v>
      </c>
      <c r="E1118" t="s">
        <v>1498</v>
      </c>
      <c r="F1118" t="s">
        <v>78</v>
      </c>
      <c r="G1118" t="s">
        <v>1501</v>
      </c>
      <c r="H1118">
        <v>18</v>
      </c>
      <c r="I1118">
        <v>60420</v>
      </c>
      <c r="K1118">
        <v>5437.8</v>
      </c>
      <c r="L1118">
        <v>5437.8</v>
      </c>
      <c r="M1118">
        <v>0</v>
      </c>
      <c r="N1118" t="s">
        <v>2</v>
      </c>
      <c r="O1118" t="s">
        <v>25</v>
      </c>
    </row>
    <row r="1119" spans="1:15" x14ac:dyDescent="0.25">
      <c r="A1119" t="s">
        <v>90</v>
      </c>
      <c r="B1119">
        <v>87497</v>
      </c>
      <c r="C1119" t="s">
        <v>75</v>
      </c>
      <c r="D1119" t="s">
        <v>76</v>
      </c>
      <c r="E1119" t="s">
        <v>1495</v>
      </c>
      <c r="F1119" t="s">
        <v>78</v>
      </c>
      <c r="G1119" t="s">
        <v>1502</v>
      </c>
      <c r="H1119">
        <v>18</v>
      </c>
      <c r="I1119">
        <v>74150</v>
      </c>
      <c r="K1119">
        <v>6673.5</v>
      </c>
      <c r="L1119">
        <v>6673.5</v>
      </c>
      <c r="M1119">
        <v>0</v>
      </c>
      <c r="N1119" t="s">
        <v>2</v>
      </c>
      <c r="O1119" t="s">
        <v>25</v>
      </c>
    </row>
    <row r="1120" spans="1:15" x14ac:dyDescent="0.25">
      <c r="A1120" t="s">
        <v>90</v>
      </c>
      <c r="B1120">
        <v>33146.199999999997</v>
      </c>
      <c r="C1120" t="s">
        <v>75</v>
      </c>
      <c r="D1120" t="s">
        <v>76</v>
      </c>
      <c r="E1120" t="s">
        <v>1495</v>
      </c>
      <c r="F1120" t="s">
        <v>78</v>
      </c>
      <c r="G1120" t="s">
        <v>1503</v>
      </c>
      <c r="H1120">
        <v>18</v>
      </c>
      <c r="I1120">
        <v>28090</v>
      </c>
      <c r="K1120">
        <v>2528.1</v>
      </c>
      <c r="L1120">
        <v>2528.1</v>
      </c>
      <c r="M1120">
        <v>0</v>
      </c>
      <c r="N1120" t="s">
        <v>2</v>
      </c>
      <c r="O1120" t="s">
        <v>25</v>
      </c>
    </row>
    <row r="1121" spans="1:15" x14ac:dyDescent="0.25">
      <c r="A1121" t="s">
        <v>90</v>
      </c>
      <c r="B1121">
        <v>66292.399999999994</v>
      </c>
      <c r="C1121" t="s">
        <v>75</v>
      </c>
      <c r="D1121" t="s">
        <v>76</v>
      </c>
      <c r="E1121" t="s">
        <v>1479</v>
      </c>
      <c r="F1121" t="s">
        <v>78</v>
      </c>
      <c r="G1121" t="s">
        <v>1504</v>
      </c>
      <c r="H1121">
        <v>18</v>
      </c>
      <c r="I1121">
        <v>56180</v>
      </c>
      <c r="K1121">
        <v>5056.2</v>
      </c>
      <c r="L1121">
        <v>5056.2</v>
      </c>
      <c r="M1121">
        <v>0</v>
      </c>
      <c r="N1121" t="s">
        <v>2</v>
      </c>
      <c r="O1121" t="s">
        <v>25</v>
      </c>
    </row>
    <row r="1122" spans="1:15" x14ac:dyDescent="0.25">
      <c r="A1122" t="s">
        <v>90</v>
      </c>
      <c r="B1122">
        <v>33146.199999999997</v>
      </c>
      <c r="C1122" t="s">
        <v>75</v>
      </c>
      <c r="D1122" t="s">
        <v>76</v>
      </c>
      <c r="E1122" t="s">
        <v>1493</v>
      </c>
      <c r="F1122" t="s">
        <v>78</v>
      </c>
      <c r="G1122" t="s">
        <v>1505</v>
      </c>
      <c r="H1122">
        <v>18</v>
      </c>
      <c r="I1122">
        <v>28090</v>
      </c>
      <c r="K1122">
        <v>2528.1</v>
      </c>
      <c r="L1122">
        <v>2528.1</v>
      </c>
      <c r="M1122">
        <v>0</v>
      </c>
      <c r="N1122" t="s">
        <v>2</v>
      </c>
      <c r="O1122" t="s">
        <v>25</v>
      </c>
    </row>
    <row r="1123" spans="1:15" x14ac:dyDescent="0.25">
      <c r="A1123" t="s">
        <v>90</v>
      </c>
      <c r="B1123">
        <v>71295.600000000006</v>
      </c>
      <c r="C1123" t="s">
        <v>75</v>
      </c>
      <c r="D1123" t="s">
        <v>76</v>
      </c>
      <c r="E1123" t="s">
        <v>1470</v>
      </c>
      <c r="F1123" t="s">
        <v>78</v>
      </c>
      <c r="G1123" t="s">
        <v>1506</v>
      </c>
      <c r="H1123">
        <v>18</v>
      </c>
      <c r="I1123">
        <v>60420</v>
      </c>
      <c r="K1123">
        <v>5437.8</v>
      </c>
      <c r="L1123">
        <v>5437.8</v>
      </c>
      <c r="M1123">
        <v>0</v>
      </c>
      <c r="N1123" t="s">
        <v>2</v>
      </c>
      <c r="O1123" t="s">
        <v>25</v>
      </c>
    </row>
    <row r="1124" spans="1:15" x14ac:dyDescent="0.25">
      <c r="A1124" t="s">
        <v>90</v>
      </c>
      <c r="B1124">
        <v>35647.800000000003</v>
      </c>
      <c r="C1124" t="s">
        <v>75</v>
      </c>
      <c r="D1124" t="s">
        <v>76</v>
      </c>
      <c r="E1124" t="s">
        <v>1479</v>
      </c>
      <c r="F1124" t="s">
        <v>78</v>
      </c>
      <c r="G1124" t="s">
        <v>1507</v>
      </c>
      <c r="H1124">
        <v>18</v>
      </c>
      <c r="I1124">
        <v>30210</v>
      </c>
      <c r="K1124">
        <v>2718.9</v>
      </c>
      <c r="L1124">
        <v>2718.9</v>
      </c>
      <c r="M1124">
        <v>0</v>
      </c>
      <c r="N1124" t="s">
        <v>2</v>
      </c>
      <c r="O1124" t="s">
        <v>25</v>
      </c>
    </row>
    <row r="1125" spans="1:15" x14ac:dyDescent="0.25">
      <c r="A1125" t="s">
        <v>90</v>
      </c>
      <c r="B1125">
        <v>43748.5</v>
      </c>
      <c r="C1125" t="s">
        <v>75</v>
      </c>
      <c r="D1125" t="s">
        <v>76</v>
      </c>
      <c r="E1125" t="s">
        <v>1493</v>
      </c>
      <c r="F1125" t="s">
        <v>78</v>
      </c>
      <c r="G1125" t="s">
        <v>1508</v>
      </c>
      <c r="H1125">
        <v>18</v>
      </c>
      <c r="I1125">
        <v>37075</v>
      </c>
      <c r="K1125">
        <v>3336.75</v>
      </c>
      <c r="L1125">
        <v>3336.75</v>
      </c>
      <c r="M1125">
        <v>0</v>
      </c>
      <c r="N1125" t="s">
        <v>2</v>
      </c>
      <c r="O1125" t="s">
        <v>25</v>
      </c>
    </row>
    <row r="1126" spans="1:15" x14ac:dyDescent="0.25">
      <c r="A1126" t="s">
        <v>90</v>
      </c>
      <c r="B1126">
        <v>519200</v>
      </c>
      <c r="C1126" t="s">
        <v>75</v>
      </c>
      <c r="D1126" t="s">
        <v>76</v>
      </c>
      <c r="E1126" t="s">
        <v>1509</v>
      </c>
      <c r="F1126" t="s">
        <v>78</v>
      </c>
      <c r="G1126" t="s">
        <v>1510</v>
      </c>
      <c r="H1126">
        <v>18</v>
      </c>
      <c r="I1126">
        <v>440000</v>
      </c>
      <c r="K1126">
        <v>39600</v>
      </c>
      <c r="L1126">
        <v>39600</v>
      </c>
      <c r="M1126">
        <v>0</v>
      </c>
      <c r="N1126" t="s">
        <v>2</v>
      </c>
      <c r="O1126" t="s">
        <v>25</v>
      </c>
    </row>
    <row r="1127" spans="1:15" x14ac:dyDescent="0.25">
      <c r="A1127" t="s">
        <v>90</v>
      </c>
      <c r="B1127">
        <v>33146.199999999997</v>
      </c>
      <c r="C1127" t="s">
        <v>75</v>
      </c>
      <c r="D1127" t="s">
        <v>76</v>
      </c>
      <c r="E1127" t="s">
        <v>1467</v>
      </c>
      <c r="F1127" t="s">
        <v>78</v>
      </c>
      <c r="G1127" t="s">
        <v>1511</v>
      </c>
      <c r="H1127">
        <v>18</v>
      </c>
      <c r="I1127">
        <v>28090</v>
      </c>
      <c r="K1127">
        <v>2528.1</v>
      </c>
      <c r="L1127">
        <v>2528.1</v>
      </c>
      <c r="M1127">
        <v>0</v>
      </c>
      <c r="N1127" t="s">
        <v>2</v>
      </c>
      <c r="O1127" t="s">
        <v>25</v>
      </c>
    </row>
    <row r="1128" spans="1:15" x14ac:dyDescent="0.25">
      <c r="A1128" t="s">
        <v>90</v>
      </c>
      <c r="B1128">
        <v>33146.199999999997</v>
      </c>
      <c r="C1128" t="s">
        <v>75</v>
      </c>
      <c r="D1128" t="s">
        <v>76</v>
      </c>
      <c r="E1128" t="s">
        <v>1470</v>
      </c>
      <c r="F1128" t="s">
        <v>78</v>
      </c>
      <c r="G1128" t="s">
        <v>1512</v>
      </c>
      <c r="H1128">
        <v>18</v>
      </c>
      <c r="I1128">
        <v>28090</v>
      </c>
      <c r="K1128">
        <v>2528.1</v>
      </c>
      <c r="L1128">
        <v>2528.1</v>
      </c>
      <c r="M1128">
        <v>0</v>
      </c>
      <c r="N1128" t="s">
        <v>2</v>
      </c>
      <c r="O1128" t="s">
        <v>25</v>
      </c>
    </row>
    <row r="1129" spans="1:15" x14ac:dyDescent="0.25">
      <c r="A1129" t="s">
        <v>90</v>
      </c>
      <c r="B1129">
        <v>66292.399999999994</v>
      </c>
      <c r="C1129" t="s">
        <v>75</v>
      </c>
      <c r="D1129" t="s">
        <v>76</v>
      </c>
      <c r="E1129" t="s">
        <v>1467</v>
      </c>
      <c r="F1129" t="s">
        <v>78</v>
      </c>
      <c r="G1129" t="s">
        <v>1513</v>
      </c>
      <c r="H1129">
        <v>18</v>
      </c>
      <c r="I1129">
        <v>56180</v>
      </c>
      <c r="K1129">
        <v>5056.2</v>
      </c>
      <c r="L1129">
        <v>5056.2</v>
      </c>
      <c r="M1129">
        <v>0</v>
      </c>
      <c r="N1129" t="s">
        <v>2</v>
      </c>
      <c r="O1129" t="s">
        <v>25</v>
      </c>
    </row>
    <row r="1130" spans="1:15" x14ac:dyDescent="0.25">
      <c r="A1130" t="s">
        <v>90</v>
      </c>
      <c r="B1130">
        <v>131245.5</v>
      </c>
      <c r="C1130" t="s">
        <v>75</v>
      </c>
      <c r="D1130" t="s">
        <v>76</v>
      </c>
      <c r="E1130" t="s">
        <v>1470</v>
      </c>
      <c r="F1130" t="s">
        <v>78</v>
      </c>
      <c r="G1130" t="s">
        <v>1514</v>
      </c>
      <c r="H1130">
        <v>18</v>
      </c>
      <c r="I1130">
        <v>111225</v>
      </c>
      <c r="K1130">
        <v>10010.25</v>
      </c>
      <c r="L1130">
        <v>10010.25</v>
      </c>
      <c r="M1130">
        <v>0</v>
      </c>
      <c r="N1130" t="s">
        <v>2</v>
      </c>
      <c r="O1130" t="s">
        <v>25</v>
      </c>
    </row>
    <row r="1131" spans="1:15" x14ac:dyDescent="0.25">
      <c r="A1131" t="s">
        <v>90</v>
      </c>
      <c r="B1131">
        <v>132584.79999999999</v>
      </c>
      <c r="C1131" t="s">
        <v>75</v>
      </c>
      <c r="D1131" t="s">
        <v>76</v>
      </c>
      <c r="E1131" t="s">
        <v>1515</v>
      </c>
      <c r="F1131" t="s">
        <v>78</v>
      </c>
      <c r="G1131" t="s">
        <v>1516</v>
      </c>
      <c r="H1131">
        <v>18</v>
      </c>
      <c r="I1131">
        <v>112360</v>
      </c>
      <c r="K1131">
        <v>10112.4</v>
      </c>
      <c r="L1131">
        <v>10112.4</v>
      </c>
      <c r="M1131">
        <v>0</v>
      </c>
      <c r="N1131" t="s">
        <v>2</v>
      </c>
      <c r="O1131" t="s">
        <v>25</v>
      </c>
    </row>
    <row r="1132" spans="1:15" x14ac:dyDescent="0.25">
      <c r="A1132" t="s">
        <v>90</v>
      </c>
      <c r="B1132">
        <v>132584.79999999999</v>
      </c>
      <c r="C1132" t="s">
        <v>75</v>
      </c>
      <c r="D1132" t="s">
        <v>76</v>
      </c>
      <c r="E1132" t="s">
        <v>1517</v>
      </c>
      <c r="F1132" t="s">
        <v>78</v>
      </c>
      <c r="G1132" t="s">
        <v>1518</v>
      </c>
      <c r="H1132">
        <v>18</v>
      </c>
      <c r="I1132">
        <v>112360</v>
      </c>
      <c r="K1132">
        <v>10112.4</v>
      </c>
      <c r="L1132">
        <v>10112.4</v>
      </c>
      <c r="M1132">
        <v>0</v>
      </c>
      <c r="N1132" t="s">
        <v>2</v>
      </c>
      <c r="O1132" t="s">
        <v>25</v>
      </c>
    </row>
    <row r="1133" spans="1:15" x14ac:dyDescent="0.25">
      <c r="A1133" t="s">
        <v>90</v>
      </c>
      <c r="B1133">
        <v>71295.600000000006</v>
      </c>
      <c r="C1133" t="s">
        <v>75</v>
      </c>
      <c r="D1133" t="s">
        <v>76</v>
      </c>
      <c r="E1133" t="s">
        <v>1517</v>
      </c>
      <c r="F1133" t="s">
        <v>78</v>
      </c>
      <c r="G1133" t="s">
        <v>1519</v>
      </c>
      <c r="H1133">
        <v>18</v>
      </c>
      <c r="I1133">
        <v>60420</v>
      </c>
      <c r="K1133">
        <v>5437.8</v>
      </c>
      <c r="L1133">
        <v>5437.8</v>
      </c>
      <c r="M1133">
        <v>0</v>
      </c>
      <c r="N1133" t="s">
        <v>2</v>
      </c>
      <c r="O1133" t="s">
        <v>25</v>
      </c>
    </row>
    <row r="1134" spans="1:15" x14ac:dyDescent="0.25">
      <c r="A1134" t="s">
        <v>90</v>
      </c>
      <c r="B1134">
        <v>142591.20000000001</v>
      </c>
      <c r="C1134" t="s">
        <v>75</v>
      </c>
      <c r="D1134" t="s">
        <v>76</v>
      </c>
      <c r="E1134" t="s">
        <v>1479</v>
      </c>
      <c r="F1134" t="s">
        <v>78</v>
      </c>
      <c r="G1134" t="s">
        <v>1520</v>
      </c>
      <c r="H1134">
        <v>18</v>
      </c>
      <c r="I1134">
        <v>120840</v>
      </c>
      <c r="K1134">
        <v>10875.6</v>
      </c>
      <c r="L1134">
        <v>10875.6</v>
      </c>
      <c r="M1134">
        <v>0</v>
      </c>
      <c r="N1134" t="s">
        <v>2</v>
      </c>
      <c r="O1134" t="s">
        <v>25</v>
      </c>
    </row>
    <row r="1135" spans="1:15" x14ac:dyDescent="0.25">
      <c r="A1135" t="s">
        <v>90</v>
      </c>
      <c r="B1135">
        <v>87497</v>
      </c>
      <c r="C1135" t="s">
        <v>75</v>
      </c>
      <c r="D1135" t="s">
        <v>76</v>
      </c>
      <c r="E1135" t="s">
        <v>1493</v>
      </c>
      <c r="F1135" t="s">
        <v>78</v>
      </c>
      <c r="G1135" t="s">
        <v>1521</v>
      </c>
      <c r="H1135">
        <v>18</v>
      </c>
      <c r="I1135">
        <v>74150</v>
      </c>
      <c r="K1135">
        <v>6673.5</v>
      </c>
      <c r="L1135">
        <v>6673.5</v>
      </c>
      <c r="M1135">
        <v>0</v>
      </c>
      <c r="N1135" t="s">
        <v>2</v>
      </c>
      <c r="O1135" t="s">
        <v>25</v>
      </c>
    </row>
    <row r="1136" spans="1:15" x14ac:dyDescent="0.25">
      <c r="A1136" t="s">
        <v>90</v>
      </c>
      <c r="B1136">
        <v>174994</v>
      </c>
      <c r="C1136" t="s">
        <v>75</v>
      </c>
      <c r="D1136" t="s">
        <v>76</v>
      </c>
      <c r="E1136" t="s">
        <v>1515</v>
      </c>
      <c r="F1136" t="s">
        <v>78</v>
      </c>
      <c r="G1136" t="s">
        <v>1522</v>
      </c>
      <c r="H1136">
        <v>18</v>
      </c>
      <c r="I1136">
        <v>148300</v>
      </c>
      <c r="K1136">
        <v>13347</v>
      </c>
      <c r="L1136">
        <v>13347</v>
      </c>
      <c r="M1136">
        <v>0</v>
      </c>
      <c r="N1136" t="s">
        <v>2</v>
      </c>
      <c r="O1136" t="s">
        <v>25</v>
      </c>
    </row>
    <row r="1137" spans="1:15" x14ac:dyDescent="0.25">
      <c r="A1137" t="s">
        <v>90</v>
      </c>
      <c r="B1137">
        <v>87497</v>
      </c>
      <c r="C1137" t="s">
        <v>75</v>
      </c>
      <c r="D1137" t="s">
        <v>76</v>
      </c>
      <c r="E1137" t="s">
        <v>1509</v>
      </c>
      <c r="F1137" t="s">
        <v>78</v>
      </c>
      <c r="G1137" t="s">
        <v>1523</v>
      </c>
      <c r="H1137">
        <v>18</v>
      </c>
      <c r="I1137">
        <v>74150</v>
      </c>
      <c r="K1137">
        <v>6673.5</v>
      </c>
      <c r="L1137">
        <v>6673.5</v>
      </c>
      <c r="M1137">
        <v>0</v>
      </c>
      <c r="N1137" t="s">
        <v>2</v>
      </c>
      <c r="O1137" t="s">
        <v>25</v>
      </c>
    </row>
    <row r="1138" spans="1:15" x14ac:dyDescent="0.25">
      <c r="A1138" t="s">
        <v>90</v>
      </c>
      <c r="B1138">
        <v>142591.20000000001</v>
      </c>
      <c r="C1138" t="s">
        <v>75</v>
      </c>
      <c r="D1138" t="s">
        <v>76</v>
      </c>
      <c r="E1138" t="s">
        <v>1524</v>
      </c>
      <c r="F1138" t="s">
        <v>78</v>
      </c>
      <c r="G1138" t="s">
        <v>1525</v>
      </c>
      <c r="H1138">
        <v>18</v>
      </c>
      <c r="I1138">
        <v>120840</v>
      </c>
      <c r="K1138">
        <v>10875.6</v>
      </c>
      <c r="L1138">
        <v>10875.6</v>
      </c>
      <c r="M1138">
        <v>0</v>
      </c>
      <c r="N1138" t="s">
        <v>2</v>
      </c>
      <c r="O1138" t="s">
        <v>25</v>
      </c>
    </row>
    <row r="1139" spans="1:15" x14ac:dyDescent="0.25">
      <c r="A1139" t="s">
        <v>90</v>
      </c>
      <c r="B1139">
        <v>519200</v>
      </c>
      <c r="C1139" t="s">
        <v>75</v>
      </c>
      <c r="D1139" t="s">
        <v>76</v>
      </c>
      <c r="E1139" t="s">
        <v>1524</v>
      </c>
      <c r="F1139" t="s">
        <v>78</v>
      </c>
      <c r="G1139" t="s">
        <v>1526</v>
      </c>
      <c r="H1139">
        <v>18</v>
      </c>
      <c r="I1139">
        <v>440000</v>
      </c>
      <c r="K1139">
        <v>39600</v>
      </c>
      <c r="L1139">
        <v>39600</v>
      </c>
      <c r="M1139">
        <v>0</v>
      </c>
      <c r="N1139" t="s">
        <v>2</v>
      </c>
      <c r="O1139" t="s">
        <v>25</v>
      </c>
    </row>
    <row r="1140" spans="1:15" x14ac:dyDescent="0.25">
      <c r="A1140" t="s">
        <v>90</v>
      </c>
      <c r="B1140">
        <v>132584.79999999999</v>
      </c>
      <c r="C1140" t="s">
        <v>75</v>
      </c>
      <c r="D1140" t="s">
        <v>76</v>
      </c>
      <c r="E1140" t="s">
        <v>1524</v>
      </c>
      <c r="F1140" t="s">
        <v>78</v>
      </c>
      <c r="G1140" t="s">
        <v>1527</v>
      </c>
      <c r="H1140">
        <v>18</v>
      </c>
      <c r="I1140">
        <v>112360</v>
      </c>
      <c r="K1140">
        <v>10112.4</v>
      </c>
      <c r="L1140">
        <v>10112.4</v>
      </c>
      <c r="M1140">
        <v>0</v>
      </c>
      <c r="N1140" t="s">
        <v>2</v>
      </c>
      <c r="O1140" t="s">
        <v>25</v>
      </c>
    </row>
    <row r="1141" spans="1:15" x14ac:dyDescent="0.25">
      <c r="A1141" t="s">
        <v>90</v>
      </c>
      <c r="B1141">
        <v>71295.600000000006</v>
      </c>
      <c r="C1141" t="s">
        <v>75</v>
      </c>
      <c r="D1141" t="s">
        <v>76</v>
      </c>
      <c r="E1141" t="s">
        <v>1528</v>
      </c>
      <c r="F1141" t="s">
        <v>78</v>
      </c>
      <c r="G1141" t="s">
        <v>1529</v>
      </c>
      <c r="H1141">
        <v>18</v>
      </c>
      <c r="I1141">
        <v>60420</v>
      </c>
      <c r="K1141">
        <v>5437.8</v>
      </c>
      <c r="L1141">
        <v>5437.8</v>
      </c>
      <c r="M1141">
        <v>0</v>
      </c>
      <c r="N1141" t="s">
        <v>2</v>
      </c>
      <c r="O1141" t="s">
        <v>25</v>
      </c>
    </row>
    <row r="1142" spans="1:15" x14ac:dyDescent="0.25">
      <c r="A1142" t="s">
        <v>90</v>
      </c>
      <c r="B1142">
        <v>519200</v>
      </c>
      <c r="C1142" t="s">
        <v>75</v>
      </c>
      <c r="D1142" t="s">
        <v>76</v>
      </c>
      <c r="E1142" t="s">
        <v>1528</v>
      </c>
      <c r="F1142" t="s">
        <v>78</v>
      </c>
      <c r="G1142" t="s">
        <v>1530</v>
      </c>
      <c r="H1142">
        <v>18</v>
      </c>
      <c r="I1142">
        <v>440000</v>
      </c>
      <c r="K1142">
        <v>39600</v>
      </c>
      <c r="L1142">
        <v>39600</v>
      </c>
      <c r="M1142">
        <v>0</v>
      </c>
      <c r="N1142" t="s">
        <v>2</v>
      </c>
      <c r="O1142" t="s">
        <v>25</v>
      </c>
    </row>
    <row r="1143" spans="1:15" x14ac:dyDescent="0.25">
      <c r="A1143" t="s">
        <v>90</v>
      </c>
      <c r="B1143">
        <v>71295.600000000006</v>
      </c>
      <c r="C1143" t="s">
        <v>75</v>
      </c>
      <c r="D1143" t="s">
        <v>76</v>
      </c>
      <c r="E1143" t="s">
        <v>1435</v>
      </c>
      <c r="F1143" t="s">
        <v>78</v>
      </c>
      <c r="G1143" t="s">
        <v>1531</v>
      </c>
      <c r="H1143">
        <v>18</v>
      </c>
      <c r="I1143">
        <v>60420</v>
      </c>
      <c r="K1143">
        <v>5437.8</v>
      </c>
      <c r="L1143">
        <v>5437.8</v>
      </c>
      <c r="M1143">
        <v>0</v>
      </c>
      <c r="N1143" t="s">
        <v>2</v>
      </c>
      <c r="O1143" t="s">
        <v>25</v>
      </c>
    </row>
    <row r="1144" spans="1:15" x14ac:dyDescent="0.25">
      <c r="A1144" t="s">
        <v>90</v>
      </c>
      <c r="B1144">
        <v>173530.8</v>
      </c>
      <c r="C1144" t="s">
        <v>75</v>
      </c>
      <c r="D1144" t="s">
        <v>76</v>
      </c>
      <c r="E1144" t="s">
        <v>1528</v>
      </c>
      <c r="F1144" t="s">
        <v>78</v>
      </c>
      <c r="G1144" t="s">
        <v>1532</v>
      </c>
      <c r="H1144">
        <v>18</v>
      </c>
      <c r="I1144">
        <v>147060</v>
      </c>
      <c r="K1144">
        <v>13235.4</v>
      </c>
      <c r="L1144">
        <v>13235.4</v>
      </c>
      <c r="M1144">
        <v>0</v>
      </c>
      <c r="N1144" t="s">
        <v>2</v>
      </c>
      <c r="O1144" t="s">
        <v>25</v>
      </c>
    </row>
    <row r="1145" spans="1:15" x14ac:dyDescent="0.25">
      <c r="A1145" t="s">
        <v>90</v>
      </c>
      <c r="B1145">
        <v>132584.79999999999</v>
      </c>
      <c r="C1145" t="s">
        <v>75</v>
      </c>
      <c r="D1145" t="s">
        <v>76</v>
      </c>
      <c r="E1145" t="s">
        <v>1528</v>
      </c>
      <c r="F1145" t="s">
        <v>78</v>
      </c>
      <c r="G1145" t="s">
        <v>1533</v>
      </c>
      <c r="H1145">
        <v>18</v>
      </c>
      <c r="I1145">
        <v>112360</v>
      </c>
      <c r="K1145">
        <v>10112.4</v>
      </c>
      <c r="L1145">
        <v>10112.4</v>
      </c>
      <c r="M1145">
        <v>0</v>
      </c>
      <c r="N1145" t="s">
        <v>2</v>
      </c>
      <c r="O1145" t="s">
        <v>25</v>
      </c>
    </row>
    <row r="1146" spans="1:15" x14ac:dyDescent="0.25">
      <c r="A1146" t="s">
        <v>90</v>
      </c>
      <c r="B1146">
        <v>132584.79999999999</v>
      </c>
      <c r="C1146" t="s">
        <v>75</v>
      </c>
      <c r="D1146" t="s">
        <v>76</v>
      </c>
      <c r="E1146" t="s">
        <v>1498</v>
      </c>
      <c r="F1146" t="s">
        <v>78</v>
      </c>
      <c r="G1146" t="s">
        <v>1534</v>
      </c>
      <c r="H1146">
        <v>18</v>
      </c>
      <c r="I1146">
        <v>112360</v>
      </c>
      <c r="K1146">
        <v>10112.4</v>
      </c>
      <c r="L1146">
        <v>10112.4</v>
      </c>
      <c r="M1146">
        <v>0</v>
      </c>
      <c r="N1146" t="s">
        <v>2</v>
      </c>
      <c r="O1146" t="s">
        <v>25</v>
      </c>
    </row>
    <row r="1147" spans="1:15" x14ac:dyDescent="0.25">
      <c r="A1147" t="s">
        <v>90</v>
      </c>
      <c r="B1147">
        <v>178239</v>
      </c>
      <c r="C1147" t="s">
        <v>75</v>
      </c>
      <c r="D1147" t="s">
        <v>76</v>
      </c>
      <c r="E1147" t="s">
        <v>1524</v>
      </c>
      <c r="F1147" t="s">
        <v>78</v>
      </c>
      <c r="G1147" t="s">
        <v>1535</v>
      </c>
      <c r="H1147">
        <v>18</v>
      </c>
      <c r="I1147">
        <v>151050</v>
      </c>
      <c r="K1147">
        <v>13594.5</v>
      </c>
      <c r="L1147">
        <v>13594.5</v>
      </c>
      <c r="M1147">
        <v>0</v>
      </c>
      <c r="N1147" t="s">
        <v>2</v>
      </c>
      <c r="O1147" t="s">
        <v>25</v>
      </c>
    </row>
    <row r="1148" spans="1:15" x14ac:dyDescent="0.25">
      <c r="A1148" t="s">
        <v>90</v>
      </c>
      <c r="B1148">
        <v>174994</v>
      </c>
      <c r="C1148" t="s">
        <v>75</v>
      </c>
      <c r="D1148" t="s">
        <v>76</v>
      </c>
      <c r="E1148" t="s">
        <v>1536</v>
      </c>
      <c r="F1148" t="s">
        <v>78</v>
      </c>
      <c r="G1148" t="s">
        <v>1537</v>
      </c>
      <c r="H1148">
        <v>18</v>
      </c>
      <c r="I1148">
        <v>148300</v>
      </c>
      <c r="K1148">
        <v>13347</v>
      </c>
      <c r="L1148">
        <v>13347</v>
      </c>
      <c r="M1148">
        <v>0</v>
      </c>
      <c r="N1148" t="s">
        <v>2</v>
      </c>
      <c r="O1148" t="s">
        <v>25</v>
      </c>
    </row>
    <row r="1149" spans="1:15" x14ac:dyDescent="0.25">
      <c r="A1149" t="s">
        <v>90</v>
      </c>
      <c r="B1149">
        <v>86765.4</v>
      </c>
      <c r="C1149" t="s">
        <v>75</v>
      </c>
      <c r="D1149" t="s">
        <v>76</v>
      </c>
      <c r="E1149" t="s">
        <v>1430</v>
      </c>
      <c r="F1149" t="s">
        <v>78</v>
      </c>
      <c r="G1149" t="s">
        <v>1538</v>
      </c>
      <c r="H1149">
        <v>18</v>
      </c>
      <c r="I1149">
        <v>73530</v>
      </c>
      <c r="K1149">
        <v>6617.7</v>
      </c>
      <c r="L1149">
        <v>6617.7</v>
      </c>
      <c r="M1149">
        <v>0</v>
      </c>
      <c r="N1149" t="s">
        <v>2</v>
      </c>
      <c r="O1149" t="s">
        <v>25</v>
      </c>
    </row>
    <row r="1150" spans="1:15" x14ac:dyDescent="0.25">
      <c r="A1150" t="s">
        <v>90</v>
      </c>
      <c r="B1150">
        <v>131245.5</v>
      </c>
      <c r="C1150" t="s">
        <v>75</v>
      </c>
      <c r="D1150" t="s">
        <v>76</v>
      </c>
      <c r="E1150" t="s">
        <v>1498</v>
      </c>
      <c r="F1150" t="s">
        <v>78</v>
      </c>
      <c r="G1150" t="s">
        <v>1539</v>
      </c>
      <c r="H1150">
        <v>18</v>
      </c>
      <c r="I1150">
        <v>111225</v>
      </c>
      <c r="K1150">
        <v>10010.25</v>
      </c>
      <c r="L1150">
        <v>10010.25</v>
      </c>
      <c r="M1150">
        <v>0</v>
      </c>
      <c r="N1150" t="s">
        <v>2</v>
      </c>
      <c r="O1150" t="s">
        <v>25</v>
      </c>
    </row>
    <row r="1151" spans="1:15" x14ac:dyDescent="0.25">
      <c r="A1151" t="s">
        <v>90</v>
      </c>
      <c r="B1151">
        <v>87497</v>
      </c>
      <c r="C1151" t="s">
        <v>75</v>
      </c>
      <c r="D1151" t="s">
        <v>76</v>
      </c>
      <c r="E1151" t="s">
        <v>1430</v>
      </c>
      <c r="F1151" t="s">
        <v>78</v>
      </c>
      <c r="G1151" t="s">
        <v>1540</v>
      </c>
      <c r="H1151">
        <v>18</v>
      </c>
      <c r="I1151">
        <v>74150</v>
      </c>
      <c r="K1151">
        <v>6673.5</v>
      </c>
      <c r="L1151">
        <v>6673.5</v>
      </c>
      <c r="M1151">
        <v>0</v>
      </c>
      <c r="N1151" t="s">
        <v>2</v>
      </c>
      <c r="O1151" t="s">
        <v>25</v>
      </c>
    </row>
    <row r="1152" spans="1:15" x14ac:dyDescent="0.25">
      <c r="A1152" t="s">
        <v>90</v>
      </c>
      <c r="B1152">
        <v>131245.5</v>
      </c>
      <c r="C1152" t="s">
        <v>75</v>
      </c>
      <c r="D1152" t="s">
        <v>76</v>
      </c>
      <c r="E1152" t="s">
        <v>1498</v>
      </c>
      <c r="F1152" t="s">
        <v>78</v>
      </c>
      <c r="G1152" t="s">
        <v>1541</v>
      </c>
      <c r="H1152">
        <v>18</v>
      </c>
      <c r="I1152">
        <v>111225</v>
      </c>
      <c r="K1152">
        <v>10010.25</v>
      </c>
      <c r="L1152">
        <v>10010.25</v>
      </c>
      <c r="M1152">
        <v>0</v>
      </c>
      <c r="N1152" t="s">
        <v>2</v>
      </c>
      <c r="O1152" t="s">
        <v>25</v>
      </c>
    </row>
    <row r="1153" spans="1:15" x14ac:dyDescent="0.25">
      <c r="A1153" t="s">
        <v>90</v>
      </c>
      <c r="B1153">
        <v>71295.600000000006</v>
      </c>
      <c r="C1153" t="s">
        <v>75</v>
      </c>
      <c r="D1153" t="s">
        <v>76</v>
      </c>
      <c r="E1153" t="s">
        <v>1536</v>
      </c>
      <c r="F1153" t="s">
        <v>78</v>
      </c>
      <c r="G1153" t="s">
        <v>1542</v>
      </c>
      <c r="H1153">
        <v>18</v>
      </c>
      <c r="I1153">
        <v>60420</v>
      </c>
      <c r="K1153">
        <v>5437.8</v>
      </c>
      <c r="L1153">
        <v>5437.8</v>
      </c>
      <c r="M1153">
        <v>0</v>
      </c>
      <c r="N1153" t="s">
        <v>2</v>
      </c>
      <c r="O1153" t="s">
        <v>25</v>
      </c>
    </row>
    <row r="1154" spans="1:15" x14ac:dyDescent="0.25">
      <c r="A1154" t="s">
        <v>90</v>
      </c>
      <c r="B1154">
        <v>106943.4</v>
      </c>
      <c r="C1154" t="s">
        <v>75</v>
      </c>
      <c r="D1154" t="s">
        <v>76</v>
      </c>
      <c r="E1154" t="s">
        <v>1536</v>
      </c>
      <c r="F1154" t="s">
        <v>78</v>
      </c>
      <c r="G1154" t="s">
        <v>1543</v>
      </c>
      <c r="H1154">
        <v>18</v>
      </c>
      <c r="I1154">
        <v>90630</v>
      </c>
      <c r="K1154">
        <v>8156.7</v>
      </c>
      <c r="L1154">
        <v>8156.7</v>
      </c>
      <c r="M1154">
        <v>0</v>
      </c>
      <c r="N1154" t="s">
        <v>2</v>
      </c>
      <c r="O1154" t="s">
        <v>25</v>
      </c>
    </row>
    <row r="1155" spans="1:15" x14ac:dyDescent="0.25">
      <c r="A1155" t="s">
        <v>90</v>
      </c>
      <c r="B1155">
        <v>198877.2</v>
      </c>
      <c r="C1155" t="s">
        <v>75</v>
      </c>
      <c r="D1155" t="s">
        <v>76</v>
      </c>
      <c r="E1155" t="s">
        <v>1536</v>
      </c>
      <c r="F1155" t="s">
        <v>78</v>
      </c>
      <c r="G1155" t="s">
        <v>1544</v>
      </c>
      <c r="H1155">
        <v>18</v>
      </c>
      <c r="I1155">
        <v>168540</v>
      </c>
      <c r="K1155">
        <v>15168.6</v>
      </c>
      <c r="L1155">
        <v>15168.6</v>
      </c>
      <c r="M1155">
        <v>0</v>
      </c>
      <c r="N1155" t="s">
        <v>2</v>
      </c>
      <c r="O1155" t="s">
        <v>25</v>
      </c>
    </row>
    <row r="1156" spans="1:15" x14ac:dyDescent="0.25">
      <c r="A1156" t="s">
        <v>90</v>
      </c>
      <c r="B1156">
        <v>71295.600000000006</v>
      </c>
      <c r="C1156" t="s">
        <v>75</v>
      </c>
      <c r="D1156" t="s">
        <v>76</v>
      </c>
      <c r="E1156" t="s">
        <v>1536</v>
      </c>
      <c r="F1156" t="s">
        <v>78</v>
      </c>
      <c r="G1156" t="s">
        <v>1545</v>
      </c>
      <c r="H1156">
        <v>18</v>
      </c>
      <c r="I1156">
        <v>60420</v>
      </c>
      <c r="K1156">
        <v>5437.8</v>
      </c>
      <c r="L1156">
        <v>5437.8</v>
      </c>
      <c r="M1156">
        <v>0</v>
      </c>
      <c r="N1156" t="s">
        <v>2</v>
      </c>
      <c r="O1156" t="s">
        <v>25</v>
      </c>
    </row>
    <row r="1157" spans="1:15" x14ac:dyDescent="0.25">
      <c r="A1157" t="s">
        <v>233</v>
      </c>
      <c r="B1157">
        <v>311520</v>
      </c>
      <c r="C1157" t="s">
        <v>75</v>
      </c>
      <c r="D1157" t="s">
        <v>76</v>
      </c>
      <c r="E1157" t="s">
        <v>1474</v>
      </c>
      <c r="F1157" t="s">
        <v>78</v>
      </c>
      <c r="G1157" t="s">
        <v>1546</v>
      </c>
      <c r="H1157">
        <v>18</v>
      </c>
      <c r="I1157">
        <v>264000</v>
      </c>
      <c r="K1157">
        <v>23760</v>
      </c>
      <c r="L1157">
        <v>23760</v>
      </c>
      <c r="M1157">
        <v>0</v>
      </c>
      <c r="N1157" t="s">
        <v>2</v>
      </c>
      <c r="O1157" t="s">
        <v>25</v>
      </c>
    </row>
    <row r="1158" spans="1:15" x14ac:dyDescent="0.25">
      <c r="A1158" t="s">
        <v>1299</v>
      </c>
      <c r="B1158">
        <v>19647</v>
      </c>
      <c r="C1158" t="s">
        <v>75</v>
      </c>
      <c r="D1158" t="s">
        <v>76</v>
      </c>
      <c r="E1158" t="s">
        <v>1493</v>
      </c>
      <c r="F1158" t="s">
        <v>78</v>
      </c>
      <c r="G1158" t="s">
        <v>1547</v>
      </c>
      <c r="H1158">
        <v>18</v>
      </c>
      <c r="I1158">
        <v>16650</v>
      </c>
      <c r="K1158">
        <v>1498.5</v>
      </c>
      <c r="L1158">
        <v>1498.5</v>
      </c>
      <c r="M1158">
        <v>0</v>
      </c>
      <c r="N1158" t="s">
        <v>2</v>
      </c>
      <c r="O1158" t="s">
        <v>25</v>
      </c>
    </row>
    <row r="1159" spans="1:15" x14ac:dyDescent="0.25">
      <c r="A1159" t="s">
        <v>598</v>
      </c>
      <c r="B1159">
        <v>150450</v>
      </c>
      <c r="C1159" t="s">
        <v>75</v>
      </c>
      <c r="D1159" t="s">
        <v>76</v>
      </c>
      <c r="E1159" t="s">
        <v>1509</v>
      </c>
      <c r="F1159" t="s">
        <v>78</v>
      </c>
      <c r="G1159" t="s">
        <v>1548</v>
      </c>
      <c r="H1159">
        <v>18</v>
      </c>
      <c r="I1159">
        <v>127500</v>
      </c>
      <c r="K1159">
        <v>11475</v>
      </c>
      <c r="L1159">
        <v>11475</v>
      </c>
      <c r="M1159">
        <v>0</v>
      </c>
      <c r="N1159" t="s">
        <v>2</v>
      </c>
      <c r="O1159" t="s">
        <v>25</v>
      </c>
    </row>
    <row r="1160" spans="1:15" x14ac:dyDescent="0.25">
      <c r="A1160" t="s">
        <v>598</v>
      </c>
      <c r="B1160">
        <v>138060</v>
      </c>
      <c r="C1160" t="s">
        <v>75</v>
      </c>
      <c r="D1160" t="s">
        <v>76</v>
      </c>
      <c r="E1160" t="s">
        <v>1458</v>
      </c>
      <c r="F1160" t="s">
        <v>78</v>
      </c>
      <c r="G1160" t="s">
        <v>1549</v>
      </c>
      <c r="H1160">
        <v>18</v>
      </c>
      <c r="I1160">
        <v>117000</v>
      </c>
      <c r="K1160">
        <v>10530</v>
      </c>
      <c r="L1160">
        <v>10530</v>
      </c>
      <c r="M1160">
        <v>0</v>
      </c>
      <c r="N1160" t="s">
        <v>2</v>
      </c>
      <c r="O1160" t="s">
        <v>25</v>
      </c>
    </row>
    <row r="1161" spans="1:15" x14ac:dyDescent="0.25">
      <c r="A1161" t="s">
        <v>598</v>
      </c>
      <c r="B1161">
        <v>240720</v>
      </c>
      <c r="C1161" t="s">
        <v>75</v>
      </c>
      <c r="D1161" t="s">
        <v>76</v>
      </c>
      <c r="E1161" t="s">
        <v>1463</v>
      </c>
      <c r="F1161" t="s">
        <v>78</v>
      </c>
      <c r="G1161" t="s">
        <v>1550</v>
      </c>
      <c r="H1161">
        <v>18</v>
      </c>
      <c r="I1161">
        <v>204000</v>
      </c>
      <c r="K1161">
        <v>18360</v>
      </c>
      <c r="L1161">
        <v>18360</v>
      </c>
      <c r="M1161">
        <v>0</v>
      </c>
      <c r="N1161" t="s">
        <v>2</v>
      </c>
      <c r="O1161" t="s">
        <v>25</v>
      </c>
    </row>
    <row r="1162" spans="1:15" x14ac:dyDescent="0.25">
      <c r="A1162" t="s">
        <v>598</v>
      </c>
      <c r="B1162">
        <v>150450</v>
      </c>
      <c r="C1162" t="s">
        <v>75</v>
      </c>
      <c r="D1162" t="s">
        <v>76</v>
      </c>
      <c r="E1162" t="s">
        <v>1551</v>
      </c>
      <c r="F1162" t="s">
        <v>78</v>
      </c>
      <c r="G1162" t="s">
        <v>1552</v>
      </c>
      <c r="H1162">
        <v>18</v>
      </c>
      <c r="I1162">
        <v>127500</v>
      </c>
      <c r="K1162">
        <v>11475</v>
      </c>
      <c r="L1162">
        <v>11475</v>
      </c>
      <c r="M1162">
        <v>0</v>
      </c>
      <c r="N1162" t="s">
        <v>2</v>
      </c>
      <c r="O1162" t="s">
        <v>25</v>
      </c>
    </row>
    <row r="1163" spans="1:15" x14ac:dyDescent="0.25">
      <c r="A1163" t="s">
        <v>598</v>
      </c>
      <c r="B1163">
        <v>150450</v>
      </c>
      <c r="C1163" t="s">
        <v>75</v>
      </c>
      <c r="D1163" t="s">
        <v>76</v>
      </c>
      <c r="E1163" t="s">
        <v>1476</v>
      </c>
      <c r="F1163" t="s">
        <v>78</v>
      </c>
      <c r="G1163" t="s">
        <v>1553</v>
      </c>
      <c r="H1163">
        <v>18</v>
      </c>
      <c r="I1163">
        <v>127500</v>
      </c>
      <c r="K1163">
        <v>11475</v>
      </c>
      <c r="L1163">
        <v>11475</v>
      </c>
      <c r="M1163">
        <v>0</v>
      </c>
      <c r="N1163" t="s">
        <v>2</v>
      </c>
      <c r="O1163" t="s">
        <v>25</v>
      </c>
    </row>
    <row r="1164" spans="1:15" x14ac:dyDescent="0.25">
      <c r="A1164" t="s">
        <v>598</v>
      </c>
      <c r="B1164">
        <v>150450</v>
      </c>
      <c r="C1164" t="s">
        <v>75</v>
      </c>
      <c r="D1164" t="s">
        <v>76</v>
      </c>
      <c r="E1164" t="s">
        <v>1463</v>
      </c>
      <c r="F1164" t="s">
        <v>78</v>
      </c>
      <c r="G1164" t="s">
        <v>1554</v>
      </c>
      <c r="H1164">
        <v>18</v>
      </c>
      <c r="I1164">
        <v>127500</v>
      </c>
      <c r="K1164">
        <v>11475</v>
      </c>
      <c r="L1164">
        <v>11475</v>
      </c>
      <c r="M1164">
        <v>0</v>
      </c>
      <c r="N1164" t="s">
        <v>2</v>
      </c>
      <c r="O1164" t="s">
        <v>25</v>
      </c>
    </row>
    <row r="1165" spans="1:15" x14ac:dyDescent="0.25">
      <c r="A1165" t="s">
        <v>598</v>
      </c>
      <c r="B1165">
        <v>150450</v>
      </c>
      <c r="C1165" t="s">
        <v>75</v>
      </c>
      <c r="D1165" t="s">
        <v>76</v>
      </c>
      <c r="E1165" t="s">
        <v>1435</v>
      </c>
      <c r="F1165" t="s">
        <v>78</v>
      </c>
      <c r="G1165" t="s">
        <v>1555</v>
      </c>
      <c r="H1165">
        <v>18</v>
      </c>
      <c r="I1165">
        <v>127500</v>
      </c>
      <c r="K1165">
        <v>11475</v>
      </c>
      <c r="L1165">
        <v>11475</v>
      </c>
      <c r="M1165">
        <v>0</v>
      </c>
      <c r="N1165" t="s">
        <v>2</v>
      </c>
      <c r="O1165" t="s">
        <v>25</v>
      </c>
    </row>
    <row r="1166" spans="1:15" x14ac:dyDescent="0.25">
      <c r="A1166" t="s">
        <v>831</v>
      </c>
      <c r="B1166">
        <v>152680.20000000001</v>
      </c>
      <c r="C1166" t="s">
        <v>75</v>
      </c>
      <c r="D1166" t="s">
        <v>244</v>
      </c>
      <c r="E1166" t="s">
        <v>1463</v>
      </c>
      <c r="F1166" t="s">
        <v>78</v>
      </c>
      <c r="G1166" t="s">
        <v>1556</v>
      </c>
      <c r="H1166">
        <v>18</v>
      </c>
      <c r="I1166">
        <v>129390</v>
      </c>
      <c r="J1166">
        <v>23290.2</v>
      </c>
      <c r="N1166" t="s">
        <v>2</v>
      </c>
      <c r="O1166" t="s">
        <v>25</v>
      </c>
    </row>
    <row r="1167" spans="1:15" x14ac:dyDescent="0.25">
      <c r="A1167" t="s">
        <v>831</v>
      </c>
      <c r="B1167">
        <v>152680.20000000001</v>
      </c>
      <c r="C1167" t="s">
        <v>75</v>
      </c>
      <c r="D1167" t="s">
        <v>244</v>
      </c>
      <c r="E1167" t="s">
        <v>1458</v>
      </c>
      <c r="F1167" t="s">
        <v>78</v>
      </c>
      <c r="G1167" t="s">
        <v>1557</v>
      </c>
      <c r="H1167">
        <v>18</v>
      </c>
      <c r="I1167">
        <v>129390</v>
      </c>
      <c r="J1167">
        <v>23290.2</v>
      </c>
      <c r="N1167" t="s">
        <v>2</v>
      </c>
      <c r="O1167" t="s">
        <v>25</v>
      </c>
    </row>
    <row r="1168" spans="1:15" x14ac:dyDescent="0.25">
      <c r="A1168" t="s">
        <v>345</v>
      </c>
      <c r="B1168">
        <v>355359.36</v>
      </c>
      <c r="C1168" t="s">
        <v>75</v>
      </c>
      <c r="D1168" t="s">
        <v>76</v>
      </c>
      <c r="E1168" t="s">
        <v>1558</v>
      </c>
      <c r="F1168" t="s">
        <v>78</v>
      </c>
      <c r="G1168" t="s">
        <v>1559</v>
      </c>
      <c r="H1168">
        <v>18</v>
      </c>
      <c r="I1168">
        <v>301152</v>
      </c>
      <c r="K1168">
        <v>27103.68</v>
      </c>
      <c r="L1168">
        <v>27103.68</v>
      </c>
      <c r="M1168">
        <v>0</v>
      </c>
      <c r="N1168" t="s">
        <v>2</v>
      </c>
      <c r="O1168" t="s">
        <v>27</v>
      </c>
    </row>
    <row r="1169" spans="1:15" x14ac:dyDescent="0.25">
      <c r="A1169" t="s">
        <v>74</v>
      </c>
      <c r="B1169">
        <v>373352</v>
      </c>
      <c r="C1169" t="s">
        <v>75</v>
      </c>
      <c r="D1169" t="s">
        <v>76</v>
      </c>
      <c r="E1169" t="s">
        <v>1560</v>
      </c>
      <c r="F1169" t="s">
        <v>78</v>
      </c>
      <c r="G1169" t="s">
        <v>1561</v>
      </c>
      <c r="H1169">
        <v>18</v>
      </c>
      <c r="I1169">
        <v>316400</v>
      </c>
      <c r="K1169">
        <v>28476</v>
      </c>
      <c r="L1169">
        <v>28476</v>
      </c>
      <c r="M1169">
        <v>0</v>
      </c>
      <c r="N1169" t="s">
        <v>2</v>
      </c>
      <c r="O1169" t="s">
        <v>27</v>
      </c>
    </row>
    <row r="1170" spans="1:15" x14ac:dyDescent="0.25">
      <c r="A1170" t="s">
        <v>74</v>
      </c>
      <c r="B1170">
        <v>373352</v>
      </c>
      <c r="C1170" t="s">
        <v>75</v>
      </c>
      <c r="D1170" t="s">
        <v>76</v>
      </c>
      <c r="E1170" t="s">
        <v>1562</v>
      </c>
      <c r="F1170" t="s">
        <v>78</v>
      </c>
      <c r="G1170" t="s">
        <v>1563</v>
      </c>
      <c r="H1170">
        <v>18</v>
      </c>
      <c r="I1170">
        <v>316400</v>
      </c>
      <c r="K1170">
        <v>28476</v>
      </c>
      <c r="L1170">
        <v>28476</v>
      </c>
      <c r="M1170">
        <v>0</v>
      </c>
      <c r="N1170" t="s">
        <v>2</v>
      </c>
      <c r="O1170" t="s">
        <v>27</v>
      </c>
    </row>
    <row r="1171" spans="1:15" x14ac:dyDescent="0.25">
      <c r="A1171" t="s">
        <v>74</v>
      </c>
      <c r="B1171">
        <v>266680</v>
      </c>
      <c r="C1171" t="s">
        <v>75</v>
      </c>
      <c r="D1171" t="s">
        <v>76</v>
      </c>
      <c r="E1171" t="s">
        <v>1564</v>
      </c>
      <c r="F1171" t="s">
        <v>78</v>
      </c>
      <c r="G1171" t="s">
        <v>1565</v>
      </c>
      <c r="H1171">
        <v>18</v>
      </c>
      <c r="I1171">
        <v>226000</v>
      </c>
      <c r="K1171">
        <v>20340</v>
      </c>
      <c r="L1171">
        <v>20340</v>
      </c>
      <c r="M1171">
        <v>0</v>
      </c>
      <c r="N1171" t="s">
        <v>2</v>
      </c>
      <c r="O1171" t="s">
        <v>27</v>
      </c>
    </row>
    <row r="1172" spans="1:15" x14ac:dyDescent="0.25">
      <c r="A1172" t="s">
        <v>74</v>
      </c>
      <c r="B1172">
        <v>71154</v>
      </c>
      <c r="C1172" t="s">
        <v>75</v>
      </c>
      <c r="D1172" t="s">
        <v>76</v>
      </c>
      <c r="E1172" t="s">
        <v>1562</v>
      </c>
      <c r="F1172" t="s">
        <v>78</v>
      </c>
      <c r="G1172" t="s">
        <v>1566</v>
      </c>
      <c r="H1172">
        <v>18</v>
      </c>
      <c r="I1172">
        <v>60300</v>
      </c>
      <c r="K1172">
        <v>5427</v>
      </c>
      <c r="L1172">
        <v>5427</v>
      </c>
      <c r="M1172">
        <v>0</v>
      </c>
      <c r="N1172" t="s">
        <v>2</v>
      </c>
      <c r="O1172" t="s">
        <v>27</v>
      </c>
    </row>
    <row r="1173" spans="1:15" x14ac:dyDescent="0.25">
      <c r="A1173" t="s">
        <v>74</v>
      </c>
      <c r="B1173">
        <v>400020</v>
      </c>
      <c r="C1173" t="s">
        <v>75</v>
      </c>
      <c r="D1173" t="s">
        <v>76</v>
      </c>
      <c r="E1173" t="s">
        <v>1567</v>
      </c>
      <c r="F1173" t="s">
        <v>78</v>
      </c>
      <c r="G1173" t="s">
        <v>1568</v>
      </c>
      <c r="H1173">
        <v>18</v>
      </c>
      <c r="I1173">
        <v>339000</v>
      </c>
      <c r="K1173">
        <v>30510</v>
      </c>
      <c r="L1173">
        <v>30510</v>
      </c>
      <c r="M1173">
        <v>0</v>
      </c>
      <c r="N1173" t="s">
        <v>2</v>
      </c>
      <c r="O1173" t="s">
        <v>27</v>
      </c>
    </row>
    <row r="1174" spans="1:15" x14ac:dyDescent="0.25">
      <c r="A1174" t="s">
        <v>74</v>
      </c>
      <c r="B1174">
        <v>400020</v>
      </c>
      <c r="C1174" t="s">
        <v>75</v>
      </c>
      <c r="D1174" t="s">
        <v>76</v>
      </c>
      <c r="E1174" t="s">
        <v>1567</v>
      </c>
      <c r="F1174" t="s">
        <v>78</v>
      </c>
      <c r="G1174" t="s">
        <v>1569</v>
      </c>
      <c r="H1174">
        <v>18</v>
      </c>
      <c r="I1174">
        <v>339000</v>
      </c>
      <c r="K1174">
        <v>30510</v>
      </c>
      <c r="L1174">
        <v>30510</v>
      </c>
      <c r="M1174">
        <v>0</v>
      </c>
      <c r="N1174" t="s">
        <v>2</v>
      </c>
      <c r="O1174" t="s">
        <v>27</v>
      </c>
    </row>
    <row r="1175" spans="1:15" x14ac:dyDescent="0.25">
      <c r="A1175" t="s">
        <v>74</v>
      </c>
      <c r="B1175">
        <v>400020</v>
      </c>
      <c r="C1175" t="s">
        <v>75</v>
      </c>
      <c r="D1175" t="s">
        <v>76</v>
      </c>
      <c r="E1175" t="s">
        <v>1570</v>
      </c>
      <c r="F1175" t="s">
        <v>78</v>
      </c>
      <c r="G1175" t="s">
        <v>1571</v>
      </c>
      <c r="H1175">
        <v>18</v>
      </c>
      <c r="I1175">
        <v>339000</v>
      </c>
      <c r="K1175">
        <v>30510</v>
      </c>
      <c r="L1175">
        <v>30510</v>
      </c>
      <c r="M1175">
        <v>0</v>
      </c>
      <c r="N1175" t="s">
        <v>2</v>
      </c>
      <c r="O1175" t="s">
        <v>27</v>
      </c>
    </row>
    <row r="1176" spans="1:15" x14ac:dyDescent="0.25">
      <c r="A1176" t="s">
        <v>74</v>
      </c>
      <c r="B1176">
        <v>373352</v>
      </c>
      <c r="C1176" t="s">
        <v>75</v>
      </c>
      <c r="D1176" t="s">
        <v>76</v>
      </c>
      <c r="E1176" t="s">
        <v>1572</v>
      </c>
      <c r="F1176" t="s">
        <v>78</v>
      </c>
      <c r="G1176" t="s">
        <v>1573</v>
      </c>
      <c r="H1176">
        <v>18</v>
      </c>
      <c r="I1176">
        <v>316400</v>
      </c>
      <c r="K1176">
        <v>28476</v>
      </c>
      <c r="L1176">
        <v>28476</v>
      </c>
      <c r="M1176">
        <v>0</v>
      </c>
      <c r="N1176" t="s">
        <v>2</v>
      </c>
      <c r="O1176" t="s">
        <v>27</v>
      </c>
    </row>
    <row r="1177" spans="1:15" x14ac:dyDescent="0.25">
      <c r="A1177" t="s">
        <v>74</v>
      </c>
      <c r="B1177">
        <v>200010</v>
      </c>
      <c r="C1177" t="s">
        <v>75</v>
      </c>
      <c r="D1177" t="s">
        <v>76</v>
      </c>
      <c r="E1177" t="s">
        <v>1574</v>
      </c>
      <c r="F1177" t="s">
        <v>78</v>
      </c>
      <c r="G1177" t="s">
        <v>1575</v>
      </c>
      <c r="H1177">
        <v>18</v>
      </c>
      <c r="I1177">
        <v>169500</v>
      </c>
      <c r="K1177">
        <v>15255</v>
      </c>
      <c r="L1177">
        <v>15255</v>
      </c>
      <c r="M1177">
        <v>0</v>
      </c>
      <c r="N1177" t="s">
        <v>2</v>
      </c>
      <c r="O1177" t="s">
        <v>27</v>
      </c>
    </row>
    <row r="1178" spans="1:15" x14ac:dyDescent="0.25">
      <c r="A1178" t="s">
        <v>74</v>
      </c>
      <c r="B1178">
        <v>266680</v>
      </c>
      <c r="C1178" t="s">
        <v>75</v>
      </c>
      <c r="D1178" t="s">
        <v>76</v>
      </c>
      <c r="E1178" t="s">
        <v>1576</v>
      </c>
      <c r="F1178" t="s">
        <v>78</v>
      </c>
      <c r="G1178" t="s">
        <v>1577</v>
      </c>
      <c r="H1178">
        <v>18</v>
      </c>
      <c r="I1178">
        <v>226000</v>
      </c>
      <c r="K1178">
        <v>20340</v>
      </c>
      <c r="L1178">
        <v>20340</v>
      </c>
      <c r="M1178">
        <v>0</v>
      </c>
      <c r="N1178" t="s">
        <v>2</v>
      </c>
      <c r="O1178" t="s">
        <v>27</v>
      </c>
    </row>
    <row r="1179" spans="1:15" x14ac:dyDescent="0.25">
      <c r="A1179" t="s">
        <v>74</v>
      </c>
      <c r="B1179">
        <v>266680</v>
      </c>
      <c r="C1179" t="s">
        <v>75</v>
      </c>
      <c r="D1179" t="s">
        <v>76</v>
      </c>
      <c r="E1179" t="s">
        <v>1574</v>
      </c>
      <c r="F1179" t="s">
        <v>78</v>
      </c>
      <c r="G1179" t="s">
        <v>1578</v>
      </c>
      <c r="H1179">
        <v>18</v>
      </c>
      <c r="I1179">
        <v>226000</v>
      </c>
      <c r="K1179">
        <v>20340</v>
      </c>
      <c r="L1179">
        <v>20340</v>
      </c>
      <c r="M1179">
        <v>0</v>
      </c>
      <c r="N1179" t="s">
        <v>2</v>
      </c>
      <c r="O1179" t="s">
        <v>27</v>
      </c>
    </row>
    <row r="1180" spans="1:15" x14ac:dyDescent="0.25">
      <c r="A1180" t="s">
        <v>74</v>
      </c>
      <c r="B1180">
        <v>266680</v>
      </c>
      <c r="C1180" t="s">
        <v>75</v>
      </c>
      <c r="D1180" t="s">
        <v>76</v>
      </c>
      <c r="E1180" t="s">
        <v>1576</v>
      </c>
      <c r="F1180" t="s">
        <v>78</v>
      </c>
      <c r="G1180" t="s">
        <v>1579</v>
      </c>
      <c r="H1180">
        <v>18</v>
      </c>
      <c r="I1180">
        <v>226000</v>
      </c>
      <c r="K1180">
        <v>20340</v>
      </c>
      <c r="L1180">
        <v>20340</v>
      </c>
      <c r="M1180">
        <v>0</v>
      </c>
      <c r="N1180" t="s">
        <v>2</v>
      </c>
      <c r="O1180" t="s">
        <v>27</v>
      </c>
    </row>
    <row r="1181" spans="1:15" x14ac:dyDescent="0.25">
      <c r="A1181" t="s">
        <v>74</v>
      </c>
      <c r="B1181">
        <v>133340</v>
      </c>
      <c r="C1181" t="s">
        <v>75</v>
      </c>
      <c r="D1181" t="s">
        <v>76</v>
      </c>
      <c r="E1181" t="s">
        <v>1580</v>
      </c>
      <c r="F1181" t="s">
        <v>78</v>
      </c>
      <c r="G1181" t="s">
        <v>1581</v>
      </c>
      <c r="H1181">
        <v>18</v>
      </c>
      <c r="I1181">
        <v>113000</v>
      </c>
      <c r="K1181">
        <v>10170</v>
      </c>
      <c r="L1181">
        <v>10170</v>
      </c>
      <c r="M1181">
        <v>0</v>
      </c>
      <c r="N1181" t="s">
        <v>2</v>
      </c>
      <c r="O1181" t="s">
        <v>27</v>
      </c>
    </row>
    <row r="1182" spans="1:15" x14ac:dyDescent="0.25">
      <c r="A1182" t="s">
        <v>74</v>
      </c>
      <c r="B1182">
        <v>333350</v>
      </c>
      <c r="C1182" t="s">
        <v>75</v>
      </c>
      <c r="D1182" t="s">
        <v>76</v>
      </c>
      <c r="E1182" t="s">
        <v>1582</v>
      </c>
      <c r="F1182" t="s">
        <v>78</v>
      </c>
      <c r="G1182" t="s">
        <v>1583</v>
      </c>
      <c r="H1182">
        <v>18</v>
      </c>
      <c r="I1182">
        <v>282500</v>
      </c>
      <c r="K1182">
        <v>25425</v>
      </c>
      <c r="L1182">
        <v>25425</v>
      </c>
      <c r="M1182">
        <v>0</v>
      </c>
      <c r="N1182" t="s">
        <v>2</v>
      </c>
      <c r="O1182" t="s">
        <v>27</v>
      </c>
    </row>
    <row r="1183" spans="1:15" x14ac:dyDescent="0.25">
      <c r="A1183" t="s">
        <v>74</v>
      </c>
      <c r="B1183">
        <v>266680</v>
      </c>
      <c r="C1183" t="s">
        <v>75</v>
      </c>
      <c r="D1183" t="s">
        <v>76</v>
      </c>
      <c r="E1183" t="s">
        <v>1584</v>
      </c>
      <c r="F1183" t="s">
        <v>78</v>
      </c>
      <c r="G1183" t="s">
        <v>1585</v>
      </c>
      <c r="H1183">
        <v>18</v>
      </c>
      <c r="I1183">
        <v>226000</v>
      </c>
      <c r="K1183">
        <v>20340</v>
      </c>
      <c r="L1183">
        <v>20340</v>
      </c>
      <c r="M1183">
        <v>0</v>
      </c>
      <c r="N1183" t="s">
        <v>2</v>
      </c>
      <c r="O1183" t="s">
        <v>27</v>
      </c>
    </row>
    <row r="1184" spans="1:15" x14ac:dyDescent="0.25">
      <c r="A1184" t="s">
        <v>74</v>
      </c>
      <c r="B1184">
        <v>266680</v>
      </c>
      <c r="C1184" t="s">
        <v>75</v>
      </c>
      <c r="D1184" t="s">
        <v>76</v>
      </c>
      <c r="E1184" t="s">
        <v>1584</v>
      </c>
      <c r="F1184" t="s">
        <v>78</v>
      </c>
      <c r="G1184" t="s">
        <v>1586</v>
      </c>
      <c r="H1184">
        <v>18</v>
      </c>
      <c r="I1184">
        <v>226000</v>
      </c>
      <c r="K1184">
        <v>20340</v>
      </c>
      <c r="L1184">
        <v>20340</v>
      </c>
      <c r="M1184">
        <v>0</v>
      </c>
      <c r="N1184" t="s">
        <v>2</v>
      </c>
      <c r="O1184" t="s">
        <v>27</v>
      </c>
    </row>
    <row r="1185" spans="1:15" x14ac:dyDescent="0.25">
      <c r="A1185" t="s">
        <v>74</v>
      </c>
      <c r="B1185">
        <v>44253.54</v>
      </c>
      <c r="C1185" t="s">
        <v>75</v>
      </c>
      <c r="D1185" t="s">
        <v>76</v>
      </c>
      <c r="E1185" t="s">
        <v>1587</v>
      </c>
      <c r="F1185" t="s">
        <v>78</v>
      </c>
      <c r="G1185" t="s">
        <v>1588</v>
      </c>
      <c r="H1185">
        <v>18</v>
      </c>
      <c r="I1185">
        <v>37503</v>
      </c>
      <c r="K1185">
        <v>3375.27</v>
      </c>
      <c r="L1185">
        <v>3375.27</v>
      </c>
      <c r="M1185">
        <v>0</v>
      </c>
      <c r="N1185" t="s">
        <v>2</v>
      </c>
      <c r="O1185" t="s">
        <v>27</v>
      </c>
    </row>
    <row r="1186" spans="1:15" x14ac:dyDescent="0.25">
      <c r="A1186" t="s">
        <v>74</v>
      </c>
      <c r="B1186">
        <v>400020</v>
      </c>
      <c r="C1186" t="s">
        <v>75</v>
      </c>
      <c r="D1186" t="s">
        <v>76</v>
      </c>
      <c r="E1186" t="s">
        <v>1587</v>
      </c>
      <c r="F1186" t="s">
        <v>78</v>
      </c>
      <c r="G1186" t="s">
        <v>1589</v>
      </c>
      <c r="H1186">
        <v>18</v>
      </c>
      <c r="I1186">
        <v>339000</v>
      </c>
      <c r="K1186">
        <v>30510</v>
      </c>
      <c r="L1186">
        <v>30510</v>
      </c>
      <c r="M1186">
        <v>0</v>
      </c>
      <c r="N1186" t="s">
        <v>2</v>
      </c>
      <c r="O1186" t="s">
        <v>27</v>
      </c>
    </row>
    <row r="1187" spans="1:15" x14ac:dyDescent="0.25">
      <c r="A1187" t="s">
        <v>74</v>
      </c>
      <c r="B1187">
        <v>133340</v>
      </c>
      <c r="C1187" t="s">
        <v>75</v>
      </c>
      <c r="D1187" t="s">
        <v>76</v>
      </c>
      <c r="E1187" t="s">
        <v>1590</v>
      </c>
      <c r="F1187" t="s">
        <v>78</v>
      </c>
      <c r="G1187" t="s">
        <v>1591</v>
      </c>
      <c r="H1187">
        <v>18</v>
      </c>
      <c r="I1187">
        <v>113000</v>
      </c>
      <c r="K1187">
        <v>10170</v>
      </c>
      <c r="L1187">
        <v>10170</v>
      </c>
      <c r="M1187">
        <v>0</v>
      </c>
      <c r="N1187" t="s">
        <v>2</v>
      </c>
      <c r="O1187" t="s">
        <v>27</v>
      </c>
    </row>
    <row r="1188" spans="1:15" x14ac:dyDescent="0.25">
      <c r="A1188" t="s">
        <v>74</v>
      </c>
      <c r="B1188">
        <v>102695.4</v>
      </c>
      <c r="C1188" t="s">
        <v>75</v>
      </c>
      <c r="D1188" t="s">
        <v>76</v>
      </c>
      <c r="E1188" t="s">
        <v>24</v>
      </c>
      <c r="F1188" t="s">
        <v>78</v>
      </c>
      <c r="G1188" t="s">
        <v>1592</v>
      </c>
      <c r="H1188">
        <v>18</v>
      </c>
      <c r="I1188">
        <v>87030</v>
      </c>
      <c r="K1188">
        <v>7832.7</v>
      </c>
      <c r="L1188">
        <v>7832.7</v>
      </c>
      <c r="M1188">
        <v>0</v>
      </c>
      <c r="N1188" t="s">
        <v>2</v>
      </c>
      <c r="O1188" t="s">
        <v>27</v>
      </c>
    </row>
    <row r="1189" spans="1:15" x14ac:dyDescent="0.25">
      <c r="A1189" t="s">
        <v>74</v>
      </c>
      <c r="B1189">
        <v>42775</v>
      </c>
      <c r="C1189" t="s">
        <v>75</v>
      </c>
      <c r="D1189" t="s">
        <v>76</v>
      </c>
      <c r="E1189" t="s">
        <v>24</v>
      </c>
      <c r="F1189" t="s">
        <v>78</v>
      </c>
      <c r="G1189" t="s">
        <v>1593</v>
      </c>
      <c r="H1189">
        <v>18</v>
      </c>
      <c r="I1189">
        <v>36250</v>
      </c>
      <c r="K1189">
        <v>3262.5</v>
      </c>
      <c r="L1189">
        <v>3262.5</v>
      </c>
      <c r="M1189">
        <v>0</v>
      </c>
      <c r="N1189" t="s">
        <v>2</v>
      </c>
      <c r="O1189" t="s">
        <v>27</v>
      </c>
    </row>
    <row r="1190" spans="1:15" x14ac:dyDescent="0.25">
      <c r="A1190" t="s">
        <v>74</v>
      </c>
      <c r="B1190">
        <v>373352</v>
      </c>
      <c r="C1190" t="s">
        <v>75</v>
      </c>
      <c r="D1190" t="s">
        <v>76</v>
      </c>
      <c r="E1190" t="s">
        <v>1594</v>
      </c>
      <c r="F1190" t="s">
        <v>78</v>
      </c>
      <c r="G1190" t="s">
        <v>1595</v>
      </c>
      <c r="H1190">
        <v>18</v>
      </c>
      <c r="I1190">
        <v>316400</v>
      </c>
      <c r="K1190">
        <v>28476</v>
      </c>
      <c r="L1190">
        <v>28476</v>
      </c>
      <c r="M1190">
        <v>0</v>
      </c>
      <c r="N1190" t="s">
        <v>2</v>
      </c>
      <c r="O1190" t="s">
        <v>27</v>
      </c>
    </row>
    <row r="1191" spans="1:15" x14ac:dyDescent="0.25">
      <c r="A1191" t="s">
        <v>74</v>
      </c>
      <c r="B1191">
        <v>333350</v>
      </c>
      <c r="C1191" t="s">
        <v>75</v>
      </c>
      <c r="D1191" t="s">
        <v>76</v>
      </c>
      <c r="E1191" t="s">
        <v>1596</v>
      </c>
      <c r="F1191" t="s">
        <v>78</v>
      </c>
      <c r="G1191" t="s">
        <v>1597</v>
      </c>
      <c r="H1191">
        <v>18</v>
      </c>
      <c r="I1191">
        <v>282500</v>
      </c>
      <c r="K1191">
        <v>25425</v>
      </c>
      <c r="L1191">
        <v>25425</v>
      </c>
      <c r="M1191">
        <v>0</v>
      </c>
      <c r="N1191" t="s">
        <v>2</v>
      </c>
      <c r="O1191" t="s">
        <v>27</v>
      </c>
    </row>
    <row r="1192" spans="1:15" x14ac:dyDescent="0.25">
      <c r="A1192" t="s">
        <v>74</v>
      </c>
      <c r="B1192">
        <v>266680</v>
      </c>
      <c r="C1192" t="s">
        <v>75</v>
      </c>
      <c r="D1192" t="s">
        <v>76</v>
      </c>
      <c r="E1192" t="s">
        <v>1560</v>
      </c>
      <c r="F1192" t="s">
        <v>78</v>
      </c>
      <c r="G1192" t="s">
        <v>1598</v>
      </c>
      <c r="H1192">
        <v>18</v>
      </c>
      <c r="I1192">
        <v>226000</v>
      </c>
      <c r="K1192">
        <v>20340</v>
      </c>
      <c r="L1192">
        <v>20340</v>
      </c>
      <c r="M1192">
        <v>0</v>
      </c>
      <c r="N1192" t="s">
        <v>2</v>
      </c>
      <c r="O1192" t="s">
        <v>27</v>
      </c>
    </row>
    <row r="1193" spans="1:15" x14ac:dyDescent="0.25">
      <c r="A1193" t="s">
        <v>74</v>
      </c>
      <c r="B1193">
        <v>293348</v>
      </c>
      <c r="C1193" t="s">
        <v>75</v>
      </c>
      <c r="D1193" t="s">
        <v>76</v>
      </c>
      <c r="E1193" t="s">
        <v>1570</v>
      </c>
      <c r="F1193" t="s">
        <v>78</v>
      </c>
      <c r="G1193" t="s">
        <v>1599</v>
      </c>
      <c r="H1193">
        <v>18</v>
      </c>
      <c r="I1193">
        <v>248600</v>
      </c>
      <c r="K1193">
        <v>22374</v>
      </c>
      <c r="L1193">
        <v>22374</v>
      </c>
      <c r="M1193">
        <v>0</v>
      </c>
      <c r="N1193" t="s">
        <v>2</v>
      </c>
      <c r="O1193" t="s">
        <v>27</v>
      </c>
    </row>
    <row r="1194" spans="1:15" x14ac:dyDescent="0.25">
      <c r="A1194" t="s">
        <v>85</v>
      </c>
      <c r="B1194">
        <v>148590.92000000001</v>
      </c>
      <c r="C1194" t="s">
        <v>75</v>
      </c>
      <c r="D1194" t="s">
        <v>76</v>
      </c>
      <c r="E1194" t="s">
        <v>1600</v>
      </c>
      <c r="F1194" t="s">
        <v>78</v>
      </c>
      <c r="G1194" t="s">
        <v>1601</v>
      </c>
      <c r="H1194">
        <v>18</v>
      </c>
      <c r="I1194">
        <v>125924.5</v>
      </c>
      <c r="K1194">
        <v>11333.21</v>
      </c>
      <c r="L1194">
        <v>11333.21</v>
      </c>
      <c r="M1194">
        <v>0</v>
      </c>
      <c r="N1194" t="s">
        <v>2</v>
      </c>
      <c r="O1194" t="s">
        <v>27</v>
      </c>
    </row>
    <row r="1195" spans="1:15" x14ac:dyDescent="0.25">
      <c r="A1195" t="s">
        <v>90</v>
      </c>
      <c r="B1195">
        <v>75024.399999999994</v>
      </c>
      <c r="C1195" t="s">
        <v>75</v>
      </c>
      <c r="D1195" t="s">
        <v>76</v>
      </c>
      <c r="E1195" t="s">
        <v>1564</v>
      </c>
      <c r="F1195" t="s">
        <v>78</v>
      </c>
      <c r="G1195" t="s">
        <v>1602</v>
      </c>
      <c r="H1195">
        <v>18</v>
      </c>
      <c r="I1195">
        <v>63580</v>
      </c>
      <c r="K1195">
        <v>5722.2</v>
      </c>
      <c r="L1195">
        <v>5722.2</v>
      </c>
      <c r="M1195">
        <v>0</v>
      </c>
      <c r="N1195" t="s">
        <v>2</v>
      </c>
      <c r="O1195" t="s">
        <v>27</v>
      </c>
    </row>
    <row r="1196" spans="1:15" x14ac:dyDescent="0.25">
      <c r="A1196" t="s">
        <v>90</v>
      </c>
      <c r="B1196">
        <v>278775</v>
      </c>
      <c r="C1196" t="s">
        <v>75</v>
      </c>
      <c r="D1196" t="s">
        <v>76</v>
      </c>
      <c r="E1196" t="s">
        <v>1600</v>
      </c>
      <c r="F1196" t="s">
        <v>78</v>
      </c>
      <c r="G1196" t="s">
        <v>1603</v>
      </c>
      <c r="H1196">
        <v>18</v>
      </c>
      <c r="I1196">
        <v>236250</v>
      </c>
      <c r="K1196">
        <v>21262.5</v>
      </c>
      <c r="L1196">
        <v>21262.5</v>
      </c>
      <c r="M1196">
        <v>0</v>
      </c>
      <c r="N1196" t="s">
        <v>2</v>
      </c>
      <c r="O1196" t="s">
        <v>27</v>
      </c>
    </row>
    <row r="1197" spans="1:15" x14ac:dyDescent="0.25">
      <c r="A1197" t="s">
        <v>90</v>
      </c>
      <c r="B1197">
        <v>255092.4</v>
      </c>
      <c r="C1197" t="s">
        <v>75</v>
      </c>
      <c r="D1197" t="s">
        <v>76</v>
      </c>
      <c r="E1197" t="s">
        <v>1600</v>
      </c>
      <c r="F1197" t="s">
        <v>78</v>
      </c>
      <c r="G1197" t="s">
        <v>1604</v>
      </c>
      <c r="H1197">
        <v>18</v>
      </c>
      <c r="I1197">
        <v>216180</v>
      </c>
      <c r="K1197">
        <v>19456.2</v>
      </c>
      <c r="L1197">
        <v>19456.2</v>
      </c>
      <c r="M1197">
        <v>0</v>
      </c>
      <c r="N1197" t="s">
        <v>2</v>
      </c>
      <c r="O1197" t="s">
        <v>27</v>
      </c>
    </row>
    <row r="1198" spans="1:15" x14ac:dyDescent="0.25">
      <c r="A1198" t="s">
        <v>90</v>
      </c>
      <c r="B1198">
        <v>104257.72</v>
      </c>
      <c r="C1198" t="s">
        <v>75</v>
      </c>
      <c r="D1198" t="s">
        <v>76</v>
      </c>
      <c r="E1198" t="s">
        <v>1567</v>
      </c>
      <c r="F1198" t="s">
        <v>78</v>
      </c>
      <c r="G1198" t="s">
        <v>1605</v>
      </c>
      <c r="H1198">
        <v>18</v>
      </c>
      <c r="I1198">
        <v>88354</v>
      </c>
      <c r="K1198">
        <v>7951.86</v>
      </c>
      <c r="L1198">
        <v>7951.86</v>
      </c>
      <c r="M1198">
        <v>0</v>
      </c>
      <c r="N1198" t="s">
        <v>2</v>
      </c>
      <c r="O1198" t="s">
        <v>27</v>
      </c>
    </row>
    <row r="1199" spans="1:15" x14ac:dyDescent="0.25">
      <c r="A1199" t="s">
        <v>90</v>
      </c>
      <c r="B1199">
        <v>256402.2</v>
      </c>
      <c r="C1199" t="s">
        <v>75</v>
      </c>
      <c r="D1199" t="s">
        <v>76</v>
      </c>
      <c r="E1199" t="s">
        <v>1600</v>
      </c>
      <c r="F1199" t="s">
        <v>78</v>
      </c>
      <c r="G1199" t="s">
        <v>1606</v>
      </c>
      <c r="H1199">
        <v>18</v>
      </c>
      <c r="I1199">
        <v>217290</v>
      </c>
      <c r="K1199">
        <v>19556.099999999999</v>
      </c>
      <c r="L1199">
        <v>19556.099999999999</v>
      </c>
      <c r="M1199">
        <v>0</v>
      </c>
      <c r="N1199" t="s">
        <v>2</v>
      </c>
      <c r="O1199" t="s">
        <v>27</v>
      </c>
    </row>
    <row r="1200" spans="1:15" x14ac:dyDescent="0.25">
      <c r="A1200" t="s">
        <v>90</v>
      </c>
      <c r="B1200">
        <v>78927.839999999997</v>
      </c>
      <c r="C1200" t="s">
        <v>75</v>
      </c>
      <c r="D1200" t="s">
        <v>76</v>
      </c>
      <c r="E1200" t="s">
        <v>1567</v>
      </c>
      <c r="F1200" t="s">
        <v>78</v>
      </c>
      <c r="G1200" t="s">
        <v>1607</v>
      </c>
      <c r="H1200">
        <v>18</v>
      </c>
      <c r="I1200">
        <v>66888</v>
      </c>
      <c r="K1200">
        <v>6019.92</v>
      </c>
      <c r="L1200">
        <v>6019.92</v>
      </c>
      <c r="M1200">
        <v>0</v>
      </c>
      <c r="N1200" t="s">
        <v>2</v>
      </c>
      <c r="O1200" t="s">
        <v>27</v>
      </c>
    </row>
    <row r="1201" spans="1:15" x14ac:dyDescent="0.25">
      <c r="A1201" t="s">
        <v>90</v>
      </c>
      <c r="B1201">
        <v>208515.44</v>
      </c>
      <c r="C1201" t="s">
        <v>75</v>
      </c>
      <c r="D1201" t="s">
        <v>76</v>
      </c>
      <c r="E1201" t="s">
        <v>49</v>
      </c>
      <c r="F1201" t="s">
        <v>78</v>
      </c>
      <c r="G1201" t="s">
        <v>1608</v>
      </c>
      <c r="H1201">
        <v>18</v>
      </c>
      <c r="I1201">
        <v>176708</v>
      </c>
      <c r="K1201">
        <v>15903.72</v>
      </c>
      <c r="L1201">
        <v>15903.72</v>
      </c>
      <c r="M1201">
        <v>0</v>
      </c>
      <c r="N1201" t="s">
        <v>2</v>
      </c>
      <c r="O1201" t="s">
        <v>27</v>
      </c>
    </row>
    <row r="1202" spans="1:15" x14ac:dyDescent="0.25">
      <c r="A1202" t="s">
        <v>90</v>
      </c>
      <c r="B1202">
        <v>150048.79999999999</v>
      </c>
      <c r="C1202" t="s">
        <v>75</v>
      </c>
      <c r="D1202" t="s">
        <v>76</v>
      </c>
      <c r="E1202" t="s">
        <v>49</v>
      </c>
      <c r="F1202" t="s">
        <v>78</v>
      </c>
      <c r="G1202" t="s">
        <v>1609</v>
      </c>
      <c r="H1202">
        <v>18</v>
      </c>
      <c r="I1202">
        <v>127160</v>
      </c>
      <c r="K1202">
        <v>11444.4</v>
      </c>
      <c r="L1202">
        <v>11444.4</v>
      </c>
      <c r="M1202">
        <v>0</v>
      </c>
      <c r="N1202" t="s">
        <v>2</v>
      </c>
      <c r="O1202" t="s">
        <v>27</v>
      </c>
    </row>
    <row r="1203" spans="1:15" x14ac:dyDescent="0.25">
      <c r="A1203" t="s">
        <v>90</v>
      </c>
      <c r="B1203">
        <v>170934.8</v>
      </c>
      <c r="C1203" t="s">
        <v>75</v>
      </c>
      <c r="D1203" t="s">
        <v>76</v>
      </c>
      <c r="E1203" t="s">
        <v>49</v>
      </c>
      <c r="F1203" t="s">
        <v>78</v>
      </c>
      <c r="G1203" t="s">
        <v>1610</v>
      </c>
      <c r="H1203">
        <v>18</v>
      </c>
      <c r="I1203">
        <v>144860</v>
      </c>
      <c r="K1203">
        <v>13037.4</v>
      </c>
      <c r="L1203">
        <v>13037.4</v>
      </c>
      <c r="M1203">
        <v>0</v>
      </c>
      <c r="N1203" t="s">
        <v>2</v>
      </c>
      <c r="O1203" t="s">
        <v>27</v>
      </c>
    </row>
    <row r="1204" spans="1:15" x14ac:dyDescent="0.25">
      <c r="A1204" t="s">
        <v>90</v>
      </c>
      <c r="B1204">
        <v>170061.6</v>
      </c>
      <c r="C1204" t="s">
        <v>75</v>
      </c>
      <c r="D1204" t="s">
        <v>76</v>
      </c>
      <c r="E1204" t="s">
        <v>49</v>
      </c>
      <c r="F1204" t="s">
        <v>78</v>
      </c>
      <c r="G1204" t="s">
        <v>1611</v>
      </c>
      <c r="H1204">
        <v>18</v>
      </c>
      <c r="I1204">
        <v>144120</v>
      </c>
      <c r="K1204">
        <v>12970.8</v>
      </c>
      <c r="L1204">
        <v>12970.8</v>
      </c>
      <c r="M1204">
        <v>0</v>
      </c>
      <c r="N1204" t="s">
        <v>2</v>
      </c>
      <c r="O1204" t="s">
        <v>27</v>
      </c>
    </row>
    <row r="1205" spans="1:15" x14ac:dyDescent="0.25">
      <c r="A1205" t="s">
        <v>90</v>
      </c>
      <c r="B1205">
        <v>75024.399999999994</v>
      </c>
      <c r="C1205" t="s">
        <v>75</v>
      </c>
      <c r="D1205" t="s">
        <v>76</v>
      </c>
      <c r="E1205" t="s">
        <v>1567</v>
      </c>
      <c r="F1205" t="s">
        <v>78</v>
      </c>
      <c r="G1205" t="s">
        <v>1612</v>
      </c>
      <c r="H1205">
        <v>18</v>
      </c>
      <c r="I1205">
        <v>63580</v>
      </c>
      <c r="K1205">
        <v>5722.2</v>
      </c>
      <c r="L1205">
        <v>5722.2</v>
      </c>
      <c r="M1205">
        <v>0</v>
      </c>
      <c r="N1205" t="s">
        <v>2</v>
      </c>
      <c r="O1205" t="s">
        <v>27</v>
      </c>
    </row>
    <row r="1206" spans="1:15" x14ac:dyDescent="0.25">
      <c r="A1206" t="s">
        <v>90</v>
      </c>
      <c r="B1206">
        <v>306328</v>
      </c>
      <c r="C1206" t="s">
        <v>75</v>
      </c>
      <c r="D1206" t="s">
        <v>76</v>
      </c>
      <c r="E1206" t="s">
        <v>1613</v>
      </c>
      <c r="F1206" t="s">
        <v>78</v>
      </c>
      <c r="G1206" t="s">
        <v>1614</v>
      </c>
      <c r="H1206">
        <v>18</v>
      </c>
      <c r="I1206">
        <v>259600</v>
      </c>
      <c r="K1206">
        <v>23364</v>
      </c>
      <c r="L1206">
        <v>23364</v>
      </c>
      <c r="M1206">
        <v>0</v>
      </c>
      <c r="N1206" t="s">
        <v>2</v>
      </c>
      <c r="O1206" t="s">
        <v>27</v>
      </c>
    </row>
    <row r="1207" spans="1:15" x14ac:dyDescent="0.25">
      <c r="A1207" t="s">
        <v>90</v>
      </c>
      <c r="B1207">
        <v>230277</v>
      </c>
      <c r="C1207" t="s">
        <v>75</v>
      </c>
      <c r="D1207" t="s">
        <v>76</v>
      </c>
      <c r="E1207" t="s">
        <v>1582</v>
      </c>
      <c r="F1207" t="s">
        <v>78</v>
      </c>
      <c r="G1207" t="s">
        <v>1615</v>
      </c>
      <c r="H1207">
        <v>18</v>
      </c>
      <c r="I1207">
        <v>195150</v>
      </c>
      <c r="K1207">
        <v>17563.5</v>
      </c>
      <c r="L1207">
        <v>17563.5</v>
      </c>
      <c r="M1207">
        <v>0</v>
      </c>
      <c r="N1207" t="s">
        <v>2</v>
      </c>
      <c r="O1207" t="s">
        <v>27</v>
      </c>
    </row>
    <row r="1208" spans="1:15" x14ac:dyDescent="0.25">
      <c r="A1208" t="s">
        <v>90</v>
      </c>
      <c r="B1208">
        <v>104257.72</v>
      </c>
      <c r="C1208" t="s">
        <v>75</v>
      </c>
      <c r="D1208" t="s">
        <v>76</v>
      </c>
      <c r="E1208" t="s">
        <v>1613</v>
      </c>
      <c r="F1208" t="s">
        <v>78</v>
      </c>
      <c r="G1208" t="s">
        <v>1616</v>
      </c>
      <c r="H1208">
        <v>18</v>
      </c>
      <c r="I1208">
        <v>88354</v>
      </c>
      <c r="K1208">
        <v>7951.86</v>
      </c>
      <c r="L1208">
        <v>7951.86</v>
      </c>
      <c r="M1208">
        <v>0</v>
      </c>
      <c r="N1208" t="s">
        <v>2</v>
      </c>
      <c r="O1208" t="s">
        <v>27</v>
      </c>
    </row>
    <row r="1209" spans="1:15" x14ac:dyDescent="0.25">
      <c r="A1209" t="s">
        <v>90</v>
      </c>
      <c r="B1209">
        <v>104257.72</v>
      </c>
      <c r="C1209" t="s">
        <v>75</v>
      </c>
      <c r="D1209" t="s">
        <v>76</v>
      </c>
      <c r="E1209" t="s">
        <v>1613</v>
      </c>
      <c r="F1209" t="s">
        <v>78</v>
      </c>
      <c r="G1209" t="s">
        <v>1617</v>
      </c>
      <c r="H1209">
        <v>18</v>
      </c>
      <c r="I1209">
        <v>88354</v>
      </c>
      <c r="K1209">
        <v>7951.86</v>
      </c>
      <c r="L1209">
        <v>7951.86</v>
      </c>
      <c r="M1209">
        <v>0</v>
      </c>
      <c r="N1209" t="s">
        <v>2</v>
      </c>
      <c r="O1209" t="s">
        <v>27</v>
      </c>
    </row>
    <row r="1210" spans="1:15" x14ac:dyDescent="0.25">
      <c r="A1210" t="s">
        <v>90</v>
      </c>
      <c r="B1210">
        <v>104257.72</v>
      </c>
      <c r="C1210" t="s">
        <v>75</v>
      </c>
      <c r="D1210" t="s">
        <v>76</v>
      </c>
      <c r="E1210" t="s">
        <v>1580</v>
      </c>
      <c r="F1210" t="s">
        <v>78</v>
      </c>
      <c r="G1210" t="s">
        <v>1618</v>
      </c>
      <c r="H1210">
        <v>18</v>
      </c>
      <c r="I1210">
        <v>88354</v>
      </c>
      <c r="K1210">
        <v>7951.86</v>
      </c>
      <c r="L1210">
        <v>7951.86</v>
      </c>
      <c r="M1210">
        <v>0</v>
      </c>
      <c r="N1210" t="s">
        <v>2</v>
      </c>
      <c r="O1210" t="s">
        <v>27</v>
      </c>
    </row>
    <row r="1211" spans="1:15" x14ac:dyDescent="0.25">
      <c r="A1211" t="s">
        <v>90</v>
      </c>
      <c r="B1211">
        <v>85467.4</v>
      </c>
      <c r="C1211" t="s">
        <v>75</v>
      </c>
      <c r="D1211" t="s">
        <v>76</v>
      </c>
      <c r="E1211" t="s">
        <v>1587</v>
      </c>
      <c r="F1211" t="s">
        <v>78</v>
      </c>
      <c r="G1211" t="s">
        <v>1619</v>
      </c>
      <c r="H1211">
        <v>18</v>
      </c>
      <c r="I1211">
        <v>72430</v>
      </c>
      <c r="K1211">
        <v>6518.7</v>
      </c>
      <c r="L1211">
        <v>6518.7</v>
      </c>
      <c r="M1211">
        <v>0</v>
      </c>
      <c r="N1211" t="s">
        <v>2</v>
      </c>
      <c r="O1211" t="s">
        <v>27</v>
      </c>
    </row>
    <row r="1212" spans="1:15" x14ac:dyDescent="0.25">
      <c r="A1212" t="s">
        <v>90</v>
      </c>
      <c r="B1212">
        <v>85030.8</v>
      </c>
      <c r="C1212" t="s">
        <v>75</v>
      </c>
      <c r="D1212" t="s">
        <v>76</v>
      </c>
      <c r="E1212" t="s">
        <v>1587</v>
      </c>
      <c r="F1212" t="s">
        <v>78</v>
      </c>
      <c r="G1212" t="s">
        <v>1620</v>
      </c>
      <c r="H1212">
        <v>18</v>
      </c>
      <c r="I1212">
        <v>72060</v>
      </c>
      <c r="K1212">
        <v>6485.4</v>
      </c>
      <c r="L1212">
        <v>6485.4</v>
      </c>
      <c r="M1212">
        <v>0</v>
      </c>
      <c r="N1212" t="s">
        <v>2</v>
      </c>
      <c r="O1212" t="s">
        <v>27</v>
      </c>
    </row>
    <row r="1213" spans="1:15" x14ac:dyDescent="0.25">
      <c r="A1213" t="s">
        <v>90</v>
      </c>
      <c r="B1213">
        <v>75024.399999999994</v>
      </c>
      <c r="C1213" t="s">
        <v>75</v>
      </c>
      <c r="D1213" t="s">
        <v>76</v>
      </c>
      <c r="E1213" t="s">
        <v>1587</v>
      </c>
      <c r="F1213" t="s">
        <v>78</v>
      </c>
      <c r="G1213" t="s">
        <v>1621</v>
      </c>
      <c r="H1213">
        <v>18</v>
      </c>
      <c r="I1213">
        <v>63580</v>
      </c>
      <c r="K1213">
        <v>5722.2</v>
      </c>
      <c r="L1213">
        <v>5722.2</v>
      </c>
      <c r="M1213">
        <v>0</v>
      </c>
      <c r="N1213" t="s">
        <v>2</v>
      </c>
      <c r="O1213" t="s">
        <v>27</v>
      </c>
    </row>
    <row r="1214" spans="1:15" x14ac:dyDescent="0.25">
      <c r="A1214" t="s">
        <v>90</v>
      </c>
      <c r="B1214">
        <v>85030.8</v>
      </c>
      <c r="C1214" t="s">
        <v>75</v>
      </c>
      <c r="D1214" t="s">
        <v>76</v>
      </c>
      <c r="E1214" t="s">
        <v>1564</v>
      </c>
      <c r="F1214" t="s">
        <v>78</v>
      </c>
      <c r="G1214" t="s">
        <v>1622</v>
      </c>
      <c r="H1214">
        <v>18</v>
      </c>
      <c r="I1214">
        <v>72060</v>
      </c>
      <c r="K1214">
        <v>6485.4</v>
      </c>
      <c r="L1214">
        <v>6485.4</v>
      </c>
      <c r="M1214">
        <v>0</v>
      </c>
      <c r="N1214" t="s">
        <v>2</v>
      </c>
      <c r="O1214" t="s">
        <v>27</v>
      </c>
    </row>
    <row r="1215" spans="1:15" x14ac:dyDescent="0.25">
      <c r="A1215" t="s">
        <v>90</v>
      </c>
      <c r="B1215">
        <v>85467.4</v>
      </c>
      <c r="C1215" t="s">
        <v>75</v>
      </c>
      <c r="D1215" t="s">
        <v>76</v>
      </c>
      <c r="E1215" t="s">
        <v>1564</v>
      </c>
      <c r="F1215" t="s">
        <v>78</v>
      </c>
      <c r="G1215" t="s">
        <v>1623</v>
      </c>
      <c r="H1215">
        <v>18</v>
      </c>
      <c r="I1215">
        <v>72430</v>
      </c>
      <c r="K1215">
        <v>6518.7</v>
      </c>
      <c r="L1215">
        <v>6518.7</v>
      </c>
      <c r="M1215">
        <v>0</v>
      </c>
      <c r="N1215" t="s">
        <v>2</v>
      </c>
      <c r="O1215" t="s">
        <v>27</v>
      </c>
    </row>
    <row r="1216" spans="1:15" x14ac:dyDescent="0.25">
      <c r="A1216" t="s">
        <v>90</v>
      </c>
      <c r="B1216">
        <v>104257.72</v>
      </c>
      <c r="C1216" t="s">
        <v>75</v>
      </c>
      <c r="D1216" t="s">
        <v>76</v>
      </c>
      <c r="E1216" t="s">
        <v>1564</v>
      </c>
      <c r="F1216" t="s">
        <v>78</v>
      </c>
      <c r="G1216" t="s">
        <v>1624</v>
      </c>
      <c r="H1216">
        <v>18</v>
      </c>
      <c r="I1216">
        <v>88354</v>
      </c>
      <c r="K1216">
        <v>7951.86</v>
      </c>
      <c r="L1216">
        <v>7951.86</v>
      </c>
      <c r="M1216">
        <v>0</v>
      </c>
      <c r="N1216" t="s">
        <v>2</v>
      </c>
      <c r="O1216" t="s">
        <v>27</v>
      </c>
    </row>
    <row r="1217" spans="1:15" x14ac:dyDescent="0.25">
      <c r="A1217" t="s">
        <v>90</v>
      </c>
      <c r="B1217">
        <v>98659.8</v>
      </c>
      <c r="C1217" t="s">
        <v>75</v>
      </c>
      <c r="D1217" t="s">
        <v>76</v>
      </c>
      <c r="E1217" t="s">
        <v>1564</v>
      </c>
      <c r="F1217" t="s">
        <v>78</v>
      </c>
      <c r="G1217" t="s">
        <v>1625</v>
      </c>
      <c r="H1217">
        <v>18</v>
      </c>
      <c r="I1217">
        <v>83610</v>
      </c>
      <c r="K1217">
        <v>7524.9</v>
      </c>
      <c r="L1217">
        <v>7524.9</v>
      </c>
      <c r="M1217">
        <v>0</v>
      </c>
      <c r="N1217" t="s">
        <v>2</v>
      </c>
      <c r="O1217" t="s">
        <v>27</v>
      </c>
    </row>
    <row r="1218" spans="1:15" x14ac:dyDescent="0.25">
      <c r="A1218" t="s">
        <v>90</v>
      </c>
      <c r="B1218">
        <v>104257.72</v>
      </c>
      <c r="C1218" t="s">
        <v>75</v>
      </c>
      <c r="D1218" t="s">
        <v>76</v>
      </c>
      <c r="E1218" t="s">
        <v>1564</v>
      </c>
      <c r="F1218" t="s">
        <v>78</v>
      </c>
      <c r="G1218" t="s">
        <v>1626</v>
      </c>
      <c r="H1218">
        <v>18</v>
      </c>
      <c r="I1218">
        <v>88354</v>
      </c>
      <c r="K1218">
        <v>7951.86</v>
      </c>
      <c r="L1218">
        <v>7951.86</v>
      </c>
      <c r="M1218">
        <v>0</v>
      </c>
      <c r="N1218" t="s">
        <v>2</v>
      </c>
      <c r="O1218" t="s">
        <v>27</v>
      </c>
    </row>
    <row r="1219" spans="1:15" x14ac:dyDescent="0.25">
      <c r="A1219" t="s">
        <v>90</v>
      </c>
      <c r="B1219">
        <v>306328</v>
      </c>
      <c r="C1219" t="s">
        <v>75</v>
      </c>
      <c r="D1219" t="s">
        <v>76</v>
      </c>
      <c r="E1219" t="s">
        <v>1627</v>
      </c>
      <c r="F1219" t="s">
        <v>78</v>
      </c>
      <c r="G1219" t="s">
        <v>1628</v>
      </c>
      <c r="H1219">
        <v>18</v>
      </c>
      <c r="I1219">
        <v>259600</v>
      </c>
      <c r="K1219">
        <v>23364</v>
      </c>
      <c r="L1219">
        <v>23364</v>
      </c>
      <c r="M1219">
        <v>0</v>
      </c>
      <c r="N1219" t="s">
        <v>2</v>
      </c>
      <c r="O1219" t="s">
        <v>27</v>
      </c>
    </row>
    <row r="1220" spans="1:15" x14ac:dyDescent="0.25">
      <c r="A1220" t="s">
        <v>90</v>
      </c>
      <c r="B1220">
        <v>150048.79999999999</v>
      </c>
      <c r="C1220" t="s">
        <v>75</v>
      </c>
      <c r="D1220" t="s">
        <v>76</v>
      </c>
      <c r="E1220" t="s">
        <v>1564</v>
      </c>
      <c r="F1220" t="s">
        <v>78</v>
      </c>
      <c r="G1220" t="s">
        <v>1629</v>
      </c>
      <c r="H1220">
        <v>18</v>
      </c>
      <c r="I1220">
        <v>127160</v>
      </c>
      <c r="K1220">
        <v>11444.4</v>
      </c>
      <c r="L1220">
        <v>11444.4</v>
      </c>
      <c r="M1220">
        <v>0</v>
      </c>
      <c r="N1220" t="s">
        <v>2</v>
      </c>
      <c r="O1220" t="s">
        <v>27</v>
      </c>
    </row>
    <row r="1221" spans="1:15" x14ac:dyDescent="0.25">
      <c r="A1221" t="s">
        <v>90</v>
      </c>
      <c r="B1221">
        <v>95426.6</v>
      </c>
      <c r="C1221" t="s">
        <v>75</v>
      </c>
      <c r="D1221" t="s">
        <v>76</v>
      </c>
      <c r="E1221" t="s">
        <v>1600</v>
      </c>
      <c r="F1221" t="s">
        <v>78</v>
      </c>
      <c r="G1221" t="s">
        <v>1630</v>
      </c>
      <c r="H1221">
        <v>18</v>
      </c>
      <c r="I1221">
        <v>80870</v>
      </c>
      <c r="K1221">
        <v>7278.3</v>
      </c>
      <c r="L1221">
        <v>7278.3</v>
      </c>
      <c r="M1221">
        <v>0</v>
      </c>
      <c r="N1221" t="s">
        <v>2</v>
      </c>
      <c r="O1221" t="s">
        <v>27</v>
      </c>
    </row>
    <row r="1222" spans="1:15" x14ac:dyDescent="0.25">
      <c r="A1222" t="s">
        <v>90</v>
      </c>
      <c r="B1222">
        <v>95426.6</v>
      </c>
      <c r="C1222" t="s">
        <v>75</v>
      </c>
      <c r="D1222" t="s">
        <v>76</v>
      </c>
      <c r="E1222" t="s">
        <v>1570</v>
      </c>
      <c r="F1222" t="s">
        <v>78</v>
      </c>
      <c r="G1222" t="s">
        <v>1631</v>
      </c>
      <c r="H1222">
        <v>18</v>
      </c>
      <c r="I1222">
        <v>80870</v>
      </c>
      <c r="K1222">
        <v>7278.3</v>
      </c>
      <c r="L1222">
        <v>7278.3</v>
      </c>
      <c r="M1222">
        <v>0</v>
      </c>
      <c r="N1222" t="s">
        <v>2</v>
      </c>
      <c r="O1222" t="s">
        <v>27</v>
      </c>
    </row>
    <row r="1223" spans="1:15" x14ac:dyDescent="0.25">
      <c r="A1223" t="s">
        <v>90</v>
      </c>
      <c r="B1223">
        <v>85467.4</v>
      </c>
      <c r="C1223" t="s">
        <v>75</v>
      </c>
      <c r="D1223" t="s">
        <v>76</v>
      </c>
      <c r="E1223" t="s">
        <v>1570</v>
      </c>
      <c r="F1223" t="s">
        <v>78</v>
      </c>
      <c r="G1223" t="s">
        <v>1632</v>
      </c>
      <c r="H1223">
        <v>18</v>
      </c>
      <c r="I1223">
        <v>72430</v>
      </c>
      <c r="K1223">
        <v>6518.7</v>
      </c>
      <c r="L1223">
        <v>6518.7</v>
      </c>
      <c r="M1223">
        <v>0</v>
      </c>
      <c r="N1223" t="s">
        <v>2</v>
      </c>
      <c r="O1223" t="s">
        <v>27</v>
      </c>
    </row>
    <row r="1224" spans="1:15" x14ac:dyDescent="0.25">
      <c r="A1224" t="s">
        <v>90</v>
      </c>
      <c r="B1224">
        <v>85467.4</v>
      </c>
      <c r="C1224" t="s">
        <v>75</v>
      </c>
      <c r="D1224" t="s">
        <v>76</v>
      </c>
      <c r="E1224" t="s">
        <v>1570</v>
      </c>
      <c r="F1224" t="s">
        <v>78</v>
      </c>
      <c r="G1224" t="s">
        <v>1633</v>
      </c>
      <c r="H1224">
        <v>18</v>
      </c>
      <c r="I1224">
        <v>72430</v>
      </c>
      <c r="K1224">
        <v>6518.7</v>
      </c>
      <c r="L1224">
        <v>6518.7</v>
      </c>
      <c r="M1224">
        <v>0</v>
      </c>
      <c r="N1224" t="s">
        <v>2</v>
      </c>
      <c r="O1224" t="s">
        <v>27</v>
      </c>
    </row>
    <row r="1225" spans="1:15" x14ac:dyDescent="0.25">
      <c r="A1225" t="s">
        <v>90</v>
      </c>
      <c r="B1225">
        <v>85030.8</v>
      </c>
      <c r="C1225" t="s">
        <v>75</v>
      </c>
      <c r="D1225" t="s">
        <v>76</v>
      </c>
      <c r="E1225" t="s">
        <v>1570</v>
      </c>
      <c r="F1225" t="s">
        <v>78</v>
      </c>
      <c r="G1225" t="s">
        <v>1634</v>
      </c>
      <c r="H1225">
        <v>18</v>
      </c>
      <c r="I1225">
        <v>72060</v>
      </c>
      <c r="K1225">
        <v>6485.4</v>
      </c>
      <c r="L1225">
        <v>6485.4</v>
      </c>
      <c r="M1225">
        <v>0</v>
      </c>
      <c r="N1225" t="s">
        <v>2</v>
      </c>
      <c r="O1225" t="s">
        <v>27</v>
      </c>
    </row>
    <row r="1226" spans="1:15" x14ac:dyDescent="0.25">
      <c r="A1226" t="s">
        <v>90</v>
      </c>
      <c r="B1226">
        <v>225073.2</v>
      </c>
      <c r="C1226" t="s">
        <v>75</v>
      </c>
      <c r="D1226" t="s">
        <v>76</v>
      </c>
      <c r="E1226" t="s">
        <v>1570</v>
      </c>
      <c r="F1226" t="s">
        <v>78</v>
      </c>
      <c r="G1226" t="s">
        <v>1635</v>
      </c>
      <c r="H1226">
        <v>18</v>
      </c>
      <c r="I1226">
        <v>190740</v>
      </c>
      <c r="K1226">
        <v>17166.599999999999</v>
      </c>
      <c r="L1226">
        <v>17166.599999999999</v>
      </c>
      <c r="M1226">
        <v>0</v>
      </c>
      <c r="N1226" t="s">
        <v>2</v>
      </c>
      <c r="O1226" t="s">
        <v>27</v>
      </c>
    </row>
    <row r="1227" spans="1:15" x14ac:dyDescent="0.25">
      <c r="A1227" t="s">
        <v>90</v>
      </c>
      <c r="B1227">
        <v>225073.2</v>
      </c>
      <c r="C1227" t="s">
        <v>75</v>
      </c>
      <c r="D1227" t="s">
        <v>76</v>
      </c>
      <c r="E1227" t="s">
        <v>1570</v>
      </c>
      <c r="F1227" t="s">
        <v>78</v>
      </c>
      <c r="G1227" t="s">
        <v>1636</v>
      </c>
      <c r="H1227">
        <v>18</v>
      </c>
      <c r="I1227">
        <v>190740</v>
      </c>
      <c r="K1227">
        <v>17166.599999999999</v>
      </c>
      <c r="L1227">
        <v>17166.599999999999</v>
      </c>
      <c r="M1227">
        <v>0</v>
      </c>
      <c r="N1227" t="s">
        <v>2</v>
      </c>
      <c r="O1227" t="s">
        <v>27</v>
      </c>
    </row>
    <row r="1228" spans="1:15" x14ac:dyDescent="0.25">
      <c r="A1228" t="s">
        <v>90</v>
      </c>
      <c r="B1228">
        <v>104257.72</v>
      </c>
      <c r="C1228" t="s">
        <v>75</v>
      </c>
      <c r="D1228" t="s">
        <v>76</v>
      </c>
      <c r="E1228" t="s">
        <v>1572</v>
      </c>
      <c r="F1228" t="s">
        <v>78</v>
      </c>
      <c r="G1228" t="s">
        <v>1637</v>
      </c>
      <c r="H1228">
        <v>18</v>
      </c>
      <c r="I1228">
        <v>88354</v>
      </c>
      <c r="K1228">
        <v>7951.86</v>
      </c>
      <c r="L1228">
        <v>7951.86</v>
      </c>
      <c r="M1228">
        <v>0</v>
      </c>
      <c r="N1228" t="s">
        <v>2</v>
      </c>
      <c r="O1228" t="s">
        <v>27</v>
      </c>
    </row>
    <row r="1229" spans="1:15" x14ac:dyDescent="0.25">
      <c r="A1229" t="s">
        <v>90</v>
      </c>
      <c r="B1229">
        <v>256402.2</v>
      </c>
      <c r="C1229" t="s">
        <v>75</v>
      </c>
      <c r="D1229" t="s">
        <v>76</v>
      </c>
      <c r="E1229" t="s">
        <v>1558</v>
      </c>
      <c r="F1229" t="s">
        <v>78</v>
      </c>
      <c r="G1229" t="s">
        <v>1638</v>
      </c>
      <c r="H1229">
        <v>18</v>
      </c>
      <c r="I1229">
        <v>217290</v>
      </c>
      <c r="K1229">
        <v>19556.099999999999</v>
      </c>
      <c r="L1229">
        <v>19556.099999999999</v>
      </c>
      <c r="M1229">
        <v>0</v>
      </c>
      <c r="N1229" t="s">
        <v>2</v>
      </c>
      <c r="O1229" t="s">
        <v>27</v>
      </c>
    </row>
    <row r="1230" spans="1:15" x14ac:dyDescent="0.25">
      <c r="A1230" t="s">
        <v>90</v>
      </c>
      <c r="B1230">
        <v>71425.399999999994</v>
      </c>
      <c r="C1230" t="s">
        <v>75</v>
      </c>
      <c r="D1230" t="s">
        <v>76</v>
      </c>
      <c r="E1230" t="s">
        <v>1627</v>
      </c>
      <c r="F1230" t="s">
        <v>78</v>
      </c>
      <c r="G1230" t="s">
        <v>1639</v>
      </c>
      <c r="H1230">
        <v>18</v>
      </c>
      <c r="I1230">
        <v>60530</v>
      </c>
      <c r="K1230">
        <v>5447.7</v>
      </c>
      <c r="L1230">
        <v>5447.7</v>
      </c>
      <c r="M1230">
        <v>0</v>
      </c>
      <c r="N1230" t="s">
        <v>2</v>
      </c>
      <c r="O1230" t="s">
        <v>27</v>
      </c>
    </row>
    <row r="1231" spans="1:15" x14ac:dyDescent="0.25">
      <c r="A1231" t="s">
        <v>90</v>
      </c>
      <c r="B1231">
        <v>142850.79999999999</v>
      </c>
      <c r="C1231" t="s">
        <v>75</v>
      </c>
      <c r="D1231" t="s">
        <v>76</v>
      </c>
      <c r="E1231" t="s">
        <v>1627</v>
      </c>
      <c r="F1231" t="s">
        <v>78</v>
      </c>
      <c r="G1231" t="s">
        <v>1640</v>
      </c>
      <c r="H1231">
        <v>18</v>
      </c>
      <c r="I1231">
        <v>121060</v>
      </c>
      <c r="K1231">
        <v>10895.4</v>
      </c>
      <c r="L1231">
        <v>10895.4</v>
      </c>
      <c r="M1231">
        <v>0</v>
      </c>
      <c r="N1231" t="s">
        <v>2</v>
      </c>
      <c r="O1231" t="s">
        <v>27</v>
      </c>
    </row>
    <row r="1232" spans="1:15" x14ac:dyDescent="0.25">
      <c r="A1232" t="s">
        <v>90</v>
      </c>
      <c r="B1232">
        <v>225073.2</v>
      </c>
      <c r="C1232" t="s">
        <v>75</v>
      </c>
      <c r="D1232" t="s">
        <v>76</v>
      </c>
      <c r="E1232" t="s">
        <v>1587</v>
      </c>
      <c r="F1232" t="s">
        <v>78</v>
      </c>
      <c r="G1232" t="s">
        <v>1641</v>
      </c>
      <c r="H1232">
        <v>18</v>
      </c>
      <c r="I1232">
        <v>190740</v>
      </c>
      <c r="K1232">
        <v>17166.599999999999</v>
      </c>
      <c r="L1232">
        <v>17166.599999999999</v>
      </c>
      <c r="M1232">
        <v>0</v>
      </c>
      <c r="N1232" t="s">
        <v>2</v>
      </c>
      <c r="O1232" t="s">
        <v>27</v>
      </c>
    </row>
    <row r="1233" spans="1:15" x14ac:dyDescent="0.25">
      <c r="A1233" t="s">
        <v>90</v>
      </c>
      <c r="B1233">
        <v>153164</v>
      </c>
      <c r="C1233" t="s">
        <v>75</v>
      </c>
      <c r="D1233" t="s">
        <v>76</v>
      </c>
      <c r="E1233" t="s">
        <v>1627</v>
      </c>
      <c r="F1233" t="s">
        <v>78</v>
      </c>
      <c r="G1233" t="s">
        <v>1642</v>
      </c>
      <c r="H1233">
        <v>18</v>
      </c>
      <c r="I1233">
        <v>129800</v>
      </c>
      <c r="K1233">
        <v>11682</v>
      </c>
      <c r="L1233">
        <v>11682</v>
      </c>
      <c r="M1233">
        <v>0</v>
      </c>
      <c r="N1233" t="s">
        <v>2</v>
      </c>
      <c r="O1233" t="s">
        <v>27</v>
      </c>
    </row>
    <row r="1234" spans="1:15" x14ac:dyDescent="0.25">
      <c r="A1234" t="s">
        <v>90</v>
      </c>
      <c r="B1234">
        <v>76759</v>
      </c>
      <c r="C1234" t="s">
        <v>75</v>
      </c>
      <c r="D1234" t="s">
        <v>76</v>
      </c>
      <c r="E1234" t="s">
        <v>1587</v>
      </c>
      <c r="F1234" t="s">
        <v>78</v>
      </c>
      <c r="G1234" t="s">
        <v>1643</v>
      </c>
      <c r="H1234">
        <v>18</v>
      </c>
      <c r="I1234">
        <v>65050</v>
      </c>
      <c r="K1234">
        <v>5854.5</v>
      </c>
      <c r="L1234">
        <v>5854.5</v>
      </c>
      <c r="M1234">
        <v>0</v>
      </c>
      <c r="N1234" t="s">
        <v>2</v>
      </c>
      <c r="O1234" t="s">
        <v>27</v>
      </c>
    </row>
    <row r="1235" spans="1:15" x14ac:dyDescent="0.25">
      <c r="A1235" t="s">
        <v>90</v>
      </c>
      <c r="B1235">
        <v>306328</v>
      </c>
      <c r="C1235" t="s">
        <v>75</v>
      </c>
      <c r="D1235" t="s">
        <v>76</v>
      </c>
      <c r="E1235" t="s">
        <v>1627</v>
      </c>
      <c r="F1235" t="s">
        <v>78</v>
      </c>
      <c r="G1235" t="s">
        <v>1644</v>
      </c>
      <c r="H1235">
        <v>18</v>
      </c>
      <c r="I1235">
        <v>259600</v>
      </c>
      <c r="K1235">
        <v>23364</v>
      </c>
      <c r="L1235">
        <v>23364</v>
      </c>
      <c r="M1235">
        <v>0</v>
      </c>
      <c r="N1235" t="s">
        <v>2</v>
      </c>
      <c r="O1235" t="s">
        <v>27</v>
      </c>
    </row>
    <row r="1236" spans="1:15" x14ac:dyDescent="0.25">
      <c r="A1236" t="s">
        <v>90</v>
      </c>
      <c r="B1236">
        <v>76759</v>
      </c>
      <c r="C1236" t="s">
        <v>75</v>
      </c>
      <c r="D1236" t="s">
        <v>76</v>
      </c>
      <c r="E1236" t="s">
        <v>1587</v>
      </c>
      <c r="F1236" t="s">
        <v>78</v>
      </c>
      <c r="G1236" t="s">
        <v>1645</v>
      </c>
      <c r="H1236">
        <v>18</v>
      </c>
      <c r="I1236">
        <v>65050</v>
      </c>
      <c r="K1236">
        <v>5854.5</v>
      </c>
      <c r="L1236">
        <v>5854.5</v>
      </c>
      <c r="M1236">
        <v>0</v>
      </c>
      <c r="N1236" t="s">
        <v>2</v>
      </c>
      <c r="O1236" t="s">
        <v>27</v>
      </c>
    </row>
    <row r="1237" spans="1:15" x14ac:dyDescent="0.25">
      <c r="A1237" t="s">
        <v>90</v>
      </c>
      <c r="B1237">
        <v>150048.79999999999</v>
      </c>
      <c r="C1237" t="s">
        <v>75</v>
      </c>
      <c r="D1237" t="s">
        <v>76</v>
      </c>
      <c r="E1237" t="s">
        <v>1587</v>
      </c>
      <c r="F1237" t="s">
        <v>78</v>
      </c>
      <c r="G1237" t="s">
        <v>1646</v>
      </c>
      <c r="H1237">
        <v>18</v>
      </c>
      <c r="I1237">
        <v>127160</v>
      </c>
      <c r="K1237">
        <v>11444.4</v>
      </c>
      <c r="L1237">
        <v>11444.4</v>
      </c>
      <c r="M1237">
        <v>0</v>
      </c>
      <c r="N1237" t="s">
        <v>2</v>
      </c>
      <c r="O1237" t="s">
        <v>27</v>
      </c>
    </row>
    <row r="1238" spans="1:15" x14ac:dyDescent="0.25">
      <c r="A1238" t="s">
        <v>90</v>
      </c>
      <c r="B1238">
        <v>85467.4</v>
      </c>
      <c r="C1238" t="s">
        <v>75</v>
      </c>
      <c r="D1238" t="s">
        <v>76</v>
      </c>
      <c r="E1238" t="s">
        <v>1613</v>
      </c>
      <c r="F1238" t="s">
        <v>78</v>
      </c>
      <c r="G1238" t="s">
        <v>1647</v>
      </c>
      <c r="H1238">
        <v>18</v>
      </c>
      <c r="I1238">
        <v>72430</v>
      </c>
      <c r="K1238">
        <v>6518.7</v>
      </c>
      <c r="L1238">
        <v>6518.7</v>
      </c>
      <c r="M1238">
        <v>0</v>
      </c>
      <c r="N1238" t="s">
        <v>2</v>
      </c>
      <c r="O1238" t="s">
        <v>27</v>
      </c>
    </row>
    <row r="1239" spans="1:15" x14ac:dyDescent="0.25">
      <c r="A1239" t="s">
        <v>90</v>
      </c>
      <c r="B1239">
        <v>170934.8</v>
      </c>
      <c r="C1239" t="s">
        <v>75</v>
      </c>
      <c r="D1239" t="s">
        <v>76</v>
      </c>
      <c r="E1239" t="s">
        <v>1613</v>
      </c>
      <c r="F1239" t="s">
        <v>78</v>
      </c>
      <c r="G1239" t="s">
        <v>1648</v>
      </c>
      <c r="H1239">
        <v>18</v>
      </c>
      <c r="I1239">
        <v>144860</v>
      </c>
      <c r="K1239">
        <v>13037.4</v>
      </c>
      <c r="L1239">
        <v>13037.4</v>
      </c>
      <c r="M1239">
        <v>0</v>
      </c>
      <c r="N1239" t="s">
        <v>2</v>
      </c>
      <c r="O1239" t="s">
        <v>27</v>
      </c>
    </row>
    <row r="1240" spans="1:15" x14ac:dyDescent="0.25">
      <c r="A1240" t="s">
        <v>90</v>
      </c>
      <c r="B1240">
        <v>153518</v>
      </c>
      <c r="C1240" t="s">
        <v>75</v>
      </c>
      <c r="D1240" t="s">
        <v>76</v>
      </c>
      <c r="E1240" t="s">
        <v>24</v>
      </c>
      <c r="F1240" t="s">
        <v>78</v>
      </c>
      <c r="G1240" t="s">
        <v>1649</v>
      </c>
      <c r="H1240">
        <v>18</v>
      </c>
      <c r="I1240">
        <v>130100</v>
      </c>
      <c r="K1240">
        <v>11709</v>
      </c>
      <c r="L1240">
        <v>11709</v>
      </c>
      <c r="M1240">
        <v>0</v>
      </c>
      <c r="N1240" t="s">
        <v>2</v>
      </c>
      <c r="O1240" t="s">
        <v>27</v>
      </c>
    </row>
    <row r="1241" spans="1:15" x14ac:dyDescent="0.25">
      <c r="A1241" t="s">
        <v>90</v>
      </c>
      <c r="B1241">
        <v>85030.8</v>
      </c>
      <c r="C1241" t="s">
        <v>75</v>
      </c>
      <c r="D1241" t="s">
        <v>76</v>
      </c>
      <c r="E1241" t="s">
        <v>1613</v>
      </c>
      <c r="F1241" t="s">
        <v>78</v>
      </c>
      <c r="G1241" t="s">
        <v>1650</v>
      </c>
      <c r="H1241">
        <v>18</v>
      </c>
      <c r="I1241">
        <v>72060</v>
      </c>
      <c r="K1241">
        <v>6485.4</v>
      </c>
      <c r="L1241">
        <v>6485.4</v>
      </c>
      <c r="M1241">
        <v>0</v>
      </c>
      <c r="N1241" t="s">
        <v>2</v>
      </c>
      <c r="O1241" t="s">
        <v>27</v>
      </c>
    </row>
    <row r="1242" spans="1:15" x14ac:dyDescent="0.25">
      <c r="A1242" t="s">
        <v>90</v>
      </c>
      <c r="B1242">
        <v>170061.6</v>
      </c>
      <c r="C1242" t="s">
        <v>75</v>
      </c>
      <c r="D1242" t="s">
        <v>76</v>
      </c>
      <c r="E1242" t="s">
        <v>1613</v>
      </c>
      <c r="F1242" t="s">
        <v>78</v>
      </c>
      <c r="G1242" t="s">
        <v>1651</v>
      </c>
      <c r="H1242">
        <v>18</v>
      </c>
      <c r="I1242">
        <v>144120</v>
      </c>
      <c r="K1242">
        <v>12970.8</v>
      </c>
      <c r="L1242">
        <v>12970.8</v>
      </c>
      <c r="M1242">
        <v>0</v>
      </c>
      <c r="N1242" t="s">
        <v>2</v>
      </c>
      <c r="O1242" t="s">
        <v>27</v>
      </c>
    </row>
    <row r="1243" spans="1:15" x14ac:dyDescent="0.25">
      <c r="A1243" t="s">
        <v>90</v>
      </c>
      <c r="B1243">
        <v>75024.399999999994</v>
      </c>
      <c r="C1243" t="s">
        <v>75</v>
      </c>
      <c r="D1243" t="s">
        <v>76</v>
      </c>
      <c r="E1243" t="s">
        <v>1613</v>
      </c>
      <c r="F1243" t="s">
        <v>78</v>
      </c>
      <c r="G1243" t="s">
        <v>1652</v>
      </c>
      <c r="H1243">
        <v>18</v>
      </c>
      <c r="I1243">
        <v>63580</v>
      </c>
      <c r="K1243">
        <v>5722.2</v>
      </c>
      <c r="L1243">
        <v>5722.2</v>
      </c>
      <c r="M1243">
        <v>0</v>
      </c>
      <c r="N1243" t="s">
        <v>2</v>
      </c>
      <c r="O1243" t="s">
        <v>27</v>
      </c>
    </row>
    <row r="1244" spans="1:15" x14ac:dyDescent="0.25">
      <c r="A1244" t="s">
        <v>90</v>
      </c>
      <c r="B1244">
        <v>185850</v>
      </c>
      <c r="C1244" t="s">
        <v>75</v>
      </c>
      <c r="D1244" t="s">
        <v>76</v>
      </c>
      <c r="E1244" t="s">
        <v>1613</v>
      </c>
      <c r="F1244" t="s">
        <v>78</v>
      </c>
      <c r="G1244" t="s">
        <v>1653</v>
      </c>
      <c r="H1244">
        <v>18</v>
      </c>
      <c r="I1244">
        <v>157500</v>
      </c>
      <c r="K1244">
        <v>14175</v>
      </c>
      <c r="L1244">
        <v>14175</v>
      </c>
      <c r="M1244">
        <v>0</v>
      </c>
      <c r="N1244" t="s">
        <v>2</v>
      </c>
      <c r="O1244" t="s">
        <v>27</v>
      </c>
    </row>
    <row r="1245" spans="1:15" x14ac:dyDescent="0.25">
      <c r="A1245" t="s">
        <v>90</v>
      </c>
      <c r="B1245">
        <v>225073.2</v>
      </c>
      <c r="C1245" t="s">
        <v>75</v>
      </c>
      <c r="D1245" t="s">
        <v>76</v>
      </c>
      <c r="E1245" t="s">
        <v>1613</v>
      </c>
      <c r="F1245" t="s">
        <v>78</v>
      </c>
      <c r="G1245" t="s">
        <v>1654</v>
      </c>
      <c r="H1245">
        <v>18</v>
      </c>
      <c r="I1245">
        <v>190740</v>
      </c>
      <c r="K1245">
        <v>17166.599999999999</v>
      </c>
      <c r="L1245">
        <v>17166.599999999999</v>
      </c>
      <c r="M1245">
        <v>0</v>
      </c>
      <c r="N1245" t="s">
        <v>2</v>
      </c>
      <c r="O1245" t="s">
        <v>27</v>
      </c>
    </row>
    <row r="1246" spans="1:15" x14ac:dyDescent="0.25">
      <c r="A1246" t="s">
        <v>90</v>
      </c>
      <c r="B1246">
        <v>177587.64</v>
      </c>
      <c r="C1246" t="s">
        <v>75</v>
      </c>
      <c r="D1246" t="s">
        <v>76</v>
      </c>
      <c r="E1246" t="s">
        <v>1655</v>
      </c>
      <c r="F1246" t="s">
        <v>78</v>
      </c>
      <c r="G1246" t="s">
        <v>1656</v>
      </c>
      <c r="H1246">
        <v>18</v>
      </c>
      <c r="I1246">
        <v>150498</v>
      </c>
      <c r="K1246">
        <v>13544.82</v>
      </c>
      <c r="L1246">
        <v>13544.82</v>
      </c>
      <c r="M1246">
        <v>0</v>
      </c>
      <c r="N1246" t="s">
        <v>2</v>
      </c>
      <c r="O1246" t="s">
        <v>27</v>
      </c>
    </row>
    <row r="1247" spans="1:15" x14ac:dyDescent="0.25">
      <c r="A1247" t="s">
        <v>90</v>
      </c>
      <c r="B1247">
        <v>225073.2</v>
      </c>
      <c r="C1247" t="s">
        <v>75</v>
      </c>
      <c r="D1247" t="s">
        <v>76</v>
      </c>
      <c r="E1247" t="s">
        <v>1655</v>
      </c>
      <c r="F1247" t="s">
        <v>78</v>
      </c>
      <c r="G1247" t="s">
        <v>1657</v>
      </c>
      <c r="H1247">
        <v>18</v>
      </c>
      <c r="I1247">
        <v>190740</v>
      </c>
      <c r="K1247">
        <v>17166.599999999999</v>
      </c>
      <c r="L1247">
        <v>17166.599999999999</v>
      </c>
      <c r="M1247">
        <v>0</v>
      </c>
      <c r="N1247" t="s">
        <v>2</v>
      </c>
      <c r="O1247" t="s">
        <v>27</v>
      </c>
    </row>
    <row r="1248" spans="1:15" x14ac:dyDescent="0.25">
      <c r="A1248" t="s">
        <v>90</v>
      </c>
      <c r="B1248">
        <v>153164</v>
      </c>
      <c r="C1248" t="s">
        <v>75</v>
      </c>
      <c r="D1248" t="s">
        <v>76</v>
      </c>
      <c r="E1248" t="s">
        <v>1655</v>
      </c>
      <c r="F1248" t="s">
        <v>78</v>
      </c>
      <c r="G1248" t="s">
        <v>1658</v>
      </c>
      <c r="H1248">
        <v>18</v>
      </c>
      <c r="I1248">
        <v>129800</v>
      </c>
      <c r="K1248">
        <v>11682</v>
      </c>
      <c r="L1248">
        <v>11682</v>
      </c>
      <c r="M1248">
        <v>0</v>
      </c>
      <c r="N1248" t="s">
        <v>2</v>
      </c>
      <c r="O1248" t="s">
        <v>27</v>
      </c>
    </row>
    <row r="1249" spans="1:15" x14ac:dyDescent="0.25">
      <c r="A1249" t="s">
        <v>90</v>
      </c>
      <c r="B1249">
        <v>255092.4</v>
      </c>
      <c r="C1249" t="s">
        <v>75</v>
      </c>
      <c r="D1249" t="s">
        <v>76</v>
      </c>
      <c r="E1249" t="s">
        <v>1655</v>
      </c>
      <c r="F1249" t="s">
        <v>78</v>
      </c>
      <c r="G1249" t="s">
        <v>1659</v>
      </c>
      <c r="H1249">
        <v>18</v>
      </c>
      <c r="I1249">
        <v>216180</v>
      </c>
      <c r="K1249">
        <v>19456.2</v>
      </c>
      <c r="L1249">
        <v>19456.2</v>
      </c>
      <c r="M1249">
        <v>0</v>
      </c>
      <c r="N1249" t="s">
        <v>2</v>
      </c>
      <c r="O1249" t="s">
        <v>27</v>
      </c>
    </row>
    <row r="1250" spans="1:15" x14ac:dyDescent="0.25">
      <c r="A1250" t="s">
        <v>90</v>
      </c>
      <c r="B1250">
        <v>99556.6</v>
      </c>
      <c r="C1250" t="s">
        <v>75</v>
      </c>
      <c r="D1250" t="s">
        <v>76</v>
      </c>
      <c r="E1250" t="s">
        <v>1594</v>
      </c>
      <c r="F1250" t="s">
        <v>78</v>
      </c>
      <c r="G1250" t="s">
        <v>1660</v>
      </c>
      <c r="H1250">
        <v>18</v>
      </c>
      <c r="I1250">
        <v>84370</v>
      </c>
      <c r="K1250">
        <v>7593.3</v>
      </c>
      <c r="L1250">
        <v>7593.3</v>
      </c>
      <c r="M1250">
        <v>0</v>
      </c>
      <c r="N1250" t="s">
        <v>2</v>
      </c>
      <c r="O1250" t="s">
        <v>27</v>
      </c>
    </row>
    <row r="1251" spans="1:15" x14ac:dyDescent="0.25">
      <c r="A1251" t="s">
        <v>90</v>
      </c>
      <c r="B1251">
        <v>357127</v>
      </c>
      <c r="C1251" t="s">
        <v>75</v>
      </c>
      <c r="D1251" t="s">
        <v>76</v>
      </c>
      <c r="E1251" t="s">
        <v>1655</v>
      </c>
      <c r="F1251" t="s">
        <v>78</v>
      </c>
      <c r="G1251" t="s">
        <v>1661</v>
      </c>
      <c r="H1251">
        <v>18</v>
      </c>
      <c r="I1251">
        <v>302650</v>
      </c>
      <c r="K1251">
        <v>27238.5</v>
      </c>
      <c r="L1251">
        <v>27238.5</v>
      </c>
      <c r="M1251">
        <v>0</v>
      </c>
      <c r="N1251" t="s">
        <v>2</v>
      </c>
      <c r="O1251" t="s">
        <v>27</v>
      </c>
    </row>
    <row r="1252" spans="1:15" x14ac:dyDescent="0.25">
      <c r="A1252" t="s">
        <v>90</v>
      </c>
      <c r="B1252">
        <v>85710.48</v>
      </c>
      <c r="C1252" t="s">
        <v>75</v>
      </c>
      <c r="D1252" t="s">
        <v>76</v>
      </c>
      <c r="E1252" t="s">
        <v>1594</v>
      </c>
      <c r="F1252" t="s">
        <v>78</v>
      </c>
      <c r="G1252" t="s">
        <v>1662</v>
      </c>
      <c r="H1252">
        <v>18</v>
      </c>
      <c r="I1252">
        <v>72636</v>
      </c>
      <c r="K1252">
        <v>6537.24</v>
      </c>
      <c r="L1252">
        <v>6537.24</v>
      </c>
      <c r="M1252">
        <v>0</v>
      </c>
      <c r="N1252" t="s">
        <v>2</v>
      </c>
      <c r="O1252" t="s">
        <v>27</v>
      </c>
    </row>
    <row r="1253" spans="1:15" x14ac:dyDescent="0.25">
      <c r="A1253" t="s">
        <v>90</v>
      </c>
      <c r="B1253">
        <v>357127</v>
      </c>
      <c r="C1253" t="s">
        <v>75</v>
      </c>
      <c r="D1253" t="s">
        <v>76</v>
      </c>
      <c r="E1253" t="s">
        <v>1655</v>
      </c>
      <c r="F1253" t="s">
        <v>78</v>
      </c>
      <c r="G1253" t="s">
        <v>1663</v>
      </c>
      <c r="H1253">
        <v>18</v>
      </c>
      <c r="I1253">
        <v>302650</v>
      </c>
      <c r="K1253">
        <v>27238.5</v>
      </c>
      <c r="L1253">
        <v>27238.5</v>
      </c>
      <c r="M1253">
        <v>0</v>
      </c>
      <c r="N1253" t="s">
        <v>2</v>
      </c>
      <c r="O1253" t="s">
        <v>27</v>
      </c>
    </row>
    <row r="1254" spans="1:15" x14ac:dyDescent="0.25">
      <c r="A1254" t="s">
        <v>90</v>
      </c>
      <c r="B1254">
        <v>104257.72</v>
      </c>
      <c r="C1254" t="s">
        <v>75</v>
      </c>
      <c r="D1254" t="s">
        <v>76</v>
      </c>
      <c r="E1254" t="s">
        <v>1613</v>
      </c>
      <c r="F1254" t="s">
        <v>78</v>
      </c>
      <c r="G1254" t="s">
        <v>1664</v>
      </c>
      <c r="H1254">
        <v>18</v>
      </c>
      <c r="I1254">
        <v>88354</v>
      </c>
      <c r="K1254">
        <v>7951.86</v>
      </c>
      <c r="L1254">
        <v>7951.86</v>
      </c>
      <c r="M1254">
        <v>0</v>
      </c>
      <c r="N1254" t="s">
        <v>2</v>
      </c>
      <c r="O1254" t="s">
        <v>27</v>
      </c>
    </row>
    <row r="1255" spans="1:15" x14ac:dyDescent="0.25">
      <c r="A1255" t="s">
        <v>90</v>
      </c>
      <c r="B1255">
        <v>357127</v>
      </c>
      <c r="C1255" t="s">
        <v>75</v>
      </c>
      <c r="D1255" t="s">
        <v>76</v>
      </c>
      <c r="E1255" t="s">
        <v>1655</v>
      </c>
      <c r="F1255" t="s">
        <v>78</v>
      </c>
      <c r="G1255" t="s">
        <v>1665</v>
      </c>
      <c r="H1255">
        <v>18</v>
      </c>
      <c r="I1255">
        <v>302650</v>
      </c>
      <c r="K1255">
        <v>27238.5</v>
      </c>
      <c r="L1255">
        <v>27238.5</v>
      </c>
      <c r="M1255">
        <v>0</v>
      </c>
      <c r="N1255" t="s">
        <v>2</v>
      </c>
      <c r="O1255" t="s">
        <v>27</v>
      </c>
    </row>
    <row r="1256" spans="1:15" x14ac:dyDescent="0.25">
      <c r="A1256" t="s">
        <v>90</v>
      </c>
      <c r="B1256">
        <v>229746</v>
      </c>
      <c r="C1256" t="s">
        <v>75</v>
      </c>
      <c r="D1256" t="s">
        <v>76</v>
      </c>
      <c r="E1256" t="s">
        <v>1560</v>
      </c>
      <c r="F1256" t="s">
        <v>78</v>
      </c>
      <c r="G1256" t="s">
        <v>1666</v>
      </c>
      <c r="H1256">
        <v>18</v>
      </c>
      <c r="I1256">
        <v>194700</v>
      </c>
      <c r="K1256">
        <v>17523</v>
      </c>
      <c r="L1256">
        <v>17523</v>
      </c>
      <c r="M1256">
        <v>0</v>
      </c>
      <c r="N1256" t="s">
        <v>2</v>
      </c>
      <c r="O1256" t="s">
        <v>27</v>
      </c>
    </row>
    <row r="1257" spans="1:15" x14ac:dyDescent="0.25">
      <c r="A1257" t="s">
        <v>90</v>
      </c>
      <c r="B1257">
        <v>104257.72</v>
      </c>
      <c r="C1257" t="s">
        <v>75</v>
      </c>
      <c r="D1257" t="s">
        <v>76</v>
      </c>
      <c r="E1257" t="s">
        <v>1613</v>
      </c>
      <c r="F1257" t="s">
        <v>78</v>
      </c>
      <c r="G1257" t="s">
        <v>1667</v>
      </c>
      <c r="H1257">
        <v>18</v>
      </c>
      <c r="I1257">
        <v>88354</v>
      </c>
      <c r="K1257">
        <v>7951.86</v>
      </c>
      <c r="L1257">
        <v>7951.86</v>
      </c>
      <c r="M1257">
        <v>0</v>
      </c>
      <c r="N1257" t="s">
        <v>2</v>
      </c>
      <c r="O1257" t="s">
        <v>27</v>
      </c>
    </row>
    <row r="1258" spans="1:15" x14ac:dyDescent="0.25">
      <c r="A1258" t="s">
        <v>90</v>
      </c>
      <c r="B1258">
        <v>214276.2</v>
      </c>
      <c r="C1258" t="s">
        <v>75</v>
      </c>
      <c r="D1258" t="s">
        <v>76</v>
      </c>
      <c r="E1258" t="s">
        <v>1560</v>
      </c>
      <c r="F1258" t="s">
        <v>78</v>
      </c>
      <c r="G1258" t="s">
        <v>1668</v>
      </c>
      <c r="H1258">
        <v>18</v>
      </c>
      <c r="I1258">
        <v>181590</v>
      </c>
      <c r="K1258">
        <v>16343.1</v>
      </c>
      <c r="L1258">
        <v>16343.1</v>
      </c>
      <c r="M1258">
        <v>0</v>
      </c>
      <c r="N1258" t="s">
        <v>2</v>
      </c>
      <c r="O1258" t="s">
        <v>27</v>
      </c>
    </row>
    <row r="1259" spans="1:15" x14ac:dyDescent="0.25">
      <c r="A1259" t="s">
        <v>239</v>
      </c>
      <c r="B1259">
        <v>36617.760000000002</v>
      </c>
      <c r="C1259" t="s">
        <v>75</v>
      </c>
      <c r="D1259" t="s">
        <v>240</v>
      </c>
      <c r="E1259" t="s">
        <v>1669</v>
      </c>
      <c r="F1259" t="s">
        <v>78</v>
      </c>
      <c r="G1259" t="s">
        <v>1670</v>
      </c>
      <c r="H1259">
        <v>18</v>
      </c>
      <c r="I1259">
        <v>31032</v>
      </c>
      <c r="J1259">
        <v>5585.76</v>
      </c>
      <c r="M1259">
        <v>0</v>
      </c>
      <c r="N1259" t="s">
        <v>2</v>
      </c>
      <c r="O1259" t="s">
        <v>27</v>
      </c>
    </row>
    <row r="1260" spans="1:15" x14ac:dyDescent="0.25">
      <c r="A1260" t="s">
        <v>239</v>
      </c>
      <c r="B1260">
        <v>40055.1</v>
      </c>
      <c r="C1260" t="s">
        <v>75</v>
      </c>
      <c r="D1260" t="s">
        <v>240</v>
      </c>
      <c r="E1260" t="s">
        <v>1669</v>
      </c>
      <c r="F1260" t="s">
        <v>78</v>
      </c>
      <c r="G1260" t="s">
        <v>1671</v>
      </c>
      <c r="H1260">
        <v>18</v>
      </c>
      <c r="I1260">
        <v>33945</v>
      </c>
      <c r="J1260">
        <v>6110.1</v>
      </c>
      <c r="M1260">
        <v>0</v>
      </c>
      <c r="N1260" t="s">
        <v>2</v>
      </c>
      <c r="O1260" t="s">
        <v>27</v>
      </c>
    </row>
    <row r="1261" spans="1:15" x14ac:dyDescent="0.25">
      <c r="A1261" t="s">
        <v>239</v>
      </c>
      <c r="B1261">
        <v>139447.67999999999</v>
      </c>
      <c r="C1261" t="s">
        <v>75</v>
      </c>
      <c r="D1261" t="s">
        <v>240</v>
      </c>
      <c r="E1261" t="s">
        <v>1669</v>
      </c>
      <c r="F1261" t="s">
        <v>78</v>
      </c>
      <c r="G1261" t="s">
        <v>1672</v>
      </c>
      <c r="H1261">
        <v>18</v>
      </c>
      <c r="I1261">
        <v>118176</v>
      </c>
      <c r="J1261">
        <v>21271.68</v>
      </c>
      <c r="M1261">
        <v>0</v>
      </c>
      <c r="N1261" t="s">
        <v>2</v>
      </c>
      <c r="O1261" t="s">
        <v>27</v>
      </c>
    </row>
    <row r="1262" spans="1:15" x14ac:dyDescent="0.25">
      <c r="A1262" t="s">
        <v>239</v>
      </c>
      <c r="B1262">
        <v>51776.04</v>
      </c>
      <c r="C1262" t="s">
        <v>75</v>
      </c>
      <c r="D1262" t="s">
        <v>240</v>
      </c>
      <c r="E1262" t="s">
        <v>1669</v>
      </c>
      <c r="F1262" t="s">
        <v>78</v>
      </c>
      <c r="G1262" t="s">
        <v>1673</v>
      </c>
      <c r="H1262">
        <v>18</v>
      </c>
      <c r="I1262">
        <v>43878</v>
      </c>
      <c r="J1262">
        <v>7898.04</v>
      </c>
      <c r="M1262">
        <v>0</v>
      </c>
      <c r="N1262" t="s">
        <v>2</v>
      </c>
      <c r="O1262" t="s">
        <v>27</v>
      </c>
    </row>
    <row r="1263" spans="1:15" x14ac:dyDescent="0.25">
      <c r="A1263" t="s">
        <v>239</v>
      </c>
      <c r="B1263">
        <v>73936.44</v>
      </c>
      <c r="C1263" t="s">
        <v>75</v>
      </c>
      <c r="D1263" t="s">
        <v>240</v>
      </c>
      <c r="E1263" t="s">
        <v>1572</v>
      </c>
      <c r="F1263" t="s">
        <v>78</v>
      </c>
      <c r="G1263" t="s">
        <v>1674</v>
      </c>
      <c r="H1263">
        <v>18</v>
      </c>
      <c r="I1263">
        <v>62658</v>
      </c>
      <c r="J1263">
        <v>11278.44</v>
      </c>
      <c r="M1263">
        <v>0</v>
      </c>
      <c r="N1263" t="s">
        <v>2</v>
      </c>
      <c r="O1263" t="s">
        <v>27</v>
      </c>
    </row>
    <row r="1264" spans="1:15" x14ac:dyDescent="0.25">
      <c r="A1264" t="s">
        <v>239</v>
      </c>
      <c r="B1264">
        <v>306913.28000000003</v>
      </c>
      <c r="C1264" t="s">
        <v>75</v>
      </c>
      <c r="D1264" t="s">
        <v>240</v>
      </c>
      <c r="E1264" t="s">
        <v>1572</v>
      </c>
      <c r="F1264" t="s">
        <v>78</v>
      </c>
      <c r="G1264" t="s">
        <v>1675</v>
      </c>
      <c r="H1264">
        <v>18</v>
      </c>
      <c r="I1264">
        <v>260096</v>
      </c>
      <c r="J1264">
        <v>46817.279999999999</v>
      </c>
      <c r="M1264">
        <v>0</v>
      </c>
      <c r="N1264" t="s">
        <v>2</v>
      </c>
      <c r="O1264" t="s">
        <v>27</v>
      </c>
    </row>
    <row r="1265" spans="1:15" x14ac:dyDescent="0.25">
      <c r="A1265" t="s">
        <v>239</v>
      </c>
      <c r="B1265">
        <v>42524.84</v>
      </c>
      <c r="C1265" t="s">
        <v>75</v>
      </c>
      <c r="D1265" t="s">
        <v>240</v>
      </c>
      <c r="E1265" t="s">
        <v>1572</v>
      </c>
      <c r="F1265" t="s">
        <v>78</v>
      </c>
      <c r="G1265" t="s">
        <v>1676</v>
      </c>
      <c r="H1265">
        <v>18</v>
      </c>
      <c r="I1265">
        <v>36038</v>
      </c>
      <c r="J1265">
        <v>6486.84</v>
      </c>
      <c r="M1265">
        <v>0</v>
      </c>
      <c r="N1265" t="s">
        <v>2</v>
      </c>
      <c r="O1265" t="s">
        <v>27</v>
      </c>
    </row>
    <row r="1266" spans="1:15" x14ac:dyDescent="0.25">
      <c r="A1266" t="s">
        <v>239</v>
      </c>
      <c r="B1266">
        <v>12980</v>
      </c>
      <c r="C1266" t="s">
        <v>75</v>
      </c>
      <c r="D1266" t="s">
        <v>240</v>
      </c>
      <c r="E1266" t="s">
        <v>1669</v>
      </c>
      <c r="F1266" t="s">
        <v>78</v>
      </c>
      <c r="G1266" t="s">
        <v>1677</v>
      </c>
      <c r="H1266">
        <v>18</v>
      </c>
      <c r="I1266">
        <v>11000</v>
      </c>
      <c r="J1266">
        <v>1980</v>
      </c>
      <c r="M1266">
        <v>0</v>
      </c>
      <c r="N1266" t="s">
        <v>2</v>
      </c>
      <c r="O1266" t="s">
        <v>27</v>
      </c>
    </row>
    <row r="1267" spans="1:15" x14ac:dyDescent="0.25">
      <c r="A1267" t="s">
        <v>831</v>
      </c>
      <c r="B1267">
        <v>519200</v>
      </c>
      <c r="C1267" t="s">
        <v>75</v>
      </c>
      <c r="D1267" t="s">
        <v>244</v>
      </c>
      <c r="E1267" t="s">
        <v>1678</v>
      </c>
      <c r="F1267" t="s">
        <v>78</v>
      </c>
      <c r="G1267" t="s">
        <v>1679</v>
      </c>
      <c r="H1267">
        <v>18</v>
      </c>
      <c r="I1267">
        <v>440000</v>
      </c>
      <c r="J1267">
        <v>79200</v>
      </c>
      <c r="M1267">
        <v>0</v>
      </c>
      <c r="N1267" t="s">
        <v>2</v>
      </c>
      <c r="O1267" t="s">
        <v>27</v>
      </c>
    </row>
    <row r="1268" spans="1:15" x14ac:dyDescent="0.25">
      <c r="A1268" t="s">
        <v>1680</v>
      </c>
      <c r="B1268">
        <v>110330</v>
      </c>
      <c r="C1268" t="s">
        <v>75</v>
      </c>
      <c r="D1268" t="s">
        <v>1028</v>
      </c>
      <c r="E1268" t="s">
        <v>1681</v>
      </c>
      <c r="F1268" t="s">
        <v>78</v>
      </c>
      <c r="G1268" t="s">
        <v>1682</v>
      </c>
      <c r="H1268">
        <v>18</v>
      </c>
      <c r="I1268">
        <v>93500</v>
      </c>
      <c r="J1268">
        <v>16830</v>
      </c>
      <c r="M1268">
        <v>0</v>
      </c>
      <c r="N1268" t="s">
        <v>2</v>
      </c>
      <c r="O1268" t="s">
        <v>28</v>
      </c>
    </row>
    <row r="1269" spans="1:15" x14ac:dyDescent="0.25">
      <c r="A1269" t="s">
        <v>1683</v>
      </c>
      <c r="B1269">
        <v>97239.69</v>
      </c>
      <c r="C1269" t="s">
        <v>75</v>
      </c>
      <c r="D1269" t="s">
        <v>76</v>
      </c>
      <c r="E1269" t="s">
        <v>1684</v>
      </c>
      <c r="F1269" t="s">
        <v>78</v>
      </c>
      <c r="G1269" t="s">
        <v>1685</v>
      </c>
      <c r="H1269">
        <v>18</v>
      </c>
      <c r="I1269">
        <v>82406.509999999995</v>
      </c>
      <c r="K1269">
        <v>7416.59</v>
      </c>
      <c r="L1269">
        <v>7416.59</v>
      </c>
      <c r="M1269">
        <v>0</v>
      </c>
      <c r="N1269" t="s">
        <v>2</v>
      </c>
      <c r="O1269" t="s">
        <v>28</v>
      </c>
    </row>
    <row r="1270" spans="1:15" x14ac:dyDescent="0.25">
      <c r="A1270" t="s">
        <v>74</v>
      </c>
      <c r="B1270">
        <v>136172</v>
      </c>
      <c r="C1270" t="s">
        <v>75</v>
      </c>
      <c r="D1270" t="s">
        <v>76</v>
      </c>
      <c r="E1270" t="s">
        <v>1686</v>
      </c>
      <c r="F1270" t="s">
        <v>78</v>
      </c>
      <c r="G1270" t="s">
        <v>1687</v>
      </c>
      <c r="H1270">
        <v>18</v>
      </c>
      <c r="I1270">
        <v>115400</v>
      </c>
      <c r="K1270">
        <v>10386</v>
      </c>
      <c r="L1270">
        <v>10386</v>
      </c>
      <c r="M1270">
        <v>0</v>
      </c>
      <c r="N1270" t="s">
        <v>2</v>
      </c>
      <c r="O1270" t="s">
        <v>28</v>
      </c>
    </row>
    <row r="1271" spans="1:15" x14ac:dyDescent="0.25">
      <c r="A1271" t="s">
        <v>74</v>
      </c>
      <c r="B1271">
        <v>82033.600000000006</v>
      </c>
      <c r="C1271" t="s">
        <v>75</v>
      </c>
      <c r="D1271" t="s">
        <v>76</v>
      </c>
      <c r="E1271" t="s">
        <v>1688</v>
      </c>
      <c r="F1271" t="s">
        <v>78</v>
      </c>
      <c r="G1271" t="s">
        <v>1689</v>
      </c>
      <c r="H1271">
        <v>18</v>
      </c>
      <c r="I1271">
        <v>69520</v>
      </c>
      <c r="K1271">
        <v>6256.8</v>
      </c>
      <c r="L1271">
        <v>6256.8</v>
      </c>
      <c r="M1271">
        <v>0</v>
      </c>
      <c r="N1271" t="s">
        <v>2</v>
      </c>
      <c r="O1271" t="s">
        <v>28</v>
      </c>
    </row>
    <row r="1272" spans="1:15" x14ac:dyDescent="0.25">
      <c r="A1272" t="s">
        <v>74</v>
      </c>
      <c r="B1272">
        <v>87674</v>
      </c>
      <c r="C1272" t="s">
        <v>75</v>
      </c>
      <c r="D1272" t="s">
        <v>76</v>
      </c>
      <c r="E1272" t="s">
        <v>48</v>
      </c>
      <c r="F1272" t="s">
        <v>78</v>
      </c>
      <c r="G1272" t="s">
        <v>1690</v>
      </c>
      <c r="H1272">
        <v>18</v>
      </c>
      <c r="I1272">
        <v>74300</v>
      </c>
      <c r="K1272">
        <v>6687</v>
      </c>
      <c r="L1272">
        <v>6687</v>
      </c>
      <c r="M1272">
        <v>0</v>
      </c>
      <c r="N1272" t="s">
        <v>2</v>
      </c>
      <c r="O1272" t="s">
        <v>28</v>
      </c>
    </row>
    <row r="1273" spans="1:15" x14ac:dyDescent="0.25">
      <c r="A1273" t="s">
        <v>74</v>
      </c>
      <c r="B1273">
        <v>97939.76</v>
      </c>
      <c r="C1273" t="s">
        <v>75</v>
      </c>
      <c r="D1273" t="s">
        <v>76</v>
      </c>
      <c r="E1273" t="s">
        <v>1688</v>
      </c>
      <c r="F1273" t="s">
        <v>78</v>
      </c>
      <c r="G1273" t="s">
        <v>1691</v>
      </c>
      <c r="H1273">
        <v>18</v>
      </c>
      <c r="I1273">
        <v>82999.8</v>
      </c>
      <c r="K1273">
        <v>7469.98</v>
      </c>
      <c r="L1273">
        <v>7469.98</v>
      </c>
      <c r="M1273">
        <v>0</v>
      </c>
      <c r="N1273" t="s">
        <v>2</v>
      </c>
      <c r="O1273" t="s">
        <v>28</v>
      </c>
    </row>
    <row r="1274" spans="1:15" x14ac:dyDescent="0.25">
      <c r="A1274" t="s">
        <v>74</v>
      </c>
      <c r="B1274">
        <v>167359.4</v>
      </c>
      <c r="C1274" t="s">
        <v>75</v>
      </c>
      <c r="D1274" t="s">
        <v>76</v>
      </c>
      <c r="E1274" t="s">
        <v>48</v>
      </c>
      <c r="F1274" t="s">
        <v>78</v>
      </c>
      <c r="G1274" t="s">
        <v>1692</v>
      </c>
      <c r="H1274">
        <v>18</v>
      </c>
      <c r="I1274">
        <v>141830</v>
      </c>
      <c r="K1274">
        <v>12764.7</v>
      </c>
      <c r="L1274">
        <v>12764.7</v>
      </c>
      <c r="M1274">
        <v>0</v>
      </c>
      <c r="N1274" t="s">
        <v>2</v>
      </c>
      <c r="O1274" t="s">
        <v>28</v>
      </c>
    </row>
    <row r="1275" spans="1:15" x14ac:dyDescent="0.25">
      <c r="A1275" t="s">
        <v>90</v>
      </c>
      <c r="B1275">
        <v>174994</v>
      </c>
      <c r="C1275" t="s">
        <v>75</v>
      </c>
      <c r="D1275" t="s">
        <v>76</v>
      </c>
      <c r="E1275" t="s">
        <v>1693</v>
      </c>
      <c r="F1275" t="s">
        <v>78</v>
      </c>
      <c r="G1275" t="s">
        <v>1694</v>
      </c>
      <c r="H1275">
        <v>18</v>
      </c>
      <c r="I1275">
        <v>148300</v>
      </c>
      <c r="K1275">
        <v>13347</v>
      </c>
      <c r="L1275">
        <v>13347</v>
      </c>
      <c r="M1275">
        <v>0</v>
      </c>
      <c r="N1275" t="s">
        <v>2</v>
      </c>
      <c r="O1275" t="s">
        <v>28</v>
      </c>
    </row>
    <row r="1276" spans="1:15" x14ac:dyDescent="0.25">
      <c r="A1276" t="s">
        <v>90</v>
      </c>
      <c r="B1276">
        <v>66292.399999999994</v>
      </c>
      <c r="C1276" t="s">
        <v>75</v>
      </c>
      <c r="D1276" t="s">
        <v>76</v>
      </c>
      <c r="E1276" t="s">
        <v>1693</v>
      </c>
      <c r="F1276" t="s">
        <v>78</v>
      </c>
      <c r="G1276" t="s">
        <v>1695</v>
      </c>
      <c r="H1276">
        <v>18</v>
      </c>
      <c r="I1276">
        <v>56180</v>
      </c>
      <c r="K1276">
        <v>5056.2</v>
      </c>
      <c r="L1276">
        <v>5056.2</v>
      </c>
      <c r="M1276">
        <v>0</v>
      </c>
      <c r="N1276" t="s">
        <v>2</v>
      </c>
      <c r="O1276" t="s">
        <v>28</v>
      </c>
    </row>
    <row r="1277" spans="1:15" x14ac:dyDescent="0.25">
      <c r="A1277" t="s">
        <v>90</v>
      </c>
      <c r="B1277">
        <v>86765.4</v>
      </c>
      <c r="C1277" t="s">
        <v>75</v>
      </c>
      <c r="D1277" t="s">
        <v>76</v>
      </c>
      <c r="E1277" t="s">
        <v>1693</v>
      </c>
      <c r="F1277" t="s">
        <v>78</v>
      </c>
      <c r="G1277" t="s">
        <v>1696</v>
      </c>
      <c r="H1277">
        <v>18</v>
      </c>
      <c r="I1277">
        <v>73530</v>
      </c>
      <c r="K1277">
        <v>6617.7</v>
      </c>
      <c r="L1277">
        <v>6617.7</v>
      </c>
      <c r="M1277">
        <v>0</v>
      </c>
      <c r="N1277" t="s">
        <v>2</v>
      </c>
      <c r="O1277" t="s">
        <v>28</v>
      </c>
    </row>
    <row r="1278" spans="1:15" x14ac:dyDescent="0.25">
      <c r="A1278" t="s">
        <v>90</v>
      </c>
      <c r="B1278">
        <v>33146.199999999997</v>
      </c>
      <c r="C1278" t="s">
        <v>75</v>
      </c>
      <c r="D1278" t="s">
        <v>76</v>
      </c>
      <c r="E1278" t="s">
        <v>1697</v>
      </c>
      <c r="F1278" t="s">
        <v>78</v>
      </c>
      <c r="G1278" t="s">
        <v>1698</v>
      </c>
      <c r="H1278">
        <v>18</v>
      </c>
      <c r="I1278">
        <v>28090</v>
      </c>
      <c r="K1278">
        <v>2528.1</v>
      </c>
      <c r="L1278">
        <v>2528.1</v>
      </c>
      <c r="M1278">
        <v>0</v>
      </c>
      <c r="N1278" t="s">
        <v>2</v>
      </c>
      <c r="O1278" t="s">
        <v>28</v>
      </c>
    </row>
    <row r="1279" spans="1:15" x14ac:dyDescent="0.25">
      <c r="A1279" t="s">
        <v>90</v>
      </c>
      <c r="B1279">
        <v>106943.4</v>
      </c>
      <c r="C1279" t="s">
        <v>75</v>
      </c>
      <c r="D1279" t="s">
        <v>76</v>
      </c>
      <c r="E1279" t="s">
        <v>1697</v>
      </c>
      <c r="F1279" t="s">
        <v>78</v>
      </c>
      <c r="G1279" t="s">
        <v>1699</v>
      </c>
      <c r="H1279">
        <v>18</v>
      </c>
      <c r="I1279">
        <v>90630</v>
      </c>
      <c r="K1279">
        <v>8156.7</v>
      </c>
      <c r="L1279">
        <v>8156.7</v>
      </c>
      <c r="M1279">
        <v>0</v>
      </c>
      <c r="N1279" t="s">
        <v>2</v>
      </c>
      <c r="O1279" t="s">
        <v>28</v>
      </c>
    </row>
    <row r="1280" spans="1:15" x14ac:dyDescent="0.25">
      <c r="A1280" t="s">
        <v>90</v>
      </c>
      <c r="B1280">
        <v>132584.79999999999</v>
      </c>
      <c r="C1280" t="s">
        <v>75</v>
      </c>
      <c r="D1280" t="s">
        <v>76</v>
      </c>
      <c r="E1280" t="s">
        <v>1693</v>
      </c>
      <c r="F1280" t="s">
        <v>78</v>
      </c>
      <c r="G1280" t="s">
        <v>1700</v>
      </c>
      <c r="H1280">
        <v>18</v>
      </c>
      <c r="I1280">
        <v>112360</v>
      </c>
      <c r="K1280">
        <v>10112.4</v>
      </c>
      <c r="L1280">
        <v>10112.4</v>
      </c>
      <c r="M1280">
        <v>0</v>
      </c>
      <c r="N1280" t="s">
        <v>2</v>
      </c>
      <c r="O1280" t="s">
        <v>28</v>
      </c>
    </row>
    <row r="1281" spans="1:15" x14ac:dyDescent="0.25">
      <c r="A1281" t="s">
        <v>90</v>
      </c>
      <c r="B1281">
        <v>198877.2</v>
      </c>
      <c r="C1281" t="s">
        <v>75</v>
      </c>
      <c r="D1281" t="s">
        <v>76</v>
      </c>
      <c r="E1281" t="s">
        <v>1693</v>
      </c>
      <c r="F1281" t="s">
        <v>78</v>
      </c>
      <c r="G1281" t="s">
        <v>1701</v>
      </c>
      <c r="H1281">
        <v>18</v>
      </c>
      <c r="I1281">
        <v>168540</v>
      </c>
      <c r="K1281">
        <v>15168.6</v>
      </c>
      <c r="L1281">
        <v>15168.6</v>
      </c>
      <c r="M1281">
        <v>0</v>
      </c>
      <c r="N1281" t="s">
        <v>2</v>
      </c>
      <c r="O1281" t="s">
        <v>28</v>
      </c>
    </row>
    <row r="1282" spans="1:15" x14ac:dyDescent="0.25">
      <c r="A1282" t="s">
        <v>90</v>
      </c>
      <c r="B1282">
        <v>132584.79999999999</v>
      </c>
      <c r="C1282" t="s">
        <v>75</v>
      </c>
      <c r="D1282" t="s">
        <v>76</v>
      </c>
      <c r="E1282" t="s">
        <v>1702</v>
      </c>
      <c r="F1282" t="s">
        <v>78</v>
      </c>
      <c r="G1282" t="s">
        <v>1703</v>
      </c>
      <c r="H1282">
        <v>18</v>
      </c>
      <c r="I1282">
        <v>112360</v>
      </c>
      <c r="K1282">
        <v>10112.4</v>
      </c>
      <c r="L1282">
        <v>10112.4</v>
      </c>
      <c r="M1282">
        <v>0</v>
      </c>
      <c r="N1282" t="s">
        <v>2</v>
      </c>
      <c r="O1282" t="s">
        <v>28</v>
      </c>
    </row>
    <row r="1283" spans="1:15" x14ac:dyDescent="0.25">
      <c r="A1283" t="s">
        <v>90</v>
      </c>
      <c r="B1283">
        <v>142591.20000000001</v>
      </c>
      <c r="C1283" t="s">
        <v>75</v>
      </c>
      <c r="D1283" t="s">
        <v>76</v>
      </c>
      <c r="E1283" t="s">
        <v>1702</v>
      </c>
      <c r="F1283" t="s">
        <v>78</v>
      </c>
      <c r="G1283" t="s">
        <v>1704</v>
      </c>
      <c r="H1283">
        <v>18</v>
      </c>
      <c r="I1283">
        <v>120840</v>
      </c>
      <c r="K1283">
        <v>10875.6</v>
      </c>
      <c r="L1283">
        <v>10875.6</v>
      </c>
      <c r="M1283">
        <v>0</v>
      </c>
      <c r="N1283" t="s">
        <v>2</v>
      </c>
      <c r="O1283" t="s">
        <v>28</v>
      </c>
    </row>
    <row r="1284" spans="1:15" x14ac:dyDescent="0.25">
      <c r="A1284" t="s">
        <v>90</v>
      </c>
      <c r="B1284">
        <v>106943.4</v>
      </c>
      <c r="C1284" t="s">
        <v>75</v>
      </c>
      <c r="D1284" t="s">
        <v>76</v>
      </c>
      <c r="E1284" t="s">
        <v>1705</v>
      </c>
      <c r="F1284" t="s">
        <v>78</v>
      </c>
      <c r="G1284" t="s">
        <v>1706</v>
      </c>
      <c r="H1284">
        <v>18</v>
      </c>
      <c r="I1284">
        <v>90630</v>
      </c>
      <c r="K1284">
        <v>8156.7</v>
      </c>
      <c r="L1284">
        <v>8156.7</v>
      </c>
      <c r="M1284">
        <v>0</v>
      </c>
      <c r="N1284" t="s">
        <v>2</v>
      </c>
      <c r="O1284" t="s">
        <v>28</v>
      </c>
    </row>
    <row r="1285" spans="1:15" x14ac:dyDescent="0.25">
      <c r="A1285" t="s">
        <v>90</v>
      </c>
      <c r="B1285">
        <v>87497</v>
      </c>
      <c r="C1285" t="s">
        <v>75</v>
      </c>
      <c r="D1285" t="s">
        <v>76</v>
      </c>
      <c r="E1285" t="s">
        <v>1702</v>
      </c>
      <c r="F1285" t="s">
        <v>78</v>
      </c>
      <c r="G1285" t="s">
        <v>1707</v>
      </c>
      <c r="H1285">
        <v>18</v>
      </c>
      <c r="I1285">
        <v>74150</v>
      </c>
      <c r="K1285">
        <v>6673.5</v>
      </c>
      <c r="L1285">
        <v>6673.5</v>
      </c>
      <c r="M1285">
        <v>0</v>
      </c>
      <c r="N1285" t="s">
        <v>2</v>
      </c>
      <c r="O1285" t="s">
        <v>28</v>
      </c>
    </row>
    <row r="1286" spans="1:15" x14ac:dyDescent="0.25">
      <c r="A1286" t="s">
        <v>90</v>
      </c>
      <c r="B1286">
        <v>142591.20000000001</v>
      </c>
      <c r="C1286" t="s">
        <v>75</v>
      </c>
      <c r="D1286" t="s">
        <v>76</v>
      </c>
      <c r="E1286" t="s">
        <v>1708</v>
      </c>
      <c r="F1286" t="s">
        <v>78</v>
      </c>
      <c r="G1286" t="s">
        <v>1709</v>
      </c>
      <c r="H1286">
        <v>18</v>
      </c>
      <c r="I1286">
        <v>120840</v>
      </c>
      <c r="K1286">
        <v>10875.6</v>
      </c>
      <c r="L1286">
        <v>10875.6</v>
      </c>
      <c r="M1286">
        <v>0</v>
      </c>
      <c r="N1286" t="s">
        <v>2</v>
      </c>
      <c r="O1286" t="s">
        <v>28</v>
      </c>
    </row>
    <row r="1287" spans="1:15" x14ac:dyDescent="0.25">
      <c r="A1287" t="s">
        <v>90</v>
      </c>
      <c r="B1287">
        <v>86765.4</v>
      </c>
      <c r="C1287" t="s">
        <v>75</v>
      </c>
      <c r="D1287" t="s">
        <v>76</v>
      </c>
      <c r="E1287" t="s">
        <v>1710</v>
      </c>
      <c r="F1287" t="s">
        <v>78</v>
      </c>
      <c r="G1287" t="s">
        <v>1711</v>
      </c>
      <c r="H1287">
        <v>18</v>
      </c>
      <c r="I1287">
        <v>73530</v>
      </c>
      <c r="K1287">
        <v>6617.7</v>
      </c>
      <c r="L1287">
        <v>6617.7</v>
      </c>
      <c r="M1287">
        <v>0</v>
      </c>
      <c r="N1287" t="s">
        <v>2</v>
      </c>
      <c r="O1287" t="s">
        <v>28</v>
      </c>
    </row>
    <row r="1288" spans="1:15" x14ac:dyDescent="0.25">
      <c r="A1288" t="s">
        <v>90</v>
      </c>
      <c r="B1288">
        <v>178239</v>
      </c>
      <c r="C1288" t="s">
        <v>75</v>
      </c>
      <c r="D1288" t="s">
        <v>76</v>
      </c>
      <c r="E1288" t="s">
        <v>1710</v>
      </c>
      <c r="F1288" t="s">
        <v>78</v>
      </c>
      <c r="G1288" t="s">
        <v>1712</v>
      </c>
      <c r="H1288">
        <v>18</v>
      </c>
      <c r="I1288">
        <v>151050</v>
      </c>
      <c r="K1288">
        <v>13594.5</v>
      </c>
      <c r="L1288">
        <v>13594.5</v>
      </c>
      <c r="M1288">
        <v>0</v>
      </c>
      <c r="N1288" t="s">
        <v>2</v>
      </c>
      <c r="O1288" t="s">
        <v>28</v>
      </c>
    </row>
    <row r="1289" spans="1:15" x14ac:dyDescent="0.25">
      <c r="A1289" t="s">
        <v>90</v>
      </c>
      <c r="B1289">
        <v>35647.800000000003</v>
      </c>
      <c r="C1289" t="s">
        <v>75</v>
      </c>
      <c r="D1289" t="s">
        <v>76</v>
      </c>
      <c r="E1289" t="s">
        <v>1710</v>
      </c>
      <c r="F1289" t="s">
        <v>78</v>
      </c>
      <c r="G1289" t="s">
        <v>1713</v>
      </c>
      <c r="H1289">
        <v>18</v>
      </c>
      <c r="I1289">
        <v>30210</v>
      </c>
      <c r="K1289">
        <v>2718.9</v>
      </c>
      <c r="L1289">
        <v>2718.9</v>
      </c>
      <c r="M1289">
        <v>0</v>
      </c>
      <c r="N1289" t="s">
        <v>2</v>
      </c>
      <c r="O1289" t="s">
        <v>28</v>
      </c>
    </row>
    <row r="1290" spans="1:15" x14ac:dyDescent="0.25">
      <c r="A1290" t="s">
        <v>90</v>
      </c>
      <c r="B1290">
        <v>173530.8</v>
      </c>
      <c r="C1290" t="s">
        <v>75</v>
      </c>
      <c r="D1290" t="s">
        <v>76</v>
      </c>
      <c r="E1290" t="s">
        <v>1686</v>
      </c>
      <c r="F1290" t="s">
        <v>78</v>
      </c>
      <c r="G1290" t="s">
        <v>1714</v>
      </c>
      <c r="H1290">
        <v>18</v>
      </c>
      <c r="I1290">
        <v>147060</v>
      </c>
      <c r="K1290">
        <v>13235.4</v>
      </c>
      <c r="L1290">
        <v>13235.4</v>
      </c>
      <c r="M1290">
        <v>0</v>
      </c>
      <c r="N1290" t="s">
        <v>2</v>
      </c>
      <c r="O1290" t="s">
        <v>28</v>
      </c>
    </row>
    <row r="1291" spans="1:15" x14ac:dyDescent="0.25">
      <c r="A1291" t="s">
        <v>90</v>
      </c>
      <c r="B1291">
        <v>132584.79999999999</v>
      </c>
      <c r="C1291" t="s">
        <v>75</v>
      </c>
      <c r="D1291" t="s">
        <v>76</v>
      </c>
      <c r="E1291" t="s">
        <v>1710</v>
      </c>
      <c r="F1291" t="s">
        <v>78</v>
      </c>
      <c r="G1291" t="s">
        <v>1715</v>
      </c>
      <c r="H1291">
        <v>18</v>
      </c>
      <c r="I1291">
        <v>112360</v>
      </c>
      <c r="K1291">
        <v>10112.4</v>
      </c>
      <c r="L1291">
        <v>10112.4</v>
      </c>
      <c r="M1291">
        <v>0</v>
      </c>
      <c r="N1291" t="s">
        <v>2</v>
      </c>
      <c r="O1291" t="s">
        <v>28</v>
      </c>
    </row>
    <row r="1292" spans="1:15" x14ac:dyDescent="0.25">
      <c r="A1292" t="s">
        <v>90</v>
      </c>
      <c r="B1292">
        <v>198877.2</v>
      </c>
      <c r="C1292" t="s">
        <v>75</v>
      </c>
      <c r="D1292" t="s">
        <v>76</v>
      </c>
      <c r="E1292" t="s">
        <v>1697</v>
      </c>
      <c r="F1292" t="s">
        <v>78</v>
      </c>
      <c r="G1292" t="s">
        <v>1716</v>
      </c>
      <c r="H1292">
        <v>18</v>
      </c>
      <c r="I1292">
        <v>168540</v>
      </c>
      <c r="K1292">
        <v>15168.6</v>
      </c>
      <c r="L1292">
        <v>15168.6</v>
      </c>
      <c r="M1292">
        <v>0</v>
      </c>
      <c r="N1292" t="s">
        <v>2</v>
      </c>
      <c r="O1292" t="s">
        <v>28</v>
      </c>
    </row>
    <row r="1293" spans="1:15" x14ac:dyDescent="0.25">
      <c r="A1293" t="s">
        <v>90</v>
      </c>
      <c r="B1293">
        <v>87497</v>
      </c>
      <c r="C1293" t="s">
        <v>75</v>
      </c>
      <c r="D1293" t="s">
        <v>76</v>
      </c>
      <c r="E1293" t="s">
        <v>1697</v>
      </c>
      <c r="F1293" t="s">
        <v>78</v>
      </c>
      <c r="G1293" t="s">
        <v>1717</v>
      </c>
      <c r="H1293">
        <v>18</v>
      </c>
      <c r="I1293">
        <v>74150</v>
      </c>
      <c r="K1293">
        <v>6673.5</v>
      </c>
      <c r="L1293">
        <v>6673.5</v>
      </c>
      <c r="M1293">
        <v>0</v>
      </c>
      <c r="N1293" t="s">
        <v>2</v>
      </c>
      <c r="O1293" t="s">
        <v>28</v>
      </c>
    </row>
    <row r="1294" spans="1:15" x14ac:dyDescent="0.25">
      <c r="A1294" t="s">
        <v>90</v>
      </c>
      <c r="B1294">
        <v>86765.4</v>
      </c>
      <c r="C1294" t="s">
        <v>75</v>
      </c>
      <c r="D1294" t="s">
        <v>76</v>
      </c>
      <c r="E1294" t="s">
        <v>1697</v>
      </c>
      <c r="F1294" t="s">
        <v>78</v>
      </c>
      <c r="G1294" t="s">
        <v>1718</v>
      </c>
      <c r="H1294">
        <v>18</v>
      </c>
      <c r="I1294">
        <v>73530</v>
      </c>
      <c r="K1294">
        <v>6617.7</v>
      </c>
      <c r="L1294">
        <v>6617.7</v>
      </c>
      <c r="M1294">
        <v>0</v>
      </c>
      <c r="N1294" t="s">
        <v>2</v>
      </c>
      <c r="O1294" t="s">
        <v>28</v>
      </c>
    </row>
    <row r="1295" spans="1:15" x14ac:dyDescent="0.25">
      <c r="A1295" t="s">
        <v>90</v>
      </c>
      <c r="B1295">
        <v>66292.399999999994</v>
      </c>
      <c r="C1295" t="s">
        <v>75</v>
      </c>
      <c r="D1295" t="s">
        <v>76</v>
      </c>
      <c r="E1295" t="s">
        <v>1684</v>
      </c>
      <c r="F1295" t="s">
        <v>78</v>
      </c>
      <c r="G1295" t="s">
        <v>1719</v>
      </c>
      <c r="H1295">
        <v>18</v>
      </c>
      <c r="I1295">
        <v>56180</v>
      </c>
      <c r="K1295">
        <v>5056.2</v>
      </c>
      <c r="L1295">
        <v>5056.2</v>
      </c>
      <c r="M1295">
        <v>0</v>
      </c>
      <c r="N1295" t="s">
        <v>2</v>
      </c>
      <c r="O1295" t="s">
        <v>28</v>
      </c>
    </row>
    <row r="1296" spans="1:15" x14ac:dyDescent="0.25">
      <c r="A1296" t="s">
        <v>90</v>
      </c>
      <c r="B1296">
        <v>66292.399999999994</v>
      </c>
      <c r="C1296" t="s">
        <v>75</v>
      </c>
      <c r="D1296" t="s">
        <v>76</v>
      </c>
      <c r="E1296" t="s">
        <v>1720</v>
      </c>
      <c r="F1296" t="s">
        <v>78</v>
      </c>
      <c r="G1296" t="s">
        <v>1721</v>
      </c>
      <c r="H1296">
        <v>18</v>
      </c>
      <c r="I1296">
        <v>56180</v>
      </c>
      <c r="K1296">
        <v>5056.2</v>
      </c>
      <c r="L1296">
        <v>5056.2</v>
      </c>
      <c r="M1296">
        <v>0</v>
      </c>
      <c r="N1296" t="s">
        <v>2</v>
      </c>
      <c r="O1296" t="s">
        <v>28</v>
      </c>
    </row>
    <row r="1297" spans="1:15" x14ac:dyDescent="0.25">
      <c r="A1297" t="s">
        <v>90</v>
      </c>
      <c r="B1297">
        <v>131245.5</v>
      </c>
      <c r="C1297" t="s">
        <v>75</v>
      </c>
      <c r="D1297" t="s">
        <v>76</v>
      </c>
      <c r="E1297" t="s">
        <v>1684</v>
      </c>
      <c r="F1297" t="s">
        <v>78</v>
      </c>
      <c r="G1297" t="s">
        <v>1722</v>
      </c>
      <c r="H1297">
        <v>18</v>
      </c>
      <c r="I1297">
        <v>111225</v>
      </c>
      <c r="K1297">
        <v>10010.25</v>
      </c>
      <c r="L1297">
        <v>10010.25</v>
      </c>
      <c r="M1297">
        <v>0</v>
      </c>
      <c r="N1297" t="s">
        <v>2</v>
      </c>
      <c r="O1297" t="s">
        <v>28</v>
      </c>
    </row>
    <row r="1298" spans="1:15" x14ac:dyDescent="0.25">
      <c r="A1298" t="s">
        <v>90</v>
      </c>
      <c r="B1298">
        <v>142591.20000000001</v>
      </c>
      <c r="C1298" t="s">
        <v>75</v>
      </c>
      <c r="D1298" t="s">
        <v>76</v>
      </c>
      <c r="E1298" t="s">
        <v>1684</v>
      </c>
      <c r="F1298" t="s">
        <v>78</v>
      </c>
      <c r="G1298" t="s">
        <v>1723</v>
      </c>
      <c r="H1298">
        <v>18</v>
      </c>
      <c r="I1298">
        <v>120840</v>
      </c>
      <c r="K1298">
        <v>10875.6</v>
      </c>
      <c r="L1298">
        <v>10875.6</v>
      </c>
      <c r="M1298">
        <v>0</v>
      </c>
      <c r="N1298" t="s">
        <v>2</v>
      </c>
      <c r="O1298" t="s">
        <v>28</v>
      </c>
    </row>
    <row r="1299" spans="1:15" x14ac:dyDescent="0.25">
      <c r="A1299" t="s">
        <v>90</v>
      </c>
      <c r="B1299">
        <v>71295.600000000006</v>
      </c>
      <c r="C1299" t="s">
        <v>75</v>
      </c>
      <c r="D1299" t="s">
        <v>76</v>
      </c>
      <c r="E1299" t="s">
        <v>1724</v>
      </c>
      <c r="F1299" t="s">
        <v>78</v>
      </c>
      <c r="G1299" t="s">
        <v>1725</v>
      </c>
      <c r="H1299">
        <v>18</v>
      </c>
      <c r="I1299">
        <v>60420</v>
      </c>
      <c r="K1299">
        <v>5437.8</v>
      </c>
      <c r="L1299">
        <v>5437.8</v>
      </c>
      <c r="M1299">
        <v>0</v>
      </c>
      <c r="N1299" t="s">
        <v>2</v>
      </c>
      <c r="O1299" t="s">
        <v>28</v>
      </c>
    </row>
    <row r="1300" spans="1:15" x14ac:dyDescent="0.25">
      <c r="A1300" t="s">
        <v>90</v>
      </c>
      <c r="B1300">
        <v>519200</v>
      </c>
      <c r="C1300" t="s">
        <v>75</v>
      </c>
      <c r="D1300" t="s">
        <v>76</v>
      </c>
      <c r="E1300" t="s">
        <v>1726</v>
      </c>
      <c r="F1300" t="s">
        <v>78</v>
      </c>
      <c r="G1300" t="s">
        <v>1727</v>
      </c>
      <c r="H1300">
        <v>18</v>
      </c>
      <c r="I1300">
        <v>440000</v>
      </c>
      <c r="K1300">
        <v>39600</v>
      </c>
      <c r="L1300">
        <v>39600</v>
      </c>
      <c r="M1300">
        <v>0</v>
      </c>
      <c r="N1300" t="s">
        <v>2</v>
      </c>
      <c r="O1300" t="s">
        <v>28</v>
      </c>
    </row>
    <row r="1301" spans="1:15" x14ac:dyDescent="0.25">
      <c r="A1301" t="s">
        <v>90</v>
      </c>
      <c r="B1301">
        <v>35647.800000000003</v>
      </c>
      <c r="C1301" t="s">
        <v>75</v>
      </c>
      <c r="D1301" t="s">
        <v>76</v>
      </c>
      <c r="E1301" t="s">
        <v>1724</v>
      </c>
      <c r="F1301" t="s">
        <v>78</v>
      </c>
      <c r="G1301" t="s">
        <v>1728</v>
      </c>
      <c r="H1301">
        <v>18</v>
      </c>
      <c r="I1301">
        <v>30210</v>
      </c>
      <c r="K1301">
        <v>2718.9</v>
      </c>
      <c r="L1301">
        <v>2718.9</v>
      </c>
      <c r="M1301">
        <v>0</v>
      </c>
      <c r="N1301" t="s">
        <v>2</v>
      </c>
      <c r="O1301" t="s">
        <v>28</v>
      </c>
    </row>
    <row r="1302" spans="1:15" x14ac:dyDescent="0.25">
      <c r="A1302" t="s">
        <v>90</v>
      </c>
      <c r="B1302">
        <v>106943.4</v>
      </c>
      <c r="C1302" t="s">
        <v>75</v>
      </c>
      <c r="D1302" t="s">
        <v>76</v>
      </c>
      <c r="E1302" t="s">
        <v>1724</v>
      </c>
      <c r="F1302" t="s">
        <v>78</v>
      </c>
      <c r="G1302" t="s">
        <v>1729</v>
      </c>
      <c r="H1302">
        <v>18</v>
      </c>
      <c r="I1302">
        <v>90630</v>
      </c>
      <c r="K1302">
        <v>8156.7</v>
      </c>
      <c r="L1302">
        <v>8156.7</v>
      </c>
      <c r="M1302">
        <v>0</v>
      </c>
      <c r="N1302" t="s">
        <v>2</v>
      </c>
      <c r="O1302" t="s">
        <v>28</v>
      </c>
    </row>
    <row r="1303" spans="1:15" x14ac:dyDescent="0.25">
      <c r="A1303" t="s">
        <v>90</v>
      </c>
      <c r="B1303">
        <v>87497</v>
      </c>
      <c r="C1303" t="s">
        <v>75</v>
      </c>
      <c r="D1303" t="s">
        <v>76</v>
      </c>
      <c r="E1303" t="s">
        <v>1726</v>
      </c>
      <c r="F1303" t="s">
        <v>78</v>
      </c>
      <c r="G1303" t="s">
        <v>1730</v>
      </c>
      <c r="H1303">
        <v>18</v>
      </c>
      <c r="I1303">
        <v>74150</v>
      </c>
      <c r="K1303">
        <v>6673.5</v>
      </c>
      <c r="L1303">
        <v>6673.5</v>
      </c>
      <c r="M1303">
        <v>0</v>
      </c>
      <c r="N1303" t="s">
        <v>2</v>
      </c>
      <c r="O1303" t="s">
        <v>28</v>
      </c>
    </row>
    <row r="1304" spans="1:15" x14ac:dyDescent="0.25">
      <c r="A1304" t="s">
        <v>90</v>
      </c>
      <c r="B1304">
        <v>132584.79999999999</v>
      </c>
      <c r="C1304" t="s">
        <v>75</v>
      </c>
      <c r="D1304" t="s">
        <v>76</v>
      </c>
      <c r="E1304" t="s">
        <v>1726</v>
      </c>
      <c r="F1304" t="s">
        <v>78</v>
      </c>
      <c r="G1304" t="s">
        <v>1731</v>
      </c>
      <c r="H1304">
        <v>18</v>
      </c>
      <c r="I1304">
        <v>112360</v>
      </c>
      <c r="K1304">
        <v>10112.4</v>
      </c>
      <c r="L1304">
        <v>10112.4</v>
      </c>
      <c r="M1304">
        <v>0</v>
      </c>
      <c r="N1304" t="s">
        <v>2</v>
      </c>
      <c r="O1304" t="s">
        <v>28</v>
      </c>
    </row>
    <row r="1305" spans="1:15" x14ac:dyDescent="0.25">
      <c r="A1305" t="s">
        <v>90</v>
      </c>
      <c r="B1305">
        <v>66292.399999999994</v>
      </c>
      <c r="C1305" t="s">
        <v>75</v>
      </c>
      <c r="D1305" t="s">
        <v>76</v>
      </c>
      <c r="E1305" t="s">
        <v>48</v>
      </c>
      <c r="F1305" t="s">
        <v>78</v>
      </c>
      <c r="G1305" t="s">
        <v>1732</v>
      </c>
      <c r="H1305">
        <v>18</v>
      </c>
      <c r="I1305">
        <v>56180</v>
      </c>
      <c r="K1305">
        <v>5056.2</v>
      </c>
      <c r="L1305">
        <v>5056.2</v>
      </c>
      <c r="M1305">
        <v>0</v>
      </c>
      <c r="N1305" t="s">
        <v>2</v>
      </c>
      <c r="O1305" t="s">
        <v>28</v>
      </c>
    </row>
    <row r="1306" spans="1:15" x14ac:dyDescent="0.25">
      <c r="A1306" t="s">
        <v>90</v>
      </c>
      <c r="B1306">
        <v>87497</v>
      </c>
      <c r="C1306" t="s">
        <v>75</v>
      </c>
      <c r="D1306" t="s">
        <v>76</v>
      </c>
      <c r="E1306" t="s">
        <v>48</v>
      </c>
      <c r="F1306" t="s">
        <v>78</v>
      </c>
      <c r="G1306" t="s">
        <v>1733</v>
      </c>
      <c r="H1306">
        <v>18</v>
      </c>
      <c r="I1306">
        <v>74150</v>
      </c>
      <c r="K1306">
        <v>6673.5</v>
      </c>
      <c r="L1306">
        <v>6673.5</v>
      </c>
      <c r="M1306">
        <v>0</v>
      </c>
      <c r="N1306" t="s">
        <v>2</v>
      </c>
      <c r="O1306" t="s">
        <v>28</v>
      </c>
    </row>
    <row r="1307" spans="1:15" x14ac:dyDescent="0.25">
      <c r="A1307" t="s">
        <v>90</v>
      </c>
      <c r="B1307">
        <v>311520</v>
      </c>
      <c r="C1307" t="s">
        <v>75</v>
      </c>
      <c r="D1307" t="s">
        <v>76</v>
      </c>
      <c r="E1307" t="s">
        <v>1708</v>
      </c>
      <c r="F1307" t="s">
        <v>78</v>
      </c>
      <c r="G1307" t="s">
        <v>1734</v>
      </c>
      <c r="H1307">
        <v>18</v>
      </c>
      <c r="I1307">
        <v>264000</v>
      </c>
      <c r="K1307">
        <v>23760</v>
      </c>
      <c r="L1307">
        <v>23760</v>
      </c>
      <c r="M1307">
        <v>0</v>
      </c>
      <c r="N1307" t="s">
        <v>2</v>
      </c>
      <c r="O1307" t="s">
        <v>28</v>
      </c>
    </row>
    <row r="1308" spans="1:15" x14ac:dyDescent="0.25">
      <c r="A1308" t="s">
        <v>90</v>
      </c>
      <c r="B1308">
        <v>66292.399999999994</v>
      </c>
      <c r="C1308" t="s">
        <v>75</v>
      </c>
      <c r="D1308" t="s">
        <v>76</v>
      </c>
      <c r="E1308" t="s">
        <v>48</v>
      </c>
      <c r="F1308" t="s">
        <v>78</v>
      </c>
      <c r="G1308" t="s">
        <v>1735</v>
      </c>
      <c r="H1308">
        <v>18</v>
      </c>
      <c r="I1308">
        <v>56180</v>
      </c>
      <c r="K1308">
        <v>5056.2</v>
      </c>
      <c r="L1308">
        <v>5056.2</v>
      </c>
      <c r="M1308">
        <v>0</v>
      </c>
      <c r="N1308" t="s">
        <v>2</v>
      </c>
      <c r="O1308" t="s">
        <v>28</v>
      </c>
    </row>
    <row r="1309" spans="1:15" x14ac:dyDescent="0.25">
      <c r="A1309" t="s">
        <v>90</v>
      </c>
      <c r="B1309">
        <v>71295.600000000006</v>
      </c>
      <c r="C1309" t="s">
        <v>75</v>
      </c>
      <c r="D1309" t="s">
        <v>76</v>
      </c>
      <c r="E1309" t="s">
        <v>1720</v>
      </c>
      <c r="F1309" t="s">
        <v>78</v>
      </c>
      <c r="G1309" t="s">
        <v>1736</v>
      </c>
      <c r="H1309">
        <v>18</v>
      </c>
      <c r="I1309">
        <v>60420</v>
      </c>
      <c r="K1309">
        <v>5437.8</v>
      </c>
      <c r="L1309">
        <v>5437.8</v>
      </c>
      <c r="M1309">
        <v>0</v>
      </c>
      <c r="N1309" t="s">
        <v>2</v>
      </c>
      <c r="O1309" t="s">
        <v>28</v>
      </c>
    </row>
    <row r="1310" spans="1:15" x14ac:dyDescent="0.25">
      <c r="A1310" t="s">
        <v>90</v>
      </c>
      <c r="B1310">
        <v>43748.5</v>
      </c>
      <c r="C1310" t="s">
        <v>75</v>
      </c>
      <c r="D1310" t="s">
        <v>76</v>
      </c>
      <c r="E1310" t="s">
        <v>48</v>
      </c>
      <c r="F1310" t="s">
        <v>78</v>
      </c>
      <c r="G1310" t="s">
        <v>1737</v>
      </c>
      <c r="H1310">
        <v>18</v>
      </c>
      <c r="I1310">
        <v>37075</v>
      </c>
      <c r="K1310">
        <v>3336.75</v>
      </c>
      <c r="L1310">
        <v>3336.75</v>
      </c>
      <c r="M1310">
        <v>0</v>
      </c>
      <c r="N1310" t="s">
        <v>2</v>
      </c>
      <c r="O1310" t="s">
        <v>28</v>
      </c>
    </row>
    <row r="1311" spans="1:15" x14ac:dyDescent="0.25">
      <c r="A1311" t="s">
        <v>90</v>
      </c>
      <c r="B1311">
        <v>106943.4</v>
      </c>
      <c r="C1311" t="s">
        <v>75</v>
      </c>
      <c r="D1311" t="s">
        <v>76</v>
      </c>
      <c r="E1311" t="s">
        <v>1720</v>
      </c>
      <c r="F1311" t="s">
        <v>78</v>
      </c>
      <c r="G1311" t="s">
        <v>1738</v>
      </c>
      <c r="H1311">
        <v>18</v>
      </c>
      <c r="I1311">
        <v>90630</v>
      </c>
      <c r="K1311">
        <v>8156.7</v>
      </c>
      <c r="L1311">
        <v>8156.7</v>
      </c>
      <c r="M1311">
        <v>0</v>
      </c>
      <c r="N1311" t="s">
        <v>2</v>
      </c>
      <c r="O1311" t="s">
        <v>28</v>
      </c>
    </row>
    <row r="1312" spans="1:15" x14ac:dyDescent="0.25">
      <c r="A1312" t="s">
        <v>90</v>
      </c>
      <c r="B1312">
        <v>99438.6</v>
      </c>
      <c r="C1312" t="s">
        <v>75</v>
      </c>
      <c r="D1312" t="s">
        <v>76</v>
      </c>
      <c r="E1312" t="s">
        <v>1720</v>
      </c>
      <c r="F1312" t="s">
        <v>78</v>
      </c>
      <c r="G1312" t="s">
        <v>1739</v>
      </c>
      <c r="H1312">
        <v>18</v>
      </c>
      <c r="I1312">
        <v>84270</v>
      </c>
      <c r="K1312">
        <v>7584.3</v>
      </c>
      <c r="L1312">
        <v>7584.3</v>
      </c>
      <c r="M1312">
        <v>0</v>
      </c>
      <c r="N1312" t="s">
        <v>2</v>
      </c>
      <c r="O1312" t="s">
        <v>28</v>
      </c>
    </row>
    <row r="1313" spans="1:15" x14ac:dyDescent="0.25">
      <c r="A1313" t="s">
        <v>90</v>
      </c>
      <c r="B1313">
        <v>142591.20000000001</v>
      </c>
      <c r="C1313" t="s">
        <v>75</v>
      </c>
      <c r="D1313" t="s">
        <v>76</v>
      </c>
      <c r="E1313" t="s">
        <v>48</v>
      </c>
      <c r="F1313" t="s">
        <v>78</v>
      </c>
      <c r="G1313" t="s">
        <v>1740</v>
      </c>
      <c r="H1313">
        <v>18</v>
      </c>
      <c r="I1313">
        <v>120840</v>
      </c>
      <c r="K1313">
        <v>10875.6</v>
      </c>
      <c r="L1313">
        <v>10875.6</v>
      </c>
      <c r="M1313">
        <v>0</v>
      </c>
      <c r="N1313" t="s">
        <v>2</v>
      </c>
      <c r="O1313" t="s">
        <v>28</v>
      </c>
    </row>
    <row r="1314" spans="1:15" x14ac:dyDescent="0.25">
      <c r="A1314" t="s">
        <v>90</v>
      </c>
      <c r="B1314">
        <v>33146.199999999997</v>
      </c>
      <c r="C1314" t="s">
        <v>75</v>
      </c>
      <c r="D1314" t="s">
        <v>76</v>
      </c>
      <c r="E1314" t="s">
        <v>1741</v>
      </c>
      <c r="F1314" t="s">
        <v>78</v>
      </c>
      <c r="G1314" t="s">
        <v>1742</v>
      </c>
      <c r="H1314">
        <v>18</v>
      </c>
      <c r="I1314">
        <v>28090</v>
      </c>
      <c r="K1314">
        <v>2528.1</v>
      </c>
      <c r="L1314">
        <v>2528.1</v>
      </c>
      <c r="M1314">
        <v>0</v>
      </c>
      <c r="N1314" t="s">
        <v>2</v>
      </c>
      <c r="O1314" t="s">
        <v>28</v>
      </c>
    </row>
    <row r="1315" spans="1:15" x14ac:dyDescent="0.25">
      <c r="A1315" t="s">
        <v>90</v>
      </c>
      <c r="B1315">
        <v>66292.399999999994</v>
      </c>
      <c r="C1315" t="s">
        <v>75</v>
      </c>
      <c r="D1315" t="s">
        <v>76</v>
      </c>
      <c r="E1315" t="s">
        <v>1741</v>
      </c>
      <c r="F1315" t="s">
        <v>78</v>
      </c>
      <c r="G1315" t="s">
        <v>1743</v>
      </c>
      <c r="H1315">
        <v>18</v>
      </c>
      <c r="I1315">
        <v>56180</v>
      </c>
      <c r="K1315">
        <v>5056.2</v>
      </c>
      <c r="L1315">
        <v>5056.2</v>
      </c>
      <c r="M1315">
        <v>0</v>
      </c>
      <c r="N1315" t="s">
        <v>2</v>
      </c>
      <c r="O1315" t="s">
        <v>28</v>
      </c>
    </row>
    <row r="1316" spans="1:15" x14ac:dyDescent="0.25">
      <c r="A1316" t="s">
        <v>90</v>
      </c>
      <c r="B1316">
        <v>132584.79999999999</v>
      </c>
      <c r="C1316" t="s">
        <v>75</v>
      </c>
      <c r="D1316" t="s">
        <v>76</v>
      </c>
      <c r="E1316" t="s">
        <v>1744</v>
      </c>
      <c r="F1316" t="s">
        <v>78</v>
      </c>
      <c r="G1316" t="s">
        <v>1745</v>
      </c>
      <c r="H1316">
        <v>18</v>
      </c>
      <c r="I1316">
        <v>112360</v>
      </c>
      <c r="K1316">
        <v>10112.4</v>
      </c>
      <c r="L1316">
        <v>10112.4</v>
      </c>
      <c r="M1316">
        <v>0</v>
      </c>
      <c r="N1316" t="s">
        <v>2</v>
      </c>
      <c r="O1316" t="s">
        <v>28</v>
      </c>
    </row>
    <row r="1317" spans="1:15" x14ac:dyDescent="0.25">
      <c r="A1317" t="s">
        <v>90</v>
      </c>
      <c r="B1317">
        <v>519200</v>
      </c>
      <c r="C1317" t="s">
        <v>75</v>
      </c>
      <c r="D1317" t="s">
        <v>76</v>
      </c>
      <c r="E1317" t="s">
        <v>1746</v>
      </c>
      <c r="F1317" t="s">
        <v>78</v>
      </c>
      <c r="G1317" t="s">
        <v>1747</v>
      </c>
      <c r="H1317">
        <v>18</v>
      </c>
      <c r="I1317">
        <v>440000</v>
      </c>
      <c r="K1317">
        <v>39600</v>
      </c>
      <c r="L1317">
        <v>39600</v>
      </c>
      <c r="M1317">
        <v>0</v>
      </c>
      <c r="N1317" t="s">
        <v>2</v>
      </c>
      <c r="O1317" t="s">
        <v>28</v>
      </c>
    </row>
    <row r="1318" spans="1:15" x14ac:dyDescent="0.25">
      <c r="A1318" t="s">
        <v>90</v>
      </c>
      <c r="B1318">
        <v>71295.600000000006</v>
      </c>
      <c r="C1318" t="s">
        <v>75</v>
      </c>
      <c r="D1318" t="s">
        <v>76</v>
      </c>
      <c r="E1318" t="s">
        <v>1741</v>
      </c>
      <c r="F1318" t="s">
        <v>78</v>
      </c>
      <c r="G1318" t="s">
        <v>1748</v>
      </c>
      <c r="H1318">
        <v>18</v>
      </c>
      <c r="I1318">
        <v>60420</v>
      </c>
      <c r="K1318">
        <v>5437.8</v>
      </c>
      <c r="L1318">
        <v>5437.8</v>
      </c>
      <c r="M1318">
        <v>0</v>
      </c>
      <c r="N1318" t="s">
        <v>2</v>
      </c>
      <c r="O1318" t="s">
        <v>28</v>
      </c>
    </row>
    <row r="1319" spans="1:15" x14ac:dyDescent="0.25">
      <c r="A1319" t="s">
        <v>90</v>
      </c>
      <c r="B1319">
        <v>35647.800000000003</v>
      </c>
      <c r="C1319" t="s">
        <v>75</v>
      </c>
      <c r="D1319" t="s">
        <v>76</v>
      </c>
      <c r="E1319" t="s">
        <v>1741</v>
      </c>
      <c r="F1319" t="s">
        <v>78</v>
      </c>
      <c r="G1319" t="s">
        <v>1749</v>
      </c>
      <c r="H1319">
        <v>18</v>
      </c>
      <c r="I1319">
        <v>30210</v>
      </c>
      <c r="K1319">
        <v>2718.9</v>
      </c>
      <c r="L1319">
        <v>2718.9</v>
      </c>
      <c r="M1319">
        <v>0</v>
      </c>
      <c r="N1319" t="s">
        <v>2</v>
      </c>
      <c r="O1319" t="s">
        <v>28</v>
      </c>
    </row>
    <row r="1320" spans="1:15" x14ac:dyDescent="0.25">
      <c r="A1320" t="s">
        <v>90</v>
      </c>
      <c r="B1320">
        <v>87497</v>
      </c>
      <c r="C1320" t="s">
        <v>75</v>
      </c>
      <c r="D1320" t="s">
        <v>76</v>
      </c>
      <c r="E1320" t="s">
        <v>1750</v>
      </c>
      <c r="F1320" t="s">
        <v>78</v>
      </c>
      <c r="G1320" t="s">
        <v>1751</v>
      </c>
      <c r="H1320">
        <v>18</v>
      </c>
      <c r="I1320">
        <v>74150</v>
      </c>
      <c r="K1320">
        <v>6673.5</v>
      </c>
      <c r="L1320">
        <v>6673.5</v>
      </c>
      <c r="M1320">
        <v>0</v>
      </c>
      <c r="N1320" t="s">
        <v>2</v>
      </c>
      <c r="O1320" t="s">
        <v>28</v>
      </c>
    </row>
    <row r="1321" spans="1:15" x14ac:dyDescent="0.25">
      <c r="A1321" t="s">
        <v>90</v>
      </c>
      <c r="B1321">
        <v>87497</v>
      </c>
      <c r="C1321" t="s">
        <v>75</v>
      </c>
      <c r="D1321" t="s">
        <v>76</v>
      </c>
      <c r="E1321" t="s">
        <v>1752</v>
      </c>
      <c r="F1321" t="s">
        <v>78</v>
      </c>
      <c r="G1321" t="s">
        <v>1753</v>
      </c>
      <c r="H1321">
        <v>18</v>
      </c>
      <c r="I1321">
        <v>74150</v>
      </c>
      <c r="K1321">
        <v>6673.5</v>
      </c>
      <c r="L1321">
        <v>6673.5</v>
      </c>
      <c r="M1321">
        <v>0</v>
      </c>
      <c r="N1321" t="s">
        <v>2</v>
      </c>
      <c r="O1321" t="s">
        <v>28</v>
      </c>
    </row>
    <row r="1322" spans="1:15" x14ac:dyDescent="0.25">
      <c r="A1322" t="s">
        <v>90</v>
      </c>
      <c r="B1322">
        <v>66292.399999999994</v>
      </c>
      <c r="C1322" t="s">
        <v>75</v>
      </c>
      <c r="D1322" t="s">
        <v>76</v>
      </c>
      <c r="E1322" t="s">
        <v>1750</v>
      </c>
      <c r="F1322" t="s">
        <v>78</v>
      </c>
      <c r="G1322" t="s">
        <v>1754</v>
      </c>
      <c r="H1322">
        <v>18</v>
      </c>
      <c r="I1322">
        <v>56180</v>
      </c>
      <c r="K1322">
        <v>5056.2</v>
      </c>
      <c r="L1322">
        <v>5056.2</v>
      </c>
      <c r="M1322">
        <v>0</v>
      </c>
      <c r="N1322" t="s">
        <v>2</v>
      </c>
      <c r="O1322" t="s">
        <v>28</v>
      </c>
    </row>
    <row r="1323" spans="1:15" x14ac:dyDescent="0.25">
      <c r="A1323" t="s">
        <v>90</v>
      </c>
      <c r="B1323">
        <v>71295.600000000006</v>
      </c>
      <c r="C1323" t="s">
        <v>75</v>
      </c>
      <c r="D1323" t="s">
        <v>76</v>
      </c>
      <c r="E1323" t="s">
        <v>1752</v>
      </c>
      <c r="F1323" t="s">
        <v>78</v>
      </c>
      <c r="G1323" t="s">
        <v>1755</v>
      </c>
      <c r="H1323">
        <v>18</v>
      </c>
      <c r="I1323">
        <v>60420</v>
      </c>
      <c r="K1323">
        <v>5437.8</v>
      </c>
      <c r="L1323">
        <v>5437.8</v>
      </c>
      <c r="M1323">
        <v>0</v>
      </c>
      <c r="N1323" t="s">
        <v>2</v>
      </c>
      <c r="O1323" t="s">
        <v>28</v>
      </c>
    </row>
    <row r="1324" spans="1:15" x14ac:dyDescent="0.25">
      <c r="A1324" t="s">
        <v>90</v>
      </c>
      <c r="B1324">
        <v>66292.399999999994</v>
      </c>
      <c r="C1324" t="s">
        <v>75</v>
      </c>
      <c r="D1324" t="s">
        <v>76</v>
      </c>
      <c r="E1324" t="s">
        <v>1746</v>
      </c>
      <c r="F1324" t="s">
        <v>78</v>
      </c>
      <c r="G1324" t="s">
        <v>1756</v>
      </c>
      <c r="H1324">
        <v>18</v>
      </c>
      <c r="I1324">
        <v>56180</v>
      </c>
      <c r="K1324">
        <v>5056.2</v>
      </c>
      <c r="L1324">
        <v>5056.2</v>
      </c>
      <c r="M1324">
        <v>0</v>
      </c>
      <c r="N1324" t="s">
        <v>2</v>
      </c>
      <c r="O1324" t="s">
        <v>28</v>
      </c>
    </row>
    <row r="1325" spans="1:15" x14ac:dyDescent="0.25">
      <c r="A1325" t="s">
        <v>90</v>
      </c>
      <c r="B1325">
        <v>35647.800000000003</v>
      </c>
      <c r="C1325" t="s">
        <v>75</v>
      </c>
      <c r="D1325" t="s">
        <v>76</v>
      </c>
      <c r="E1325" t="s">
        <v>1750</v>
      </c>
      <c r="F1325" t="s">
        <v>78</v>
      </c>
      <c r="G1325" t="s">
        <v>1757</v>
      </c>
      <c r="H1325">
        <v>18</v>
      </c>
      <c r="I1325">
        <v>30210</v>
      </c>
      <c r="K1325">
        <v>2718.9</v>
      </c>
      <c r="L1325">
        <v>2718.9</v>
      </c>
      <c r="M1325">
        <v>0</v>
      </c>
      <c r="N1325" t="s">
        <v>2</v>
      </c>
      <c r="O1325" t="s">
        <v>28</v>
      </c>
    </row>
    <row r="1326" spans="1:15" x14ac:dyDescent="0.25">
      <c r="A1326" t="s">
        <v>90</v>
      </c>
      <c r="B1326">
        <v>66292.399999999994</v>
      </c>
      <c r="C1326" t="s">
        <v>75</v>
      </c>
      <c r="D1326" t="s">
        <v>76</v>
      </c>
      <c r="E1326" t="s">
        <v>1752</v>
      </c>
      <c r="F1326" t="s">
        <v>78</v>
      </c>
      <c r="G1326" t="s">
        <v>1758</v>
      </c>
      <c r="H1326">
        <v>18</v>
      </c>
      <c r="I1326">
        <v>56180</v>
      </c>
      <c r="K1326">
        <v>5056.2</v>
      </c>
      <c r="L1326">
        <v>5056.2</v>
      </c>
      <c r="M1326">
        <v>0</v>
      </c>
      <c r="N1326" t="s">
        <v>2</v>
      </c>
      <c r="O1326" t="s">
        <v>28</v>
      </c>
    </row>
    <row r="1327" spans="1:15" x14ac:dyDescent="0.25">
      <c r="A1327" t="s">
        <v>90</v>
      </c>
      <c r="B1327">
        <v>71295.600000000006</v>
      </c>
      <c r="C1327" t="s">
        <v>75</v>
      </c>
      <c r="D1327" t="s">
        <v>76</v>
      </c>
      <c r="E1327" t="s">
        <v>1759</v>
      </c>
      <c r="F1327" t="s">
        <v>78</v>
      </c>
      <c r="G1327" t="s">
        <v>1760</v>
      </c>
      <c r="H1327">
        <v>18</v>
      </c>
      <c r="I1327">
        <v>60420</v>
      </c>
      <c r="K1327">
        <v>5437.8</v>
      </c>
      <c r="L1327">
        <v>5437.8</v>
      </c>
      <c r="M1327">
        <v>0</v>
      </c>
      <c r="N1327" t="s">
        <v>2</v>
      </c>
      <c r="O1327" t="s">
        <v>28</v>
      </c>
    </row>
    <row r="1328" spans="1:15" x14ac:dyDescent="0.25">
      <c r="A1328" t="s">
        <v>90</v>
      </c>
      <c r="B1328">
        <v>66292.399999999994</v>
      </c>
      <c r="C1328" t="s">
        <v>75</v>
      </c>
      <c r="D1328" t="s">
        <v>76</v>
      </c>
      <c r="E1328" t="s">
        <v>1761</v>
      </c>
      <c r="F1328" t="s">
        <v>78</v>
      </c>
      <c r="G1328" t="s">
        <v>1762</v>
      </c>
      <c r="H1328">
        <v>18</v>
      </c>
      <c r="I1328">
        <v>56180</v>
      </c>
      <c r="K1328">
        <v>5056.2</v>
      </c>
      <c r="L1328">
        <v>5056.2</v>
      </c>
      <c r="M1328">
        <v>0</v>
      </c>
      <c r="N1328" t="s">
        <v>2</v>
      </c>
      <c r="O1328" t="s">
        <v>28</v>
      </c>
    </row>
    <row r="1329" spans="1:15" x14ac:dyDescent="0.25">
      <c r="A1329" t="s">
        <v>90</v>
      </c>
      <c r="B1329">
        <v>33146.199999999997</v>
      </c>
      <c r="C1329" t="s">
        <v>75</v>
      </c>
      <c r="D1329" t="s">
        <v>76</v>
      </c>
      <c r="E1329" t="s">
        <v>1741</v>
      </c>
      <c r="F1329" t="s">
        <v>78</v>
      </c>
      <c r="G1329" t="s">
        <v>1763</v>
      </c>
      <c r="H1329">
        <v>18</v>
      </c>
      <c r="I1329">
        <v>28090</v>
      </c>
      <c r="K1329">
        <v>2528.1</v>
      </c>
      <c r="L1329">
        <v>2528.1</v>
      </c>
      <c r="M1329">
        <v>0</v>
      </c>
      <c r="N1329" t="s">
        <v>2</v>
      </c>
      <c r="O1329" t="s">
        <v>28</v>
      </c>
    </row>
    <row r="1330" spans="1:15" x14ac:dyDescent="0.25">
      <c r="A1330" t="s">
        <v>90</v>
      </c>
      <c r="B1330">
        <v>132584.79999999999</v>
      </c>
      <c r="C1330" t="s">
        <v>75</v>
      </c>
      <c r="D1330" t="s">
        <v>76</v>
      </c>
      <c r="E1330" t="s">
        <v>1761</v>
      </c>
      <c r="F1330" t="s">
        <v>78</v>
      </c>
      <c r="G1330" t="s">
        <v>1764</v>
      </c>
      <c r="H1330">
        <v>18</v>
      </c>
      <c r="I1330">
        <v>112360</v>
      </c>
      <c r="K1330">
        <v>10112.4</v>
      </c>
      <c r="L1330">
        <v>10112.4</v>
      </c>
      <c r="M1330">
        <v>0</v>
      </c>
      <c r="N1330" t="s">
        <v>2</v>
      </c>
      <c r="O1330" t="s">
        <v>28</v>
      </c>
    </row>
    <row r="1331" spans="1:15" x14ac:dyDescent="0.25">
      <c r="A1331" t="s">
        <v>90</v>
      </c>
      <c r="B1331">
        <v>71295.600000000006</v>
      </c>
      <c r="C1331" t="s">
        <v>75</v>
      </c>
      <c r="D1331" t="s">
        <v>76</v>
      </c>
      <c r="E1331" t="s">
        <v>1759</v>
      </c>
      <c r="F1331" t="s">
        <v>78</v>
      </c>
      <c r="G1331" t="s">
        <v>1765</v>
      </c>
      <c r="H1331">
        <v>18</v>
      </c>
      <c r="I1331">
        <v>60420</v>
      </c>
      <c r="K1331">
        <v>5437.8</v>
      </c>
      <c r="L1331">
        <v>5437.8</v>
      </c>
      <c r="M1331">
        <v>0</v>
      </c>
      <c r="N1331" t="s">
        <v>2</v>
      </c>
      <c r="O1331" t="s">
        <v>28</v>
      </c>
    </row>
    <row r="1332" spans="1:15" x14ac:dyDescent="0.25">
      <c r="A1332" t="s">
        <v>90</v>
      </c>
      <c r="B1332">
        <v>33146.199999999997</v>
      </c>
      <c r="C1332" t="s">
        <v>75</v>
      </c>
      <c r="D1332" t="s">
        <v>76</v>
      </c>
      <c r="E1332" t="s">
        <v>1750</v>
      </c>
      <c r="F1332" t="s">
        <v>78</v>
      </c>
      <c r="G1332" t="s">
        <v>1766</v>
      </c>
      <c r="H1332">
        <v>18</v>
      </c>
      <c r="I1332">
        <v>28090</v>
      </c>
      <c r="K1332">
        <v>2528.1</v>
      </c>
      <c r="L1332">
        <v>2528.1</v>
      </c>
      <c r="M1332">
        <v>0</v>
      </c>
      <c r="N1332" t="s">
        <v>2</v>
      </c>
      <c r="O1332" t="s">
        <v>28</v>
      </c>
    </row>
    <row r="1333" spans="1:15" x14ac:dyDescent="0.25">
      <c r="A1333" t="s">
        <v>90</v>
      </c>
      <c r="B1333">
        <v>66292.399999999994</v>
      </c>
      <c r="C1333" t="s">
        <v>75</v>
      </c>
      <c r="D1333" t="s">
        <v>76</v>
      </c>
      <c r="E1333" t="s">
        <v>1759</v>
      </c>
      <c r="F1333" t="s">
        <v>78</v>
      </c>
      <c r="G1333" t="s">
        <v>1767</v>
      </c>
      <c r="H1333">
        <v>18</v>
      </c>
      <c r="I1333">
        <v>56180</v>
      </c>
      <c r="K1333">
        <v>5056.2</v>
      </c>
      <c r="L1333">
        <v>5056.2</v>
      </c>
      <c r="M1333">
        <v>0</v>
      </c>
      <c r="N1333" t="s">
        <v>2</v>
      </c>
      <c r="O1333" t="s">
        <v>28</v>
      </c>
    </row>
    <row r="1334" spans="1:15" x14ac:dyDescent="0.25">
      <c r="A1334" t="s">
        <v>90</v>
      </c>
      <c r="B1334">
        <v>132584.79999999999</v>
      </c>
      <c r="C1334" t="s">
        <v>75</v>
      </c>
      <c r="D1334" t="s">
        <v>76</v>
      </c>
      <c r="E1334" t="s">
        <v>1759</v>
      </c>
      <c r="F1334" t="s">
        <v>78</v>
      </c>
      <c r="G1334" t="s">
        <v>1768</v>
      </c>
      <c r="H1334">
        <v>18</v>
      </c>
      <c r="I1334">
        <v>112360</v>
      </c>
      <c r="K1334">
        <v>10112.4</v>
      </c>
      <c r="L1334">
        <v>10112.4</v>
      </c>
      <c r="M1334">
        <v>0</v>
      </c>
      <c r="N1334" t="s">
        <v>2</v>
      </c>
      <c r="O1334" t="s">
        <v>28</v>
      </c>
    </row>
    <row r="1335" spans="1:15" x14ac:dyDescent="0.25">
      <c r="A1335" t="s">
        <v>90</v>
      </c>
      <c r="B1335">
        <v>132584.79999999999</v>
      </c>
      <c r="C1335" t="s">
        <v>75</v>
      </c>
      <c r="D1335" t="s">
        <v>76</v>
      </c>
      <c r="E1335" t="s">
        <v>1769</v>
      </c>
      <c r="F1335" t="s">
        <v>78</v>
      </c>
      <c r="G1335" t="s">
        <v>1770</v>
      </c>
      <c r="H1335">
        <v>18</v>
      </c>
      <c r="I1335">
        <v>112360</v>
      </c>
      <c r="K1335">
        <v>10112.4</v>
      </c>
      <c r="L1335">
        <v>10112.4</v>
      </c>
      <c r="M1335">
        <v>0</v>
      </c>
      <c r="N1335" t="s">
        <v>2</v>
      </c>
      <c r="O1335" t="s">
        <v>28</v>
      </c>
    </row>
    <row r="1336" spans="1:15" x14ac:dyDescent="0.25">
      <c r="A1336" t="s">
        <v>90</v>
      </c>
      <c r="B1336">
        <v>71295.600000000006</v>
      </c>
      <c r="C1336" t="s">
        <v>75</v>
      </c>
      <c r="D1336" t="s">
        <v>76</v>
      </c>
      <c r="E1336" t="s">
        <v>1769</v>
      </c>
      <c r="F1336" t="s">
        <v>78</v>
      </c>
      <c r="G1336" t="s">
        <v>1771</v>
      </c>
      <c r="H1336">
        <v>18</v>
      </c>
      <c r="I1336">
        <v>60420</v>
      </c>
      <c r="K1336">
        <v>5437.8</v>
      </c>
      <c r="L1336">
        <v>5437.8</v>
      </c>
      <c r="M1336">
        <v>0</v>
      </c>
      <c r="N1336" t="s">
        <v>2</v>
      </c>
      <c r="O1336" t="s">
        <v>28</v>
      </c>
    </row>
    <row r="1337" spans="1:15" x14ac:dyDescent="0.25">
      <c r="A1337" t="s">
        <v>90</v>
      </c>
      <c r="B1337">
        <v>132584.79999999999</v>
      </c>
      <c r="C1337" t="s">
        <v>75</v>
      </c>
      <c r="D1337" t="s">
        <v>76</v>
      </c>
      <c r="E1337" t="s">
        <v>1772</v>
      </c>
      <c r="F1337" t="s">
        <v>78</v>
      </c>
      <c r="G1337" t="s">
        <v>1773</v>
      </c>
      <c r="H1337">
        <v>18</v>
      </c>
      <c r="I1337">
        <v>112360</v>
      </c>
      <c r="K1337">
        <v>10112.4</v>
      </c>
      <c r="L1337">
        <v>10112.4</v>
      </c>
      <c r="M1337">
        <v>0</v>
      </c>
      <c r="N1337" t="s">
        <v>2</v>
      </c>
      <c r="O1337" t="s">
        <v>28</v>
      </c>
    </row>
    <row r="1338" spans="1:15" x14ac:dyDescent="0.25">
      <c r="A1338" t="s">
        <v>90</v>
      </c>
      <c r="B1338">
        <v>519200</v>
      </c>
      <c r="C1338" t="s">
        <v>75</v>
      </c>
      <c r="D1338" t="s">
        <v>76</v>
      </c>
      <c r="E1338" t="s">
        <v>1769</v>
      </c>
      <c r="F1338" t="s">
        <v>78</v>
      </c>
      <c r="G1338" t="s">
        <v>1774</v>
      </c>
      <c r="H1338">
        <v>18</v>
      </c>
      <c r="I1338">
        <v>440000</v>
      </c>
      <c r="K1338">
        <v>39600</v>
      </c>
      <c r="L1338">
        <v>39600</v>
      </c>
      <c r="M1338">
        <v>0</v>
      </c>
      <c r="N1338" t="s">
        <v>2</v>
      </c>
      <c r="O1338" t="s">
        <v>28</v>
      </c>
    </row>
    <row r="1339" spans="1:15" x14ac:dyDescent="0.25">
      <c r="A1339" t="s">
        <v>90</v>
      </c>
      <c r="B1339">
        <v>33146.199999999997</v>
      </c>
      <c r="C1339" t="s">
        <v>75</v>
      </c>
      <c r="D1339" t="s">
        <v>76</v>
      </c>
      <c r="E1339" t="s">
        <v>22</v>
      </c>
      <c r="F1339" t="s">
        <v>78</v>
      </c>
      <c r="G1339" t="s">
        <v>1775</v>
      </c>
      <c r="H1339">
        <v>18</v>
      </c>
      <c r="I1339">
        <v>28090</v>
      </c>
      <c r="K1339">
        <v>2528.1</v>
      </c>
      <c r="L1339">
        <v>2528.1</v>
      </c>
      <c r="M1339">
        <v>0</v>
      </c>
      <c r="N1339" t="s">
        <v>2</v>
      </c>
      <c r="O1339" t="s">
        <v>28</v>
      </c>
    </row>
    <row r="1340" spans="1:15" x14ac:dyDescent="0.25">
      <c r="A1340" t="s">
        <v>90</v>
      </c>
      <c r="B1340">
        <v>87497</v>
      </c>
      <c r="C1340" t="s">
        <v>75</v>
      </c>
      <c r="D1340" t="s">
        <v>76</v>
      </c>
      <c r="E1340" t="s">
        <v>22</v>
      </c>
      <c r="F1340" t="s">
        <v>78</v>
      </c>
      <c r="G1340" t="s">
        <v>1776</v>
      </c>
      <c r="H1340">
        <v>18</v>
      </c>
      <c r="I1340">
        <v>74150</v>
      </c>
      <c r="K1340">
        <v>6673.5</v>
      </c>
      <c r="L1340">
        <v>6673.5</v>
      </c>
      <c r="M1340">
        <v>0</v>
      </c>
      <c r="N1340" t="s">
        <v>2</v>
      </c>
      <c r="O1340" t="s">
        <v>28</v>
      </c>
    </row>
    <row r="1341" spans="1:15" x14ac:dyDescent="0.25">
      <c r="A1341" t="s">
        <v>90</v>
      </c>
      <c r="B1341">
        <v>106943.4</v>
      </c>
      <c r="C1341" t="s">
        <v>75</v>
      </c>
      <c r="D1341" t="s">
        <v>76</v>
      </c>
      <c r="E1341" t="s">
        <v>1750</v>
      </c>
      <c r="F1341" t="s">
        <v>78</v>
      </c>
      <c r="G1341" t="s">
        <v>1777</v>
      </c>
      <c r="H1341">
        <v>18</v>
      </c>
      <c r="I1341">
        <v>90630</v>
      </c>
      <c r="K1341">
        <v>8156.7</v>
      </c>
      <c r="L1341">
        <v>8156.7</v>
      </c>
      <c r="M1341">
        <v>0</v>
      </c>
      <c r="N1341" t="s">
        <v>2</v>
      </c>
      <c r="O1341" t="s">
        <v>28</v>
      </c>
    </row>
    <row r="1342" spans="1:15" x14ac:dyDescent="0.25">
      <c r="A1342" t="s">
        <v>90</v>
      </c>
      <c r="B1342">
        <v>519200</v>
      </c>
      <c r="C1342" t="s">
        <v>75</v>
      </c>
      <c r="D1342" t="s">
        <v>76</v>
      </c>
      <c r="E1342" t="s">
        <v>22</v>
      </c>
      <c r="F1342" t="s">
        <v>78</v>
      </c>
      <c r="G1342" t="s">
        <v>1778</v>
      </c>
      <c r="H1342">
        <v>18</v>
      </c>
      <c r="I1342">
        <v>440000</v>
      </c>
      <c r="K1342">
        <v>39600</v>
      </c>
      <c r="L1342">
        <v>39600</v>
      </c>
      <c r="M1342">
        <v>0</v>
      </c>
      <c r="N1342" t="s">
        <v>2</v>
      </c>
      <c r="O1342" t="s">
        <v>28</v>
      </c>
    </row>
    <row r="1343" spans="1:15" x14ac:dyDescent="0.25">
      <c r="A1343" t="s">
        <v>90</v>
      </c>
      <c r="B1343">
        <v>106943.4</v>
      </c>
      <c r="C1343" t="s">
        <v>75</v>
      </c>
      <c r="D1343" t="s">
        <v>76</v>
      </c>
      <c r="E1343" t="s">
        <v>1772</v>
      </c>
      <c r="F1343" t="s">
        <v>78</v>
      </c>
      <c r="G1343" t="s">
        <v>1779</v>
      </c>
      <c r="H1343">
        <v>18</v>
      </c>
      <c r="I1343">
        <v>90630</v>
      </c>
      <c r="K1343">
        <v>8156.7</v>
      </c>
      <c r="L1343">
        <v>8156.7</v>
      </c>
      <c r="M1343">
        <v>0</v>
      </c>
      <c r="N1343" t="s">
        <v>2</v>
      </c>
      <c r="O1343" t="s">
        <v>28</v>
      </c>
    </row>
    <row r="1344" spans="1:15" x14ac:dyDescent="0.25">
      <c r="A1344" t="s">
        <v>90</v>
      </c>
      <c r="B1344">
        <v>99438.6</v>
      </c>
      <c r="C1344" t="s">
        <v>75</v>
      </c>
      <c r="D1344" t="s">
        <v>76</v>
      </c>
      <c r="E1344" t="s">
        <v>22</v>
      </c>
      <c r="F1344" t="s">
        <v>78</v>
      </c>
      <c r="G1344" t="s">
        <v>1780</v>
      </c>
      <c r="H1344">
        <v>18</v>
      </c>
      <c r="I1344">
        <v>84270</v>
      </c>
      <c r="K1344">
        <v>7584.3</v>
      </c>
      <c r="L1344">
        <v>7584.3</v>
      </c>
      <c r="M1344">
        <v>0</v>
      </c>
      <c r="N1344" t="s">
        <v>2</v>
      </c>
      <c r="O1344" t="s">
        <v>28</v>
      </c>
    </row>
    <row r="1345" spans="1:15" x14ac:dyDescent="0.25">
      <c r="A1345" t="s">
        <v>90</v>
      </c>
      <c r="B1345">
        <v>35647.800000000003</v>
      </c>
      <c r="C1345" t="s">
        <v>75</v>
      </c>
      <c r="D1345" t="s">
        <v>76</v>
      </c>
      <c r="E1345" t="s">
        <v>1772</v>
      </c>
      <c r="F1345" t="s">
        <v>78</v>
      </c>
      <c r="G1345" t="s">
        <v>1781</v>
      </c>
      <c r="H1345">
        <v>18</v>
      </c>
      <c r="I1345">
        <v>30210</v>
      </c>
      <c r="K1345">
        <v>2718.9</v>
      </c>
      <c r="L1345">
        <v>2718.9</v>
      </c>
      <c r="M1345">
        <v>0</v>
      </c>
      <c r="N1345" t="s">
        <v>2</v>
      </c>
      <c r="O1345" t="s">
        <v>28</v>
      </c>
    </row>
    <row r="1346" spans="1:15" x14ac:dyDescent="0.25">
      <c r="A1346" t="s">
        <v>90</v>
      </c>
      <c r="B1346">
        <v>35647.800000000003</v>
      </c>
      <c r="C1346" t="s">
        <v>75</v>
      </c>
      <c r="D1346" t="s">
        <v>76</v>
      </c>
      <c r="E1346" t="s">
        <v>1688</v>
      </c>
      <c r="F1346" t="s">
        <v>78</v>
      </c>
      <c r="G1346" t="s">
        <v>1782</v>
      </c>
      <c r="H1346">
        <v>18</v>
      </c>
      <c r="I1346">
        <v>30210</v>
      </c>
      <c r="K1346">
        <v>2718.9</v>
      </c>
      <c r="L1346">
        <v>2718.9</v>
      </c>
      <c r="M1346">
        <v>0</v>
      </c>
      <c r="N1346" t="s">
        <v>2</v>
      </c>
      <c r="O1346" t="s">
        <v>28</v>
      </c>
    </row>
    <row r="1347" spans="1:15" x14ac:dyDescent="0.25">
      <c r="A1347" t="s">
        <v>90</v>
      </c>
      <c r="B1347">
        <v>33146.199999999997</v>
      </c>
      <c r="C1347" t="s">
        <v>75</v>
      </c>
      <c r="D1347" t="s">
        <v>76</v>
      </c>
      <c r="E1347" t="s">
        <v>1688</v>
      </c>
      <c r="F1347" t="s">
        <v>78</v>
      </c>
      <c r="G1347" t="s">
        <v>1783</v>
      </c>
      <c r="H1347">
        <v>18</v>
      </c>
      <c r="I1347">
        <v>28090</v>
      </c>
      <c r="K1347">
        <v>2528.1</v>
      </c>
      <c r="L1347">
        <v>2528.1</v>
      </c>
      <c r="M1347">
        <v>0</v>
      </c>
      <c r="N1347" t="s">
        <v>2</v>
      </c>
      <c r="O1347" t="s">
        <v>28</v>
      </c>
    </row>
    <row r="1348" spans="1:15" x14ac:dyDescent="0.25">
      <c r="A1348" t="s">
        <v>90</v>
      </c>
      <c r="B1348">
        <v>178239</v>
      </c>
      <c r="C1348" t="s">
        <v>75</v>
      </c>
      <c r="D1348" t="s">
        <v>76</v>
      </c>
      <c r="E1348" t="s">
        <v>1688</v>
      </c>
      <c r="F1348" t="s">
        <v>78</v>
      </c>
      <c r="G1348" t="s">
        <v>1784</v>
      </c>
      <c r="H1348">
        <v>18</v>
      </c>
      <c r="I1348">
        <v>151050</v>
      </c>
      <c r="K1348">
        <v>13594.5</v>
      </c>
      <c r="L1348">
        <v>13594.5</v>
      </c>
      <c r="M1348">
        <v>0</v>
      </c>
      <c r="N1348" t="s">
        <v>2</v>
      </c>
      <c r="O1348" t="s">
        <v>28</v>
      </c>
    </row>
    <row r="1349" spans="1:15" x14ac:dyDescent="0.25">
      <c r="A1349" t="s">
        <v>90</v>
      </c>
      <c r="B1349">
        <v>165731</v>
      </c>
      <c r="C1349" t="s">
        <v>75</v>
      </c>
      <c r="D1349" t="s">
        <v>76</v>
      </c>
      <c r="E1349" t="s">
        <v>1688</v>
      </c>
      <c r="F1349" t="s">
        <v>78</v>
      </c>
      <c r="G1349" t="s">
        <v>1785</v>
      </c>
      <c r="H1349">
        <v>18</v>
      </c>
      <c r="I1349">
        <v>140450</v>
      </c>
      <c r="K1349">
        <v>12640.5</v>
      </c>
      <c r="L1349">
        <v>12640.5</v>
      </c>
      <c r="M1349">
        <v>0</v>
      </c>
      <c r="N1349" t="s">
        <v>2</v>
      </c>
      <c r="O1349" t="s">
        <v>28</v>
      </c>
    </row>
    <row r="1350" spans="1:15" x14ac:dyDescent="0.25">
      <c r="A1350" t="s">
        <v>90</v>
      </c>
      <c r="B1350">
        <v>35647.800000000003</v>
      </c>
      <c r="C1350" t="s">
        <v>75</v>
      </c>
      <c r="D1350" t="s">
        <v>76</v>
      </c>
      <c r="E1350" t="s">
        <v>1786</v>
      </c>
      <c r="F1350" t="s">
        <v>78</v>
      </c>
      <c r="G1350" t="s">
        <v>1787</v>
      </c>
      <c r="H1350">
        <v>18</v>
      </c>
      <c r="I1350">
        <v>30210</v>
      </c>
      <c r="K1350">
        <v>2718.9</v>
      </c>
      <c r="L1350">
        <v>2718.9</v>
      </c>
      <c r="M1350">
        <v>0</v>
      </c>
      <c r="N1350" t="s">
        <v>2</v>
      </c>
      <c r="O1350" t="s">
        <v>28</v>
      </c>
    </row>
    <row r="1351" spans="1:15" x14ac:dyDescent="0.25">
      <c r="A1351" t="s">
        <v>90</v>
      </c>
      <c r="B1351">
        <v>142591.20000000001</v>
      </c>
      <c r="C1351" t="s">
        <v>75</v>
      </c>
      <c r="D1351" t="s">
        <v>76</v>
      </c>
      <c r="E1351" t="s">
        <v>1688</v>
      </c>
      <c r="F1351" t="s">
        <v>78</v>
      </c>
      <c r="G1351" t="s">
        <v>1788</v>
      </c>
      <c r="H1351">
        <v>18</v>
      </c>
      <c r="I1351">
        <v>120840</v>
      </c>
      <c r="K1351">
        <v>10875.6</v>
      </c>
      <c r="L1351">
        <v>10875.6</v>
      </c>
      <c r="M1351">
        <v>0</v>
      </c>
      <c r="N1351" t="s">
        <v>2</v>
      </c>
      <c r="O1351" t="s">
        <v>28</v>
      </c>
    </row>
    <row r="1352" spans="1:15" x14ac:dyDescent="0.25">
      <c r="A1352" t="s">
        <v>90</v>
      </c>
      <c r="B1352">
        <v>132584.79999999999</v>
      </c>
      <c r="C1352" t="s">
        <v>75</v>
      </c>
      <c r="D1352" t="s">
        <v>76</v>
      </c>
      <c r="E1352" t="s">
        <v>1688</v>
      </c>
      <c r="F1352" t="s">
        <v>78</v>
      </c>
      <c r="G1352" t="s">
        <v>1789</v>
      </c>
      <c r="H1352">
        <v>18</v>
      </c>
      <c r="I1352">
        <v>112360</v>
      </c>
      <c r="K1352">
        <v>10112.4</v>
      </c>
      <c r="L1352">
        <v>10112.4</v>
      </c>
      <c r="M1352">
        <v>0</v>
      </c>
      <c r="N1352" t="s">
        <v>2</v>
      </c>
      <c r="O1352" t="s">
        <v>28</v>
      </c>
    </row>
    <row r="1353" spans="1:15" x14ac:dyDescent="0.25">
      <c r="A1353" t="s">
        <v>90</v>
      </c>
      <c r="B1353">
        <v>66292.399999999994</v>
      </c>
      <c r="C1353" t="s">
        <v>75</v>
      </c>
      <c r="D1353" t="s">
        <v>76</v>
      </c>
      <c r="E1353" t="s">
        <v>1681</v>
      </c>
      <c r="F1353" t="s">
        <v>78</v>
      </c>
      <c r="G1353" t="s">
        <v>1790</v>
      </c>
      <c r="H1353">
        <v>18</v>
      </c>
      <c r="I1353">
        <v>56180</v>
      </c>
      <c r="K1353">
        <v>5056.2</v>
      </c>
      <c r="L1353">
        <v>5056.2</v>
      </c>
      <c r="M1353">
        <v>0</v>
      </c>
      <c r="N1353" t="s">
        <v>2</v>
      </c>
      <c r="O1353" t="s">
        <v>28</v>
      </c>
    </row>
    <row r="1354" spans="1:15" x14ac:dyDescent="0.25">
      <c r="A1354" t="s">
        <v>90</v>
      </c>
      <c r="B1354">
        <v>131245.5</v>
      </c>
      <c r="C1354" t="s">
        <v>75</v>
      </c>
      <c r="D1354" t="s">
        <v>76</v>
      </c>
      <c r="E1354" t="s">
        <v>1681</v>
      </c>
      <c r="F1354" t="s">
        <v>78</v>
      </c>
      <c r="G1354" t="s">
        <v>1791</v>
      </c>
      <c r="H1354">
        <v>18</v>
      </c>
      <c r="I1354">
        <v>111225</v>
      </c>
      <c r="K1354">
        <v>10010.25</v>
      </c>
      <c r="L1354">
        <v>10010.25</v>
      </c>
      <c r="M1354">
        <v>0</v>
      </c>
      <c r="N1354" t="s">
        <v>2</v>
      </c>
      <c r="O1354" t="s">
        <v>28</v>
      </c>
    </row>
    <row r="1355" spans="1:15" x14ac:dyDescent="0.25">
      <c r="A1355" t="s">
        <v>90</v>
      </c>
      <c r="B1355">
        <v>142591.20000000001</v>
      </c>
      <c r="C1355" t="s">
        <v>75</v>
      </c>
      <c r="D1355" t="s">
        <v>76</v>
      </c>
      <c r="E1355" t="s">
        <v>1686</v>
      </c>
      <c r="F1355" t="s">
        <v>78</v>
      </c>
      <c r="G1355" t="s">
        <v>1792</v>
      </c>
      <c r="H1355">
        <v>18</v>
      </c>
      <c r="I1355">
        <v>120840</v>
      </c>
      <c r="K1355">
        <v>10875.6</v>
      </c>
      <c r="L1355">
        <v>10875.6</v>
      </c>
      <c r="M1355">
        <v>0</v>
      </c>
      <c r="N1355" t="s">
        <v>2</v>
      </c>
      <c r="O1355" t="s">
        <v>28</v>
      </c>
    </row>
    <row r="1356" spans="1:15" x14ac:dyDescent="0.25">
      <c r="A1356" t="s">
        <v>90</v>
      </c>
      <c r="B1356">
        <v>132584.79999999999</v>
      </c>
      <c r="C1356" t="s">
        <v>75</v>
      </c>
      <c r="D1356" t="s">
        <v>76</v>
      </c>
      <c r="E1356" t="s">
        <v>1686</v>
      </c>
      <c r="F1356" t="s">
        <v>78</v>
      </c>
      <c r="G1356" t="s">
        <v>1793</v>
      </c>
      <c r="H1356">
        <v>18</v>
      </c>
      <c r="I1356">
        <v>112360</v>
      </c>
      <c r="K1356">
        <v>10112.4</v>
      </c>
      <c r="L1356">
        <v>10112.4</v>
      </c>
      <c r="M1356">
        <v>0</v>
      </c>
      <c r="N1356" t="s">
        <v>2</v>
      </c>
      <c r="O1356" t="s">
        <v>28</v>
      </c>
    </row>
    <row r="1357" spans="1:15" x14ac:dyDescent="0.25">
      <c r="A1357" t="s">
        <v>90</v>
      </c>
      <c r="B1357">
        <v>43748.5</v>
      </c>
      <c r="C1357" t="s">
        <v>75</v>
      </c>
      <c r="D1357" t="s">
        <v>76</v>
      </c>
      <c r="E1357" t="s">
        <v>1681</v>
      </c>
      <c r="F1357" t="s">
        <v>78</v>
      </c>
      <c r="G1357" t="s">
        <v>1794</v>
      </c>
      <c r="H1357">
        <v>18</v>
      </c>
      <c r="I1357">
        <v>37075</v>
      </c>
      <c r="K1357">
        <v>3336.75</v>
      </c>
      <c r="L1357">
        <v>3336.75</v>
      </c>
      <c r="M1357">
        <v>0</v>
      </c>
      <c r="N1357" t="s">
        <v>2</v>
      </c>
      <c r="O1357" t="s">
        <v>28</v>
      </c>
    </row>
    <row r="1358" spans="1:15" x14ac:dyDescent="0.25">
      <c r="A1358" t="s">
        <v>90</v>
      </c>
      <c r="B1358">
        <v>33146.199999999997</v>
      </c>
      <c r="C1358" t="s">
        <v>75</v>
      </c>
      <c r="D1358" t="s">
        <v>76</v>
      </c>
      <c r="E1358" t="s">
        <v>1795</v>
      </c>
      <c r="F1358" t="s">
        <v>78</v>
      </c>
      <c r="G1358" t="s">
        <v>1796</v>
      </c>
      <c r="H1358">
        <v>18</v>
      </c>
      <c r="I1358">
        <v>28090</v>
      </c>
      <c r="K1358">
        <v>2528.1</v>
      </c>
      <c r="L1358">
        <v>2528.1</v>
      </c>
      <c r="M1358">
        <v>0</v>
      </c>
      <c r="N1358" t="s">
        <v>2</v>
      </c>
      <c r="O1358" t="s">
        <v>28</v>
      </c>
    </row>
    <row r="1359" spans="1:15" x14ac:dyDescent="0.25">
      <c r="A1359" t="s">
        <v>90</v>
      </c>
      <c r="B1359">
        <v>99438.6</v>
      </c>
      <c r="C1359" t="s">
        <v>75</v>
      </c>
      <c r="D1359" t="s">
        <v>76</v>
      </c>
      <c r="E1359" t="s">
        <v>1795</v>
      </c>
      <c r="F1359" t="s">
        <v>78</v>
      </c>
      <c r="G1359" t="s">
        <v>1797</v>
      </c>
      <c r="H1359">
        <v>18</v>
      </c>
      <c r="I1359">
        <v>84270</v>
      </c>
      <c r="K1359">
        <v>7584.3</v>
      </c>
      <c r="L1359">
        <v>7584.3</v>
      </c>
      <c r="M1359">
        <v>0</v>
      </c>
      <c r="N1359" t="s">
        <v>2</v>
      </c>
      <c r="O1359" t="s">
        <v>28</v>
      </c>
    </row>
    <row r="1360" spans="1:15" x14ac:dyDescent="0.25">
      <c r="A1360" t="s">
        <v>90</v>
      </c>
      <c r="B1360">
        <v>71295.600000000006</v>
      </c>
      <c r="C1360" t="s">
        <v>75</v>
      </c>
      <c r="D1360" t="s">
        <v>76</v>
      </c>
      <c r="E1360" t="s">
        <v>1681</v>
      </c>
      <c r="F1360" t="s">
        <v>78</v>
      </c>
      <c r="G1360" t="s">
        <v>1798</v>
      </c>
      <c r="H1360">
        <v>18</v>
      </c>
      <c r="I1360">
        <v>60420</v>
      </c>
      <c r="K1360">
        <v>5437.8</v>
      </c>
      <c r="L1360">
        <v>5437.8</v>
      </c>
      <c r="M1360">
        <v>0</v>
      </c>
      <c r="N1360" t="s">
        <v>2</v>
      </c>
      <c r="O1360" t="s">
        <v>28</v>
      </c>
    </row>
    <row r="1361" spans="1:15" x14ac:dyDescent="0.25">
      <c r="A1361" t="s">
        <v>90</v>
      </c>
      <c r="B1361">
        <v>519200</v>
      </c>
      <c r="C1361" t="s">
        <v>75</v>
      </c>
      <c r="D1361" t="s">
        <v>76</v>
      </c>
      <c r="E1361" t="s">
        <v>1795</v>
      </c>
      <c r="F1361" t="s">
        <v>78</v>
      </c>
      <c r="G1361" t="s">
        <v>1799</v>
      </c>
      <c r="H1361">
        <v>18</v>
      </c>
      <c r="I1361">
        <v>440000</v>
      </c>
      <c r="K1361">
        <v>39600</v>
      </c>
      <c r="L1361">
        <v>39600</v>
      </c>
      <c r="M1361">
        <v>0</v>
      </c>
      <c r="N1361" t="s">
        <v>2</v>
      </c>
      <c r="O1361" t="s">
        <v>28</v>
      </c>
    </row>
    <row r="1362" spans="1:15" x14ac:dyDescent="0.25">
      <c r="A1362" t="s">
        <v>90</v>
      </c>
      <c r="B1362">
        <v>87497</v>
      </c>
      <c r="C1362" t="s">
        <v>75</v>
      </c>
      <c r="D1362" t="s">
        <v>76</v>
      </c>
      <c r="E1362" t="s">
        <v>1795</v>
      </c>
      <c r="F1362" t="s">
        <v>78</v>
      </c>
      <c r="G1362" t="s">
        <v>1800</v>
      </c>
      <c r="H1362">
        <v>18</v>
      </c>
      <c r="I1362">
        <v>74150</v>
      </c>
      <c r="K1362">
        <v>6673.5</v>
      </c>
      <c r="L1362">
        <v>6673.5</v>
      </c>
      <c r="M1362">
        <v>0</v>
      </c>
      <c r="N1362" t="s">
        <v>2</v>
      </c>
      <c r="O1362" t="s">
        <v>28</v>
      </c>
    </row>
    <row r="1363" spans="1:15" x14ac:dyDescent="0.25">
      <c r="A1363" t="s">
        <v>90</v>
      </c>
      <c r="B1363">
        <v>35647.800000000003</v>
      </c>
      <c r="C1363" t="s">
        <v>75</v>
      </c>
      <c r="D1363" t="s">
        <v>76</v>
      </c>
      <c r="E1363" t="s">
        <v>1786</v>
      </c>
      <c r="F1363" t="s">
        <v>78</v>
      </c>
      <c r="G1363" t="s">
        <v>1801</v>
      </c>
      <c r="H1363">
        <v>18</v>
      </c>
      <c r="I1363">
        <v>30210</v>
      </c>
      <c r="K1363">
        <v>2718.9</v>
      </c>
      <c r="L1363">
        <v>2718.9</v>
      </c>
      <c r="M1363">
        <v>0</v>
      </c>
      <c r="N1363" t="s">
        <v>2</v>
      </c>
      <c r="O1363" t="s">
        <v>28</v>
      </c>
    </row>
    <row r="1364" spans="1:15" x14ac:dyDescent="0.25">
      <c r="A1364" t="s">
        <v>90</v>
      </c>
      <c r="B1364">
        <v>363440</v>
      </c>
      <c r="C1364" t="s">
        <v>75</v>
      </c>
      <c r="D1364" t="s">
        <v>76</v>
      </c>
      <c r="E1364" t="s">
        <v>1802</v>
      </c>
      <c r="F1364" t="s">
        <v>78</v>
      </c>
      <c r="G1364" t="s">
        <v>1803</v>
      </c>
      <c r="H1364">
        <v>18</v>
      </c>
      <c r="I1364">
        <v>308000</v>
      </c>
      <c r="K1364">
        <v>27720</v>
      </c>
      <c r="L1364">
        <v>27720</v>
      </c>
      <c r="M1364">
        <v>0</v>
      </c>
      <c r="N1364" t="s">
        <v>2</v>
      </c>
      <c r="O1364" t="s">
        <v>28</v>
      </c>
    </row>
    <row r="1365" spans="1:15" x14ac:dyDescent="0.25">
      <c r="A1365" t="s">
        <v>90</v>
      </c>
      <c r="B1365">
        <v>142591.20000000001</v>
      </c>
      <c r="C1365" t="s">
        <v>75</v>
      </c>
      <c r="D1365" t="s">
        <v>76</v>
      </c>
      <c r="E1365" t="s">
        <v>1804</v>
      </c>
      <c r="F1365" t="s">
        <v>78</v>
      </c>
      <c r="G1365" t="s">
        <v>1805</v>
      </c>
      <c r="H1365">
        <v>18</v>
      </c>
      <c r="I1365">
        <v>120840</v>
      </c>
      <c r="K1365">
        <v>10875.6</v>
      </c>
      <c r="L1365">
        <v>10875.6</v>
      </c>
      <c r="M1365">
        <v>0</v>
      </c>
      <c r="N1365" t="s">
        <v>2</v>
      </c>
      <c r="O1365" t="s">
        <v>28</v>
      </c>
    </row>
    <row r="1366" spans="1:15" x14ac:dyDescent="0.25">
      <c r="A1366" t="s">
        <v>90</v>
      </c>
      <c r="B1366">
        <v>145376</v>
      </c>
      <c r="C1366" t="s">
        <v>75</v>
      </c>
      <c r="D1366" t="s">
        <v>76</v>
      </c>
      <c r="E1366" t="s">
        <v>1802</v>
      </c>
      <c r="F1366" t="s">
        <v>78</v>
      </c>
      <c r="G1366" t="s">
        <v>1806</v>
      </c>
      <c r="H1366">
        <v>18</v>
      </c>
      <c r="I1366">
        <v>123200</v>
      </c>
      <c r="K1366">
        <v>11088</v>
      </c>
      <c r="L1366">
        <v>11088</v>
      </c>
      <c r="M1366">
        <v>0</v>
      </c>
      <c r="N1366" t="s">
        <v>2</v>
      </c>
      <c r="O1366" t="s">
        <v>28</v>
      </c>
    </row>
    <row r="1367" spans="1:15" x14ac:dyDescent="0.25">
      <c r="A1367" t="s">
        <v>90</v>
      </c>
      <c r="B1367">
        <v>131245.5</v>
      </c>
      <c r="C1367" t="s">
        <v>75</v>
      </c>
      <c r="D1367" t="s">
        <v>76</v>
      </c>
      <c r="E1367" t="s">
        <v>1802</v>
      </c>
      <c r="F1367" t="s">
        <v>78</v>
      </c>
      <c r="G1367" t="s">
        <v>1807</v>
      </c>
      <c r="H1367">
        <v>18</v>
      </c>
      <c r="I1367">
        <v>111225</v>
      </c>
      <c r="K1367">
        <v>10010.25</v>
      </c>
      <c r="L1367">
        <v>10010.25</v>
      </c>
      <c r="M1367">
        <v>0</v>
      </c>
      <c r="N1367" t="s">
        <v>2</v>
      </c>
      <c r="O1367" t="s">
        <v>28</v>
      </c>
    </row>
    <row r="1368" spans="1:15" x14ac:dyDescent="0.25">
      <c r="A1368" t="s">
        <v>90</v>
      </c>
      <c r="B1368">
        <v>35647.800000000003</v>
      </c>
      <c r="C1368" t="s">
        <v>75</v>
      </c>
      <c r="D1368" t="s">
        <v>76</v>
      </c>
      <c r="E1368" t="s">
        <v>1786</v>
      </c>
      <c r="F1368" t="s">
        <v>78</v>
      </c>
      <c r="G1368" t="s">
        <v>1808</v>
      </c>
      <c r="H1368">
        <v>18</v>
      </c>
      <c r="I1368">
        <v>30210</v>
      </c>
      <c r="K1368">
        <v>2718.9</v>
      </c>
      <c r="L1368">
        <v>2718.9</v>
      </c>
      <c r="M1368">
        <v>0</v>
      </c>
      <c r="N1368" t="s">
        <v>2</v>
      </c>
      <c r="O1368" t="s">
        <v>28</v>
      </c>
    </row>
    <row r="1369" spans="1:15" x14ac:dyDescent="0.25">
      <c r="A1369" t="s">
        <v>90</v>
      </c>
      <c r="B1369">
        <v>43382.7</v>
      </c>
      <c r="C1369" t="s">
        <v>75</v>
      </c>
      <c r="D1369" t="s">
        <v>76</v>
      </c>
      <c r="E1369" t="s">
        <v>1786</v>
      </c>
      <c r="F1369" t="s">
        <v>78</v>
      </c>
      <c r="G1369" t="s">
        <v>1809</v>
      </c>
      <c r="H1369">
        <v>18</v>
      </c>
      <c r="I1369">
        <v>36765</v>
      </c>
      <c r="K1369">
        <v>3308.85</v>
      </c>
      <c r="L1369">
        <v>3308.85</v>
      </c>
      <c r="M1369">
        <v>0</v>
      </c>
      <c r="N1369" t="s">
        <v>2</v>
      </c>
      <c r="O1369" t="s">
        <v>28</v>
      </c>
    </row>
    <row r="1370" spans="1:15" x14ac:dyDescent="0.25">
      <c r="A1370" t="s">
        <v>90</v>
      </c>
      <c r="B1370">
        <v>86765.4</v>
      </c>
      <c r="C1370" t="s">
        <v>75</v>
      </c>
      <c r="D1370" t="s">
        <v>76</v>
      </c>
      <c r="E1370" t="s">
        <v>1702</v>
      </c>
      <c r="F1370" t="s">
        <v>78</v>
      </c>
      <c r="G1370" t="s">
        <v>1810</v>
      </c>
      <c r="H1370">
        <v>18</v>
      </c>
      <c r="I1370">
        <v>73530</v>
      </c>
      <c r="K1370">
        <v>6617.7</v>
      </c>
      <c r="L1370">
        <v>6617.7</v>
      </c>
      <c r="M1370">
        <v>0</v>
      </c>
      <c r="N1370" t="s">
        <v>2</v>
      </c>
      <c r="O1370" t="s">
        <v>28</v>
      </c>
    </row>
    <row r="1371" spans="1:15" x14ac:dyDescent="0.25">
      <c r="A1371" t="s">
        <v>90</v>
      </c>
      <c r="B1371">
        <v>43382.7</v>
      </c>
      <c r="C1371" t="s">
        <v>75</v>
      </c>
      <c r="D1371" t="s">
        <v>76</v>
      </c>
      <c r="E1371" t="s">
        <v>1786</v>
      </c>
      <c r="F1371" t="s">
        <v>78</v>
      </c>
      <c r="G1371" t="s">
        <v>1811</v>
      </c>
      <c r="H1371">
        <v>18</v>
      </c>
      <c r="I1371">
        <v>36765</v>
      </c>
      <c r="K1371">
        <v>3308.85</v>
      </c>
      <c r="L1371">
        <v>3308.85</v>
      </c>
      <c r="M1371">
        <v>0</v>
      </c>
      <c r="N1371" t="s">
        <v>2</v>
      </c>
      <c r="O1371" t="s">
        <v>28</v>
      </c>
    </row>
    <row r="1372" spans="1:15" x14ac:dyDescent="0.25">
      <c r="A1372" t="s">
        <v>90</v>
      </c>
      <c r="B1372">
        <v>43748.5</v>
      </c>
      <c r="C1372" t="s">
        <v>75</v>
      </c>
      <c r="D1372" t="s">
        <v>76</v>
      </c>
      <c r="E1372" t="s">
        <v>1786</v>
      </c>
      <c r="F1372" t="s">
        <v>78</v>
      </c>
      <c r="G1372" t="s">
        <v>1812</v>
      </c>
      <c r="H1372">
        <v>18</v>
      </c>
      <c r="I1372">
        <v>37075</v>
      </c>
      <c r="K1372">
        <v>3336.75</v>
      </c>
      <c r="L1372">
        <v>3336.75</v>
      </c>
      <c r="M1372">
        <v>0</v>
      </c>
      <c r="N1372" t="s">
        <v>2</v>
      </c>
      <c r="O1372" t="s">
        <v>28</v>
      </c>
    </row>
    <row r="1373" spans="1:15" x14ac:dyDescent="0.25">
      <c r="A1373" t="s">
        <v>90</v>
      </c>
      <c r="B1373">
        <v>86765.4</v>
      </c>
      <c r="C1373" t="s">
        <v>75</v>
      </c>
      <c r="D1373" t="s">
        <v>76</v>
      </c>
      <c r="E1373" t="s">
        <v>1804</v>
      </c>
      <c r="F1373" t="s">
        <v>78</v>
      </c>
      <c r="G1373" t="s">
        <v>1813</v>
      </c>
      <c r="H1373">
        <v>18</v>
      </c>
      <c r="I1373">
        <v>73530</v>
      </c>
      <c r="K1373">
        <v>6617.7</v>
      </c>
      <c r="L1373">
        <v>6617.7</v>
      </c>
      <c r="M1373">
        <v>0</v>
      </c>
      <c r="N1373" t="s">
        <v>2</v>
      </c>
      <c r="O1373" t="s">
        <v>28</v>
      </c>
    </row>
    <row r="1374" spans="1:15" x14ac:dyDescent="0.25">
      <c r="A1374" t="s">
        <v>90</v>
      </c>
      <c r="B1374">
        <v>43748.5</v>
      </c>
      <c r="C1374" t="s">
        <v>75</v>
      </c>
      <c r="D1374" t="s">
        <v>76</v>
      </c>
      <c r="E1374" t="s">
        <v>1786</v>
      </c>
      <c r="F1374" t="s">
        <v>78</v>
      </c>
      <c r="G1374" t="s">
        <v>1814</v>
      </c>
      <c r="H1374">
        <v>18</v>
      </c>
      <c r="I1374">
        <v>37075</v>
      </c>
      <c r="K1374">
        <v>3336.75</v>
      </c>
      <c r="L1374">
        <v>3336.75</v>
      </c>
      <c r="M1374">
        <v>0</v>
      </c>
      <c r="N1374" t="s">
        <v>2</v>
      </c>
      <c r="O1374" t="s">
        <v>28</v>
      </c>
    </row>
    <row r="1375" spans="1:15" x14ac:dyDescent="0.25">
      <c r="A1375" t="s">
        <v>90</v>
      </c>
      <c r="B1375">
        <v>71295.600000000006</v>
      </c>
      <c r="C1375" t="s">
        <v>75</v>
      </c>
      <c r="D1375" t="s">
        <v>76</v>
      </c>
      <c r="E1375" t="s">
        <v>1786</v>
      </c>
      <c r="F1375" t="s">
        <v>78</v>
      </c>
      <c r="G1375" t="s">
        <v>1815</v>
      </c>
      <c r="H1375">
        <v>18</v>
      </c>
      <c r="I1375">
        <v>60420</v>
      </c>
      <c r="K1375">
        <v>5437.8</v>
      </c>
      <c r="L1375">
        <v>5437.8</v>
      </c>
      <c r="M1375">
        <v>0</v>
      </c>
      <c r="N1375" t="s">
        <v>2</v>
      </c>
      <c r="O1375" t="s">
        <v>28</v>
      </c>
    </row>
    <row r="1376" spans="1:15" x14ac:dyDescent="0.25">
      <c r="A1376" t="s">
        <v>90</v>
      </c>
      <c r="B1376">
        <v>519200</v>
      </c>
      <c r="C1376" t="s">
        <v>75</v>
      </c>
      <c r="D1376" t="s">
        <v>76</v>
      </c>
      <c r="E1376" t="s">
        <v>1804</v>
      </c>
      <c r="F1376" t="s">
        <v>78</v>
      </c>
      <c r="G1376" t="s">
        <v>1816</v>
      </c>
      <c r="H1376">
        <v>18</v>
      </c>
      <c r="I1376">
        <v>440000</v>
      </c>
      <c r="K1376">
        <v>39600</v>
      </c>
      <c r="L1376">
        <v>39600</v>
      </c>
      <c r="M1376">
        <v>0</v>
      </c>
      <c r="N1376" t="s">
        <v>2</v>
      </c>
      <c r="O1376" t="s">
        <v>28</v>
      </c>
    </row>
    <row r="1377" spans="1:15" x14ac:dyDescent="0.25">
      <c r="A1377" t="s">
        <v>233</v>
      </c>
      <c r="B1377">
        <v>285978.90000000002</v>
      </c>
      <c r="C1377" t="s">
        <v>75</v>
      </c>
      <c r="D1377" t="s">
        <v>76</v>
      </c>
      <c r="E1377" t="s">
        <v>1708</v>
      </c>
      <c r="F1377" t="s">
        <v>78</v>
      </c>
      <c r="G1377" t="s">
        <v>1817</v>
      </c>
      <c r="H1377">
        <v>18</v>
      </c>
      <c r="I1377">
        <v>242355</v>
      </c>
      <c r="K1377">
        <v>21811.95</v>
      </c>
      <c r="L1377">
        <v>21811.95</v>
      </c>
      <c r="M1377">
        <v>0</v>
      </c>
      <c r="N1377" t="s">
        <v>2</v>
      </c>
      <c r="O1377" t="s">
        <v>28</v>
      </c>
    </row>
    <row r="1378" spans="1:15" x14ac:dyDescent="0.25">
      <c r="A1378" t="s">
        <v>1299</v>
      </c>
      <c r="B1378">
        <v>21405.200000000001</v>
      </c>
      <c r="C1378" t="s">
        <v>75</v>
      </c>
      <c r="D1378" t="s">
        <v>76</v>
      </c>
      <c r="E1378" t="s">
        <v>22</v>
      </c>
      <c r="F1378" t="s">
        <v>78</v>
      </c>
      <c r="G1378" t="s">
        <v>1818</v>
      </c>
      <c r="H1378">
        <v>18</v>
      </c>
      <c r="I1378">
        <v>18140</v>
      </c>
      <c r="K1378">
        <v>1632.6</v>
      </c>
      <c r="L1378">
        <v>1632.6</v>
      </c>
      <c r="M1378">
        <v>0</v>
      </c>
      <c r="N1378" t="s">
        <v>2</v>
      </c>
      <c r="O1378" t="s">
        <v>28</v>
      </c>
    </row>
    <row r="1379" spans="1:15" x14ac:dyDescent="0.25">
      <c r="A1379" t="s">
        <v>1819</v>
      </c>
      <c r="B1379">
        <v>110330</v>
      </c>
      <c r="C1379" t="s">
        <v>75</v>
      </c>
      <c r="D1379" t="s">
        <v>1820</v>
      </c>
      <c r="E1379" t="s">
        <v>1759</v>
      </c>
      <c r="F1379" t="s">
        <v>78</v>
      </c>
      <c r="G1379" t="s">
        <v>1821</v>
      </c>
      <c r="H1379">
        <v>18</v>
      </c>
      <c r="I1379">
        <v>93500</v>
      </c>
      <c r="J1379">
        <v>16830</v>
      </c>
      <c r="M1379">
        <v>0</v>
      </c>
      <c r="N1379" t="s">
        <v>2</v>
      </c>
      <c r="O1379" t="s">
        <v>28</v>
      </c>
    </row>
    <row r="1380" spans="1:15" x14ac:dyDescent="0.25">
      <c r="A1380" t="s">
        <v>1819</v>
      </c>
      <c r="B1380">
        <v>110330</v>
      </c>
      <c r="C1380" t="s">
        <v>75</v>
      </c>
      <c r="D1380" t="s">
        <v>1820</v>
      </c>
      <c r="E1380" t="s">
        <v>1786</v>
      </c>
      <c r="F1380" t="s">
        <v>78</v>
      </c>
      <c r="G1380" t="s">
        <v>1822</v>
      </c>
      <c r="H1380">
        <v>18</v>
      </c>
      <c r="I1380">
        <v>93500</v>
      </c>
      <c r="J1380">
        <v>16830</v>
      </c>
      <c r="M1380">
        <v>0</v>
      </c>
      <c r="N1380" t="s">
        <v>2</v>
      </c>
      <c r="O1380" t="s">
        <v>28</v>
      </c>
    </row>
    <row r="1381" spans="1:15" x14ac:dyDescent="0.25">
      <c r="A1381" t="s">
        <v>1819</v>
      </c>
      <c r="B1381">
        <v>110330</v>
      </c>
      <c r="C1381" t="s">
        <v>75</v>
      </c>
      <c r="D1381" t="s">
        <v>1820</v>
      </c>
      <c r="E1381" t="s">
        <v>1761</v>
      </c>
      <c r="F1381" t="s">
        <v>78</v>
      </c>
      <c r="G1381" t="s">
        <v>1823</v>
      </c>
      <c r="H1381">
        <v>18</v>
      </c>
      <c r="I1381">
        <v>93500</v>
      </c>
      <c r="J1381">
        <v>16830</v>
      </c>
      <c r="M1381">
        <v>0</v>
      </c>
      <c r="N1381" t="s">
        <v>2</v>
      </c>
      <c r="O1381" t="s">
        <v>28</v>
      </c>
    </row>
    <row r="1382" spans="1:15" x14ac:dyDescent="0.25">
      <c r="A1382" t="s">
        <v>1824</v>
      </c>
      <c r="B1382">
        <v>4130</v>
      </c>
      <c r="C1382" t="s">
        <v>75</v>
      </c>
      <c r="D1382" t="s">
        <v>244</v>
      </c>
      <c r="E1382" t="s">
        <v>1686</v>
      </c>
      <c r="F1382" t="s">
        <v>78</v>
      </c>
      <c r="G1382" t="s">
        <v>1825</v>
      </c>
      <c r="H1382">
        <v>18</v>
      </c>
      <c r="I1382">
        <v>3500</v>
      </c>
      <c r="J1382">
        <v>630</v>
      </c>
      <c r="M1382">
        <v>0</v>
      </c>
      <c r="N1382" t="s">
        <v>2</v>
      </c>
      <c r="O1382" t="s">
        <v>28</v>
      </c>
    </row>
    <row r="1383" spans="1:15" x14ac:dyDescent="0.25">
      <c r="A1383" t="s">
        <v>1824</v>
      </c>
      <c r="B1383">
        <v>19505</v>
      </c>
      <c r="C1383" t="s">
        <v>75</v>
      </c>
      <c r="D1383" t="s">
        <v>244</v>
      </c>
      <c r="E1383" t="s">
        <v>1686</v>
      </c>
      <c r="F1383" t="s">
        <v>78</v>
      </c>
      <c r="G1383" t="s">
        <v>1826</v>
      </c>
      <c r="H1383">
        <v>18</v>
      </c>
      <c r="I1383">
        <v>16530</v>
      </c>
      <c r="J1383">
        <v>2975.4</v>
      </c>
      <c r="M1383">
        <v>0</v>
      </c>
      <c r="N1383" t="s">
        <v>2</v>
      </c>
      <c r="O1383" t="s">
        <v>28</v>
      </c>
    </row>
    <row r="1384" spans="1:15" x14ac:dyDescent="0.25">
      <c r="A1384" t="s">
        <v>1824</v>
      </c>
      <c r="B1384">
        <v>21240</v>
      </c>
      <c r="C1384" t="s">
        <v>75</v>
      </c>
      <c r="D1384" t="s">
        <v>244</v>
      </c>
      <c r="E1384" t="s">
        <v>1686</v>
      </c>
      <c r="F1384" t="s">
        <v>78</v>
      </c>
      <c r="G1384" t="s">
        <v>1827</v>
      </c>
      <c r="H1384">
        <v>18</v>
      </c>
      <c r="I1384">
        <v>18000</v>
      </c>
      <c r="J1384">
        <v>3240</v>
      </c>
      <c r="M1384">
        <v>0</v>
      </c>
      <c r="N1384" t="s">
        <v>2</v>
      </c>
      <c r="O1384" t="s">
        <v>28</v>
      </c>
    </row>
    <row r="1385" spans="1:15" x14ac:dyDescent="0.25">
      <c r="A1385" t="s">
        <v>831</v>
      </c>
      <c r="B1385">
        <v>76340.100000000006</v>
      </c>
      <c r="C1385" t="s">
        <v>75</v>
      </c>
      <c r="D1385" t="s">
        <v>244</v>
      </c>
      <c r="E1385" t="s">
        <v>1708</v>
      </c>
      <c r="F1385" t="s">
        <v>78</v>
      </c>
      <c r="G1385" t="s">
        <v>1828</v>
      </c>
      <c r="H1385">
        <v>18</v>
      </c>
      <c r="I1385">
        <v>64695</v>
      </c>
      <c r="J1385">
        <v>11645.1</v>
      </c>
      <c r="M1385">
        <v>0</v>
      </c>
      <c r="N1385" t="s">
        <v>2</v>
      </c>
      <c r="O1385" t="s">
        <v>28</v>
      </c>
    </row>
    <row r="1386" spans="1:15" x14ac:dyDescent="0.25">
      <c r="A1386" t="s">
        <v>74</v>
      </c>
      <c r="B1386">
        <v>514397.4</v>
      </c>
      <c r="C1386" t="s">
        <v>75</v>
      </c>
      <c r="D1386" t="s">
        <v>76</v>
      </c>
      <c r="E1386" t="s">
        <v>1829</v>
      </c>
      <c r="F1386" t="s">
        <v>78</v>
      </c>
      <c r="G1386" t="s">
        <v>1830</v>
      </c>
      <c r="H1386">
        <v>18</v>
      </c>
      <c r="I1386">
        <v>435930</v>
      </c>
      <c r="K1386">
        <v>39233.699999999997</v>
      </c>
      <c r="L1386">
        <v>39233.699999999997</v>
      </c>
      <c r="M1386">
        <v>0</v>
      </c>
      <c r="N1386" t="s">
        <v>2</v>
      </c>
      <c r="O1386" t="s">
        <v>30</v>
      </c>
    </row>
    <row r="1387" spans="1:15" x14ac:dyDescent="0.25">
      <c r="A1387" t="s">
        <v>74</v>
      </c>
      <c r="B1387">
        <v>342931.6</v>
      </c>
      <c r="C1387" t="s">
        <v>75</v>
      </c>
      <c r="D1387" t="s">
        <v>76</v>
      </c>
      <c r="E1387" t="s">
        <v>1831</v>
      </c>
      <c r="F1387" t="s">
        <v>78</v>
      </c>
      <c r="G1387" t="s">
        <v>1832</v>
      </c>
      <c r="H1387">
        <v>18</v>
      </c>
      <c r="I1387">
        <v>290620</v>
      </c>
      <c r="K1387">
        <v>26155.8</v>
      </c>
      <c r="L1387">
        <v>26155.8</v>
      </c>
      <c r="M1387">
        <v>0</v>
      </c>
      <c r="N1387" t="s">
        <v>2</v>
      </c>
      <c r="O1387" t="s">
        <v>30</v>
      </c>
    </row>
    <row r="1388" spans="1:15" x14ac:dyDescent="0.25">
      <c r="A1388" t="s">
        <v>74</v>
      </c>
      <c r="B1388">
        <v>514397.4</v>
      </c>
      <c r="C1388" t="s">
        <v>75</v>
      </c>
      <c r="D1388" t="s">
        <v>76</v>
      </c>
      <c r="E1388" t="s">
        <v>1831</v>
      </c>
      <c r="F1388" t="s">
        <v>78</v>
      </c>
      <c r="G1388" t="s">
        <v>1833</v>
      </c>
      <c r="H1388">
        <v>18</v>
      </c>
      <c r="I1388">
        <v>435930</v>
      </c>
      <c r="K1388">
        <v>39233.699999999997</v>
      </c>
      <c r="L1388">
        <v>39233.699999999997</v>
      </c>
      <c r="M1388">
        <v>0</v>
      </c>
      <c r="N1388" t="s">
        <v>2</v>
      </c>
      <c r="O1388" t="s">
        <v>30</v>
      </c>
    </row>
    <row r="1389" spans="1:15" x14ac:dyDescent="0.25">
      <c r="A1389" t="s">
        <v>74</v>
      </c>
      <c r="B1389">
        <v>192925.28</v>
      </c>
      <c r="C1389" t="s">
        <v>75</v>
      </c>
      <c r="D1389" t="s">
        <v>76</v>
      </c>
      <c r="E1389" t="s">
        <v>1834</v>
      </c>
      <c r="F1389" t="s">
        <v>78</v>
      </c>
      <c r="G1389" t="s">
        <v>1835</v>
      </c>
      <c r="H1389">
        <v>18</v>
      </c>
      <c r="I1389">
        <v>163496</v>
      </c>
      <c r="K1389">
        <v>14714.64</v>
      </c>
      <c r="L1389">
        <v>14714.64</v>
      </c>
      <c r="M1389">
        <v>0</v>
      </c>
      <c r="N1389" t="s">
        <v>2</v>
      </c>
      <c r="O1389" t="s">
        <v>30</v>
      </c>
    </row>
    <row r="1390" spans="1:15" x14ac:dyDescent="0.25">
      <c r="A1390" t="s">
        <v>74</v>
      </c>
      <c r="B1390">
        <v>428664.5</v>
      </c>
      <c r="C1390" t="s">
        <v>75</v>
      </c>
      <c r="D1390" t="s">
        <v>76</v>
      </c>
      <c r="E1390" t="s">
        <v>1836</v>
      </c>
      <c r="F1390" t="s">
        <v>78</v>
      </c>
      <c r="G1390" t="s">
        <v>1837</v>
      </c>
      <c r="H1390">
        <v>18</v>
      </c>
      <c r="I1390">
        <v>363275</v>
      </c>
      <c r="K1390">
        <v>32694.75</v>
      </c>
      <c r="L1390">
        <v>32694.75</v>
      </c>
      <c r="M1390">
        <v>0</v>
      </c>
      <c r="N1390" t="s">
        <v>2</v>
      </c>
      <c r="O1390" t="s">
        <v>30</v>
      </c>
    </row>
    <row r="1391" spans="1:15" x14ac:dyDescent="0.25">
      <c r="A1391" t="s">
        <v>74</v>
      </c>
      <c r="B1391">
        <v>342931.6</v>
      </c>
      <c r="C1391" t="s">
        <v>75</v>
      </c>
      <c r="D1391" t="s">
        <v>76</v>
      </c>
      <c r="E1391" t="s">
        <v>1838</v>
      </c>
      <c r="F1391" t="s">
        <v>78</v>
      </c>
      <c r="G1391" t="s">
        <v>1839</v>
      </c>
      <c r="H1391">
        <v>18</v>
      </c>
      <c r="I1391">
        <v>290620</v>
      </c>
      <c r="K1391">
        <v>26155.8</v>
      </c>
      <c r="L1391">
        <v>26155.8</v>
      </c>
      <c r="M1391">
        <v>0</v>
      </c>
      <c r="N1391" t="s">
        <v>2</v>
      </c>
      <c r="O1391" t="s">
        <v>30</v>
      </c>
    </row>
    <row r="1392" spans="1:15" x14ac:dyDescent="0.25">
      <c r="A1392" t="s">
        <v>74</v>
      </c>
      <c r="B1392">
        <v>514397.4</v>
      </c>
      <c r="C1392" t="s">
        <v>75</v>
      </c>
      <c r="D1392" t="s">
        <v>76</v>
      </c>
      <c r="E1392" t="s">
        <v>1834</v>
      </c>
      <c r="F1392" t="s">
        <v>78</v>
      </c>
      <c r="G1392" t="s">
        <v>1840</v>
      </c>
      <c r="H1392">
        <v>18</v>
      </c>
      <c r="I1392">
        <v>435930</v>
      </c>
      <c r="K1392">
        <v>39233.699999999997</v>
      </c>
      <c r="L1392">
        <v>39233.699999999997</v>
      </c>
      <c r="M1392">
        <v>0</v>
      </c>
      <c r="N1392" t="s">
        <v>2</v>
      </c>
      <c r="O1392" t="s">
        <v>30</v>
      </c>
    </row>
    <row r="1393" spans="1:15" x14ac:dyDescent="0.25">
      <c r="A1393" t="s">
        <v>74</v>
      </c>
      <c r="B1393">
        <v>428664.5</v>
      </c>
      <c r="C1393" t="s">
        <v>75</v>
      </c>
      <c r="D1393" t="s">
        <v>76</v>
      </c>
      <c r="E1393" t="s">
        <v>1838</v>
      </c>
      <c r="F1393" t="s">
        <v>78</v>
      </c>
      <c r="G1393" t="s">
        <v>1841</v>
      </c>
      <c r="H1393">
        <v>18</v>
      </c>
      <c r="I1393">
        <v>363275</v>
      </c>
      <c r="K1393">
        <v>32694.75</v>
      </c>
      <c r="L1393">
        <v>32694.75</v>
      </c>
      <c r="M1393">
        <v>0</v>
      </c>
      <c r="N1393" t="s">
        <v>2</v>
      </c>
      <c r="O1393" t="s">
        <v>30</v>
      </c>
    </row>
    <row r="1394" spans="1:15" x14ac:dyDescent="0.25">
      <c r="A1394" t="s">
        <v>74</v>
      </c>
      <c r="B1394">
        <v>514397.4</v>
      </c>
      <c r="C1394" t="s">
        <v>75</v>
      </c>
      <c r="D1394" t="s">
        <v>76</v>
      </c>
      <c r="E1394" t="s">
        <v>1834</v>
      </c>
      <c r="F1394" t="s">
        <v>78</v>
      </c>
      <c r="G1394" t="s">
        <v>1842</v>
      </c>
      <c r="H1394">
        <v>18</v>
      </c>
      <c r="I1394">
        <v>435930</v>
      </c>
      <c r="K1394">
        <v>39233.699999999997</v>
      </c>
      <c r="L1394">
        <v>39233.699999999997</v>
      </c>
      <c r="M1394">
        <v>0</v>
      </c>
      <c r="N1394" t="s">
        <v>2</v>
      </c>
      <c r="O1394" t="s">
        <v>30</v>
      </c>
    </row>
    <row r="1395" spans="1:15" x14ac:dyDescent="0.25">
      <c r="A1395" t="s">
        <v>74</v>
      </c>
      <c r="B1395">
        <v>428664.5</v>
      </c>
      <c r="C1395" t="s">
        <v>75</v>
      </c>
      <c r="D1395" t="s">
        <v>76</v>
      </c>
      <c r="E1395" t="s">
        <v>1838</v>
      </c>
      <c r="F1395" t="s">
        <v>78</v>
      </c>
      <c r="G1395" t="s">
        <v>1843</v>
      </c>
      <c r="H1395">
        <v>18</v>
      </c>
      <c r="I1395">
        <v>363275</v>
      </c>
      <c r="K1395">
        <v>32694.75</v>
      </c>
      <c r="L1395">
        <v>32694.75</v>
      </c>
      <c r="M1395">
        <v>0</v>
      </c>
      <c r="N1395" t="s">
        <v>2</v>
      </c>
      <c r="O1395" t="s">
        <v>30</v>
      </c>
    </row>
    <row r="1396" spans="1:15" x14ac:dyDescent="0.25">
      <c r="A1396" t="s">
        <v>74</v>
      </c>
      <c r="B1396">
        <v>514397.4</v>
      </c>
      <c r="C1396" t="s">
        <v>75</v>
      </c>
      <c r="D1396" t="s">
        <v>76</v>
      </c>
      <c r="E1396" t="s">
        <v>1834</v>
      </c>
      <c r="F1396" t="s">
        <v>78</v>
      </c>
      <c r="G1396" t="s">
        <v>1844</v>
      </c>
      <c r="H1396">
        <v>18</v>
      </c>
      <c r="I1396">
        <v>435930</v>
      </c>
      <c r="K1396">
        <v>39233.699999999997</v>
      </c>
      <c r="L1396">
        <v>39233.699999999997</v>
      </c>
      <c r="M1396">
        <v>0</v>
      </c>
      <c r="N1396" t="s">
        <v>2</v>
      </c>
      <c r="O1396" t="s">
        <v>30</v>
      </c>
    </row>
    <row r="1397" spans="1:15" x14ac:dyDescent="0.25">
      <c r="A1397" t="s">
        <v>74</v>
      </c>
      <c r="B1397">
        <v>428664.5</v>
      </c>
      <c r="C1397" t="s">
        <v>75</v>
      </c>
      <c r="D1397" t="s">
        <v>76</v>
      </c>
      <c r="E1397" t="s">
        <v>1834</v>
      </c>
      <c r="F1397" t="s">
        <v>78</v>
      </c>
      <c r="G1397" t="s">
        <v>1845</v>
      </c>
      <c r="H1397">
        <v>18</v>
      </c>
      <c r="I1397">
        <v>363275</v>
      </c>
      <c r="K1397">
        <v>32694.75</v>
      </c>
      <c r="L1397">
        <v>32694.75</v>
      </c>
      <c r="M1397">
        <v>0</v>
      </c>
      <c r="N1397" t="s">
        <v>2</v>
      </c>
      <c r="O1397" t="s">
        <v>30</v>
      </c>
    </row>
    <row r="1398" spans="1:15" x14ac:dyDescent="0.25">
      <c r="A1398" t="s">
        <v>74</v>
      </c>
      <c r="B1398">
        <v>514397.4</v>
      </c>
      <c r="C1398" t="s">
        <v>75</v>
      </c>
      <c r="D1398" t="s">
        <v>76</v>
      </c>
      <c r="E1398" t="s">
        <v>1834</v>
      </c>
      <c r="F1398" t="s">
        <v>78</v>
      </c>
      <c r="G1398" t="s">
        <v>1846</v>
      </c>
      <c r="H1398">
        <v>18</v>
      </c>
      <c r="I1398">
        <v>435930</v>
      </c>
      <c r="K1398">
        <v>39233.699999999997</v>
      </c>
      <c r="L1398">
        <v>39233.699999999997</v>
      </c>
      <c r="M1398">
        <v>0</v>
      </c>
      <c r="N1398" t="s">
        <v>2</v>
      </c>
      <c r="O1398" t="s">
        <v>30</v>
      </c>
    </row>
    <row r="1399" spans="1:15" x14ac:dyDescent="0.25">
      <c r="A1399" t="s">
        <v>74</v>
      </c>
      <c r="B1399">
        <v>514397.4</v>
      </c>
      <c r="C1399" t="s">
        <v>75</v>
      </c>
      <c r="D1399" t="s">
        <v>76</v>
      </c>
      <c r="E1399" t="s">
        <v>1836</v>
      </c>
      <c r="F1399" t="s">
        <v>78</v>
      </c>
      <c r="G1399" t="s">
        <v>1847</v>
      </c>
      <c r="H1399">
        <v>18</v>
      </c>
      <c r="I1399">
        <v>435930</v>
      </c>
      <c r="K1399">
        <v>39233.699999999997</v>
      </c>
      <c r="L1399">
        <v>39233.699999999997</v>
      </c>
      <c r="M1399">
        <v>0</v>
      </c>
      <c r="N1399" t="s">
        <v>2</v>
      </c>
      <c r="O1399" t="s">
        <v>30</v>
      </c>
    </row>
    <row r="1400" spans="1:15" x14ac:dyDescent="0.25">
      <c r="A1400" t="s">
        <v>74</v>
      </c>
      <c r="B1400">
        <v>514397.4</v>
      </c>
      <c r="C1400" t="s">
        <v>75</v>
      </c>
      <c r="D1400" t="s">
        <v>76</v>
      </c>
      <c r="E1400" t="s">
        <v>1838</v>
      </c>
      <c r="F1400" t="s">
        <v>78</v>
      </c>
      <c r="G1400" t="s">
        <v>1848</v>
      </c>
      <c r="H1400">
        <v>18</v>
      </c>
      <c r="I1400">
        <v>435930</v>
      </c>
      <c r="K1400">
        <v>39233.699999999997</v>
      </c>
      <c r="L1400">
        <v>39233.699999999997</v>
      </c>
      <c r="M1400">
        <v>0</v>
      </c>
      <c r="N1400" t="s">
        <v>2</v>
      </c>
      <c r="O1400" t="s">
        <v>30</v>
      </c>
    </row>
    <row r="1401" spans="1:15" x14ac:dyDescent="0.25">
      <c r="A1401" t="s">
        <v>74</v>
      </c>
      <c r="B1401">
        <v>123852.8</v>
      </c>
      <c r="C1401" t="s">
        <v>75</v>
      </c>
      <c r="D1401" t="s">
        <v>76</v>
      </c>
      <c r="E1401" t="s">
        <v>1849</v>
      </c>
      <c r="F1401" t="s">
        <v>78</v>
      </c>
      <c r="G1401" t="s">
        <v>1850</v>
      </c>
      <c r="H1401">
        <v>18</v>
      </c>
      <c r="I1401">
        <v>104960</v>
      </c>
      <c r="K1401">
        <v>9446.4</v>
      </c>
      <c r="L1401">
        <v>9446.4</v>
      </c>
      <c r="M1401">
        <v>0</v>
      </c>
      <c r="N1401" t="s">
        <v>2</v>
      </c>
      <c r="O1401" t="s">
        <v>30</v>
      </c>
    </row>
    <row r="1402" spans="1:15" x14ac:dyDescent="0.25">
      <c r="A1402" t="s">
        <v>74</v>
      </c>
      <c r="B1402">
        <v>55979.199999999997</v>
      </c>
      <c r="C1402" t="s">
        <v>75</v>
      </c>
      <c r="D1402" t="s">
        <v>76</v>
      </c>
      <c r="E1402" t="s">
        <v>1849</v>
      </c>
      <c r="F1402" t="s">
        <v>78</v>
      </c>
      <c r="G1402" t="s">
        <v>1851</v>
      </c>
      <c r="H1402">
        <v>18</v>
      </c>
      <c r="I1402">
        <v>47440</v>
      </c>
      <c r="K1402">
        <v>4269.6000000000004</v>
      </c>
      <c r="L1402">
        <v>4269.6000000000004</v>
      </c>
      <c r="M1402">
        <v>0</v>
      </c>
      <c r="N1402" t="s">
        <v>2</v>
      </c>
      <c r="O1402" t="s">
        <v>30</v>
      </c>
    </row>
    <row r="1403" spans="1:15" x14ac:dyDescent="0.25">
      <c r="A1403" t="s">
        <v>74</v>
      </c>
      <c r="B1403">
        <v>514397.4</v>
      </c>
      <c r="C1403" t="s">
        <v>75</v>
      </c>
      <c r="D1403" t="s">
        <v>76</v>
      </c>
      <c r="E1403" t="s">
        <v>1852</v>
      </c>
      <c r="F1403" t="s">
        <v>78</v>
      </c>
      <c r="G1403" t="s">
        <v>1853</v>
      </c>
      <c r="H1403">
        <v>18</v>
      </c>
      <c r="I1403">
        <v>435930</v>
      </c>
      <c r="K1403">
        <v>39233.699999999997</v>
      </c>
      <c r="L1403">
        <v>39233.699999999997</v>
      </c>
      <c r="M1403">
        <v>0</v>
      </c>
      <c r="N1403" t="s">
        <v>2</v>
      </c>
      <c r="O1403" t="s">
        <v>30</v>
      </c>
    </row>
    <row r="1404" spans="1:15" x14ac:dyDescent="0.25">
      <c r="A1404" t="s">
        <v>74</v>
      </c>
      <c r="B1404">
        <v>257198.7</v>
      </c>
      <c r="C1404" t="s">
        <v>75</v>
      </c>
      <c r="D1404" t="s">
        <v>76</v>
      </c>
      <c r="E1404" t="s">
        <v>1834</v>
      </c>
      <c r="F1404" t="s">
        <v>78</v>
      </c>
      <c r="G1404" t="s">
        <v>1854</v>
      </c>
      <c r="H1404">
        <v>18</v>
      </c>
      <c r="I1404">
        <v>217965</v>
      </c>
      <c r="K1404">
        <v>19616.849999999999</v>
      </c>
      <c r="L1404">
        <v>19616.849999999999</v>
      </c>
      <c r="M1404">
        <v>0</v>
      </c>
      <c r="N1404" t="s">
        <v>2</v>
      </c>
      <c r="O1404" t="s">
        <v>30</v>
      </c>
    </row>
    <row r="1405" spans="1:15" x14ac:dyDescent="0.25">
      <c r="A1405" t="s">
        <v>74</v>
      </c>
      <c r="B1405">
        <v>99946</v>
      </c>
      <c r="C1405" t="s">
        <v>75</v>
      </c>
      <c r="D1405" t="s">
        <v>76</v>
      </c>
      <c r="E1405" t="s">
        <v>1849</v>
      </c>
      <c r="F1405" t="s">
        <v>78</v>
      </c>
      <c r="G1405" t="s">
        <v>1855</v>
      </c>
      <c r="H1405">
        <v>18</v>
      </c>
      <c r="I1405">
        <v>84700</v>
      </c>
      <c r="K1405">
        <v>7623</v>
      </c>
      <c r="L1405">
        <v>7623</v>
      </c>
      <c r="M1405">
        <v>0</v>
      </c>
      <c r="N1405" t="s">
        <v>2</v>
      </c>
      <c r="O1405" t="s">
        <v>30</v>
      </c>
    </row>
    <row r="1406" spans="1:15" x14ac:dyDescent="0.25">
      <c r="A1406" t="s">
        <v>74</v>
      </c>
      <c r="B1406">
        <v>428664.5</v>
      </c>
      <c r="C1406" t="s">
        <v>75</v>
      </c>
      <c r="D1406" t="s">
        <v>76</v>
      </c>
      <c r="E1406" t="s">
        <v>1856</v>
      </c>
      <c r="F1406" t="s">
        <v>78</v>
      </c>
      <c r="G1406" t="s">
        <v>1857</v>
      </c>
      <c r="H1406">
        <v>18</v>
      </c>
      <c r="I1406">
        <v>363275</v>
      </c>
      <c r="K1406">
        <v>32694.75</v>
      </c>
      <c r="L1406">
        <v>32694.75</v>
      </c>
      <c r="M1406">
        <v>0</v>
      </c>
      <c r="N1406" t="s">
        <v>2</v>
      </c>
      <c r="O1406" t="s">
        <v>30</v>
      </c>
    </row>
    <row r="1407" spans="1:15" x14ac:dyDescent="0.25">
      <c r="A1407" t="s">
        <v>74</v>
      </c>
      <c r="B1407">
        <v>428664.5</v>
      </c>
      <c r="C1407" t="s">
        <v>75</v>
      </c>
      <c r="D1407" t="s">
        <v>76</v>
      </c>
      <c r="E1407" t="s">
        <v>1852</v>
      </c>
      <c r="F1407" t="s">
        <v>78</v>
      </c>
      <c r="G1407" t="s">
        <v>1858</v>
      </c>
      <c r="H1407">
        <v>18</v>
      </c>
      <c r="I1407">
        <v>363275</v>
      </c>
      <c r="K1407">
        <v>32694.75</v>
      </c>
      <c r="L1407">
        <v>32694.75</v>
      </c>
      <c r="M1407">
        <v>0</v>
      </c>
      <c r="N1407" t="s">
        <v>2</v>
      </c>
      <c r="O1407" t="s">
        <v>30</v>
      </c>
    </row>
    <row r="1408" spans="1:15" x14ac:dyDescent="0.25">
      <c r="A1408" t="s">
        <v>74</v>
      </c>
      <c r="B1408">
        <v>85732.9</v>
      </c>
      <c r="C1408" t="s">
        <v>75</v>
      </c>
      <c r="D1408" t="s">
        <v>76</v>
      </c>
      <c r="E1408" t="s">
        <v>1834</v>
      </c>
      <c r="F1408" t="s">
        <v>78</v>
      </c>
      <c r="G1408" t="s">
        <v>1859</v>
      </c>
      <c r="H1408">
        <v>18</v>
      </c>
      <c r="I1408">
        <v>72655</v>
      </c>
      <c r="K1408">
        <v>6538.95</v>
      </c>
      <c r="L1408">
        <v>6538.95</v>
      </c>
      <c r="M1408">
        <v>0</v>
      </c>
      <c r="N1408" t="s">
        <v>2</v>
      </c>
      <c r="O1408" t="s">
        <v>30</v>
      </c>
    </row>
    <row r="1409" spans="1:15" x14ac:dyDescent="0.25">
      <c r="A1409" t="s">
        <v>74</v>
      </c>
      <c r="B1409">
        <v>514397.4</v>
      </c>
      <c r="C1409" t="s">
        <v>75</v>
      </c>
      <c r="D1409" t="s">
        <v>76</v>
      </c>
      <c r="E1409" t="s">
        <v>1856</v>
      </c>
      <c r="F1409" t="s">
        <v>78</v>
      </c>
      <c r="G1409" t="s">
        <v>1860</v>
      </c>
      <c r="H1409">
        <v>18</v>
      </c>
      <c r="I1409">
        <v>435930</v>
      </c>
      <c r="K1409">
        <v>39233.699999999997</v>
      </c>
      <c r="L1409">
        <v>39233.699999999997</v>
      </c>
      <c r="M1409">
        <v>0</v>
      </c>
      <c r="N1409" t="s">
        <v>2</v>
      </c>
      <c r="O1409" t="s">
        <v>30</v>
      </c>
    </row>
    <row r="1410" spans="1:15" x14ac:dyDescent="0.25">
      <c r="A1410" t="s">
        <v>74</v>
      </c>
      <c r="B1410">
        <v>192925.28</v>
      </c>
      <c r="C1410" t="s">
        <v>75</v>
      </c>
      <c r="D1410" t="s">
        <v>76</v>
      </c>
      <c r="E1410" t="s">
        <v>1834</v>
      </c>
      <c r="F1410" t="s">
        <v>78</v>
      </c>
      <c r="G1410" t="s">
        <v>1861</v>
      </c>
      <c r="H1410">
        <v>18</v>
      </c>
      <c r="I1410">
        <v>163496</v>
      </c>
      <c r="K1410">
        <v>14714.64</v>
      </c>
      <c r="L1410">
        <v>14714.64</v>
      </c>
      <c r="M1410">
        <v>0</v>
      </c>
      <c r="N1410" t="s">
        <v>2</v>
      </c>
      <c r="O1410" t="s">
        <v>30</v>
      </c>
    </row>
    <row r="1411" spans="1:15" x14ac:dyDescent="0.25">
      <c r="A1411" t="s">
        <v>74</v>
      </c>
      <c r="B1411">
        <v>514397.4</v>
      </c>
      <c r="C1411" t="s">
        <v>75</v>
      </c>
      <c r="D1411" t="s">
        <v>76</v>
      </c>
      <c r="E1411" t="s">
        <v>1852</v>
      </c>
      <c r="F1411" t="s">
        <v>78</v>
      </c>
      <c r="G1411" t="s">
        <v>1862</v>
      </c>
      <c r="H1411">
        <v>18</v>
      </c>
      <c r="I1411">
        <v>435930</v>
      </c>
      <c r="K1411">
        <v>39233.699999999997</v>
      </c>
      <c r="L1411">
        <v>39233.699999999997</v>
      </c>
      <c r="M1411">
        <v>0</v>
      </c>
      <c r="N1411" t="s">
        <v>2</v>
      </c>
      <c r="O1411" t="s">
        <v>30</v>
      </c>
    </row>
    <row r="1412" spans="1:15" x14ac:dyDescent="0.25">
      <c r="A1412" t="s">
        <v>74</v>
      </c>
      <c r="B1412">
        <v>257198.7</v>
      </c>
      <c r="C1412" t="s">
        <v>75</v>
      </c>
      <c r="D1412" t="s">
        <v>76</v>
      </c>
      <c r="E1412" t="s">
        <v>1834</v>
      </c>
      <c r="F1412" t="s">
        <v>78</v>
      </c>
      <c r="G1412" t="s">
        <v>1863</v>
      </c>
      <c r="H1412">
        <v>18</v>
      </c>
      <c r="I1412">
        <v>217965</v>
      </c>
      <c r="K1412">
        <v>19616.849999999999</v>
      </c>
      <c r="L1412">
        <v>19616.849999999999</v>
      </c>
      <c r="M1412">
        <v>0</v>
      </c>
      <c r="N1412" t="s">
        <v>2</v>
      </c>
      <c r="O1412" t="s">
        <v>30</v>
      </c>
    </row>
    <row r="1413" spans="1:15" x14ac:dyDescent="0.25">
      <c r="A1413" t="s">
        <v>74</v>
      </c>
      <c r="B1413">
        <v>428664.5</v>
      </c>
      <c r="C1413" t="s">
        <v>75</v>
      </c>
      <c r="D1413" t="s">
        <v>76</v>
      </c>
      <c r="E1413" t="s">
        <v>1852</v>
      </c>
      <c r="F1413" t="s">
        <v>78</v>
      </c>
      <c r="G1413" t="s">
        <v>1864</v>
      </c>
      <c r="H1413">
        <v>18</v>
      </c>
      <c r="I1413">
        <v>363275</v>
      </c>
      <c r="K1413">
        <v>32694.75</v>
      </c>
      <c r="L1413">
        <v>32694.75</v>
      </c>
      <c r="M1413">
        <v>0</v>
      </c>
      <c r="N1413" t="s">
        <v>2</v>
      </c>
      <c r="O1413" t="s">
        <v>30</v>
      </c>
    </row>
    <row r="1414" spans="1:15" x14ac:dyDescent="0.25">
      <c r="A1414" t="s">
        <v>74</v>
      </c>
      <c r="B1414">
        <v>96462.64</v>
      </c>
      <c r="C1414" t="s">
        <v>75</v>
      </c>
      <c r="D1414" t="s">
        <v>76</v>
      </c>
      <c r="E1414" t="s">
        <v>1834</v>
      </c>
      <c r="F1414" t="s">
        <v>78</v>
      </c>
      <c r="G1414" t="s">
        <v>1865</v>
      </c>
      <c r="H1414">
        <v>18</v>
      </c>
      <c r="I1414">
        <v>81748</v>
      </c>
      <c r="K1414">
        <v>7357.32</v>
      </c>
      <c r="L1414">
        <v>7357.32</v>
      </c>
      <c r="M1414">
        <v>0</v>
      </c>
      <c r="N1414" t="s">
        <v>2</v>
      </c>
      <c r="O1414" t="s">
        <v>30</v>
      </c>
    </row>
    <row r="1415" spans="1:15" x14ac:dyDescent="0.25">
      <c r="A1415" t="s">
        <v>74</v>
      </c>
      <c r="B1415">
        <v>428664.5</v>
      </c>
      <c r="C1415" t="s">
        <v>75</v>
      </c>
      <c r="D1415" t="s">
        <v>76</v>
      </c>
      <c r="E1415" t="s">
        <v>52</v>
      </c>
      <c r="F1415" t="s">
        <v>78</v>
      </c>
      <c r="G1415" t="s">
        <v>1866</v>
      </c>
      <c r="H1415">
        <v>18</v>
      </c>
      <c r="I1415">
        <v>363275</v>
      </c>
      <c r="K1415">
        <v>32694.75</v>
      </c>
      <c r="L1415">
        <v>32694.75</v>
      </c>
      <c r="M1415">
        <v>0</v>
      </c>
      <c r="N1415" t="s">
        <v>2</v>
      </c>
      <c r="O1415" t="s">
        <v>30</v>
      </c>
    </row>
    <row r="1416" spans="1:15" x14ac:dyDescent="0.25">
      <c r="A1416" t="s">
        <v>74</v>
      </c>
      <c r="B1416">
        <v>342931.6</v>
      </c>
      <c r="C1416" t="s">
        <v>75</v>
      </c>
      <c r="D1416" t="s">
        <v>76</v>
      </c>
      <c r="E1416" t="s">
        <v>1834</v>
      </c>
      <c r="F1416" t="s">
        <v>78</v>
      </c>
      <c r="G1416" t="s">
        <v>1867</v>
      </c>
      <c r="H1416">
        <v>18</v>
      </c>
      <c r="I1416">
        <v>290620</v>
      </c>
      <c r="K1416">
        <v>26155.8</v>
      </c>
      <c r="L1416">
        <v>26155.8</v>
      </c>
      <c r="M1416">
        <v>0</v>
      </c>
      <c r="N1416" t="s">
        <v>2</v>
      </c>
      <c r="O1416" t="s">
        <v>30</v>
      </c>
    </row>
    <row r="1417" spans="1:15" x14ac:dyDescent="0.25">
      <c r="A1417" t="s">
        <v>74</v>
      </c>
      <c r="B1417">
        <v>428664.5</v>
      </c>
      <c r="C1417" t="s">
        <v>75</v>
      </c>
      <c r="D1417" t="s">
        <v>76</v>
      </c>
      <c r="E1417" t="s">
        <v>52</v>
      </c>
      <c r="F1417" t="s">
        <v>78</v>
      </c>
      <c r="G1417" t="s">
        <v>1868</v>
      </c>
      <c r="H1417">
        <v>18</v>
      </c>
      <c r="I1417">
        <v>363275</v>
      </c>
      <c r="K1417">
        <v>32694.75</v>
      </c>
      <c r="L1417">
        <v>32694.75</v>
      </c>
      <c r="M1417">
        <v>0</v>
      </c>
      <c r="N1417" t="s">
        <v>2</v>
      </c>
      <c r="O1417" t="s">
        <v>30</v>
      </c>
    </row>
    <row r="1418" spans="1:15" x14ac:dyDescent="0.25">
      <c r="A1418" t="s">
        <v>74</v>
      </c>
      <c r="B1418">
        <v>342931.6</v>
      </c>
      <c r="C1418" t="s">
        <v>75</v>
      </c>
      <c r="D1418" t="s">
        <v>76</v>
      </c>
      <c r="E1418" t="s">
        <v>1834</v>
      </c>
      <c r="F1418" t="s">
        <v>78</v>
      </c>
      <c r="G1418" t="s">
        <v>1869</v>
      </c>
      <c r="H1418">
        <v>18</v>
      </c>
      <c r="I1418">
        <v>290620</v>
      </c>
      <c r="K1418">
        <v>26155.8</v>
      </c>
      <c r="L1418">
        <v>26155.8</v>
      </c>
      <c r="M1418">
        <v>0</v>
      </c>
      <c r="N1418" t="s">
        <v>2</v>
      </c>
      <c r="O1418" t="s">
        <v>30</v>
      </c>
    </row>
    <row r="1419" spans="1:15" x14ac:dyDescent="0.25">
      <c r="A1419" t="s">
        <v>74</v>
      </c>
      <c r="B1419">
        <v>428664.5</v>
      </c>
      <c r="C1419" t="s">
        <v>75</v>
      </c>
      <c r="D1419" t="s">
        <v>76</v>
      </c>
      <c r="E1419" t="s">
        <v>52</v>
      </c>
      <c r="F1419" t="s">
        <v>78</v>
      </c>
      <c r="G1419" t="s">
        <v>1870</v>
      </c>
      <c r="H1419">
        <v>18</v>
      </c>
      <c r="I1419">
        <v>363275</v>
      </c>
      <c r="K1419">
        <v>32694.75</v>
      </c>
      <c r="L1419">
        <v>32694.75</v>
      </c>
      <c r="M1419">
        <v>0</v>
      </c>
      <c r="N1419" t="s">
        <v>2</v>
      </c>
      <c r="O1419" t="s">
        <v>30</v>
      </c>
    </row>
    <row r="1420" spans="1:15" x14ac:dyDescent="0.25">
      <c r="A1420" t="s">
        <v>74</v>
      </c>
      <c r="B1420">
        <v>257198.7</v>
      </c>
      <c r="C1420" t="s">
        <v>75</v>
      </c>
      <c r="D1420" t="s">
        <v>76</v>
      </c>
      <c r="E1420" t="s">
        <v>1834</v>
      </c>
      <c r="F1420" t="s">
        <v>78</v>
      </c>
      <c r="G1420" t="s">
        <v>1871</v>
      </c>
      <c r="H1420">
        <v>18</v>
      </c>
      <c r="I1420">
        <v>217965</v>
      </c>
      <c r="K1420">
        <v>19616.849999999999</v>
      </c>
      <c r="L1420">
        <v>19616.849999999999</v>
      </c>
      <c r="M1420">
        <v>0</v>
      </c>
      <c r="N1420" t="s">
        <v>2</v>
      </c>
      <c r="O1420" t="s">
        <v>30</v>
      </c>
    </row>
    <row r="1421" spans="1:15" x14ac:dyDescent="0.25">
      <c r="A1421" t="s">
        <v>74</v>
      </c>
      <c r="B1421">
        <v>96462.64</v>
      </c>
      <c r="C1421" t="s">
        <v>75</v>
      </c>
      <c r="D1421" t="s">
        <v>76</v>
      </c>
      <c r="E1421" t="s">
        <v>1834</v>
      </c>
      <c r="F1421" t="s">
        <v>78</v>
      </c>
      <c r="G1421" t="s">
        <v>1872</v>
      </c>
      <c r="H1421">
        <v>18</v>
      </c>
      <c r="I1421">
        <v>81748</v>
      </c>
      <c r="K1421">
        <v>7357.32</v>
      </c>
      <c r="L1421">
        <v>7357.32</v>
      </c>
      <c r="M1421">
        <v>0</v>
      </c>
      <c r="N1421" t="s">
        <v>2</v>
      </c>
      <c r="O1421" t="s">
        <v>30</v>
      </c>
    </row>
    <row r="1422" spans="1:15" x14ac:dyDescent="0.25">
      <c r="A1422" t="s">
        <v>74</v>
      </c>
      <c r="B1422">
        <v>257198.7</v>
      </c>
      <c r="C1422" t="s">
        <v>75</v>
      </c>
      <c r="D1422" t="s">
        <v>76</v>
      </c>
      <c r="E1422" t="s">
        <v>1834</v>
      </c>
      <c r="F1422" t="s">
        <v>78</v>
      </c>
      <c r="G1422" t="s">
        <v>1873</v>
      </c>
      <c r="H1422">
        <v>18</v>
      </c>
      <c r="I1422">
        <v>217965</v>
      </c>
      <c r="K1422">
        <v>19616.849999999999</v>
      </c>
      <c r="L1422">
        <v>19616.849999999999</v>
      </c>
      <c r="M1422">
        <v>0</v>
      </c>
      <c r="N1422" t="s">
        <v>2</v>
      </c>
      <c r="O1422" t="s">
        <v>30</v>
      </c>
    </row>
    <row r="1423" spans="1:15" x14ac:dyDescent="0.25">
      <c r="A1423" t="s">
        <v>74</v>
      </c>
      <c r="B1423">
        <v>428664.5</v>
      </c>
      <c r="C1423" t="s">
        <v>75</v>
      </c>
      <c r="D1423" t="s">
        <v>76</v>
      </c>
      <c r="E1423" t="s">
        <v>52</v>
      </c>
      <c r="F1423" t="s">
        <v>78</v>
      </c>
      <c r="G1423" t="s">
        <v>1874</v>
      </c>
      <c r="H1423">
        <v>18</v>
      </c>
      <c r="I1423">
        <v>363275</v>
      </c>
      <c r="K1423">
        <v>32694.75</v>
      </c>
      <c r="L1423">
        <v>32694.75</v>
      </c>
      <c r="M1423">
        <v>0</v>
      </c>
      <c r="N1423" t="s">
        <v>2</v>
      </c>
      <c r="O1423" t="s">
        <v>30</v>
      </c>
    </row>
    <row r="1424" spans="1:15" x14ac:dyDescent="0.25">
      <c r="A1424" t="s">
        <v>74</v>
      </c>
      <c r="B1424">
        <v>514397.4</v>
      </c>
      <c r="C1424" t="s">
        <v>75</v>
      </c>
      <c r="D1424" t="s">
        <v>76</v>
      </c>
      <c r="E1424" t="s">
        <v>1875</v>
      </c>
      <c r="F1424" t="s">
        <v>78</v>
      </c>
      <c r="G1424" t="s">
        <v>1876</v>
      </c>
      <c r="H1424">
        <v>18</v>
      </c>
      <c r="I1424">
        <v>435930</v>
      </c>
      <c r="K1424">
        <v>39233.699999999997</v>
      </c>
      <c r="L1424">
        <v>39233.699999999997</v>
      </c>
      <c r="M1424">
        <v>0</v>
      </c>
      <c r="N1424" t="s">
        <v>2</v>
      </c>
      <c r="O1424" t="s">
        <v>30</v>
      </c>
    </row>
    <row r="1425" spans="1:15" x14ac:dyDescent="0.25">
      <c r="A1425" t="s">
        <v>74</v>
      </c>
      <c r="B1425">
        <v>514397.4</v>
      </c>
      <c r="C1425" t="s">
        <v>75</v>
      </c>
      <c r="D1425" t="s">
        <v>76</v>
      </c>
      <c r="E1425" t="s">
        <v>1834</v>
      </c>
      <c r="F1425" t="s">
        <v>78</v>
      </c>
      <c r="G1425" t="s">
        <v>1877</v>
      </c>
      <c r="H1425">
        <v>18</v>
      </c>
      <c r="I1425">
        <v>435930</v>
      </c>
      <c r="K1425">
        <v>39233.699999999997</v>
      </c>
      <c r="L1425">
        <v>39233.699999999997</v>
      </c>
      <c r="M1425">
        <v>0</v>
      </c>
      <c r="N1425" t="s">
        <v>2</v>
      </c>
      <c r="O1425" t="s">
        <v>30</v>
      </c>
    </row>
    <row r="1426" spans="1:15" x14ac:dyDescent="0.25">
      <c r="A1426" t="s">
        <v>74</v>
      </c>
      <c r="B1426">
        <v>342931.6</v>
      </c>
      <c r="C1426" t="s">
        <v>75</v>
      </c>
      <c r="D1426" t="s">
        <v>76</v>
      </c>
      <c r="E1426" t="s">
        <v>1875</v>
      </c>
      <c r="F1426" t="s">
        <v>78</v>
      </c>
      <c r="G1426" t="s">
        <v>1878</v>
      </c>
      <c r="H1426">
        <v>18</v>
      </c>
      <c r="I1426">
        <v>290620</v>
      </c>
      <c r="K1426">
        <v>26155.8</v>
      </c>
      <c r="L1426">
        <v>26155.8</v>
      </c>
      <c r="M1426">
        <v>0</v>
      </c>
      <c r="N1426" t="s">
        <v>2</v>
      </c>
      <c r="O1426" t="s">
        <v>30</v>
      </c>
    </row>
    <row r="1427" spans="1:15" x14ac:dyDescent="0.25">
      <c r="A1427" t="s">
        <v>74</v>
      </c>
      <c r="B1427">
        <v>428664.5</v>
      </c>
      <c r="C1427" t="s">
        <v>75</v>
      </c>
      <c r="D1427" t="s">
        <v>76</v>
      </c>
      <c r="E1427" t="s">
        <v>1831</v>
      </c>
      <c r="F1427" t="s">
        <v>78</v>
      </c>
      <c r="G1427" t="s">
        <v>1879</v>
      </c>
      <c r="H1427">
        <v>18</v>
      </c>
      <c r="I1427">
        <v>363275</v>
      </c>
      <c r="K1427">
        <v>32694.75</v>
      </c>
      <c r="L1427">
        <v>32694.75</v>
      </c>
      <c r="M1427">
        <v>0</v>
      </c>
      <c r="N1427" t="s">
        <v>2</v>
      </c>
      <c r="O1427" t="s">
        <v>30</v>
      </c>
    </row>
    <row r="1428" spans="1:15" x14ac:dyDescent="0.25">
      <c r="A1428" t="s">
        <v>74</v>
      </c>
      <c r="B1428">
        <v>342931.6</v>
      </c>
      <c r="C1428" t="s">
        <v>75</v>
      </c>
      <c r="D1428" t="s">
        <v>76</v>
      </c>
      <c r="E1428" t="s">
        <v>1875</v>
      </c>
      <c r="F1428" t="s">
        <v>78</v>
      </c>
      <c r="G1428" t="s">
        <v>1880</v>
      </c>
      <c r="H1428">
        <v>18</v>
      </c>
      <c r="I1428">
        <v>290620</v>
      </c>
      <c r="K1428">
        <v>26155.8</v>
      </c>
      <c r="L1428">
        <v>26155.8</v>
      </c>
      <c r="M1428">
        <v>0</v>
      </c>
      <c r="N1428" t="s">
        <v>2</v>
      </c>
      <c r="O1428" t="s">
        <v>30</v>
      </c>
    </row>
    <row r="1429" spans="1:15" x14ac:dyDescent="0.25">
      <c r="A1429" t="s">
        <v>74</v>
      </c>
      <c r="B1429">
        <v>257198.7</v>
      </c>
      <c r="C1429" t="s">
        <v>75</v>
      </c>
      <c r="D1429" t="s">
        <v>76</v>
      </c>
      <c r="E1429" t="s">
        <v>1831</v>
      </c>
      <c r="F1429" t="s">
        <v>78</v>
      </c>
      <c r="G1429" t="s">
        <v>1881</v>
      </c>
      <c r="H1429">
        <v>18</v>
      </c>
      <c r="I1429">
        <v>217965</v>
      </c>
      <c r="K1429">
        <v>19616.849999999999</v>
      </c>
      <c r="L1429">
        <v>19616.849999999999</v>
      </c>
      <c r="M1429">
        <v>0</v>
      </c>
      <c r="N1429" t="s">
        <v>2</v>
      </c>
      <c r="O1429" t="s">
        <v>30</v>
      </c>
    </row>
    <row r="1430" spans="1:15" x14ac:dyDescent="0.25">
      <c r="A1430" t="s">
        <v>74</v>
      </c>
      <c r="B1430">
        <v>514397.4</v>
      </c>
      <c r="C1430" t="s">
        <v>75</v>
      </c>
      <c r="D1430" t="s">
        <v>76</v>
      </c>
      <c r="E1430" t="s">
        <v>1875</v>
      </c>
      <c r="F1430" t="s">
        <v>78</v>
      </c>
      <c r="G1430" t="s">
        <v>1882</v>
      </c>
      <c r="H1430">
        <v>18</v>
      </c>
      <c r="I1430">
        <v>435930</v>
      </c>
      <c r="K1430">
        <v>39233.699999999997</v>
      </c>
      <c r="L1430">
        <v>39233.699999999997</v>
      </c>
      <c r="M1430">
        <v>0</v>
      </c>
      <c r="N1430" t="s">
        <v>2</v>
      </c>
      <c r="O1430" t="s">
        <v>30</v>
      </c>
    </row>
    <row r="1431" spans="1:15" x14ac:dyDescent="0.25">
      <c r="A1431" t="s">
        <v>74</v>
      </c>
      <c r="B1431">
        <v>144693.96</v>
      </c>
      <c r="C1431" t="s">
        <v>75</v>
      </c>
      <c r="D1431" t="s">
        <v>76</v>
      </c>
      <c r="E1431" t="s">
        <v>1831</v>
      </c>
      <c r="F1431" t="s">
        <v>78</v>
      </c>
      <c r="G1431" t="s">
        <v>1883</v>
      </c>
      <c r="H1431">
        <v>18</v>
      </c>
      <c r="I1431">
        <v>122622</v>
      </c>
      <c r="K1431">
        <v>11035.98</v>
      </c>
      <c r="L1431">
        <v>11035.98</v>
      </c>
      <c r="M1431">
        <v>0</v>
      </c>
      <c r="N1431" t="s">
        <v>2</v>
      </c>
      <c r="O1431" t="s">
        <v>30</v>
      </c>
    </row>
    <row r="1432" spans="1:15" x14ac:dyDescent="0.25">
      <c r="A1432" t="s">
        <v>74</v>
      </c>
      <c r="B1432">
        <v>514397.4</v>
      </c>
      <c r="C1432" t="s">
        <v>75</v>
      </c>
      <c r="D1432" t="s">
        <v>76</v>
      </c>
      <c r="E1432" t="s">
        <v>1829</v>
      </c>
      <c r="F1432" t="s">
        <v>78</v>
      </c>
      <c r="G1432" t="s">
        <v>1884</v>
      </c>
      <c r="H1432">
        <v>18</v>
      </c>
      <c r="I1432">
        <v>435930</v>
      </c>
      <c r="K1432">
        <v>39233.699999999997</v>
      </c>
      <c r="L1432">
        <v>39233.699999999997</v>
      </c>
      <c r="M1432">
        <v>0</v>
      </c>
      <c r="N1432" t="s">
        <v>2</v>
      </c>
      <c r="O1432" t="s">
        <v>30</v>
      </c>
    </row>
    <row r="1433" spans="1:15" x14ac:dyDescent="0.25">
      <c r="A1433" t="s">
        <v>74</v>
      </c>
      <c r="B1433">
        <v>171465.8</v>
      </c>
      <c r="C1433" t="s">
        <v>75</v>
      </c>
      <c r="D1433" t="s">
        <v>76</v>
      </c>
      <c r="E1433" t="s">
        <v>1831</v>
      </c>
      <c r="F1433" t="s">
        <v>78</v>
      </c>
      <c r="G1433" t="s">
        <v>1885</v>
      </c>
      <c r="H1433">
        <v>18</v>
      </c>
      <c r="I1433">
        <v>145310</v>
      </c>
      <c r="K1433">
        <v>13077.9</v>
      </c>
      <c r="L1433">
        <v>13077.9</v>
      </c>
      <c r="M1433">
        <v>0</v>
      </c>
      <c r="N1433" t="s">
        <v>2</v>
      </c>
      <c r="O1433" t="s">
        <v>30</v>
      </c>
    </row>
    <row r="1434" spans="1:15" x14ac:dyDescent="0.25">
      <c r="A1434" t="s">
        <v>85</v>
      </c>
      <c r="B1434">
        <v>59000</v>
      </c>
      <c r="C1434" t="s">
        <v>75</v>
      </c>
      <c r="D1434" t="s">
        <v>76</v>
      </c>
      <c r="E1434" t="s">
        <v>1852</v>
      </c>
      <c r="F1434" t="s">
        <v>78</v>
      </c>
      <c r="G1434" t="s">
        <v>1886</v>
      </c>
      <c r="H1434">
        <v>18</v>
      </c>
      <c r="I1434">
        <v>50000</v>
      </c>
      <c r="K1434">
        <v>4500</v>
      </c>
      <c r="L1434">
        <v>4500</v>
      </c>
      <c r="M1434">
        <v>0</v>
      </c>
      <c r="N1434" t="s">
        <v>2</v>
      </c>
      <c r="O1434" t="s">
        <v>30</v>
      </c>
    </row>
    <row r="1435" spans="1:15" x14ac:dyDescent="0.25">
      <c r="A1435" t="s">
        <v>90</v>
      </c>
      <c r="B1435">
        <v>230277</v>
      </c>
      <c r="C1435" t="s">
        <v>75</v>
      </c>
      <c r="D1435" t="s">
        <v>76</v>
      </c>
      <c r="E1435" t="s">
        <v>1887</v>
      </c>
      <c r="F1435" t="s">
        <v>78</v>
      </c>
      <c r="G1435" t="s">
        <v>1888</v>
      </c>
      <c r="H1435">
        <v>18</v>
      </c>
      <c r="I1435">
        <v>195150</v>
      </c>
      <c r="K1435">
        <v>17563.5</v>
      </c>
      <c r="L1435">
        <v>17563.5</v>
      </c>
      <c r="M1435">
        <v>0</v>
      </c>
      <c r="N1435" t="s">
        <v>2</v>
      </c>
      <c r="O1435" t="s">
        <v>30</v>
      </c>
    </row>
    <row r="1436" spans="1:15" x14ac:dyDescent="0.25">
      <c r="A1436" t="s">
        <v>90</v>
      </c>
      <c r="B1436">
        <v>92925</v>
      </c>
      <c r="C1436" t="s">
        <v>75</v>
      </c>
      <c r="D1436" t="s">
        <v>76</v>
      </c>
      <c r="E1436" t="s">
        <v>1856</v>
      </c>
      <c r="F1436" t="s">
        <v>78</v>
      </c>
      <c r="G1436" t="s">
        <v>1889</v>
      </c>
      <c r="H1436">
        <v>18</v>
      </c>
      <c r="I1436">
        <v>78750</v>
      </c>
      <c r="K1436">
        <v>7087.5</v>
      </c>
      <c r="L1436">
        <v>7087.5</v>
      </c>
      <c r="M1436">
        <v>0</v>
      </c>
      <c r="N1436" t="s">
        <v>2</v>
      </c>
      <c r="O1436" t="s">
        <v>30</v>
      </c>
    </row>
    <row r="1437" spans="1:15" x14ac:dyDescent="0.25">
      <c r="A1437" t="s">
        <v>90</v>
      </c>
      <c r="B1437">
        <v>95426.6</v>
      </c>
      <c r="C1437" t="s">
        <v>75</v>
      </c>
      <c r="D1437" t="s">
        <v>76</v>
      </c>
      <c r="E1437" t="s">
        <v>1856</v>
      </c>
      <c r="F1437" t="s">
        <v>78</v>
      </c>
      <c r="G1437" t="s">
        <v>1890</v>
      </c>
      <c r="H1437">
        <v>18</v>
      </c>
      <c r="I1437">
        <v>80870</v>
      </c>
      <c r="K1437">
        <v>7278.3</v>
      </c>
      <c r="L1437">
        <v>7278.3</v>
      </c>
      <c r="M1437">
        <v>0</v>
      </c>
      <c r="N1437" t="s">
        <v>2</v>
      </c>
      <c r="O1437" t="s">
        <v>30</v>
      </c>
    </row>
    <row r="1438" spans="1:15" x14ac:dyDescent="0.25">
      <c r="A1438" t="s">
        <v>90</v>
      </c>
      <c r="B1438">
        <v>176557.5</v>
      </c>
      <c r="C1438" t="s">
        <v>75</v>
      </c>
      <c r="D1438" t="s">
        <v>76</v>
      </c>
      <c r="E1438" t="s">
        <v>1836</v>
      </c>
      <c r="F1438" t="s">
        <v>78</v>
      </c>
      <c r="G1438" t="s">
        <v>1891</v>
      </c>
      <c r="H1438">
        <v>18</v>
      </c>
      <c r="I1438">
        <v>149625</v>
      </c>
      <c r="K1438">
        <v>13466.25</v>
      </c>
      <c r="L1438">
        <v>13466.25</v>
      </c>
      <c r="M1438">
        <v>0</v>
      </c>
      <c r="N1438" t="s">
        <v>2</v>
      </c>
      <c r="O1438" t="s">
        <v>30</v>
      </c>
    </row>
    <row r="1439" spans="1:15" x14ac:dyDescent="0.25">
      <c r="A1439" t="s">
        <v>90</v>
      </c>
      <c r="B1439">
        <v>214276.2</v>
      </c>
      <c r="C1439" t="s">
        <v>75</v>
      </c>
      <c r="D1439" t="s">
        <v>76</v>
      </c>
      <c r="E1439" t="s">
        <v>1892</v>
      </c>
      <c r="F1439" t="s">
        <v>78</v>
      </c>
      <c r="G1439" t="s">
        <v>1893</v>
      </c>
      <c r="H1439">
        <v>18</v>
      </c>
      <c r="I1439">
        <v>181590</v>
      </c>
      <c r="K1439">
        <v>16343.1</v>
      </c>
      <c r="L1439">
        <v>16343.1</v>
      </c>
      <c r="M1439">
        <v>0</v>
      </c>
      <c r="N1439" t="s">
        <v>2</v>
      </c>
      <c r="O1439" t="s">
        <v>30</v>
      </c>
    </row>
    <row r="1440" spans="1:15" x14ac:dyDescent="0.25">
      <c r="A1440" t="s">
        <v>90</v>
      </c>
      <c r="B1440">
        <v>307036</v>
      </c>
      <c r="C1440" t="s">
        <v>75</v>
      </c>
      <c r="D1440" t="s">
        <v>76</v>
      </c>
      <c r="E1440" t="s">
        <v>1887</v>
      </c>
      <c r="F1440" t="s">
        <v>78</v>
      </c>
      <c r="G1440" t="s">
        <v>1894</v>
      </c>
      <c r="H1440">
        <v>18</v>
      </c>
      <c r="I1440">
        <v>260200</v>
      </c>
      <c r="K1440">
        <v>23418</v>
      </c>
      <c r="L1440">
        <v>23418</v>
      </c>
      <c r="M1440">
        <v>0</v>
      </c>
      <c r="N1440" t="s">
        <v>2</v>
      </c>
      <c r="O1440" t="s">
        <v>30</v>
      </c>
    </row>
    <row r="1441" spans="1:15" x14ac:dyDescent="0.25">
      <c r="A1441" t="s">
        <v>90</v>
      </c>
      <c r="B1441">
        <v>230277</v>
      </c>
      <c r="C1441" t="s">
        <v>75</v>
      </c>
      <c r="D1441" t="s">
        <v>76</v>
      </c>
      <c r="E1441" t="s">
        <v>1895</v>
      </c>
      <c r="F1441" t="s">
        <v>78</v>
      </c>
      <c r="G1441" t="s">
        <v>1896</v>
      </c>
      <c r="H1441">
        <v>18</v>
      </c>
      <c r="I1441">
        <v>195150</v>
      </c>
      <c r="K1441">
        <v>17563.5</v>
      </c>
      <c r="L1441">
        <v>17563.5</v>
      </c>
      <c r="M1441">
        <v>0</v>
      </c>
      <c r="N1441" t="s">
        <v>2</v>
      </c>
      <c r="O1441" t="s">
        <v>30</v>
      </c>
    </row>
    <row r="1442" spans="1:15" x14ac:dyDescent="0.25">
      <c r="A1442" t="s">
        <v>90</v>
      </c>
      <c r="B1442">
        <v>170061.6</v>
      </c>
      <c r="C1442" t="s">
        <v>75</v>
      </c>
      <c r="D1442" t="s">
        <v>76</v>
      </c>
      <c r="E1442" t="s">
        <v>1897</v>
      </c>
      <c r="F1442" t="s">
        <v>78</v>
      </c>
      <c r="G1442" t="s">
        <v>1898</v>
      </c>
      <c r="H1442">
        <v>18</v>
      </c>
      <c r="I1442">
        <v>144120</v>
      </c>
      <c r="K1442">
        <v>12970.8</v>
      </c>
      <c r="L1442">
        <v>12970.8</v>
      </c>
      <c r="M1442">
        <v>0</v>
      </c>
      <c r="N1442" t="s">
        <v>2</v>
      </c>
      <c r="O1442" t="s">
        <v>30</v>
      </c>
    </row>
    <row r="1443" spans="1:15" x14ac:dyDescent="0.25">
      <c r="A1443" t="s">
        <v>90</v>
      </c>
      <c r="B1443">
        <v>230277</v>
      </c>
      <c r="C1443" t="s">
        <v>75</v>
      </c>
      <c r="D1443" t="s">
        <v>76</v>
      </c>
      <c r="E1443" t="s">
        <v>1895</v>
      </c>
      <c r="F1443" t="s">
        <v>78</v>
      </c>
      <c r="G1443" t="s">
        <v>1899</v>
      </c>
      <c r="H1443">
        <v>18</v>
      </c>
      <c r="I1443">
        <v>195150</v>
      </c>
      <c r="K1443">
        <v>17563.5</v>
      </c>
      <c r="L1443">
        <v>17563.5</v>
      </c>
      <c r="M1443">
        <v>0</v>
      </c>
      <c r="N1443" t="s">
        <v>2</v>
      </c>
      <c r="O1443" t="s">
        <v>30</v>
      </c>
    </row>
    <row r="1444" spans="1:15" x14ac:dyDescent="0.25">
      <c r="A1444" t="s">
        <v>90</v>
      </c>
      <c r="B1444">
        <v>170061.6</v>
      </c>
      <c r="C1444" t="s">
        <v>75</v>
      </c>
      <c r="D1444" t="s">
        <v>76</v>
      </c>
      <c r="E1444" t="s">
        <v>1897</v>
      </c>
      <c r="F1444" t="s">
        <v>78</v>
      </c>
      <c r="G1444" t="s">
        <v>1900</v>
      </c>
      <c r="H1444">
        <v>18</v>
      </c>
      <c r="I1444">
        <v>144120</v>
      </c>
      <c r="K1444">
        <v>12970.8</v>
      </c>
      <c r="L1444">
        <v>12970.8</v>
      </c>
      <c r="M1444">
        <v>0</v>
      </c>
      <c r="N1444" t="s">
        <v>2</v>
      </c>
      <c r="O1444" t="s">
        <v>30</v>
      </c>
    </row>
    <row r="1445" spans="1:15" x14ac:dyDescent="0.25">
      <c r="A1445" t="s">
        <v>90</v>
      </c>
      <c r="B1445">
        <v>142850.79999999999</v>
      </c>
      <c r="C1445" t="s">
        <v>75</v>
      </c>
      <c r="D1445" t="s">
        <v>76</v>
      </c>
      <c r="E1445" t="s">
        <v>1897</v>
      </c>
      <c r="F1445" t="s">
        <v>78</v>
      </c>
      <c r="G1445" t="s">
        <v>1901</v>
      </c>
      <c r="H1445">
        <v>18</v>
      </c>
      <c r="I1445">
        <v>121060</v>
      </c>
      <c r="K1445">
        <v>10895.4</v>
      </c>
      <c r="L1445">
        <v>10895.4</v>
      </c>
      <c r="M1445">
        <v>0</v>
      </c>
      <c r="N1445" t="s">
        <v>2</v>
      </c>
      <c r="O1445" t="s">
        <v>30</v>
      </c>
    </row>
    <row r="1446" spans="1:15" x14ac:dyDescent="0.25">
      <c r="A1446" t="s">
        <v>90</v>
      </c>
      <c r="B1446">
        <v>230277</v>
      </c>
      <c r="C1446" t="s">
        <v>75</v>
      </c>
      <c r="D1446" t="s">
        <v>76</v>
      </c>
      <c r="E1446" t="s">
        <v>1902</v>
      </c>
      <c r="F1446" t="s">
        <v>78</v>
      </c>
      <c r="G1446" t="s">
        <v>1903</v>
      </c>
      <c r="H1446">
        <v>18</v>
      </c>
      <c r="I1446">
        <v>195150</v>
      </c>
      <c r="K1446">
        <v>17563.5</v>
      </c>
      <c r="L1446">
        <v>17563.5</v>
      </c>
      <c r="M1446">
        <v>0</v>
      </c>
      <c r="N1446" t="s">
        <v>2</v>
      </c>
      <c r="O1446" t="s">
        <v>30</v>
      </c>
    </row>
    <row r="1447" spans="1:15" x14ac:dyDescent="0.25">
      <c r="A1447" t="s">
        <v>90</v>
      </c>
      <c r="B1447">
        <v>341869.6</v>
      </c>
      <c r="C1447" t="s">
        <v>75</v>
      </c>
      <c r="D1447" t="s">
        <v>76</v>
      </c>
      <c r="E1447" t="s">
        <v>1897</v>
      </c>
      <c r="F1447" t="s">
        <v>78</v>
      </c>
      <c r="G1447" t="s">
        <v>1904</v>
      </c>
      <c r="H1447">
        <v>18</v>
      </c>
      <c r="I1447">
        <v>289720</v>
      </c>
      <c r="K1447">
        <v>26074.799999999999</v>
      </c>
      <c r="L1447">
        <v>26074.799999999999</v>
      </c>
      <c r="M1447">
        <v>0</v>
      </c>
      <c r="N1447" t="s">
        <v>2</v>
      </c>
      <c r="O1447" t="s">
        <v>30</v>
      </c>
    </row>
    <row r="1448" spans="1:15" x14ac:dyDescent="0.25">
      <c r="A1448" t="s">
        <v>90</v>
      </c>
      <c r="B1448">
        <v>104257.72</v>
      </c>
      <c r="C1448" t="s">
        <v>75</v>
      </c>
      <c r="D1448" t="s">
        <v>76</v>
      </c>
      <c r="E1448" t="s">
        <v>1856</v>
      </c>
      <c r="F1448" t="s">
        <v>78</v>
      </c>
      <c r="G1448" t="s">
        <v>1905</v>
      </c>
      <c r="H1448">
        <v>18</v>
      </c>
      <c r="I1448">
        <v>88354</v>
      </c>
      <c r="K1448">
        <v>7951.86</v>
      </c>
      <c r="L1448">
        <v>7951.86</v>
      </c>
      <c r="M1448">
        <v>0</v>
      </c>
      <c r="N1448" t="s">
        <v>2</v>
      </c>
      <c r="O1448" t="s">
        <v>30</v>
      </c>
    </row>
    <row r="1449" spans="1:15" x14ac:dyDescent="0.25">
      <c r="A1449" t="s">
        <v>90</v>
      </c>
      <c r="B1449">
        <v>341869.6</v>
      </c>
      <c r="C1449" t="s">
        <v>75</v>
      </c>
      <c r="D1449" t="s">
        <v>76</v>
      </c>
      <c r="E1449" t="s">
        <v>1856</v>
      </c>
      <c r="F1449" t="s">
        <v>78</v>
      </c>
      <c r="G1449" t="s">
        <v>1906</v>
      </c>
      <c r="H1449">
        <v>18</v>
      </c>
      <c r="I1449">
        <v>289720</v>
      </c>
      <c r="K1449">
        <v>26074.799999999999</v>
      </c>
      <c r="L1449">
        <v>26074.799999999999</v>
      </c>
      <c r="M1449">
        <v>0</v>
      </c>
      <c r="N1449" t="s">
        <v>2</v>
      </c>
      <c r="O1449" t="s">
        <v>30</v>
      </c>
    </row>
    <row r="1450" spans="1:15" x14ac:dyDescent="0.25">
      <c r="A1450" t="s">
        <v>90</v>
      </c>
      <c r="B1450">
        <v>170061.6</v>
      </c>
      <c r="C1450" t="s">
        <v>75</v>
      </c>
      <c r="D1450" t="s">
        <v>76</v>
      </c>
      <c r="E1450" t="s">
        <v>1907</v>
      </c>
      <c r="F1450" t="s">
        <v>78</v>
      </c>
      <c r="G1450" t="s">
        <v>1908</v>
      </c>
      <c r="H1450">
        <v>18</v>
      </c>
      <c r="I1450">
        <v>144120</v>
      </c>
      <c r="K1450">
        <v>12970.8</v>
      </c>
      <c r="L1450">
        <v>12970.8</v>
      </c>
      <c r="M1450">
        <v>0</v>
      </c>
      <c r="N1450" t="s">
        <v>2</v>
      </c>
      <c r="O1450" t="s">
        <v>30</v>
      </c>
    </row>
    <row r="1451" spans="1:15" x14ac:dyDescent="0.25">
      <c r="A1451" t="s">
        <v>90</v>
      </c>
      <c r="B1451">
        <v>68373.919999999998</v>
      </c>
      <c r="C1451" t="s">
        <v>75</v>
      </c>
      <c r="D1451" t="s">
        <v>76</v>
      </c>
      <c r="E1451" t="s">
        <v>1887</v>
      </c>
      <c r="F1451" t="s">
        <v>78</v>
      </c>
      <c r="G1451" t="s">
        <v>1909</v>
      </c>
      <c r="H1451">
        <v>18</v>
      </c>
      <c r="I1451">
        <v>57944</v>
      </c>
      <c r="K1451">
        <v>5214.96</v>
      </c>
      <c r="L1451">
        <v>5214.96</v>
      </c>
      <c r="M1451">
        <v>0</v>
      </c>
      <c r="N1451" t="s">
        <v>2</v>
      </c>
      <c r="O1451" t="s">
        <v>30</v>
      </c>
    </row>
    <row r="1452" spans="1:15" x14ac:dyDescent="0.25">
      <c r="A1452" t="s">
        <v>90</v>
      </c>
      <c r="B1452">
        <v>104257.72</v>
      </c>
      <c r="C1452" t="s">
        <v>75</v>
      </c>
      <c r="D1452" t="s">
        <v>76</v>
      </c>
      <c r="E1452" t="s">
        <v>1892</v>
      </c>
      <c r="F1452" t="s">
        <v>78</v>
      </c>
      <c r="G1452" t="s">
        <v>1910</v>
      </c>
      <c r="H1452">
        <v>18</v>
      </c>
      <c r="I1452">
        <v>88354</v>
      </c>
      <c r="K1452">
        <v>7951.86</v>
      </c>
      <c r="L1452">
        <v>7951.86</v>
      </c>
      <c r="M1452">
        <v>0</v>
      </c>
      <c r="N1452" t="s">
        <v>2</v>
      </c>
      <c r="O1452" t="s">
        <v>30</v>
      </c>
    </row>
    <row r="1453" spans="1:15" x14ac:dyDescent="0.25">
      <c r="A1453" t="s">
        <v>90</v>
      </c>
      <c r="B1453">
        <v>85030.8</v>
      </c>
      <c r="C1453" t="s">
        <v>75</v>
      </c>
      <c r="D1453" t="s">
        <v>76</v>
      </c>
      <c r="E1453" t="s">
        <v>1887</v>
      </c>
      <c r="F1453" t="s">
        <v>78</v>
      </c>
      <c r="G1453" t="s">
        <v>1911</v>
      </c>
      <c r="H1453">
        <v>18</v>
      </c>
      <c r="I1453">
        <v>72060</v>
      </c>
      <c r="K1453">
        <v>6485.4</v>
      </c>
      <c r="L1453">
        <v>6485.4</v>
      </c>
      <c r="M1453">
        <v>0</v>
      </c>
      <c r="N1453" t="s">
        <v>2</v>
      </c>
      <c r="O1453" t="s">
        <v>30</v>
      </c>
    </row>
    <row r="1454" spans="1:15" x14ac:dyDescent="0.25">
      <c r="A1454" t="s">
        <v>90</v>
      </c>
      <c r="B1454">
        <v>85467.4</v>
      </c>
      <c r="C1454" t="s">
        <v>75</v>
      </c>
      <c r="D1454" t="s">
        <v>76</v>
      </c>
      <c r="E1454" t="s">
        <v>1892</v>
      </c>
      <c r="F1454" t="s">
        <v>78</v>
      </c>
      <c r="G1454" t="s">
        <v>1912</v>
      </c>
      <c r="H1454">
        <v>18</v>
      </c>
      <c r="I1454">
        <v>72430</v>
      </c>
      <c r="K1454">
        <v>6518.7</v>
      </c>
      <c r="L1454">
        <v>6518.7</v>
      </c>
      <c r="M1454">
        <v>0</v>
      </c>
      <c r="N1454" t="s">
        <v>2</v>
      </c>
      <c r="O1454" t="s">
        <v>30</v>
      </c>
    </row>
    <row r="1455" spans="1:15" x14ac:dyDescent="0.25">
      <c r="A1455" t="s">
        <v>233</v>
      </c>
      <c r="B1455">
        <v>11800</v>
      </c>
      <c r="C1455" t="s">
        <v>75</v>
      </c>
      <c r="D1455" t="s">
        <v>76</v>
      </c>
      <c r="E1455" t="s">
        <v>1887</v>
      </c>
      <c r="F1455" t="s">
        <v>78</v>
      </c>
      <c r="G1455" t="s">
        <v>1913</v>
      </c>
      <c r="H1455">
        <v>18</v>
      </c>
      <c r="I1455">
        <v>10000</v>
      </c>
      <c r="K1455">
        <v>900</v>
      </c>
      <c r="L1455">
        <v>900</v>
      </c>
      <c r="M1455">
        <v>0</v>
      </c>
      <c r="N1455" t="s">
        <v>2</v>
      </c>
      <c r="O1455" t="s">
        <v>30</v>
      </c>
    </row>
    <row r="1456" spans="1:15" x14ac:dyDescent="0.25">
      <c r="A1456" t="s">
        <v>598</v>
      </c>
      <c r="B1456">
        <v>226465.6</v>
      </c>
      <c r="C1456" t="s">
        <v>75</v>
      </c>
      <c r="D1456" t="s">
        <v>76</v>
      </c>
      <c r="E1456" t="s">
        <v>1836</v>
      </c>
      <c r="F1456" t="s">
        <v>78</v>
      </c>
      <c r="G1456" t="s">
        <v>1914</v>
      </c>
      <c r="H1456">
        <v>18</v>
      </c>
      <c r="I1456">
        <v>191920</v>
      </c>
      <c r="K1456">
        <v>17272.8</v>
      </c>
      <c r="L1456">
        <v>17272.8</v>
      </c>
      <c r="M1456">
        <v>0</v>
      </c>
      <c r="N1456" t="s">
        <v>2</v>
      </c>
      <c r="O1456" t="s">
        <v>30</v>
      </c>
    </row>
    <row r="1457" spans="1:15" x14ac:dyDescent="0.25">
      <c r="A1457" t="s">
        <v>598</v>
      </c>
      <c r="B1457">
        <v>256555.6</v>
      </c>
      <c r="C1457" t="s">
        <v>75</v>
      </c>
      <c r="D1457" t="s">
        <v>76</v>
      </c>
      <c r="E1457" t="s">
        <v>1875</v>
      </c>
      <c r="F1457" t="s">
        <v>78</v>
      </c>
      <c r="G1457" t="s">
        <v>1915</v>
      </c>
      <c r="H1457">
        <v>18</v>
      </c>
      <c r="I1457">
        <v>217420</v>
      </c>
      <c r="K1457">
        <v>19567.8</v>
      </c>
      <c r="L1457">
        <v>19567.8</v>
      </c>
      <c r="M1457">
        <v>0</v>
      </c>
      <c r="N1457" t="s">
        <v>2</v>
      </c>
      <c r="O1457" t="s">
        <v>30</v>
      </c>
    </row>
    <row r="1458" spans="1:15" x14ac:dyDescent="0.25">
      <c r="A1458" t="s">
        <v>598</v>
      </c>
      <c r="B1458">
        <v>184003.3</v>
      </c>
      <c r="C1458" t="s">
        <v>75</v>
      </c>
      <c r="D1458" t="s">
        <v>76</v>
      </c>
      <c r="E1458" t="s">
        <v>51</v>
      </c>
      <c r="F1458" t="s">
        <v>78</v>
      </c>
      <c r="G1458" t="s">
        <v>1916</v>
      </c>
      <c r="H1458">
        <v>18</v>
      </c>
      <c r="I1458">
        <v>155935</v>
      </c>
      <c r="K1458">
        <v>14034.15</v>
      </c>
      <c r="L1458">
        <v>14034.15</v>
      </c>
      <c r="M1458">
        <v>0</v>
      </c>
      <c r="N1458" t="s">
        <v>2</v>
      </c>
      <c r="O1458" t="s">
        <v>30</v>
      </c>
    </row>
    <row r="1459" spans="1:15" x14ac:dyDescent="0.25">
      <c r="A1459" t="s">
        <v>598</v>
      </c>
      <c r="B1459">
        <v>282515.59999999998</v>
      </c>
      <c r="C1459" t="s">
        <v>75</v>
      </c>
      <c r="D1459" t="s">
        <v>76</v>
      </c>
      <c r="E1459" t="s">
        <v>1852</v>
      </c>
      <c r="F1459" t="s">
        <v>78</v>
      </c>
      <c r="G1459" t="s">
        <v>1917</v>
      </c>
      <c r="H1459">
        <v>18</v>
      </c>
      <c r="I1459">
        <v>239420</v>
      </c>
      <c r="K1459">
        <v>21547.8</v>
      </c>
      <c r="L1459">
        <v>21547.8</v>
      </c>
      <c r="M1459">
        <v>0</v>
      </c>
      <c r="N1459" t="s">
        <v>2</v>
      </c>
      <c r="O1459" t="s">
        <v>30</v>
      </c>
    </row>
    <row r="1460" spans="1:15" x14ac:dyDescent="0.25">
      <c r="A1460" t="s">
        <v>598</v>
      </c>
      <c r="B1460">
        <v>226465.6</v>
      </c>
      <c r="C1460" t="s">
        <v>75</v>
      </c>
      <c r="D1460" t="s">
        <v>76</v>
      </c>
      <c r="E1460" t="s">
        <v>1856</v>
      </c>
      <c r="F1460" t="s">
        <v>78</v>
      </c>
      <c r="G1460" t="s">
        <v>1918</v>
      </c>
      <c r="H1460">
        <v>18</v>
      </c>
      <c r="I1460">
        <v>191920</v>
      </c>
      <c r="K1460">
        <v>17272.8</v>
      </c>
      <c r="L1460">
        <v>17272.8</v>
      </c>
      <c r="M1460">
        <v>0</v>
      </c>
      <c r="N1460" t="s">
        <v>2</v>
      </c>
      <c r="O1460" t="s">
        <v>30</v>
      </c>
    </row>
    <row r="1461" spans="1:15" x14ac:dyDescent="0.25">
      <c r="A1461" t="s">
        <v>598</v>
      </c>
      <c r="B1461">
        <v>226465.6</v>
      </c>
      <c r="C1461" t="s">
        <v>75</v>
      </c>
      <c r="D1461" t="s">
        <v>76</v>
      </c>
      <c r="E1461" t="s">
        <v>1856</v>
      </c>
      <c r="F1461" t="s">
        <v>78</v>
      </c>
      <c r="G1461" t="s">
        <v>1919</v>
      </c>
      <c r="H1461">
        <v>18</v>
      </c>
      <c r="I1461">
        <v>191920</v>
      </c>
      <c r="K1461">
        <v>17272.8</v>
      </c>
      <c r="L1461">
        <v>17272.8</v>
      </c>
      <c r="M1461">
        <v>0</v>
      </c>
      <c r="N1461" t="s">
        <v>2</v>
      </c>
      <c r="O1461" t="s">
        <v>30</v>
      </c>
    </row>
    <row r="1462" spans="1:15" x14ac:dyDescent="0.25">
      <c r="A1462" t="s">
        <v>1920</v>
      </c>
      <c r="B1462">
        <v>1763755</v>
      </c>
      <c r="C1462" t="s">
        <v>75</v>
      </c>
      <c r="D1462" t="s">
        <v>244</v>
      </c>
      <c r="E1462" t="s">
        <v>1902</v>
      </c>
      <c r="F1462" t="s">
        <v>78</v>
      </c>
      <c r="G1462" t="s">
        <v>1921</v>
      </c>
      <c r="H1462">
        <v>18</v>
      </c>
      <c r="I1462">
        <v>1494708</v>
      </c>
      <c r="J1462">
        <v>269047.44</v>
      </c>
      <c r="M1462">
        <v>0</v>
      </c>
      <c r="N1462" t="s">
        <v>2</v>
      </c>
      <c r="O1462" t="s">
        <v>30</v>
      </c>
    </row>
    <row r="1463" spans="1:15" x14ac:dyDescent="0.25">
      <c r="A1463" t="s">
        <v>1680</v>
      </c>
      <c r="B1463">
        <v>110330</v>
      </c>
      <c r="C1463" t="s">
        <v>75</v>
      </c>
      <c r="D1463" t="s">
        <v>1028</v>
      </c>
      <c r="E1463" t="s">
        <v>1922</v>
      </c>
      <c r="F1463" t="s">
        <v>78</v>
      </c>
      <c r="G1463" t="s">
        <v>1923</v>
      </c>
      <c r="H1463">
        <v>18</v>
      </c>
      <c r="I1463">
        <v>93500</v>
      </c>
      <c r="J1463">
        <v>16830</v>
      </c>
      <c r="M1463">
        <v>0</v>
      </c>
      <c r="N1463" t="s">
        <v>2</v>
      </c>
      <c r="O1463" t="s">
        <v>32</v>
      </c>
    </row>
    <row r="1464" spans="1:15" x14ac:dyDescent="0.25">
      <c r="A1464" t="s">
        <v>1680</v>
      </c>
      <c r="B1464">
        <v>89090</v>
      </c>
      <c r="C1464" t="s">
        <v>75</v>
      </c>
      <c r="D1464" t="s">
        <v>1028</v>
      </c>
      <c r="E1464" t="s">
        <v>1922</v>
      </c>
      <c r="F1464" t="s">
        <v>78</v>
      </c>
      <c r="G1464" t="s">
        <v>1924</v>
      </c>
      <c r="H1464">
        <v>18</v>
      </c>
      <c r="I1464">
        <v>75500</v>
      </c>
      <c r="J1464">
        <v>13590</v>
      </c>
      <c r="M1464">
        <v>0</v>
      </c>
      <c r="N1464" t="s">
        <v>2</v>
      </c>
      <c r="O1464" t="s">
        <v>32</v>
      </c>
    </row>
    <row r="1465" spans="1:15" x14ac:dyDescent="0.25">
      <c r="A1465" t="s">
        <v>74</v>
      </c>
      <c r="B1465">
        <v>30975</v>
      </c>
      <c r="C1465" t="s">
        <v>75</v>
      </c>
      <c r="D1465" t="s">
        <v>76</v>
      </c>
      <c r="E1465" t="s">
        <v>1925</v>
      </c>
      <c r="F1465" t="s">
        <v>78</v>
      </c>
      <c r="G1465" t="s">
        <v>1926</v>
      </c>
      <c r="H1465">
        <v>18</v>
      </c>
      <c r="I1465">
        <v>26250</v>
      </c>
      <c r="K1465">
        <v>2362.5</v>
      </c>
      <c r="L1465">
        <v>2362.5</v>
      </c>
      <c r="M1465">
        <v>0</v>
      </c>
      <c r="N1465" t="s">
        <v>2</v>
      </c>
      <c r="O1465" t="s">
        <v>32</v>
      </c>
    </row>
    <row r="1466" spans="1:15" x14ac:dyDescent="0.25">
      <c r="A1466" t="s">
        <v>74</v>
      </c>
      <c r="B1466">
        <v>81476.639999999999</v>
      </c>
      <c r="C1466" t="s">
        <v>75</v>
      </c>
      <c r="D1466" t="s">
        <v>76</v>
      </c>
      <c r="E1466" t="s">
        <v>1922</v>
      </c>
      <c r="F1466" t="s">
        <v>78</v>
      </c>
      <c r="G1466" t="s">
        <v>1927</v>
      </c>
      <c r="H1466">
        <v>18</v>
      </c>
      <c r="I1466">
        <v>69048</v>
      </c>
      <c r="K1466">
        <v>6214.32</v>
      </c>
      <c r="L1466">
        <v>6214.32</v>
      </c>
      <c r="M1466">
        <v>0</v>
      </c>
      <c r="N1466" t="s">
        <v>2</v>
      </c>
      <c r="O1466" t="s">
        <v>32</v>
      </c>
    </row>
    <row r="1467" spans="1:15" x14ac:dyDescent="0.25">
      <c r="A1467" t="s">
        <v>74</v>
      </c>
      <c r="B1467">
        <v>175182.8</v>
      </c>
      <c r="C1467" t="s">
        <v>75</v>
      </c>
      <c r="D1467" t="s">
        <v>76</v>
      </c>
      <c r="E1467" t="s">
        <v>1928</v>
      </c>
      <c r="F1467" t="s">
        <v>78</v>
      </c>
      <c r="G1467" t="s">
        <v>1929</v>
      </c>
      <c r="H1467">
        <v>18</v>
      </c>
      <c r="I1467">
        <v>148460</v>
      </c>
      <c r="K1467">
        <v>13361.4</v>
      </c>
      <c r="L1467">
        <v>13361.4</v>
      </c>
      <c r="M1467">
        <v>0</v>
      </c>
      <c r="N1467" t="s">
        <v>2</v>
      </c>
      <c r="O1467" t="s">
        <v>32</v>
      </c>
    </row>
    <row r="1468" spans="1:15" x14ac:dyDescent="0.25">
      <c r="A1468" t="s">
        <v>74</v>
      </c>
      <c r="B1468">
        <v>168386</v>
      </c>
      <c r="C1468" t="s">
        <v>75</v>
      </c>
      <c r="D1468" t="s">
        <v>76</v>
      </c>
      <c r="E1468" t="s">
        <v>1930</v>
      </c>
      <c r="F1468" t="s">
        <v>78</v>
      </c>
      <c r="G1468" t="s">
        <v>1931</v>
      </c>
      <c r="H1468">
        <v>18</v>
      </c>
      <c r="I1468">
        <v>142700</v>
      </c>
      <c r="K1468">
        <v>12843</v>
      </c>
      <c r="L1468">
        <v>12843</v>
      </c>
      <c r="M1468">
        <v>0</v>
      </c>
      <c r="N1468" t="s">
        <v>2</v>
      </c>
      <c r="O1468" t="s">
        <v>32</v>
      </c>
    </row>
    <row r="1469" spans="1:15" x14ac:dyDescent="0.25">
      <c r="A1469" t="s">
        <v>460</v>
      </c>
      <c r="B1469">
        <v>330423.59999999998</v>
      </c>
      <c r="C1469" t="s">
        <v>75</v>
      </c>
      <c r="D1469" t="s">
        <v>76</v>
      </c>
      <c r="E1469" t="s">
        <v>1932</v>
      </c>
      <c r="F1469" t="s">
        <v>78</v>
      </c>
      <c r="G1469" t="s">
        <v>1933</v>
      </c>
      <c r="H1469">
        <v>18</v>
      </c>
      <c r="I1469">
        <v>280020</v>
      </c>
      <c r="K1469">
        <v>25201.8</v>
      </c>
      <c r="L1469">
        <v>25201.8</v>
      </c>
      <c r="M1469">
        <v>0</v>
      </c>
      <c r="N1469" t="s">
        <v>2</v>
      </c>
      <c r="O1469" t="s">
        <v>32</v>
      </c>
    </row>
    <row r="1470" spans="1:15" x14ac:dyDescent="0.25">
      <c r="A1470" t="s">
        <v>460</v>
      </c>
      <c r="B1470">
        <v>110141.2</v>
      </c>
      <c r="C1470" t="s">
        <v>75</v>
      </c>
      <c r="D1470" t="s">
        <v>76</v>
      </c>
      <c r="E1470" t="s">
        <v>1932</v>
      </c>
      <c r="F1470" t="s">
        <v>78</v>
      </c>
      <c r="G1470" t="s">
        <v>1934</v>
      </c>
      <c r="H1470">
        <v>18</v>
      </c>
      <c r="I1470">
        <v>93340</v>
      </c>
      <c r="K1470">
        <v>8400.6</v>
      </c>
      <c r="L1470">
        <v>8400.6</v>
      </c>
      <c r="M1470">
        <v>0</v>
      </c>
      <c r="N1470" t="s">
        <v>2</v>
      </c>
      <c r="O1470" t="s">
        <v>32</v>
      </c>
    </row>
    <row r="1471" spans="1:15" x14ac:dyDescent="0.25">
      <c r="A1471" t="s">
        <v>460</v>
      </c>
      <c r="B1471">
        <v>110141.2</v>
      </c>
      <c r="C1471" t="s">
        <v>75</v>
      </c>
      <c r="D1471" t="s">
        <v>76</v>
      </c>
      <c r="E1471" t="s">
        <v>1935</v>
      </c>
      <c r="F1471" t="s">
        <v>78</v>
      </c>
      <c r="G1471" t="s">
        <v>1936</v>
      </c>
      <c r="H1471">
        <v>18</v>
      </c>
      <c r="I1471">
        <v>93340</v>
      </c>
      <c r="K1471">
        <v>8400.6</v>
      </c>
      <c r="L1471">
        <v>8400.6</v>
      </c>
      <c r="M1471">
        <v>0</v>
      </c>
      <c r="N1471" t="s">
        <v>2</v>
      </c>
      <c r="O1471" t="s">
        <v>32</v>
      </c>
    </row>
    <row r="1472" spans="1:15" x14ac:dyDescent="0.25">
      <c r="A1472" t="s">
        <v>90</v>
      </c>
      <c r="B1472">
        <v>66292.399999999994</v>
      </c>
      <c r="C1472" t="s">
        <v>75</v>
      </c>
      <c r="D1472" t="s">
        <v>76</v>
      </c>
      <c r="E1472" t="s">
        <v>50</v>
      </c>
      <c r="F1472" t="s">
        <v>78</v>
      </c>
      <c r="G1472" t="s">
        <v>1937</v>
      </c>
      <c r="H1472">
        <v>18</v>
      </c>
      <c r="I1472">
        <v>56180</v>
      </c>
      <c r="K1472">
        <v>5056.2</v>
      </c>
      <c r="L1472">
        <v>5056.2</v>
      </c>
      <c r="M1472">
        <v>0</v>
      </c>
      <c r="N1472" t="s">
        <v>2</v>
      </c>
      <c r="O1472" t="s">
        <v>32</v>
      </c>
    </row>
    <row r="1473" spans="1:15" x14ac:dyDescent="0.25">
      <c r="A1473" t="s">
        <v>90</v>
      </c>
      <c r="B1473">
        <v>87497</v>
      </c>
      <c r="C1473" t="s">
        <v>75</v>
      </c>
      <c r="D1473" t="s">
        <v>76</v>
      </c>
      <c r="E1473" t="s">
        <v>50</v>
      </c>
      <c r="F1473" t="s">
        <v>78</v>
      </c>
      <c r="G1473" t="s">
        <v>1938</v>
      </c>
      <c r="H1473">
        <v>18</v>
      </c>
      <c r="I1473">
        <v>74150</v>
      </c>
      <c r="K1473">
        <v>6673.5</v>
      </c>
      <c r="L1473">
        <v>6673.5</v>
      </c>
      <c r="M1473">
        <v>0</v>
      </c>
      <c r="N1473" t="s">
        <v>2</v>
      </c>
      <c r="O1473" t="s">
        <v>32</v>
      </c>
    </row>
    <row r="1474" spans="1:15" x14ac:dyDescent="0.25">
      <c r="A1474" t="s">
        <v>90</v>
      </c>
      <c r="B1474">
        <v>35647.800000000003</v>
      </c>
      <c r="C1474" t="s">
        <v>75</v>
      </c>
      <c r="D1474" t="s">
        <v>76</v>
      </c>
      <c r="E1474" t="s">
        <v>1939</v>
      </c>
      <c r="F1474" t="s">
        <v>78</v>
      </c>
      <c r="G1474" t="s">
        <v>1940</v>
      </c>
      <c r="H1474">
        <v>18</v>
      </c>
      <c r="I1474">
        <v>30210</v>
      </c>
      <c r="K1474">
        <v>2718.9</v>
      </c>
      <c r="L1474">
        <v>2718.9</v>
      </c>
      <c r="M1474">
        <v>0</v>
      </c>
      <c r="N1474" t="s">
        <v>2</v>
      </c>
      <c r="O1474" t="s">
        <v>32</v>
      </c>
    </row>
    <row r="1475" spans="1:15" x14ac:dyDescent="0.25">
      <c r="A1475" t="s">
        <v>90</v>
      </c>
      <c r="B1475">
        <v>71295.600000000006</v>
      </c>
      <c r="C1475" t="s">
        <v>75</v>
      </c>
      <c r="D1475" t="s">
        <v>76</v>
      </c>
      <c r="E1475" t="s">
        <v>1941</v>
      </c>
      <c r="F1475" t="s">
        <v>78</v>
      </c>
      <c r="G1475" t="s">
        <v>1942</v>
      </c>
      <c r="H1475">
        <v>18</v>
      </c>
      <c r="I1475">
        <v>60420</v>
      </c>
      <c r="K1475">
        <v>5437.8</v>
      </c>
      <c r="L1475">
        <v>5437.8</v>
      </c>
      <c r="M1475">
        <v>0</v>
      </c>
      <c r="N1475" t="s">
        <v>2</v>
      </c>
      <c r="O1475" t="s">
        <v>32</v>
      </c>
    </row>
    <row r="1476" spans="1:15" x14ac:dyDescent="0.25">
      <c r="A1476" t="s">
        <v>90</v>
      </c>
      <c r="B1476">
        <v>519200</v>
      </c>
      <c r="C1476" t="s">
        <v>75</v>
      </c>
      <c r="D1476" t="s">
        <v>76</v>
      </c>
      <c r="E1476" t="s">
        <v>1939</v>
      </c>
      <c r="F1476" t="s">
        <v>78</v>
      </c>
      <c r="G1476" t="s">
        <v>1943</v>
      </c>
      <c r="H1476">
        <v>18</v>
      </c>
      <c r="I1476">
        <v>440000</v>
      </c>
      <c r="K1476">
        <v>39600</v>
      </c>
      <c r="L1476">
        <v>39600</v>
      </c>
      <c r="M1476">
        <v>0</v>
      </c>
      <c r="N1476" t="s">
        <v>2</v>
      </c>
      <c r="O1476" t="s">
        <v>32</v>
      </c>
    </row>
    <row r="1477" spans="1:15" x14ac:dyDescent="0.25">
      <c r="A1477" t="s">
        <v>90</v>
      </c>
      <c r="B1477">
        <v>66292.399999999994</v>
      </c>
      <c r="C1477" t="s">
        <v>75</v>
      </c>
      <c r="D1477" t="s">
        <v>76</v>
      </c>
      <c r="E1477" t="s">
        <v>1941</v>
      </c>
      <c r="F1477" t="s">
        <v>78</v>
      </c>
      <c r="G1477" t="s">
        <v>1944</v>
      </c>
      <c r="H1477">
        <v>18</v>
      </c>
      <c r="I1477">
        <v>56180</v>
      </c>
      <c r="K1477">
        <v>5056.2</v>
      </c>
      <c r="L1477">
        <v>5056.2</v>
      </c>
      <c r="M1477">
        <v>0</v>
      </c>
      <c r="N1477" t="s">
        <v>2</v>
      </c>
      <c r="O1477" t="s">
        <v>32</v>
      </c>
    </row>
    <row r="1478" spans="1:15" x14ac:dyDescent="0.25">
      <c r="A1478" t="s">
        <v>90</v>
      </c>
      <c r="B1478">
        <v>71295.600000000006</v>
      </c>
      <c r="C1478" t="s">
        <v>75</v>
      </c>
      <c r="D1478" t="s">
        <v>76</v>
      </c>
      <c r="E1478" t="s">
        <v>50</v>
      </c>
      <c r="F1478" t="s">
        <v>78</v>
      </c>
      <c r="G1478" t="s">
        <v>1945</v>
      </c>
      <c r="H1478">
        <v>18</v>
      </c>
      <c r="I1478">
        <v>60420</v>
      </c>
      <c r="K1478">
        <v>5437.8</v>
      </c>
      <c r="L1478">
        <v>5437.8</v>
      </c>
      <c r="M1478">
        <v>0</v>
      </c>
      <c r="N1478" t="s">
        <v>2</v>
      </c>
      <c r="O1478" t="s">
        <v>32</v>
      </c>
    </row>
    <row r="1479" spans="1:15" x14ac:dyDescent="0.25">
      <c r="A1479" t="s">
        <v>90</v>
      </c>
      <c r="B1479">
        <v>132584.79999999999</v>
      </c>
      <c r="C1479" t="s">
        <v>75</v>
      </c>
      <c r="D1479" t="s">
        <v>76</v>
      </c>
      <c r="E1479" t="s">
        <v>50</v>
      </c>
      <c r="F1479" t="s">
        <v>78</v>
      </c>
      <c r="G1479" t="s">
        <v>1946</v>
      </c>
      <c r="H1479">
        <v>18</v>
      </c>
      <c r="I1479">
        <v>112360</v>
      </c>
      <c r="K1479">
        <v>10112.4</v>
      </c>
      <c r="L1479">
        <v>10112.4</v>
      </c>
      <c r="M1479">
        <v>0</v>
      </c>
      <c r="N1479" t="s">
        <v>2</v>
      </c>
      <c r="O1479" t="s">
        <v>32</v>
      </c>
    </row>
    <row r="1480" spans="1:15" x14ac:dyDescent="0.25">
      <c r="A1480" t="s">
        <v>90</v>
      </c>
      <c r="B1480">
        <v>174994</v>
      </c>
      <c r="C1480" t="s">
        <v>75</v>
      </c>
      <c r="D1480" t="s">
        <v>76</v>
      </c>
      <c r="E1480" t="s">
        <v>1947</v>
      </c>
      <c r="F1480" t="s">
        <v>78</v>
      </c>
      <c r="G1480" t="s">
        <v>1948</v>
      </c>
      <c r="H1480">
        <v>18</v>
      </c>
      <c r="I1480">
        <v>148300</v>
      </c>
      <c r="K1480">
        <v>13347</v>
      </c>
      <c r="L1480">
        <v>13347</v>
      </c>
      <c r="M1480">
        <v>0</v>
      </c>
      <c r="N1480" t="s">
        <v>2</v>
      </c>
      <c r="O1480" t="s">
        <v>32</v>
      </c>
    </row>
    <row r="1481" spans="1:15" x14ac:dyDescent="0.25">
      <c r="A1481" t="s">
        <v>90</v>
      </c>
      <c r="B1481">
        <v>66292.399999999994</v>
      </c>
      <c r="C1481" t="s">
        <v>75</v>
      </c>
      <c r="D1481" t="s">
        <v>76</v>
      </c>
      <c r="E1481" t="s">
        <v>1949</v>
      </c>
      <c r="F1481" t="s">
        <v>78</v>
      </c>
      <c r="G1481" t="s">
        <v>1950</v>
      </c>
      <c r="H1481">
        <v>18</v>
      </c>
      <c r="I1481">
        <v>56180</v>
      </c>
      <c r="K1481">
        <v>5056.2</v>
      </c>
      <c r="L1481">
        <v>5056.2</v>
      </c>
      <c r="M1481">
        <v>0</v>
      </c>
      <c r="N1481" t="s">
        <v>2</v>
      </c>
      <c r="O1481" t="s">
        <v>32</v>
      </c>
    </row>
    <row r="1482" spans="1:15" x14ac:dyDescent="0.25">
      <c r="A1482" t="s">
        <v>90</v>
      </c>
      <c r="B1482">
        <v>71295.600000000006</v>
      </c>
      <c r="C1482" t="s">
        <v>75</v>
      </c>
      <c r="D1482" t="s">
        <v>76</v>
      </c>
      <c r="E1482" t="s">
        <v>50</v>
      </c>
      <c r="F1482" t="s">
        <v>78</v>
      </c>
      <c r="G1482" t="s">
        <v>1951</v>
      </c>
      <c r="H1482">
        <v>18</v>
      </c>
      <c r="I1482">
        <v>60420</v>
      </c>
      <c r="K1482">
        <v>5437.8</v>
      </c>
      <c r="L1482">
        <v>5437.8</v>
      </c>
      <c r="M1482">
        <v>0</v>
      </c>
      <c r="N1482" t="s">
        <v>2</v>
      </c>
      <c r="O1482" t="s">
        <v>32</v>
      </c>
    </row>
    <row r="1483" spans="1:15" x14ac:dyDescent="0.25">
      <c r="A1483" t="s">
        <v>90</v>
      </c>
      <c r="B1483">
        <v>174994</v>
      </c>
      <c r="C1483" t="s">
        <v>75</v>
      </c>
      <c r="D1483" t="s">
        <v>76</v>
      </c>
      <c r="E1483" t="s">
        <v>1949</v>
      </c>
      <c r="F1483" t="s">
        <v>78</v>
      </c>
      <c r="G1483" t="s">
        <v>1952</v>
      </c>
      <c r="H1483">
        <v>18</v>
      </c>
      <c r="I1483">
        <v>148300</v>
      </c>
      <c r="K1483">
        <v>13347</v>
      </c>
      <c r="L1483">
        <v>13347</v>
      </c>
      <c r="M1483">
        <v>0</v>
      </c>
      <c r="N1483" t="s">
        <v>2</v>
      </c>
      <c r="O1483" t="s">
        <v>32</v>
      </c>
    </row>
    <row r="1484" spans="1:15" x14ac:dyDescent="0.25">
      <c r="A1484" t="s">
        <v>90</v>
      </c>
      <c r="B1484">
        <v>132584.79999999999</v>
      </c>
      <c r="C1484" t="s">
        <v>75</v>
      </c>
      <c r="D1484" t="s">
        <v>76</v>
      </c>
      <c r="E1484" t="s">
        <v>1953</v>
      </c>
      <c r="F1484" t="s">
        <v>78</v>
      </c>
      <c r="G1484" t="s">
        <v>1954</v>
      </c>
      <c r="H1484">
        <v>18</v>
      </c>
      <c r="I1484">
        <v>112360</v>
      </c>
      <c r="K1484">
        <v>10112.4</v>
      </c>
      <c r="L1484">
        <v>10112.4</v>
      </c>
      <c r="M1484">
        <v>0</v>
      </c>
      <c r="N1484" t="s">
        <v>2</v>
      </c>
      <c r="O1484" t="s">
        <v>32</v>
      </c>
    </row>
    <row r="1485" spans="1:15" x14ac:dyDescent="0.25">
      <c r="A1485" t="s">
        <v>90</v>
      </c>
      <c r="B1485">
        <v>174994</v>
      </c>
      <c r="C1485" t="s">
        <v>75</v>
      </c>
      <c r="D1485" t="s">
        <v>76</v>
      </c>
      <c r="E1485" t="s">
        <v>1953</v>
      </c>
      <c r="F1485" t="s">
        <v>78</v>
      </c>
      <c r="G1485" t="s">
        <v>1955</v>
      </c>
      <c r="H1485">
        <v>18</v>
      </c>
      <c r="I1485">
        <v>148300</v>
      </c>
      <c r="K1485">
        <v>13347</v>
      </c>
      <c r="L1485">
        <v>13347</v>
      </c>
      <c r="M1485">
        <v>0</v>
      </c>
      <c r="N1485" t="s">
        <v>2</v>
      </c>
      <c r="O1485" t="s">
        <v>32</v>
      </c>
    </row>
    <row r="1486" spans="1:15" x14ac:dyDescent="0.25">
      <c r="A1486" t="s">
        <v>90</v>
      </c>
      <c r="B1486">
        <v>519200</v>
      </c>
      <c r="C1486" t="s">
        <v>75</v>
      </c>
      <c r="D1486" t="s">
        <v>76</v>
      </c>
      <c r="E1486" t="s">
        <v>50</v>
      </c>
      <c r="F1486" t="s">
        <v>78</v>
      </c>
      <c r="G1486" t="s">
        <v>1956</v>
      </c>
      <c r="H1486">
        <v>18</v>
      </c>
      <c r="I1486">
        <v>440000</v>
      </c>
      <c r="K1486">
        <v>39600</v>
      </c>
      <c r="L1486">
        <v>39600</v>
      </c>
      <c r="M1486">
        <v>0</v>
      </c>
      <c r="N1486" t="s">
        <v>2</v>
      </c>
      <c r="O1486" t="s">
        <v>32</v>
      </c>
    </row>
    <row r="1487" spans="1:15" x14ac:dyDescent="0.25">
      <c r="A1487" t="s">
        <v>90</v>
      </c>
      <c r="B1487">
        <v>66292.399999999994</v>
      </c>
      <c r="C1487" t="s">
        <v>75</v>
      </c>
      <c r="D1487" t="s">
        <v>76</v>
      </c>
      <c r="E1487" t="s">
        <v>1949</v>
      </c>
      <c r="F1487" t="s">
        <v>78</v>
      </c>
      <c r="G1487" t="s">
        <v>1957</v>
      </c>
      <c r="H1487">
        <v>18</v>
      </c>
      <c r="I1487">
        <v>56180</v>
      </c>
      <c r="K1487">
        <v>5056.2</v>
      </c>
      <c r="L1487">
        <v>5056.2</v>
      </c>
      <c r="M1487">
        <v>0</v>
      </c>
      <c r="N1487" t="s">
        <v>2</v>
      </c>
      <c r="O1487" t="s">
        <v>32</v>
      </c>
    </row>
    <row r="1488" spans="1:15" x14ac:dyDescent="0.25">
      <c r="A1488" t="s">
        <v>90</v>
      </c>
      <c r="B1488">
        <v>131245.5</v>
      </c>
      <c r="C1488" t="s">
        <v>75</v>
      </c>
      <c r="D1488" t="s">
        <v>76</v>
      </c>
      <c r="E1488" t="s">
        <v>1958</v>
      </c>
      <c r="F1488" t="s">
        <v>78</v>
      </c>
      <c r="G1488" t="s">
        <v>1959</v>
      </c>
      <c r="H1488">
        <v>18</v>
      </c>
      <c r="I1488">
        <v>111225</v>
      </c>
      <c r="K1488">
        <v>10010.25</v>
      </c>
      <c r="L1488">
        <v>10010.25</v>
      </c>
      <c r="M1488">
        <v>0</v>
      </c>
      <c r="N1488" t="s">
        <v>2</v>
      </c>
      <c r="O1488" t="s">
        <v>32</v>
      </c>
    </row>
    <row r="1489" spans="1:15" x14ac:dyDescent="0.25">
      <c r="A1489" t="s">
        <v>90</v>
      </c>
      <c r="B1489">
        <v>106863.19</v>
      </c>
      <c r="C1489" t="s">
        <v>75</v>
      </c>
      <c r="D1489" t="s">
        <v>76</v>
      </c>
      <c r="E1489" t="s">
        <v>1960</v>
      </c>
      <c r="F1489" t="s">
        <v>78</v>
      </c>
      <c r="G1489" t="s">
        <v>1961</v>
      </c>
      <c r="H1489">
        <v>18</v>
      </c>
      <c r="I1489">
        <v>90562</v>
      </c>
      <c r="K1489">
        <v>8150.58</v>
      </c>
      <c r="L1489">
        <v>8150.58</v>
      </c>
      <c r="M1489">
        <v>0</v>
      </c>
      <c r="N1489" t="s">
        <v>2</v>
      </c>
      <c r="O1489" t="s">
        <v>32</v>
      </c>
    </row>
    <row r="1490" spans="1:15" x14ac:dyDescent="0.25">
      <c r="A1490" t="s">
        <v>90</v>
      </c>
      <c r="B1490">
        <v>174862.75</v>
      </c>
      <c r="C1490" t="s">
        <v>75</v>
      </c>
      <c r="D1490" t="s">
        <v>76</v>
      </c>
      <c r="E1490" t="s">
        <v>1960</v>
      </c>
      <c r="F1490" t="s">
        <v>78</v>
      </c>
      <c r="G1490" t="s">
        <v>1962</v>
      </c>
      <c r="H1490">
        <v>18</v>
      </c>
      <c r="I1490">
        <v>148189</v>
      </c>
      <c r="K1490">
        <v>13337.01</v>
      </c>
      <c r="L1490">
        <v>13337.01</v>
      </c>
      <c r="M1490">
        <v>0</v>
      </c>
      <c r="N1490" t="s">
        <v>2</v>
      </c>
      <c r="O1490" t="s">
        <v>32</v>
      </c>
    </row>
    <row r="1491" spans="1:15" x14ac:dyDescent="0.25">
      <c r="A1491" t="s">
        <v>90</v>
      </c>
      <c r="B1491">
        <v>519200</v>
      </c>
      <c r="C1491" t="s">
        <v>75</v>
      </c>
      <c r="D1491" t="s">
        <v>76</v>
      </c>
      <c r="E1491" t="s">
        <v>1930</v>
      </c>
      <c r="F1491" t="s">
        <v>78</v>
      </c>
      <c r="G1491" t="s">
        <v>1963</v>
      </c>
      <c r="H1491">
        <v>18</v>
      </c>
      <c r="I1491">
        <v>440000</v>
      </c>
      <c r="K1491">
        <v>39600</v>
      </c>
      <c r="L1491">
        <v>39600</v>
      </c>
      <c r="M1491">
        <v>0</v>
      </c>
      <c r="N1491" t="s">
        <v>2</v>
      </c>
      <c r="O1491" t="s">
        <v>32</v>
      </c>
    </row>
    <row r="1492" spans="1:15" x14ac:dyDescent="0.25">
      <c r="A1492" t="s">
        <v>90</v>
      </c>
      <c r="B1492">
        <v>519200</v>
      </c>
      <c r="C1492" t="s">
        <v>75</v>
      </c>
      <c r="D1492" t="s">
        <v>76</v>
      </c>
      <c r="E1492" t="s">
        <v>1964</v>
      </c>
      <c r="F1492" t="s">
        <v>78</v>
      </c>
      <c r="G1492" t="s">
        <v>1965</v>
      </c>
      <c r="H1492">
        <v>18</v>
      </c>
      <c r="I1492">
        <v>440000</v>
      </c>
      <c r="K1492">
        <v>39600</v>
      </c>
      <c r="L1492">
        <v>39600</v>
      </c>
      <c r="M1492">
        <v>0</v>
      </c>
      <c r="N1492" t="s">
        <v>2</v>
      </c>
      <c r="O1492" t="s">
        <v>32</v>
      </c>
    </row>
    <row r="1493" spans="1:15" x14ac:dyDescent="0.25">
      <c r="A1493" t="s">
        <v>90</v>
      </c>
      <c r="B1493">
        <v>165606.70000000001</v>
      </c>
      <c r="C1493" t="s">
        <v>75</v>
      </c>
      <c r="D1493" t="s">
        <v>76</v>
      </c>
      <c r="E1493" t="s">
        <v>1930</v>
      </c>
      <c r="F1493" t="s">
        <v>78</v>
      </c>
      <c r="G1493" t="s">
        <v>1966</v>
      </c>
      <c r="H1493">
        <v>18</v>
      </c>
      <c r="I1493">
        <v>140345</v>
      </c>
      <c r="K1493">
        <v>12631.05</v>
      </c>
      <c r="L1493">
        <v>12631.05</v>
      </c>
      <c r="M1493">
        <v>0</v>
      </c>
      <c r="N1493" t="s">
        <v>2</v>
      </c>
      <c r="O1493" t="s">
        <v>32</v>
      </c>
    </row>
    <row r="1494" spans="1:15" x14ac:dyDescent="0.25">
      <c r="A1494" t="s">
        <v>90</v>
      </c>
      <c r="B1494">
        <v>132584.79999999999</v>
      </c>
      <c r="C1494" t="s">
        <v>75</v>
      </c>
      <c r="D1494" t="s">
        <v>76</v>
      </c>
      <c r="E1494" t="s">
        <v>1967</v>
      </c>
      <c r="F1494" t="s">
        <v>78</v>
      </c>
      <c r="G1494" t="s">
        <v>1968</v>
      </c>
      <c r="H1494">
        <v>18</v>
      </c>
      <c r="I1494">
        <v>112360</v>
      </c>
      <c r="K1494">
        <v>10112.4</v>
      </c>
      <c r="L1494">
        <v>10112.4</v>
      </c>
      <c r="M1494">
        <v>0</v>
      </c>
      <c r="N1494" t="s">
        <v>2</v>
      </c>
      <c r="O1494" t="s">
        <v>32</v>
      </c>
    </row>
    <row r="1495" spans="1:15" x14ac:dyDescent="0.25">
      <c r="A1495" t="s">
        <v>90</v>
      </c>
      <c r="B1495">
        <v>132584.79999999999</v>
      </c>
      <c r="C1495" t="s">
        <v>75</v>
      </c>
      <c r="D1495" t="s">
        <v>76</v>
      </c>
      <c r="E1495" t="s">
        <v>1969</v>
      </c>
      <c r="F1495" t="s">
        <v>78</v>
      </c>
      <c r="G1495" t="s">
        <v>1970</v>
      </c>
      <c r="H1495">
        <v>18</v>
      </c>
      <c r="I1495">
        <v>112360</v>
      </c>
      <c r="K1495">
        <v>10112.4</v>
      </c>
      <c r="L1495">
        <v>10112.4</v>
      </c>
      <c r="M1495">
        <v>0</v>
      </c>
      <c r="N1495" t="s">
        <v>2</v>
      </c>
      <c r="O1495" t="s">
        <v>32</v>
      </c>
    </row>
    <row r="1496" spans="1:15" x14ac:dyDescent="0.25">
      <c r="A1496" t="s">
        <v>90</v>
      </c>
      <c r="B1496">
        <v>99438.6</v>
      </c>
      <c r="C1496" t="s">
        <v>75</v>
      </c>
      <c r="D1496" t="s">
        <v>76</v>
      </c>
      <c r="E1496" t="s">
        <v>1964</v>
      </c>
      <c r="F1496" t="s">
        <v>78</v>
      </c>
      <c r="G1496" t="s">
        <v>1971</v>
      </c>
      <c r="H1496">
        <v>18</v>
      </c>
      <c r="I1496">
        <v>84270</v>
      </c>
      <c r="K1496">
        <v>7584.3</v>
      </c>
      <c r="L1496">
        <v>7584.3</v>
      </c>
      <c r="M1496">
        <v>0</v>
      </c>
      <c r="N1496" t="s">
        <v>2</v>
      </c>
      <c r="O1496" t="s">
        <v>32</v>
      </c>
    </row>
    <row r="1497" spans="1:15" x14ac:dyDescent="0.25">
      <c r="A1497" t="s">
        <v>90</v>
      </c>
      <c r="B1497">
        <v>71295.600000000006</v>
      </c>
      <c r="C1497" t="s">
        <v>75</v>
      </c>
      <c r="D1497" t="s">
        <v>76</v>
      </c>
      <c r="E1497" t="s">
        <v>1969</v>
      </c>
      <c r="F1497" t="s">
        <v>78</v>
      </c>
      <c r="G1497" t="s">
        <v>1972</v>
      </c>
      <c r="H1497">
        <v>18</v>
      </c>
      <c r="I1497">
        <v>60420</v>
      </c>
      <c r="K1497">
        <v>5437.8</v>
      </c>
      <c r="L1497">
        <v>5437.8</v>
      </c>
      <c r="M1497">
        <v>0</v>
      </c>
      <c r="N1497" t="s">
        <v>2</v>
      </c>
      <c r="O1497" t="s">
        <v>32</v>
      </c>
    </row>
    <row r="1498" spans="1:15" x14ac:dyDescent="0.25">
      <c r="A1498" t="s">
        <v>90</v>
      </c>
      <c r="B1498">
        <v>519200</v>
      </c>
      <c r="C1498" t="s">
        <v>75</v>
      </c>
      <c r="D1498" t="s">
        <v>76</v>
      </c>
      <c r="E1498" t="s">
        <v>1973</v>
      </c>
      <c r="F1498" t="s">
        <v>78</v>
      </c>
      <c r="G1498" t="s">
        <v>1974</v>
      </c>
      <c r="H1498">
        <v>18</v>
      </c>
      <c r="I1498">
        <v>440000</v>
      </c>
      <c r="K1498">
        <v>39600</v>
      </c>
      <c r="L1498">
        <v>39600</v>
      </c>
      <c r="M1498">
        <v>0</v>
      </c>
      <c r="N1498" t="s">
        <v>2</v>
      </c>
      <c r="O1498" t="s">
        <v>32</v>
      </c>
    </row>
    <row r="1499" spans="1:15" x14ac:dyDescent="0.25">
      <c r="A1499" t="s">
        <v>90</v>
      </c>
      <c r="B1499">
        <v>132485.35999999999</v>
      </c>
      <c r="C1499" t="s">
        <v>75</v>
      </c>
      <c r="D1499" t="s">
        <v>76</v>
      </c>
      <c r="E1499" t="s">
        <v>1960</v>
      </c>
      <c r="F1499" t="s">
        <v>78</v>
      </c>
      <c r="G1499" t="s">
        <v>1975</v>
      </c>
      <c r="H1499">
        <v>18</v>
      </c>
      <c r="I1499">
        <v>112276</v>
      </c>
      <c r="K1499">
        <v>10104.84</v>
      </c>
      <c r="L1499">
        <v>10104.84</v>
      </c>
      <c r="M1499">
        <v>0</v>
      </c>
      <c r="N1499" t="s">
        <v>2</v>
      </c>
      <c r="O1499" t="s">
        <v>32</v>
      </c>
    </row>
    <row r="1500" spans="1:15" x14ac:dyDescent="0.25">
      <c r="A1500" t="s">
        <v>90</v>
      </c>
      <c r="B1500">
        <v>99438.6</v>
      </c>
      <c r="C1500" t="s">
        <v>75</v>
      </c>
      <c r="D1500" t="s">
        <v>76</v>
      </c>
      <c r="E1500" t="s">
        <v>1925</v>
      </c>
      <c r="F1500" t="s">
        <v>78</v>
      </c>
      <c r="G1500" t="s">
        <v>1976</v>
      </c>
      <c r="H1500">
        <v>18</v>
      </c>
      <c r="I1500">
        <v>84270</v>
      </c>
      <c r="K1500">
        <v>7584.3</v>
      </c>
      <c r="L1500">
        <v>7584.3</v>
      </c>
      <c r="M1500">
        <v>0</v>
      </c>
      <c r="N1500" t="s">
        <v>2</v>
      </c>
      <c r="O1500" t="s">
        <v>32</v>
      </c>
    </row>
    <row r="1501" spans="1:15" x14ac:dyDescent="0.25">
      <c r="A1501" t="s">
        <v>90</v>
      </c>
      <c r="B1501">
        <v>132584.79999999999</v>
      </c>
      <c r="C1501" t="s">
        <v>75</v>
      </c>
      <c r="D1501" t="s">
        <v>76</v>
      </c>
      <c r="E1501" t="s">
        <v>1939</v>
      </c>
      <c r="F1501" t="s">
        <v>78</v>
      </c>
      <c r="G1501" t="s">
        <v>1977</v>
      </c>
      <c r="H1501">
        <v>18</v>
      </c>
      <c r="I1501">
        <v>112360</v>
      </c>
      <c r="K1501">
        <v>10112.4</v>
      </c>
      <c r="L1501">
        <v>10112.4</v>
      </c>
      <c r="M1501">
        <v>0</v>
      </c>
      <c r="N1501" t="s">
        <v>2</v>
      </c>
      <c r="O1501" t="s">
        <v>32</v>
      </c>
    </row>
    <row r="1502" spans="1:15" x14ac:dyDescent="0.25">
      <c r="A1502" t="s">
        <v>90</v>
      </c>
      <c r="B1502">
        <v>71295.600000000006</v>
      </c>
      <c r="C1502" t="s">
        <v>75</v>
      </c>
      <c r="D1502" t="s">
        <v>76</v>
      </c>
      <c r="E1502" t="s">
        <v>1941</v>
      </c>
      <c r="F1502" t="s">
        <v>78</v>
      </c>
      <c r="G1502" t="s">
        <v>1978</v>
      </c>
      <c r="H1502">
        <v>18</v>
      </c>
      <c r="I1502">
        <v>60420</v>
      </c>
      <c r="K1502">
        <v>5437.8</v>
      </c>
      <c r="L1502">
        <v>5437.8</v>
      </c>
      <c r="M1502">
        <v>0</v>
      </c>
      <c r="N1502" t="s">
        <v>2</v>
      </c>
      <c r="O1502" t="s">
        <v>32</v>
      </c>
    </row>
    <row r="1503" spans="1:15" x14ac:dyDescent="0.25">
      <c r="A1503" t="s">
        <v>90</v>
      </c>
      <c r="B1503">
        <v>106943.4</v>
      </c>
      <c r="C1503" t="s">
        <v>75</v>
      </c>
      <c r="D1503" t="s">
        <v>76</v>
      </c>
      <c r="E1503" t="s">
        <v>1939</v>
      </c>
      <c r="F1503" t="s">
        <v>78</v>
      </c>
      <c r="G1503" t="s">
        <v>1979</v>
      </c>
      <c r="H1503">
        <v>18</v>
      </c>
      <c r="I1503">
        <v>90630</v>
      </c>
      <c r="K1503">
        <v>8156.7</v>
      </c>
      <c r="L1503">
        <v>8156.7</v>
      </c>
      <c r="M1503">
        <v>0</v>
      </c>
      <c r="N1503" t="s">
        <v>2</v>
      </c>
      <c r="O1503" t="s">
        <v>32</v>
      </c>
    </row>
    <row r="1504" spans="1:15" x14ac:dyDescent="0.25">
      <c r="A1504" t="s">
        <v>90</v>
      </c>
      <c r="B1504">
        <v>66292.399999999994</v>
      </c>
      <c r="C1504" t="s">
        <v>75</v>
      </c>
      <c r="D1504" t="s">
        <v>76</v>
      </c>
      <c r="E1504" t="s">
        <v>1941</v>
      </c>
      <c r="F1504" t="s">
        <v>78</v>
      </c>
      <c r="G1504" t="s">
        <v>1980</v>
      </c>
      <c r="H1504">
        <v>18</v>
      </c>
      <c r="I1504">
        <v>56180</v>
      </c>
      <c r="K1504">
        <v>5056.2</v>
      </c>
      <c r="L1504">
        <v>5056.2</v>
      </c>
      <c r="M1504">
        <v>0</v>
      </c>
      <c r="N1504" t="s">
        <v>2</v>
      </c>
      <c r="O1504" t="s">
        <v>32</v>
      </c>
    </row>
    <row r="1505" spans="1:15" x14ac:dyDescent="0.25">
      <c r="A1505" t="s">
        <v>90</v>
      </c>
      <c r="B1505">
        <v>131245.5</v>
      </c>
      <c r="C1505" t="s">
        <v>75</v>
      </c>
      <c r="D1505" t="s">
        <v>76</v>
      </c>
      <c r="E1505" t="s">
        <v>1964</v>
      </c>
      <c r="F1505" t="s">
        <v>78</v>
      </c>
      <c r="G1505" t="s">
        <v>1981</v>
      </c>
      <c r="H1505">
        <v>18</v>
      </c>
      <c r="I1505">
        <v>111225</v>
      </c>
      <c r="K1505">
        <v>10010.25</v>
      </c>
      <c r="L1505">
        <v>10010.25</v>
      </c>
      <c r="M1505">
        <v>0</v>
      </c>
      <c r="N1505" t="s">
        <v>2</v>
      </c>
      <c r="O1505" t="s">
        <v>32</v>
      </c>
    </row>
    <row r="1506" spans="1:15" x14ac:dyDescent="0.25">
      <c r="A1506" t="s">
        <v>90</v>
      </c>
      <c r="B1506">
        <v>519200</v>
      </c>
      <c r="C1506" t="s">
        <v>75</v>
      </c>
      <c r="D1506" t="s">
        <v>76</v>
      </c>
      <c r="E1506" t="s">
        <v>1925</v>
      </c>
      <c r="F1506" t="s">
        <v>78</v>
      </c>
      <c r="G1506" t="s">
        <v>1982</v>
      </c>
      <c r="H1506">
        <v>18</v>
      </c>
      <c r="I1506">
        <v>440000</v>
      </c>
      <c r="K1506">
        <v>39600</v>
      </c>
      <c r="L1506">
        <v>39600</v>
      </c>
      <c r="M1506">
        <v>0</v>
      </c>
      <c r="N1506" t="s">
        <v>2</v>
      </c>
      <c r="O1506" t="s">
        <v>32</v>
      </c>
    </row>
    <row r="1507" spans="1:15" x14ac:dyDescent="0.25">
      <c r="A1507" t="s">
        <v>90</v>
      </c>
      <c r="B1507">
        <v>165731</v>
      </c>
      <c r="C1507" t="s">
        <v>75</v>
      </c>
      <c r="D1507" t="s">
        <v>76</v>
      </c>
      <c r="E1507" t="s">
        <v>1925</v>
      </c>
      <c r="F1507" t="s">
        <v>78</v>
      </c>
      <c r="G1507" t="s">
        <v>1983</v>
      </c>
      <c r="H1507">
        <v>18</v>
      </c>
      <c r="I1507">
        <v>140450</v>
      </c>
      <c r="K1507">
        <v>12640.5</v>
      </c>
      <c r="L1507">
        <v>12640.5</v>
      </c>
      <c r="M1507">
        <v>0</v>
      </c>
      <c r="N1507" t="s">
        <v>2</v>
      </c>
      <c r="O1507" t="s">
        <v>32</v>
      </c>
    </row>
    <row r="1508" spans="1:15" x14ac:dyDescent="0.25">
      <c r="A1508" t="s">
        <v>90</v>
      </c>
      <c r="B1508">
        <v>35647.800000000003</v>
      </c>
      <c r="C1508" t="s">
        <v>75</v>
      </c>
      <c r="D1508" t="s">
        <v>76</v>
      </c>
      <c r="E1508" t="s">
        <v>1932</v>
      </c>
      <c r="F1508" t="s">
        <v>78</v>
      </c>
      <c r="G1508" t="s">
        <v>1984</v>
      </c>
      <c r="H1508">
        <v>18</v>
      </c>
      <c r="I1508">
        <v>30210</v>
      </c>
      <c r="K1508">
        <v>2718.9</v>
      </c>
      <c r="L1508">
        <v>2718.9</v>
      </c>
      <c r="M1508">
        <v>0</v>
      </c>
      <c r="N1508" t="s">
        <v>2</v>
      </c>
      <c r="O1508" t="s">
        <v>32</v>
      </c>
    </row>
    <row r="1509" spans="1:15" x14ac:dyDescent="0.25">
      <c r="A1509" t="s">
        <v>90</v>
      </c>
      <c r="B1509">
        <v>35647.800000000003</v>
      </c>
      <c r="C1509" t="s">
        <v>75</v>
      </c>
      <c r="D1509" t="s">
        <v>76</v>
      </c>
      <c r="E1509" t="s">
        <v>1932</v>
      </c>
      <c r="F1509" t="s">
        <v>78</v>
      </c>
      <c r="G1509" t="s">
        <v>1985</v>
      </c>
      <c r="H1509">
        <v>18</v>
      </c>
      <c r="I1509">
        <v>30210</v>
      </c>
      <c r="K1509">
        <v>2718.9</v>
      </c>
      <c r="L1509">
        <v>2718.9</v>
      </c>
      <c r="M1509">
        <v>0</v>
      </c>
      <c r="N1509" t="s">
        <v>2</v>
      </c>
      <c r="O1509" t="s">
        <v>32</v>
      </c>
    </row>
    <row r="1510" spans="1:15" x14ac:dyDescent="0.25">
      <c r="A1510" t="s">
        <v>90</v>
      </c>
      <c r="B1510">
        <v>71242.13</v>
      </c>
      <c r="C1510" t="s">
        <v>75</v>
      </c>
      <c r="D1510" t="s">
        <v>76</v>
      </c>
      <c r="E1510" t="s">
        <v>1922</v>
      </c>
      <c r="F1510" t="s">
        <v>78</v>
      </c>
      <c r="G1510" t="s">
        <v>1986</v>
      </c>
      <c r="H1510">
        <v>18</v>
      </c>
      <c r="I1510">
        <v>60375</v>
      </c>
      <c r="K1510">
        <v>5433.75</v>
      </c>
      <c r="L1510">
        <v>5433.75</v>
      </c>
      <c r="M1510">
        <v>0</v>
      </c>
      <c r="N1510" t="s">
        <v>2</v>
      </c>
      <c r="O1510" t="s">
        <v>32</v>
      </c>
    </row>
    <row r="1511" spans="1:15" x14ac:dyDescent="0.25">
      <c r="A1511" t="s">
        <v>90</v>
      </c>
      <c r="B1511">
        <v>142591.20000000001</v>
      </c>
      <c r="C1511" t="s">
        <v>75</v>
      </c>
      <c r="D1511" t="s">
        <v>76</v>
      </c>
      <c r="E1511" t="s">
        <v>1987</v>
      </c>
      <c r="F1511" t="s">
        <v>78</v>
      </c>
      <c r="G1511" t="s">
        <v>1988</v>
      </c>
      <c r="H1511">
        <v>18</v>
      </c>
      <c r="I1511">
        <v>120840</v>
      </c>
      <c r="K1511">
        <v>10875.6</v>
      </c>
      <c r="L1511">
        <v>10875.6</v>
      </c>
      <c r="M1511">
        <v>0</v>
      </c>
      <c r="N1511" t="s">
        <v>2</v>
      </c>
      <c r="O1511" t="s">
        <v>32</v>
      </c>
    </row>
    <row r="1512" spans="1:15" x14ac:dyDescent="0.25">
      <c r="A1512" t="s">
        <v>90</v>
      </c>
      <c r="B1512">
        <v>87431.38</v>
      </c>
      <c r="C1512" t="s">
        <v>75</v>
      </c>
      <c r="D1512" t="s">
        <v>76</v>
      </c>
      <c r="E1512" t="s">
        <v>1989</v>
      </c>
      <c r="F1512" t="s">
        <v>78</v>
      </c>
      <c r="G1512" t="s">
        <v>1990</v>
      </c>
      <c r="H1512">
        <v>18</v>
      </c>
      <c r="I1512">
        <v>74094</v>
      </c>
      <c r="K1512">
        <v>6668.46</v>
      </c>
      <c r="L1512">
        <v>6668.46</v>
      </c>
      <c r="M1512">
        <v>0</v>
      </c>
      <c r="N1512" t="s">
        <v>2</v>
      </c>
      <c r="O1512" t="s">
        <v>32</v>
      </c>
    </row>
    <row r="1513" spans="1:15" x14ac:dyDescent="0.25">
      <c r="A1513" t="s">
        <v>90</v>
      </c>
      <c r="B1513">
        <v>35647.800000000003</v>
      </c>
      <c r="C1513" t="s">
        <v>75</v>
      </c>
      <c r="D1513" t="s">
        <v>76</v>
      </c>
      <c r="E1513" t="s">
        <v>1932</v>
      </c>
      <c r="F1513" t="s">
        <v>78</v>
      </c>
      <c r="G1513" t="s">
        <v>1991</v>
      </c>
      <c r="H1513">
        <v>18</v>
      </c>
      <c r="I1513">
        <v>30210</v>
      </c>
      <c r="K1513">
        <v>2718.9</v>
      </c>
      <c r="L1513">
        <v>2718.9</v>
      </c>
      <c r="M1513">
        <v>0</v>
      </c>
      <c r="N1513" t="s">
        <v>2</v>
      </c>
      <c r="O1513" t="s">
        <v>32</v>
      </c>
    </row>
    <row r="1514" spans="1:15" x14ac:dyDescent="0.25">
      <c r="A1514" t="s">
        <v>90</v>
      </c>
      <c r="B1514">
        <v>132485.35999999999</v>
      </c>
      <c r="C1514" t="s">
        <v>75</v>
      </c>
      <c r="D1514" t="s">
        <v>76</v>
      </c>
      <c r="E1514" t="s">
        <v>1989</v>
      </c>
      <c r="F1514" t="s">
        <v>78</v>
      </c>
      <c r="G1514" t="s">
        <v>1992</v>
      </c>
      <c r="H1514">
        <v>18</v>
      </c>
      <c r="I1514">
        <v>112276</v>
      </c>
      <c r="K1514">
        <v>10104.84</v>
      </c>
      <c r="L1514">
        <v>10104.84</v>
      </c>
      <c r="M1514">
        <v>0</v>
      </c>
      <c r="N1514" t="s">
        <v>2</v>
      </c>
      <c r="O1514" t="s">
        <v>32</v>
      </c>
    </row>
    <row r="1515" spans="1:15" x14ac:dyDescent="0.25">
      <c r="A1515" t="s">
        <v>90</v>
      </c>
      <c r="B1515">
        <v>87497</v>
      </c>
      <c r="C1515" t="s">
        <v>75</v>
      </c>
      <c r="D1515" t="s">
        <v>76</v>
      </c>
      <c r="E1515" t="s">
        <v>1932</v>
      </c>
      <c r="F1515" t="s">
        <v>78</v>
      </c>
      <c r="G1515" t="s">
        <v>1993</v>
      </c>
      <c r="H1515">
        <v>18</v>
      </c>
      <c r="I1515">
        <v>74150</v>
      </c>
      <c r="K1515">
        <v>6673.5</v>
      </c>
      <c r="L1515">
        <v>6673.5</v>
      </c>
      <c r="M1515">
        <v>0</v>
      </c>
      <c r="N1515" t="s">
        <v>2</v>
      </c>
      <c r="O1515" t="s">
        <v>32</v>
      </c>
    </row>
    <row r="1516" spans="1:15" x14ac:dyDescent="0.25">
      <c r="A1516" t="s">
        <v>90</v>
      </c>
      <c r="B1516">
        <v>87431.38</v>
      </c>
      <c r="C1516" t="s">
        <v>75</v>
      </c>
      <c r="D1516" t="s">
        <v>76</v>
      </c>
      <c r="E1516" t="s">
        <v>1922</v>
      </c>
      <c r="F1516" t="s">
        <v>78</v>
      </c>
      <c r="G1516" t="s">
        <v>1994</v>
      </c>
      <c r="H1516">
        <v>18</v>
      </c>
      <c r="I1516">
        <v>74094</v>
      </c>
      <c r="K1516">
        <v>6668.46</v>
      </c>
      <c r="L1516">
        <v>6668.46</v>
      </c>
      <c r="M1516">
        <v>0</v>
      </c>
      <c r="N1516" t="s">
        <v>2</v>
      </c>
      <c r="O1516" t="s">
        <v>32</v>
      </c>
    </row>
    <row r="1517" spans="1:15" x14ac:dyDescent="0.25">
      <c r="A1517" t="s">
        <v>90</v>
      </c>
      <c r="B1517">
        <v>35621.06</v>
      </c>
      <c r="C1517" t="s">
        <v>75</v>
      </c>
      <c r="D1517" t="s">
        <v>76</v>
      </c>
      <c r="E1517" t="s">
        <v>1922</v>
      </c>
      <c r="F1517" t="s">
        <v>78</v>
      </c>
      <c r="G1517" t="s">
        <v>1995</v>
      </c>
      <c r="H1517">
        <v>18</v>
      </c>
      <c r="I1517">
        <v>30187</v>
      </c>
      <c r="K1517">
        <v>2716.83</v>
      </c>
      <c r="L1517">
        <v>2716.83</v>
      </c>
      <c r="M1517">
        <v>0</v>
      </c>
      <c r="N1517" t="s">
        <v>2</v>
      </c>
      <c r="O1517" t="s">
        <v>32</v>
      </c>
    </row>
    <row r="1518" spans="1:15" x14ac:dyDescent="0.25">
      <c r="A1518" t="s">
        <v>90</v>
      </c>
      <c r="B1518">
        <v>71295.600000000006</v>
      </c>
      <c r="C1518" t="s">
        <v>75</v>
      </c>
      <c r="D1518" t="s">
        <v>76</v>
      </c>
      <c r="E1518" t="s">
        <v>26</v>
      </c>
      <c r="F1518" t="s">
        <v>78</v>
      </c>
      <c r="G1518" t="s">
        <v>1996</v>
      </c>
      <c r="H1518">
        <v>18</v>
      </c>
      <c r="I1518">
        <v>60420</v>
      </c>
      <c r="K1518">
        <v>5437.8</v>
      </c>
      <c r="L1518">
        <v>5437.8</v>
      </c>
      <c r="M1518">
        <v>0</v>
      </c>
      <c r="N1518" t="s">
        <v>2</v>
      </c>
      <c r="O1518" t="s">
        <v>32</v>
      </c>
    </row>
    <row r="1519" spans="1:15" x14ac:dyDescent="0.25">
      <c r="A1519" t="s">
        <v>90</v>
      </c>
      <c r="B1519">
        <v>174994</v>
      </c>
      <c r="C1519" t="s">
        <v>75</v>
      </c>
      <c r="D1519" t="s">
        <v>76</v>
      </c>
      <c r="E1519" t="s">
        <v>1997</v>
      </c>
      <c r="F1519" t="s">
        <v>78</v>
      </c>
      <c r="G1519" t="s">
        <v>1998</v>
      </c>
      <c r="H1519">
        <v>18</v>
      </c>
      <c r="I1519">
        <v>148300</v>
      </c>
      <c r="K1519">
        <v>13347</v>
      </c>
      <c r="L1519">
        <v>13347</v>
      </c>
      <c r="M1519">
        <v>0</v>
      </c>
      <c r="N1519" t="s">
        <v>2</v>
      </c>
      <c r="O1519" t="s">
        <v>32</v>
      </c>
    </row>
    <row r="1520" spans="1:15" x14ac:dyDescent="0.25">
      <c r="A1520" t="s">
        <v>90</v>
      </c>
      <c r="B1520">
        <v>66242.679999999993</v>
      </c>
      <c r="C1520" t="s">
        <v>75</v>
      </c>
      <c r="D1520" t="s">
        <v>76</v>
      </c>
      <c r="E1520" t="s">
        <v>1922</v>
      </c>
      <c r="F1520" t="s">
        <v>78</v>
      </c>
      <c r="G1520" t="s">
        <v>1999</v>
      </c>
      <c r="H1520">
        <v>18</v>
      </c>
      <c r="I1520">
        <v>56138</v>
      </c>
      <c r="K1520">
        <v>5052.42</v>
      </c>
      <c r="L1520">
        <v>5052.42</v>
      </c>
      <c r="M1520">
        <v>0</v>
      </c>
      <c r="N1520" t="s">
        <v>2</v>
      </c>
      <c r="O1520" t="s">
        <v>32</v>
      </c>
    </row>
    <row r="1521" spans="1:15" x14ac:dyDescent="0.25">
      <c r="A1521" t="s">
        <v>90</v>
      </c>
      <c r="B1521">
        <v>87497</v>
      </c>
      <c r="C1521" t="s">
        <v>75</v>
      </c>
      <c r="D1521" t="s">
        <v>76</v>
      </c>
      <c r="E1521" t="s">
        <v>1928</v>
      </c>
      <c r="F1521" t="s">
        <v>78</v>
      </c>
      <c r="G1521" t="s">
        <v>2000</v>
      </c>
      <c r="H1521">
        <v>18</v>
      </c>
      <c r="I1521">
        <v>74150</v>
      </c>
      <c r="K1521">
        <v>6673.5</v>
      </c>
      <c r="L1521">
        <v>6673.5</v>
      </c>
      <c r="M1521">
        <v>0</v>
      </c>
      <c r="N1521" t="s">
        <v>2</v>
      </c>
      <c r="O1521" t="s">
        <v>32</v>
      </c>
    </row>
    <row r="1522" spans="1:15" x14ac:dyDescent="0.25">
      <c r="A1522" t="s">
        <v>90</v>
      </c>
      <c r="B1522">
        <v>132584.79999999999</v>
      </c>
      <c r="C1522" t="s">
        <v>75</v>
      </c>
      <c r="D1522" t="s">
        <v>76</v>
      </c>
      <c r="E1522" t="s">
        <v>1997</v>
      </c>
      <c r="F1522" t="s">
        <v>78</v>
      </c>
      <c r="G1522" t="s">
        <v>2001</v>
      </c>
      <c r="H1522">
        <v>18</v>
      </c>
      <c r="I1522">
        <v>112360</v>
      </c>
      <c r="K1522">
        <v>10112.4</v>
      </c>
      <c r="L1522">
        <v>10112.4</v>
      </c>
      <c r="M1522">
        <v>0</v>
      </c>
      <c r="N1522" t="s">
        <v>2</v>
      </c>
      <c r="O1522" t="s">
        <v>32</v>
      </c>
    </row>
    <row r="1523" spans="1:15" x14ac:dyDescent="0.25">
      <c r="A1523" t="s">
        <v>90</v>
      </c>
      <c r="B1523">
        <v>71242.13</v>
      </c>
      <c r="C1523" t="s">
        <v>75</v>
      </c>
      <c r="D1523" t="s">
        <v>76</v>
      </c>
      <c r="E1523" t="s">
        <v>1989</v>
      </c>
      <c r="F1523" t="s">
        <v>78</v>
      </c>
      <c r="G1523" t="s">
        <v>2002</v>
      </c>
      <c r="H1523">
        <v>18</v>
      </c>
      <c r="I1523">
        <v>60375</v>
      </c>
      <c r="K1523">
        <v>5433.75</v>
      </c>
      <c r="L1523">
        <v>5433.75</v>
      </c>
      <c r="M1523">
        <v>0</v>
      </c>
      <c r="N1523" t="s">
        <v>2</v>
      </c>
      <c r="O1523" t="s">
        <v>32</v>
      </c>
    </row>
    <row r="1524" spans="1:15" x14ac:dyDescent="0.25">
      <c r="A1524" t="s">
        <v>90</v>
      </c>
      <c r="B1524">
        <v>519200</v>
      </c>
      <c r="C1524" t="s">
        <v>75</v>
      </c>
      <c r="D1524" t="s">
        <v>76</v>
      </c>
      <c r="E1524" t="s">
        <v>26</v>
      </c>
      <c r="F1524" t="s">
        <v>78</v>
      </c>
      <c r="G1524" t="s">
        <v>2003</v>
      </c>
      <c r="H1524">
        <v>18</v>
      </c>
      <c r="I1524">
        <v>440000</v>
      </c>
      <c r="K1524">
        <v>39600</v>
      </c>
      <c r="L1524">
        <v>39600</v>
      </c>
      <c r="M1524">
        <v>0</v>
      </c>
      <c r="N1524" t="s">
        <v>2</v>
      </c>
      <c r="O1524" t="s">
        <v>32</v>
      </c>
    </row>
    <row r="1525" spans="1:15" x14ac:dyDescent="0.25">
      <c r="A1525" t="s">
        <v>90</v>
      </c>
      <c r="B1525">
        <v>131245.5</v>
      </c>
      <c r="C1525" t="s">
        <v>75</v>
      </c>
      <c r="D1525" t="s">
        <v>76</v>
      </c>
      <c r="E1525" t="s">
        <v>26</v>
      </c>
      <c r="F1525" t="s">
        <v>78</v>
      </c>
      <c r="G1525" t="s">
        <v>2004</v>
      </c>
      <c r="H1525">
        <v>18</v>
      </c>
      <c r="I1525">
        <v>111225</v>
      </c>
      <c r="K1525">
        <v>10010.25</v>
      </c>
      <c r="L1525">
        <v>10010.25</v>
      </c>
      <c r="M1525">
        <v>0</v>
      </c>
      <c r="N1525" t="s">
        <v>2</v>
      </c>
      <c r="O1525" t="s">
        <v>32</v>
      </c>
    </row>
    <row r="1526" spans="1:15" x14ac:dyDescent="0.25">
      <c r="A1526" t="s">
        <v>90</v>
      </c>
      <c r="B1526">
        <v>106863.19</v>
      </c>
      <c r="C1526" t="s">
        <v>75</v>
      </c>
      <c r="D1526" t="s">
        <v>76</v>
      </c>
      <c r="E1526" t="s">
        <v>1930</v>
      </c>
      <c r="F1526" t="s">
        <v>78</v>
      </c>
      <c r="G1526" t="s">
        <v>2005</v>
      </c>
      <c r="H1526">
        <v>18</v>
      </c>
      <c r="I1526">
        <v>90562</v>
      </c>
      <c r="K1526">
        <v>8150.58</v>
      </c>
      <c r="L1526">
        <v>8150.58</v>
      </c>
      <c r="M1526">
        <v>0</v>
      </c>
      <c r="N1526" t="s">
        <v>2</v>
      </c>
      <c r="O1526" t="s">
        <v>32</v>
      </c>
    </row>
    <row r="1527" spans="1:15" x14ac:dyDescent="0.25">
      <c r="A1527" t="s">
        <v>90</v>
      </c>
      <c r="B1527">
        <v>174994</v>
      </c>
      <c r="C1527" t="s">
        <v>75</v>
      </c>
      <c r="D1527" t="s">
        <v>76</v>
      </c>
      <c r="E1527" t="s">
        <v>1967</v>
      </c>
      <c r="F1527" t="s">
        <v>78</v>
      </c>
      <c r="G1527" t="s">
        <v>2006</v>
      </c>
      <c r="H1527">
        <v>18</v>
      </c>
      <c r="I1527">
        <v>148300</v>
      </c>
      <c r="K1527">
        <v>13347</v>
      </c>
      <c r="L1527">
        <v>13347</v>
      </c>
      <c r="M1527">
        <v>0</v>
      </c>
      <c r="N1527" t="s">
        <v>2</v>
      </c>
      <c r="O1527" t="s">
        <v>32</v>
      </c>
    </row>
    <row r="1528" spans="1:15" x14ac:dyDescent="0.25">
      <c r="A1528" t="s">
        <v>90</v>
      </c>
      <c r="B1528">
        <v>35621.06</v>
      </c>
      <c r="C1528" t="s">
        <v>75</v>
      </c>
      <c r="D1528" t="s">
        <v>76</v>
      </c>
      <c r="E1528" t="s">
        <v>1989</v>
      </c>
      <c r="F1528" t="s">
        <v>78</v>
      </c>
      <c r="G1528" t="s">
        <v>2007</v>
      </c>
      <c r="H1528">
        <v>18</v>
      </c>
      <c r="I1528">
        <v>30187</v>
      </c>
      <c r="K1528">
        <v>2716.83</v>
      </c>
      <c r="L1528">
        <v>2716.83</v>
      </c>
      <c r="M1528">
        <v>0</v>
      </c>
      <c r="N1528" t="s">
        <v>2</v>
      </c>
      <c r="O1528" t="s">
        <v>32</v>
      </c>
    </row>
    <row r="1529" spans="1:15" x14ac:dyDescent="0.25">
      <c r="A1529" t="s">
        <v>90</v>
      </c>
      <c r="B1529">
        <v>142591.20000000001</v>
      </c>
      <c r="C1529" t="s">
        <v>75</v>
      </c>
      <c r="D1529" t="s">
        <v>76</v>
      </c>
      <c r="E1529" t="s">
        <v>1967</v>
      </c>
      <c r="F1529" t="s">
        <v>78</v>
      </c>
      <c r="G1529" t="s">
        <v>2008</v>
      </c>
      <c r="H1529">
        <v>18</v>
      </c>
      <c r="I1529">
        <v>120840</v>
      </c>
      <c r="K1529">
        <v>10875.6</v>
      </c>
      <c r="L1529">
        <v>10875.6</v>
      </c>
      <c r="M1529">
        <v>0</v>
      </c>
      <c r="N1529" t="s">
        <v>2</v>
      </c>
      <c r="O1529" t="s">
        <v>32</v>
      </c>
    </row>
    <row r="1530" spans="1:15" x14ac:dyDescent="0.25">
      <c r="A1530" t="s">
        <v>90</v>
      </c>
      <c r="B1530">
        <v>35647.800000000003</v>
      </c>
      <c r="C1530" t="s">
        <v>75</v>
      </c>
      <c r="D1530" t="s">
        <v>76</v>
      </c>
      <c r="E1530" t="s">
        <v>26</v>
      </c>
      <c r="F1530" t="s">
        <v>78</v>
      </c>
      <c r="G1530" t="s">
        <v>2009</v>
      </c>
      <c r="H1530">
        <v>18</v>
      </c>
      <c r="I1530">
        <v>30210</v>
      </c>
      <c r="K1530">
        <v>2718.9</v>
      </c>
      <c r="L1530">
        <v>2718.9</v>
      </c>
      <c r="M1530">
        <v>0</v>
      </c>
      <c r="N1530" t="s">
        <v>2</v>
      </c>
      <c r="O1530" t="s">
        <v>32</v>
      </c>
    </row>
    <row r="1531" spans="1:15" x14ac:dyDescent="0.25">
      <c r="A1531" t="s">
        <v>90</v>
      </c>
      <c r="B1531">
        <v>35647.800000000003</v>
      </c>
      <c r="C1531" t="s">
        <v>75</v>
      </c>
      <c r="D1531" t="s">
        <v>76</v>
      </c>
      <c r="E1531" t="s">
        <v>26</v>
      </c>
      <c r="F1531" t="s">
        <v>78</v>
      </c>
      <c r="G1531" t="s">
        <v>2010</v>
      </c>
      <c r="H1531">
        <v>18</v>
      </c>
      <c r="I1531">
        <v>30210</v>
      </c>
      <c r="K1531">
        <v>2718.9</v>
      </c>
      <c r="L1531">
        <v>2718.9</v>
      </c>
      <c r="M1531">
        <v>0</v>
      </c>
      <c r="N1531" t="s">
        <v>2</v>
      </c>
      <c r="O1531" t="s">
        <v>32</v>
      </c>
    </row>
    <row r="1532" spans="1:15" x14ac:dyDescent="0.25">
      <c r="A1532" t="s">
        <v>90</v>
      </c>
      <c r="B1532">
        <v>106943.4</v>
      </c>
      <c r="C1532" t="s">
        <v>75</v>
      </c>
      <c r="D1532" t="s">
        <v>76</v>
      </c>
      <c r="E1532" t="s">
        <v>26</v>
      </c>
      <c r="F1532" t="s">
        <v>78</v>
      </c>
      <c r="G1532" t="s">
        <v>2011</v>
      </c>
      <c r="H1532">
        <v>18</v>
      </c>
      <c r="I1532">
        <v>90630</v>
      </c>
      <c r="K1532">
        <v>8156.7</v>
      </c>
      <c r="L1532">
        <v>8156.7</v>
      </c>
      <c r="M1532">
        <v>0</v>
      </c>
      <c r="N1532" t="s">
        <v>2</v>
      </c>
      <c r="O1532" t="s">
        <v>32</v>
      </c>
    </row>
    <row r="1533" spans="1:15" x14ac:dyDescent="0.25">
      <c r="A1533" t="s">
        <v>90</v>
      </c>
      <c r="B1533">
        <v>71295.600000000006</v>
      </c>
      <c r="C1533" t="s">
        <v>75</v>
      </c>
      <c r="D1533" t="s">
        <v>76</v>
      </c>
      <c r="E1533" t="s">
        <v>2012</v>
      </c>
      <c r="F1533" t="s">
        <v>78</v>
      </c>
      <c r="G1533" t="s">
        <v>2013</v>
      </c>
      <c r="H1533">
        <v>18</v>
      </c>
      <c r="I1533">
        <v>60420</v>
      </c>
      <c r="K1533">
        <v>5437.8</v>
      </c>
      <c r="L1533">
        <v>5437.8</v>
      </c>
      <c r="M1533">
        <v>0</v>
      </c>
      <c r="N1533" t="s">
        <v>2</v>
      </c>
      <c r="O1533" t="s">
        <v>32</v>
      </c>
    </row>
    <row r="1534" spans="1:15" x14ac:dyDescent="0.25">
      <c r="A1534" t="s">
        <v>90</v>
      </c>
      <c r="B1534">
        <v>66292.399999999994</v>
      </c>
      <c r="C1534" t="s">
        <v>75</v>
      </c>
      <c r="D1534" t="s">
        <v>76</v>
      </c>
      <c r="E1534" t="s">
        <v>1953</v>
      </c>
      <c r="F1534" t="s">
        <v>78</v>
      </c>
      <c r="G1534" t="s">
        <v>2014</v>
      </c>
      <c r="H1534">
        <v>18</v>
      </c>
      <c r="I1534">
        <v>56180</v>
      </c>
      <c r="K1534">
        <v>5056.2</v>
      </c>
      <c r="L1534">
        <v>5056.2</v>
      </c>
      <c r="M1534">
        <v>0</v>
      </c>
      <c r="N1534" t="s">
        <v>2</v>
      </c>
      <c r="O1534" t="s">
        <v>32</v>
      </c>
    </row>
    <row r="1535" spans="1:15" x14ac:dyDescent="0.25">
      <c r="A1535" t="s">
        <v>90</v>
      </c>
      <c r="B1535">
        <v>519200</v>
      </c>
      <c r="C1535" t="s">
        <v>75</v>
      </c>
      <c r="D1535" t="s">
        <v>76</v>
      </c>
      <c r="E1535" t="s">
        <v>1953</v>
      </c>
      <c r="F1535" t="s">
        <v>78</v>
      </c>
      <c r="G1535" t="s">
        <v>2015</v>
      </c>
      <c r="H1535">
        <v>18</v>
      </c>
      <c r="I1535">
        <v>440000</v>
      </c>
      <c r="K1535">
        <v>39600</v>
      </c>
      <c r="L1535">
        <v>39600</v>
      </c>
      <c r="M1535">
        <v>0</v>
      </c>
      <c r="N1535" t="s">
        <v>2</v>
      </c>
      <c r="O1535" t="s">
        <v>32</v>
      </c>
    </row>
    <row r="1536" spans="1:15" x14ac:dyDescent="0.25">
      <c r="A1536" t="s">
        <v>90</v>
      </c>
      <c r="B1536">
        <v>71295.600000000006</v>
      </c>
      <c r="C1536" t="s">
        <v>75</v>
      </c>
      <c r="D1536" t="s">
        <v>76</v>
      </c>
      <c r="E1536" t="s">
        <v>2012</v>
      </c>
      <c r="F1536" t="s">
        <v>78</v>
      </c>
      <c r="G1536" t="s">
        <v>2016</v>
      </c>
      <c r="H1536">
        <v>18</v>
      </c>
      <c r="I1536">
        <v>60420</v>
      </c>
      <c r="K1536">
        <v>5437.8</v>
      </c>
      <c r="L1536">
        <v>5437.8</v>
      </c>
      <c r="M1536">
        <v>0</v>
      </c>
      <c r="N1536" t="s">
        <v>2</v>
      </c>
      <c r="O1536" t="s">
        <v>32</v>
      </c>
    </row>
    <row r="1537" spans="1:15" x14ac:dyDescent="0.25">
      <c r="A1537" t="s">
        <v>90</v>
      </c>
      <c r="B1537">
        <v>66292.399999999994</v>
      </c>
      <c r="C1537" t="s">
        <v>75</v>
      </c>
      <c r="D1537" t="s">
        <v>76</v>
      </c>
      <c r="E1537" t="s">
        <v>2012</v>
      </c>
      <c r="F1537" t="s">
        <v>78</v>
      </c>
      <c r="G1537" t="s">
        <v>2017</v>
      </c>
      <c r="H1537">
        <v>18</v>
      </c>
      <c r="I1537">
        <v>56180</v>
      </c>
      <c r="K1537">
        <v>5056.2</v>
      </c>
      <c r="L1537">
        <v>5056.2</v>
      </c>
      <c r="M1537">
        <v>0</v>
      </c>
      <c r="N1537" t="s">
        <v>2</v>
      </c>
      <c r="O1537" t="s">
        <v>32</v>
      </c>
    </row>
    <row r="1538" spans="1:15" x14ac:dyDescent="0.25">
      <c r="A1538" t="s">
        <v>90</v>
      </c>
      <c r="B1538">
        <v>519200</v>
      </c>
      <c r="C1538" t="s">
        <v>75</v>
      </c>
      <c r="D1538" t="s">
        <v>76</v>
      </c>
      <c r="E1538" t="s">
        <v>2012</v>
      </c>
      <c r="F1538" t="s">
        <v>78</v>
      </c>
      <c r="G1538" t="s">
        <v>2018</v>
      </c>
      <c r="H1538">
        <v>18</v>
      </c>
      <c r="I1538">
        <v>440000</v>
      </c>
      <c r="K1538">
        <v>39600</v>
      </c>
      <c r="L1538">
        <v>39600</v>
      </c>
      <c r="M1538">
        <v>0</v>
      </c>
      <c r="N1538" t="s">
        <v>2</v>
      </c>
      <c r="O1538" t="s">
        <v>32</v>
      </c>
    </row>
    <row r="1539" spans="1:15" x14ac:dyDescent="0.25">
      <c r="A1539" t="s">
        <v>90</v>
      </c>
      <c r="B1539">
        <v>66292.399999999994</v>
      </c>
      <c r="C1539" t="s">
        <v>75</v>
      </c>
      <c r="D1539" t="s">
        <v>76</v>
      </c>
      <c r="E1539" t="s">
        <v>2012</v>
      </c>
      <c r="F1539" t="s">
        <v>78</v>
      </c>
      <c r="G1539" t="s">
        <v>2019</v>
      </c>
      <c r="H1539">
        <v>18</v>
      </c>
      <c r="I1539">
        <v>56180</v>
      </c>
      <c r="K1539">
        <v>5056.2</v>
      </c>
      <c r="L1539">
        <v>5056.2</v>
      </c>
      <c r="M1539">
        <v>0</v>
      </c>
      <c r="N1539" t="s">
        <v>2</v>
      </c>
      <c r="O1539" t="s">
        <v>32</v>
      </c>
    </row>
    <row r="1540" spans="1:15" x14ac:dyDescent="0.25">
      <c r="A1540" t="s">
        <v>1299</v>
      </c>
      <c r="B1540">
        <v>9623.31</v>
      </c>
      <c r="C1540" t="s">
        <v>75</v>
      </c>
      <c r="D1540" t="s">
        <v>76</v>
      </c>
      <c r="E1540" t="s">
        <v>2020</v>
      </c>
      <c r="F1540" t="s">
        <v>78</v>
      </c>
      <c r="G1540" t="s">
        <v>2021</v>
      </c>
      <c r="H1540">
        <v>18</v>
      </c>
      <c r="I1540">
        <v>8155.35</v>
      </c>
      <c r="K1540">
        <v>733.98</v>
      </c>
      <c r="L1540">
        <v>733.98</v>
      </c>
      <c r="M1540">
        <v>0</v>
      </c>
      <c r="N1540" t="s">
        <v>2</v>
      </c>
      <c r="O1540" t="s">
        <v>32</v>
      </c>
    </row>
    <row r="1541" spans="1:15" x14ac:dyDescent="0.25">
      <c r="A1541" t="s">
        <v>598</v>
      </c>
      <c r="B1541">
        <v>128030</v>
      </c>
      <c r="C1541" t="s">
        <v>75</v>
      </c>
      <c r="D1541" t="s">
        <v>76</v>
      </c>
      <c r="E1541" t="s">
        <v>1997</v>
      </c>
      <c r="F1541" t="s">
        <v>78</v>
      </c>
      <c r="G1541" t="s">
        <v>2022</v>
      </c>
      <c r="H1541">
        <v>18</v>
      </c>
      <c r="I1541">
        <v>108500</v>
      </c>
      <c r="K1541">
        <v>9765</v>
      </c>
      <c r="L1541">
        <v>9765</v>
      </c>
      <c r="M1541">
        <v>0</v>
      </c>
      <c r="N1541" t="s">
        <v>2</v>
      </c>
      <c r="O1541" t="s">
        <v>32</v>
      </c>
    </row>
    <row r="1542" spans="1:15" x14ac:dyDescent="0.25">
      <c r="A1542" t="s">
        <v>598</v>
      </c>
      <c r="B1542">
        <v>128030</v>
      </c>
      <c r="C1542" t="s">
        <v>75</v>
      </c>
      <c r="D1542" t="s">
        <v>76</v>
      </c>
      <c r="E1542" t="s">
        <v>1949</v>
      </c>
      <c r="F1542" t="s">
        <v>78</v>
      </c>
      <c r="G1542" t="s">
        <v>2023</v>
      </c>
      <c r="H1542">
        <v>18</v>
      </c>
      <c r="I1542">
        <v>108500</v>
      </c>
      <c r="K1542">
        <v>9765</v>
      </c>
      <c r="L1542">
        <v>9765</v>
      </c>
      <c r="M1542">
        <v>0</v>
      </c>
      <c r="N1542" t="s">
        <v>2</v>
      </c>
      <c r="O1542" t="s">
        <v>32</v>
      </c>
    </row>
    <row r="1543" spans="1:15" x14ac:dyDescent="0.25">
      <c r="A1543" t="s">
        <v>598</v>
      </c>
      <c r="B1543">
        <v>128030</v>
      </c>
      <c r="C1543" t="s">
        <v>75</v>
      </c>
      <c r="D1543" t="s">
        <v>76</v>
      </c>
      <c r="E1543" t="s">
        <v>2020</v>
      </c>
      <c r="F1543" t="s">
        <v>78</v>
      </c>
      <c r="G1543" t="s">
        <v>2024</v>
      </c>
      <c r="H1543">
        <v>18</v>
      </c>
      <c r="I1543">
        <v>108500</v>
      </c>
      <c r="K1543">
        <v>9765</v>
      </c>
      <c r="L1543">
        <v>9765</v>
      </c>
      <c r="M1543">
        <v>0</v>
      </c>
      <c r="N1543" t="s">
        <v>2</v>
      </c>
      <c r="O1543" t="s">
        <v>32</v>
      </c>
    </row>
    <row r="1544" spans="1:15" x14ac:dyDescent="0.25">
      <c r="A1544" t="s">
        <v>598</v>
      </c>
      <c r="B1544">
        <v>110330</v>
      </c>
      <c r="C1544" t="s">
        <v>75</v>
      </c>
      <c r="D1544" t="s">
        <v>76</v>
      </c>
      <c r="E1544" t="s">
        <v>1960</v>
      </c>
      <c r="F1544" t="s">
        <v>78</v>
      </c>
      <c r="G1544" t="s">
        <v>2025</v>
      </c>
      <c r="H1544">
        <v>18</v>
      </c>
      <c r="I1544">
        <v>93500</v>
      </c>
      <c r="K1544">
        <v>8415</v>
      </c>
      <c r="L1544">
        <v>8415</v>
      </c>
      <c r="M1544">
        <v>0</v>
      </c>
      <c r="N1544" t="s">
        <v>2</v>
      </c>
      <c r="O1544" t="s">
        <v>32</v>
      </c>
    </row>
    <row r="1545" spans="1:15" x14ac:dyDescent="0.25">
      <c r="A1545" t="s">
        <v>598</v>
      </c>
      <c r="B1545">
        <v>128030</v>
      </c>
      <c r="C1545" t="s">
        <v>75</v>
      </c>
      <c r="D1545" t="s">
        <v>76</v>
      </c>
      <c r="E1545" t="s">
        <v>1997</v>
      </c>
      <c r="F1545" t="s">
        <v>78</v>
      </c>
      <c r="G1545" t="s">
        <v>2026</v>
      </c>
      <c r="H1545">
        <v>18</v>
      </c>
      <c r="I1545">
        <v>108500</v>
      </c>
      <c r="K1545">
        <v>9765</v>
      </c>
      <c r="L1545">
        <v>9765</v>
      </c>
      <c r="M1545">
        <v>0</v>
      </c>
      <c r="N1545" t="s">
        <v>2</v>
      </c>
      <c r="O1545" t="s">
        <v>32</v>
      </c>
    </row>
    <row r="1546" spans="1:15" x14ac:dyDescent="0.25">
      <c r="A1546" t="s">
        <v>598</v>
      </c>
      <c r="B1546">
        <v>110330</v>
      </c>
      <c r="C1546" t="s">
        <v>75</v>
      </c>
      <c r="D1546" t="s">
        <v>76</v>
      </c>
      <c r="E1546" t="s">
        <v>1922</v>
      </c>
      <c r="F1546" t="s">
        <v>78</v>
      </c>
      <c r="G1546" t="s">
        <v>2027</v>
      </c>
      <c r="H1546">
        <v>18</v>
      </c>
      <c r="I1546">
        <v>93500</v>
      </c>
      <c r="K1546">
        <v>8415</v>
      </c>
      <c r="L1546">
        <v>8415</v>
      </c>
      <c r="M1546">
        <v>0</v>
      </c>
      <c r="N1546" t="s">
        <v>2</v>
      </c>
      <c r="O1546" t="s">
        <v>32</v>
      </c>
    </row>
    <row r="1547" spans="1:15" x14ac:dyDescent="0.25">
      <c r="A1547" t="s">
        <v>598</v>
      </c>
      <c r="B1547">
        <v>128030</v>
      </c>
      <c r="C1547" t="s">
        <v>75</v>
      </c>
      <c r="D1547" t="s">
        <v>76</v>
      </c>
      <c r="E1547" t="s">
        <v>1997</v>
      </c>
      <c r="F1547" t="s">
        <v>78</v>
      </c>
      <c r="G1547" t="s">
        <v>2028</v>
      </c>
      <c r="H1547">
        <v>18</v>
      </c>
      <c r="I1547">
        <v>108500</v>
      </c>
      <c r="K1547">
        <v>9765</v>
      </c>
      <c r="L1547">
        <v>9765</v>
      </c>
      <c r="M1547">
        <v>0</v>
      </c>
      <c r="N1547" t="s">
        <v>2</v>
      </c>
      <c r="O1547" t="s">
        <v>32</v>
      </c>
    </row>
    <row r="1548" spans="1:15" x14ac:dyDescent="0.25">
      <c r="A1548" t="s">
        <v>598</v>
      </c>
      <c r="B1548">
        <v>110330</v>
      </c>
      <c r="C1548" t="s">
        <v>75</v>
      </c>
      <c r="D1548" t="s">
        <v>76</v>
      </c>
      <c r="E1548" t="s">
        <v>1960</v>
      </c>
      <c r="F1548" t="s">
        <v>78</v>
      </c>
      <c r="G1548" t="s">
        <v>2029</v>
      </c>
      <c r="H1548">
        <v>18</v>
      </c>
      <c r="I1548">
        <v>93500</v>
      </c>
      <c r="K1548">
        <v>8415</v>
      </c>
      <c r="L1548">
        <v>8415</v>
      </c>
      <c r="M1548">
        <v>0</v>
      </c>
      <c r="N1548" t="s">
        <v>2</v>
      </c>
      <c r="O1548" t="s">
        <v>32</v>
      </c>
    </row>
    <row r="1549" spans="1:15" x14ac:dyDescent="0.25">
      <c r="A1549" t="s">
        <v>598</v>
      </c>
      <c r="B1549">
        <v>110330</v>
      </c>
      <c r="C1549" t="s">
        <v>75</v>
      </c>
      <c r="D1549" t="s">
        <v>76</v>
      </c>
      <c r="E1549" t="s">
        <v>2012</v>
      </c>
      <c r="F1549" t="s">
        <v>78</v>
      </c>
      <c r="G1549" t="s">
        <v>2030</v>
      </c>
      <c r="H1549">
        <v>18</v>
      </c>
      <c r="I1549">
        <v>93500</v>
      </c>
      <c r="K1549">
        <v>8415</v>
      </c>
      <c r="L1549">
        <v>8415</v>
      </c>
      <c r="M1549">
        <v>0</v>
      </c>
      <c r="N1549" t="s">
        <v>2</v>
      </c>
      <c r="O1549" t="s">
        <v>32</v>
      </c>
    </row>
    <row r="1550" spans="1:15" x14ac:dyDescent="0.25">
      <c r="A1550" t="s">
        <v>909</v>
      </c>
      <c r="B1550">
        <v>105020</v>
      </c>
      <c r="C1550" t="s">
        <v>75</v>
      </c>
      <c r="D1550" t="s">
        <v>240</v>
      </c>
      <c r="E1550" t="s">
        <v>2031</v>
      </c>
      <c r="F1550" t="s">
        <v>78</v>
      </c>
      <c r="G1550" t="s">
        <v>2032</v>
      </c>
      <c r="H1550">
        <v>18</v>
      </c>
      <c r="I1550">
        <v>89000</v>
      </c>
      <c r="J1550">
        <v>16020</v>
      </c>
      <c r="M1550">
        <v>0</v>
      </c>
      <c r="N1550" t="s">
        <v>2</v>
      </c>
      <c r="O1550" t="s">
        <v>32</v>
      </c>
    </row>
    <row r="1551" spans="1:15" x14ac:dyDescent="0.25">
      <c r="A1551" t="s">
        <v>909</v>
      </c>
      <c r="B1551">
        <v>264320</v>
      </c>
      <c r="C1551" t="s">
        <v>75</v>
      </c>
      <c r="D1551" t="s">
        <v>240</v>
      </c>
      <c r="E1551" t="s">
        <v>2031</v>
      </c>
      <c r="F1551" t="s">
        <v>78</v>
      </c>
      <c r="G1551" t="s">
        <v>2033</v>
      </c>
      <c r="H1551">
        <v>18</v>
      </c>
      <c r="I1551">
        <v>224000</v>
      </c>
      <c r="J1551">
        <v>40320</v>
      </c>
      <c r="M1551">
        <v>0</v>
      </c>
      <c r="N1551" t="s">
        <v>2</v>
      </c>
      <c r="O1551" t="s">
        <v>32</v>
      </c>
    </row>
    <row r="1552" spans="1:15" x14ac:dyDescent="0.25">
      <c r="A1552" t="s">
        <v>1819</v>
      </c>
      <c r="B1552">
        <v>21240</v>
      </c>
      <c r="C1552" t="s">
        <v>75</v>
      </c>
      <c r="D1552" t="s">
        <v>1820</v>
      </c>
      <c r="E1552" t="s">
        <v>1922</v>
      </c>
      <c r="F1552" t="s">
        <v>78</v>
      </c>
      <c r="G1552" t="s">
        <v>2034</v>
      </c>
      <c r="H1552">
        <v>18</v>
      </c>
      <c r="I1552">
        <v>18000</v>
      </c>
      <c r="J1552">
        <v>3240</v>
      </c>
      <c r="M1552">
        <v>0</v>
      </c>
      <c r="N1552" t="s">
        <v>2</v>
      </c>
      <c r="O1552" t="s">
        <v>32</v>
      </c>
    </row>
    <row r="1553" spans="1:15" x14ac:dyDescent="0.25">
      <c r="A1553" t="s">
        <v>1824</v>
      </c>
      <c r="B1553">
        <v>31024.560000000001</v>
      </c>
      <c r="C1553" t="s">
        <v>75</v>
      </c>
      <c r="D1553" t="s">
        <v>244</v>
      </c>
      <c r="E1553" t="s">
        <v>1928</v>
      </c>
      <c r="F1553" t="s">
        <v>78</v>
      </c>
      <c r="G1553" t="s">
        <v>2035</v>
      </c>
      <c r="H1553">
        <v>18</v>
      </c>
      <c r="I1553">
        <v>26292</v>
      </c>
      <c r="J1553">
        <v>4732.5600000000004</v>
      </c>
      <c r="M1553">
        <v>0</v>
      </c>
      <c r="N1553" t="s">
        <v>2</v>
      </c>
      <c r="O1553" t="s">
        <v>32</v>
      </c>
    </row>
    <row r="1554" spans="1:15" x14ac:dyDescent="0.25">
      <c r="A1554" t="s">
        <v>1824</v>
      </c>
      <c r="B1554">
        <v>34810</v>
      </c>
      <c r="C1554" t="s">
        <v>75</v>
      </c>
      <c r="D1554" t="s">
        <v>244</v>
      </c>
      <c r="E1554" t="s">
        <v>1928</v>
      </c>
      <c r="F1554" t="s">
        <v>78</v>
      </c>
      <c r="G1554" t="s">
        <v>2036</v>
      </c>
      <c r="H1554">
        <v>18</v>
      </c>
      <c r="I1554">
        <v>29500</v>
      </c>
      <c r="J1554">
        <v>5310</v>
      </c>
      <c r="M1554">
        <v>0</v>
      </c>
      <c r="N1554" t="s">
        <v>2</v>
      </c>
      <c r="O1554" t="s">
        <v>32</v>
      </c>
    </row>
    <row r="1555" spans="1:15" x14ac:dyDescent="0.25">
      <c r="A1555" t="s">
        <v>1824</v>
      </c>
      <c r="B1555">
        <v>34692</v>
      </c>
      <c r="C1555" t="s">
        <v>75</v>
      </c>
      <c r="D1555" t="s">
        <v>244</v>
      </c>
      <c r="E1555" t="s">
        <v>1932</v>
      </c>
      <c r="F1555" t="s">
        <v>78</v>
      </c>
      <c r="G1555" t="s">
        <v>2037</v>
      </c>
      <c r="H1555">
        <v>18</v>
      </c>
      <c r="I1555">
        <v>29400</v>
      </c>
      <c r="J1555">
        <v>5292</v>
      </c>
      <c r="M1555">
        <v>0</v>
      </c>
      <c r="N1555" t="s">
        <v>2</v>
      </c>
      <c r="O1555" t="s">
        <v>32</v>
      </c>
    </row>
    <row r="1556" spans="1:15" x14ac:dyDescent="0.25">
      <c r="A1556" t="s">
        <v>1824</v>
      </c>
      <c r="B1556">
        <v>4130</v>
      </c>
      <c r="C1556" t="s">
        <v>75</v>
      </c>
      <c r="D1556" t="s">
        <v>244</v>
      </c>
      <c r="E1556" t="s">
        <v>1932</v>
      </c>
      <c r="F1556" t="s">
        <v>78</v>
      </c>
      <c r="G1556" t="s">
        <v>2038</v>
      </c>
      <c r="H1556">
        <v>18</v>
      </c>
      <c r="I1556">
        <v>3500</v>
      </c>
      <c r="J1556">
        <v>630</v>
      </c>
      <c r="M1556">
        <v>0</v>
      </c>
      <c r="N1556" t="s">
        <v>2</v>
      </c>
      <c r="O1556" t="s">
        <v>32</v>
      </c>
    </row>
    <row r="1557" spans="1:15" x14ac:dyDescent="0.25">
      <c r="A1557" t="s">
        <v>1824</v>
      </c>
      <c r="B1557">
        <v>4130</v>
      </c>
      <c r="C1557" t="s">
        <v>75</v>
      </c>
      <c r="D1557" t="s">
        <v>244</v>
      </c>
      <c r="E1557" t="s">
        <v>1928</v>
      </c>
      <c r="F1557" t="s">
        <v>78</v>
      </c>
      <c r="G1557" t="s">
        <v>2039</v>
      </c>
      <c r="H1557">
        <v>18</v>
      </c>
      <c r="I1557">
        <v>3500</v>
      </c>
      <c r="J1557">
        <v>630</v>
      </c>
      <c r="M1557">
        <v>0</v>
      </c>
      <c r="N1557" t="s">
        <v>2</v>
      </c>
      <c r="O1557" t="s">
        <v>32</v>
      </c>
    </row>
    <row r="1558" spans="1:15" x14ac:dyDescent="0.25">
      <c r="A1558" t="s">
        <v>2040</v>
      </c>
      <c r="B1558">
        <v>3604123.56</v>
      </c>
      <c r="C1558" t="s">
        <v>75</v>
      </c>
      <c r="D1558" t="s">
        <v>244</v>
      </c>
      <c r="E1558" t="s">
        <v>1939</v>
      </c>
      <c r="F1558" t="s">
        <v>78</v>
      </c>
      <c r="G1558" t="s">
        <v>2041</v>
      </c>
      <c r="H1558">
        <v>18</v>
      </c>
      <c r="I1558">
        <v>3054342</v>
      </c>
      <c r="J1558">
        <v>549781.56000000006</v>
      </c>
      <c r="M1558">
        <v>0</v>
      </c>
      <c r="N1558" t="s">
        <v>2</v>
      </c>
      <c r="O1558" t="s">
        <v>32</v>
      </c>
    </row>
    <row r="1559" spans="1:15" x14ac:dyDescent="0.25">
      <c r="A1559" t="s">
        <v>1680</v>
      </c>
      <c r="B1559">
        <v>259859.6</v>
      </c>
      <c r="C1559" t="s">
        <v>75</v>
      </c>
      <c r="D1559" t="s">
        <v>1028</v>
      </c>
      <c r="E1559" t="s">
        <v>2042</v>
      </c>
      <c r="F1559" t="s">
        <v>78</v>
      </c>
      <c r="G1559" t="s">
        <v>2043</v>
      </c>
      <c r="H1559">
        <v>18</v>
      </c>
      <c r="I1559">
        <v>220220</v>
      </c>
      <c r="J1559">
        <v>39639.599999999999</v>
      </c>
      <c r="M1559">
        <v>0</v>
      </c>
      <c r="N1559" t="s">
        <v>2</v>
      </c>
      <c r="O1559" t="s">
        <v>33</v>
      </c>
    </row>
    <row r="1560" spans="1:15" x14ac:dyDescent="0.25">
      <c r="A1560" t="s">
        <v>1680</v>
      </c>
      <c r="B1560">
        <v>259859.6</v>
      </c>
      <c r="C1560" t="s">
        <v>75</v>
      </c>
      <c r="D1560" t="s">
        <v>1028</v>
      </c>
      <c r="E1560" t="s">
        <v>2042</v>
      </c>
      <c r="F1560" t="s">
        <v>78</v>
      </c>
      <c r="G1560" t="s">
        <v>2044</v>
      </c>
      <c r="H1560">
        <v>18</v>
      </c>
      <c r="I1560">
        <v>220220</v>
      </c>
      <c r="J1560">
        <v>39639.599999999999</v>
      </c>
      <c r="M1560">
        <v>0</v>
      </c>
      <c r="N1560" t="s">
        <v>2</v>
      </c>
      <c r="O1560" t="s">
        <v>33</v>
      </c>
    </row>
    <row r="1561" spans="1:15" x14ac:dyDescent="0.25">
      <c r="A1561" t="s">
        <v>2045</v>
      </c>
      <c r="B1561">
        <v>179891</v>
      </c>
      <c r="C1561" t="s">
        <v>75</v>
      </c>
      <c r="D1561" t="s">
        <v>2046</v>
      </c>
      <c r="E1561" t="s">
        <v>2047</v>
      </c>
      <c r="F1561" t="s">
        <v>78</v>
      </c>
      <c r="G1561" t="s">
        <v>2048</v>
      </c>
      <c r="H1561">
        <v>18</v>
      </c>
      <c r="I1561">
        <v>152450</v>
      </c>
      <c r="J1561">
        <v>27441</v>
      </c>
      <c r="M1561">
        <v>0</v>
      </c>
      <c r="N1561" t="s">
        <v>2</v>
      </c>
      <c r="O1561" t="s">
        <v>33</v>
      </c>
    </row>
    <row r="1562" spans="1:15" x14ac:dyDescent="0.25">
      <c r="A1562" t="s">
        <v>2045</v>
      </c>
      <c r="B1562">
        <v>179891</v>
      </c>
      <c r="C1562" t="s">
        <v>75</v>
      </c>
      <c r="D1562" t="s">
        <v>2046</v>
      </c>
      <c r="E1562" t="s">
        <v>2047</v>
      </c>
      <c r="F1562" t="s">
        <v>78</v>
      </c>
      <c r="G1562" t="s">
        <v>2049</v>
      </c>
      <c r="H1562">
        <v>18</v>
      </c>
      <c r="I1562">
        <v>152450</v>
      </c>
      <c r="J1562">
        <v>27441</v>
      </c>
      <c r="M1562">
        <v>0</v>
      </c>
      <c r="N1562" t="s">
        <v>2</v>
      </c>
      <c r="O1562" t="s">
        <v>33</v>
      </c>
    </row>
    <row r="1563" spans="1:15" x14ac:dyDescent="0.25">
      <c r="A1563" t="s">
        <v>345</v>
      </c>
      <c r="B1563">
        <v>393648</v>
      </c>
      <c r="C1563" t="s">
        <v>75</v>
      </c>
      <c r="D1563" t="s">
        <v>76</v>
      </c>
      <c r="E1563" t="s">
        <v>2050</v>
      </c>
      <c r="F1563" t="s">
        <v>78</v>
      </c>
      <c r="G1563" t="s">
        <v>2051</v>
      </c>
      <c r="H1563">
        <v>18</v>
      </c>
      <c r="I1563">
        <v>333600</v>
      </c>
      <c r="K1563">
        <v>30024</v>
      </c>
      <c r="L1563">
        <v>30024</v>
      </c>
      <c r="M1563">
        <v>0</v>
      </c>
      <c r="N1563" t="s">
        <v>2</v>
      </c>
      <c r="O1563" t="s">
        <v>33</v>
      </c>
    </row>
    <row r="1564" spans="1:15" x14ac:dyDescent="0.25">
      <c r="A1564" t="s">
        <v>345</v>
      </c>
      <c r="B1564">
        <v>141883.20000000001</v>
      </c>
      <c r="C1564" t="s">
        <v>75</v>
      </c>
      <c r="D1564" t="s">
        <v>76</v>
      </c>
      <c r="E1564" t="s">
        <v>2050</v>
      </c>
      <c r="F1564" t="s">
        <v>78</v>
      </c>
      <c r="G1564" t="s">
        <v>2052</v>
      </c>
      <c r="H1564">
        <v>18</v>
      </c>
      <c r="I1564">
        <v>120240</v>
      </c>
      <c r="K1564">
        <v>10821.6</v>
      </c>
      <c r="L1564">
        <v>10821.6</v>
      </c>
      <c r="M1564">
        <v>0</v>
      </c>
      <c r="N1564" t="s">
        <v>2</v>
      </c>
      <c r="O1564" t="s">
        <v>33</v>
      </c>
    </row>
    <row r="1565" spans="1:15" x14ac:dyDescent="0.25">
      <c r="A1565" t="s">
        <v>2053</v>
      </c>
      <c r="B1565">
        <v>25609.54</v>
      </c>
      <c r="C1565" t="s">
        <v>75</v>
      </c>
      <c r="D1565" t="s">
        <v>76</v>
      </c>
      <c r="E1565" t="s">
        <v>2054</v>
      </c>
      <c r="F1565" t="s">
        <v>78</v>
      </c>
      <c r="G1565" t="s">
        <v>2055</v>
      </c>
      <c r="H1565">
        <v>18</v>
      </c>
      <c r="I1565">
        <v>21703</v>
      </c>
      <c r="K1565">
        <v>1953.27</v>
      </c>
      <c r="L1565">
        <v>1953.27</v>
      </c>
      <c r="M1565">
        <v>0</v>
      </c>
      <c r="N1565" t="s">
        <v>2</v>
      </c>
      <c r="O1565" t="s">
        <v>33</v>
      </c>
    </row>
    <row r="1566" spans="1:15" x14ac:dyDescent="0.25">
      <c r="A1566" t="s">
        <v>1031</v>
      </c>
      <c r="B1566">
        <v>2655000</v>
      </c>
      <c r="C1566" t="s">
        <v>75</v>
      </c>
      <c r="D1566" t="s">
        <v>76</v>
      </c>
      <c r="E1566" t="s">
        <v>2056</v>
      </c>
      <c r="F1566" t="s">
        <v>78</v>
      </c>
      <c r="G1566" t="s">
        <v>2057</v>
      </c>
      <c r="H1566">
        <v>18</v>
      </c>
      <c r="I1566">
        <v>2250000</v>
      </c>
      <c r="K1566">
        <v>202500</v>
      </c>
      <c r="L1566">
        <v>202500</v>
      </c>
      <c r="M1566">
        <v>0</v>
      </c>
      <c r="N1566" t="s">
        <v>2</v>
      </c>
      <c r="O1566" t="s">
        <v>33</v>
      </c>
    </row>
    <row r="1567" spans="1:15" x14ac:dyDescent="0.25">
      <c r="A1567" t="s">
        <v>1031</v>
      </c>
      <c r="B1567">
        <v>2714000</v>
      </c>
      <c r="C1567" t="s">
        <v>75</v>
      </c>
      <c r="D1567" t="s">
        <v>76</v>
      </c>
      <c r="E1567" t="s">
        <v>2056</v>
      </c>
      <c r="F1567" t="s">
        <v>78</v>
      </c>
      <c r="G1567" t="s">
        <v>2058</v>
      </c>
      <c r="H1567">
        <v>18</v>
      </c>
      <c r="I1567">
        <v>2300000</v>
      </c>
      <c r="K1567">
        <v>207000</v>
      </c>
      <c r="L1567">
        <v>207000</v>
      </c>
      <c r="M1567">
        <v>0</v>
      </c>
      <c r="N1567" t="s">
        <v>2</v>
      </c>
      <c r="O1567" t="s">
        <v>33</v>
      </c>
    </row>
    <row r="1568" spans="1:15" x14ac:dyDescent="0.25">
      <c r="A1568" t="s">
        <v>1031</v>
      </c>
      <c r="B1568">
        <v>2655000</v>
      </c>
      <c r="C1568" t="s">
        <v>75</v>
      </c>
      <c r="D1568" t="s">
        <v>76</v>
      </c>
      <c r="E1568" t="s">
        <v>2056</v>
      </c>
      <c r="F1568" t="s">
        <v>78</v>
      </c>
      <c r="G1568" t="s">
        <v>2059</v>
      </c>
      <c r="H1568">
        <v>18</v>
      </c>
      <c r="I1568">
        <v>2250000</v>
      </c>
      <c r="K1568">
        <v>202500</v>
      </c>
      <c r="L1568">
        <v>202500</v>
      </c>
      <c r="M1568">
        <v>0</v>
      </c>
      <c r="N1568" t="s">
        <v>2</v>
      </c>
      <c r="O1568" t="s">
        <v>33</v>
      </c>
    </row>
    <row r="1569" spans="1:15" x14ac:dyDescent="0.25">
      <c r="A1569" t="s">
        <v>74</v>
      </c>
      <c r="B1569">
        <v>428664.5</v>
      </c>
      <c r="C1569" t="s">
        <v>75</v>
      </c>
      <c r="D1569" t="s">
        <v>76</v>
      </c>
      <c r="E1569" t="s">
        <v>2060</v>
      </c>
      <c r="F1569" t="s">
        <v>78</v>
      </c>
      <c r="G1569" t="s">
        <v>2061</v>
      </c>
      <c r="H1569">
        <v>18</v>
      </c>
      <c r="I1569">
        <v>363275</v>
      </c>
      <c r="K1569">
        <v>32694.75</v>
      </c>
      <c r="L1569">
        <v>32694.75</v>
      </c>
      <c r="M1569">
        <v>0</v>
      </c>
      <c r="N1569" t="s">
        <v>2</v>
      </c>
      <c r="O1569" t="s">
        <v>33</v>
      </c>
    </row>
    <row r="1570" spans="1:15" x14ac:dyDescent="0.25">
      <c r="A1570" t="s">
        <v>74</v>
      </c>
      <c r="B1570">
        <v>52510</v>
      </c>
      <c r="C1570" t="s">
        <v>75</v>
      </c>
      <c r="D1570" t="s">
        <v>76</v>
      </c>
      <c r="E1570" t="s">
        <v>2050</v>
      </c>
      <c r="F1570" t="s">
        <v>78</v>
      </c>
      <c r="G1570" t="s">
        <v>2062</v>
      </c>
      <c r="H1570">
        <v>18</v>
      </c>
      <c r="I1570">
        <v>44500</v>
      </c>
      <c r="K1570">
        <v>4005</v>
      </c>
      <c r="L1570">
        <v>4005</v>
      </c>
      <c r="M1570">
        <v>0</v>
      </c>
      <c r="N1570" t="s">
        <v>2</v>
      </c>
      <c r="O1570" t="s">
        <v>33</v>
      </c>
    </row>
    <row r="1571" spans="1:15" x14ac:dyDescent="0.25">
      <c r="A1571" t="s">
        <v>74</v>
      </c>
      <c r="B1571">
        <v>103840</v>
      </c>
      <c r="C1571" t="s">
        <v>75</v>
      </c>
      <c r="D1571" t="s">
        <v>76</v>
      </c>
      <c r="E1571" t="s">
        <v>2050</v>
      </c>
      <c r="F1571" t="s">
        <v>78</v>
      </c>
      <c r="G1571" t="s">
        <v>2063</v>
      </c>
      <c r="H1571">
        <v>18</v>
      </c>
      <c r="I1571">
        <v>88000</v>
      </c>
      <c r="K1571">
        <v>7920</v>
      </c>
      <c r="L1571">
        <v>7920</v>
      </c>
      <c r="M1571">
        <v>0</v>
      </c>
      <c r="N1571" t="s">
        <v>2</v>
      </c>
      <c r="O1571" t="s">
        <v>33</v>
      </c>
    </row>
    <row r="1572" spans="1:15" x14ac:dyDescent="0.25">
      <c r="A1572" t="s">
        <v>74</v>
      </c>
      <c r="B1572">
        <v>17464</v>
      </c>
      <c r="C1572" t="s">
        <v>75</v>
      </c>
      <c r="D1572" t="s">
        <v>76</v>
      </c>
      <c r="E1572" t="s">
        <v>2050</v>
      </c>
      <c r="F1572" t="s">
        <v>78</v>
      </c>
      <c r="G1572" t="s">
        <v>2064</v>
      </c>
      <c r="H1572">
        <v>18</v>
      </c>
      <c r="I1572">
        <v>14800</v>
      </c>
      <c r="K1572">
        <v>1332</v>
      </c>
      <c r="L1572">
        <v>1332</v>
      </c>
      <c r="M1572">
        <v>0</v>
      </c>
      <c r="N1572" t="s">
        <v>2</v>
      </c>
      <c r="O1572" t="s">
        <v>33</v>
      </c>
    </row>
    <row r="1573" spans="1:15" x14ac:dyDescent="0.25">
      <c r="A1573" t="s">
        <v>74</v>
      </c>
      <c r="B1573">
        <v>192925.28</v>
      </c>
      <c r="C1573" t="s">
        <v>75</v>
      </c>
      <c r="D1573" t="s">
        <v>76</v>
      </c>
      <c r="E1573" t="s">
        <v>2065</v>
      </c>
      <c r="F1573" t="s">
        <v>78</v>
      </c>
      <c r="G1573" t="s">
        <v>2066</v>
      </c>
      <c r="H1573">
        <v>18</v>
      </c>
      <c r="I1573">
        <v>163496</v>
      </c>
      <c r="K1573">
        <v>14714.64</v>
      </c>
      <c r="L1573">
        <v>14714.64</v>
      </c>
      <c r="M1573">
        <v>0</v>
      </c>
      <c r="N1573" t="s">
        <v>2</v>
      </c>
      <c r="O1573" t="s">
        <v>33</v>
      </c>
    </row>
    <row r="1574" spans="1:15" x14ac:dyDescent="0.25">
      <c r="A1574" t="s">
        <v>74</v>
      </c>
      <c r="B1574">
        <v>192925.28</v>
      </c>
      <c r="C1574" t="s">
        <v>75</v>
      </c>
      <c r="D1574" t="s">
        <v>76</v>
      </c>
      <c r="E1574" t="s">
        <v>2067</v>
      </c>
      <c r="F1574" t="s">
        <v>78</v>
      </c>
      <c r="G1574" t="s">
        <v>2068</v>
      </c>
      <c r="H1574">
        <v>18</v>
      </c>
      <c r="I1574">
        <v>163496</v>
      </c>
      <c r="K1574">
        <v>14714.64</v>
      </c>
      <c r="L1574">
        <v>14714.64</v>
      </c>
      <c r="M1574">
        <v>0</v>
      </c>
      <c r="N1574" t="s">
        <v>2</v>
      </c>
      <c r="O1574" t="s">
        <v>33</v>
      </c>
    </row>
    <row r="1575" spans="1:15" x14ac:dyDescent="0.25">
      <c r="A1575" t="s">
        <v>74</v>
      </c>
      <c r="B1575">
        <v>428664.5</v>
      </c>
      <c r="C1575" t="s">
        <v>75</v>
      </c>
      <c r="D1575" t="s">
        <v>76</v>
      </c>
      <c r="E1575" t="s">
        <v>2069</v>
      </c>
      <c r="F1575" t="s">
        <v>78</v>
      </c>
      <c r="G1575" t="s">
        <v>2070</v>
      </c>
      <c r="H1575">
        <v>18</v>
      </c>
      <c r="I1575">
        <v>363275</v>
      </c>
      <c r="K1575">
        <v>32694.75</v>
      </c>
      <c r="L1575">
        <v>32694.75</v>
      </c>
      <c r="M1575">
        <v>0</v>
      </c>
      <c r="N1575" t="s">
        <v>2</v>
      </c>
      <c r="O1575" t="s">
        <v>33</v>
      </c>
    </row>
    <row r="1576" spans="1:15" x14ac:dyDescent="0.25">
      <c r="A1576" t="s">
        <v>74</v>
      </c>
      <c r="B1576">
        <v>514397.4</v>
      </c>
      <c r="C1576" t="s">
        <v>75</v>
      </c>
      <c r="D1576" t="s">
        <v>76</v>
      </c>
      <c r="E1576" t="s">
        <v>2050</v>
      </c>
      <c r="F1576" t="s">
        <v>78</v>
      </c>
      <c r="G1576" t="s">
        <v>2071</v>
      </c>
      <c r="H1576">
        <v>18</v>
      </c>
      <c r="I1576">
        <v>435930</v>
      </c>
      <c r="K1576">
        <v>39233.699999999997</v>
      </c>
      <c r="L1576">
        <v>39233.699999999997</v>
      </c>
      <c r="M1576">
        <v>0</v>
      </c>
      <c r="N1576" t="s">
        <v>2</v>
      </c>
      <c r="O1576" t="s">
        <v>33</v>
      </c>
    </row>
    <row r="1577" spans="1:15" x14ac:dyDescent="0.25">
      <c r="A1577" t="s">
        <v>74</v>
      </c>
      <c r="B1577">
        <v>144693.96</v>
      </c>
      <c r="C1577" t="s">
        <v>75</v>
      </c>
      <c r="D1577" t="s">
        <v>76</v>
      </c>
      <c r="E1577" t="s">
        <v>2042</v>
      </c>
      <c r="F1577" t="s">
        <v>78</v>
      </c>
      <c r="G1577" t="s">
        <v>2072</v>
      </c>
      <c r="H1577">
        <v>18</v>
      </c>
      <c r="I1577">
        <v>122622</v>
      </c>
      <c r="K1577">
        <v>11035.98</v>
      </c>
      <c r="L1577">
        <v>11035.98</v>
      </c>
      <c r="M1577">
        <v>0</v>
      </c>
      <c r="N1577" t="s">
        <v>2</v>
      </c>
      <c r="O1577" t="s">
        <v>33</v>
      </c>
    </row>
    <row r="1578" spans="1:15" x14ac:dyDescent="0.25">
      <c r="A1578" t="s">
        <v>74</v>
      </c>
      <c r="B1578">
        <v>514397.4</v>
      </c>
      <c r="C1578" t="s">
        <v>75</v>
      </c>
      <c r="D1578" t="s">
        <v>76</v>
      </c>
      <c r="E1578" t="s">
        <v>2069</v>
      </c>
      <c r="F1578" t="s">
        <v>78</v>
      </c>
      <c r="G1578" t="s">
        <v>2073</v>
      </c>
      <c r="H1578">
        <v>18</v>
      </c>
      <c r="I1578">
        <v>435930</v>
      </c>
      <c r="K1578">
        <v>39233.699999999997</v>
      </c>
      <c r="L1578">
        <v>39233.699999999997</v>
      </c>
      <c r="M1578">
        <v>0</v>
      </c>
      <c r="N1578" t="s">
        <v>2</v>
      </c>
      <c r="O1578" t="s">
        <v>33</v>
      </c>
    </row>
    <row r="1579" spans="1:15" x14ac:dyDescent="0.25">
      <c r="A1579" t="s">
        <v>74</v>
      </c>
      <c r="B1579">
        <v>428664.5</v>
      </c>
      <c r="C1579" t="s">
        <v>75</v>
      </c>
      <c r="D1579" t="s">
        <v>76</v>
      </c>
      <c r="E1579" t="s">
        <v>2050</v>
      </c>
      <c r="F1579" t="s">
        <v>78</v>
      </c>
      <c r="G1579" t="s">
        <v>2074</v>
      </c>
      <c r="H1579">
        <v>18</v>
      </c>
      <c r="I1579">
        <v>363275</v>
      </c>
      <c r="K1579">
        <v>32694.75</v>
      </c>
      <c r="L1579">
        <v>32694.75</v>
      </c>
      <c r="M1579">
        <v>0</v>
      </c>
      <c r="N1579" t="s">
        <v>2</v>
      </c>
      <c r="O1579" t="s">
        <v>33</v>
      </c>
    </row>
    <row r="1580" spans="1:15" x14ac:dyDescent="0.25">
      <c r="A1580" t="s">
        <v>74</v>
      </c>
      <c r="B1580">
        <v>192925.28</v>
      </c>
      <c r="C1580" t="s">
        <v>75</v>
      </c>
      <c r="D1580" t="s">
        <v>76</v>
      </c>
      <c r="E1580" t="s">
        <v>2042</v>
      </c>
      <c r="F1580" t="s">
        <v>78</v>
      </c>
      <c r="G1580" t="s">
        <v>2075</v>
      </c>
      <c r="H1580">
        <v>18</v>
      </c>
      <c r="I1580">
        <v>163496</v>
      </c>
      <c r="K1580">
        <v>14714.64</v>
      </c>
      <c r="L1580">
        <v>14714.64</v>
      </c>
      <c r="M1580">
        <v>0</v>
      </c>
      <c r="N1580" t="s">
        <v>2</v>
      </c>
      <c r="O1580" t="s">
        <v>33</v>
      </c>
    </row>
    <row r="1581" spans="1:15" x14ac:dyDescent="0.25">
      <c r="A1581" t="s">
        <v>74</v>
      </c>
      <c r="B1581">
        <v>85732.9</v>
      </c>
      <c r="C1581" t="s">
        <v>75</v>
      </c>
      <c r="D1581" t="s">
        <v>76</v>
      </c>
      <c r="E1581" t="s">
        <v>2069</v>
      </c>
      <c r="F1581" t="s">
        <v>78</v>
      </c>
      <c r="G1581" t="s">
        <v>2076</v>
      </c>
      <c r="H1581">
        <v>18</v>
      </c>
      <c r="I1581">
        <v>72655</v>
      </c>
      <c r="K1581">
        <v>6538.95</v>
      </c>
      <c r="L1581">
        <v>6538.95</v>
      </c>
      <c r="M1581">
        <v>0</v>
      </c>
      <c r="N1581" t="s">
        <v>2</v>
      </c>
      <c r="O1581" t="s">
        <v>33</v>
      </c>
    </row>
    <row r="1582" spans="1:15" x14ac:dyDescent="0.25">
      <c r="A1582" t="s">
        <v>74</v>
      </c>
      <c r="B1582">
        <v>428664.5</v>
      </c>
      <c r="C1582" t="s">
        <v>75</v>
      </c>
      <c r="D1582" t="s">
        <v>76</v>
      </c>
      <c r="E1582" t="s">
        <v>2069</v>
      </c>
      <c r="F1582" t="s">
        <v>78</v>
      </c>
      <c r="G1582" t="s">
        <v>2077</v>
      </c>
      <c r="H1582">
        <v>18</v>
      </c>
      <c r="I1582">
        <v>363275</v>
      </c>
      <c r="K1582">
        <v>32694.75</v>
      </c>
      <c r="L1582">
        <v>32694.75</v>
      </c>
      <c r="M1582">
        <v>0</v>
      </c>
      <c r="N1582" t="s">
        <v>2</v>
      </c>
      <c r="O1582" t="s">
        <v>33</v>
      </c>
    </row>
    <row r="1583" spans="1:15" x14ac:dyDescent="0.25">
      <c r="A1583" t="s">
        <v>74</v>
      </c>
      <c r="B1583">
        <v>514397.4</v>
      </c>
      <c r="C1583" t="s">
        <v>75</v>
      </c>
      <c r="D1583" t="s">
        <v>76</v>
      </c>
      <c r="E1583" t="s">
        <v>2069</v>
      </c>
      <c r="F1583" t="s">
        <v>78</v>
      </c>
      <c r="G1583" t="s">
        <v>2078</v>
      </c>
      <c r="H1583">
        <v>18</v>
      </c>
      <c r="I1583">
        <v>435930</v>
      </c>
      <c r="K1583">
        <v>39233.699999999997</v>
      </c>
      <c r="L1583">
        <v>39233.699999999997</v>
      </c>
      <c r="M1583">
        <v>0</v>
      </c>
      <c r="N1583" t="s">
        <v>2</v>
      </c>
      <c r="O1583" t="s">
        <v>33</v>
      </c>
    </row>
    <row r="1584" spans="1:15" x14ac:dyDescent="0.25">
      <c r="A1584" t="s">
        <v>74</v>
      </c>
      <c r="B1584">
        <v>144693.96</v>
      </c>
      <c r="C1584" t="s">
        <v>75</v>
      </c>
      <c r="D1584" t="s">
        <v>76</v>
      </c>
      <c r="E1584" t="s">
        <v>2050</v>
      </c>
      <c r="F1584" t="s">
        <v>78</v>
      </c>
      <c r="G1584" t="s">
        <v>2079</v>
      </c>
      <c r="H1584">
        <v>18</v>
      </c>
      <c r="I1584">
        <v>122622</v>
      </c>
      <c r="K1584">
        <v>11035.98</v>
      </c>
      <c r="L1584">
        <v>11035.98</v>
      </c>
      <c r="M1584">
        <v>0</v>
      </c>
      <c r="N1584" t="s">
        <v>2</v>
      </c>
      <c r="O1584" t="s">
        <v>33</v>
      </c>
    </row>
    <row r="1585" spans="1:15" x14ac:dyDescent="0.25">
      <c r="A1585" t="s">
        <v>74</v>
      </c>
      <c r="B1585">
        <v>144693.96</v>
      </c>
      <c r="C1585" t="s">
        <v>75</v>
      </c>
      <c r="D1585" t="s">
        <v>76</v>
      </c>
      <c r="E1585" t="s">
        <v>2060</v>
      </c>
      <c r="F1585" t="s">
        <v>78</v>
      </c>
      <c r="G1585" t="s">
        <v>2080</v>
      </c>
      <c r="H1585">
        <v>18</v>
      </c>
      <c r="I1585">
        <v>122622</v>
      </c>
      <c r="K1585">
        <v>11035.98</v>
      </c>
      <c r="L1585">
        <v>11035.98</v>
      </c>
      <c r="M1585">
        <v>0</v>
      </c>
      <c r="N1585" t="s">
        <v>2</v>
      </c>
      <c r="O1585" t="s">
        <v>33</v>
      </c>
    </row>
    <row r="1586" spans="1:15" x14ac:dyDescent="0.25">
      <c r="A1586" t="s">
        <v>74</v>
      </c>
      <c r="B1586">
        <v>514397.4</v>
      </c>
      <c r="C1586" t="s">
        <v>75</v>
      </c>
      <c r="D1586" t="s">
        <v>76</v>
      </c>
      <c r="E1586" t="s">
        <v>2050</v>
      </c>
      <c r="F1586" t="s">
        <v>78</v>
      </c>
      <c r="G1586" t="s">
        <v>2081</v>
      </c>
      <c r="H1586">
        <v>18</v>
      </c>
      <c r="I1586">
        <v>435930</v>
      </c>
      <c r="K1586">
        <v>39233.699999999997</v>
      </c>
      <c r="L1586">
        <v>39233.699999999997</v>
      </c>
      <c r="M1586">
        <v>0</v>
      </c>
      <c r="N1586" t="s">
        <v>2</v>
      </c>
      <c r="O1586" t="s">
        <v>33</v>
      </c>
    </row>
    <row r="1587" spans="1:15" x14ac:dyDescent="0.25">
      <c r="A1587" t="s">
        <v>74</v>
      </c>
      <c r="B1587">
        <v>171465.8</v>
      </c>
      <c r="C1587" t="s">
        <v>75</v>
      </c>
      <c r="D1587" t="s">
        <v>76</v>
      </c>
      <c r="E1587" t="s">
        <v>2060</v>
      </c>
      <c r="F1587" t="s">
        <v>78</v>
      </c>
      <c r="G1587" t="s">
        <v>2082</v>
      </c>
      <c r="H1587">
        <v>18</v>
      </c>
      <c r="I1587">
        <v>145310</v>
      </c>
      <c r="K1587">
        <v>13077.9</v>
      </c>
      <c r="L1587">
        <v>13077.9</v>
      </c>
      <c r="M1587">
        <v>0</v>
      </c>
      <c r="N1587" t="s">
        <v>2</v>
      </c>
      <c r="O1587" t="s">
        <v>33</v>
      </c>
    </row>
    <row r="1588" spans="1:15" x14ac:dyDescent="0.25">
      <c r="A1588" t="s">
        <v>74</v>
      </c>
      <c r="B1588">
        <v>144693.96</v>
      </c>
      <c r="C1588" t="s">
        <v>75</v>
      </c>
      <c r="D1588" t="s">
        <v>76</v>
      </c>
      <c r="E1588" t="s">
        <v>2050</v>
      </c>
      <c r="F1588" t="s">
        <v>78</v>
      </c>
      <c r="G1588" t="s">
        <v>2083</v>
      </c>
      <c r="H1588">
        <v>18</v>
      </c>
      <c r="I1588">
        <v>122622</v>
      </c>
      <c r="K1588">
        <v>11035.98</v>
      </c>
      <c r="L1588">
        <v>11035.98</v>
      </c>
      <c r="M1588">
        <v>0</v>
      </c>
      <c r="N1588" t="s">
        <v>2</v>
      </c>
      <c r="O1588" t="s">
        <v>33</v>
      </c>
    </row>
    <row r="1589" spans="1:15" x14ac:dyDescent="0.25">
      <c r="A1589" t="s">
        <v>74</v>
      </c>
      <c r="B1589">
        <v>85732.9</v>
      </c>
      <c r="C1589" t="s">
        <v>75</v>
      </c>
      <c r="D1589" t="s">
        <v>76</v>
      </c>
      <c r="E1589" t="s">
        <v>2060</v>
      </c>
      <c r="F1589" t="s">
        <v>78</v>
      </c>
      <c r="G1589" t="s">
        <v>2084</v>
      </c>
      <c r="H1589">
        <v>18</v>
      </c>
      <c r="I1589">
        <v>72655</v>
      </c>
      <c r="K1589">
        <v>6538.95</v>
      </c>
      <c r="L1589">
        <v>6538.95</v>
      </c>
      <c r="M1589">
        <v>0</v>
      </c>
      <c r="N1589" t="s">
        <v>2</v>
      </c>
      <c r="O1589" t="s">
        <v>33</v>
      </c>
    </row>
    <row r="1590" spans="1:15" x14ac:dyDescent="0.25">
      <c r="A1590" t="s">
        <v>74</v>
      </c>
      <c r="B1590">
        <v>192925.28</v>
      </c>
      <c r="C1590" t="s">
        <v>75</v>
      </c>
      <c r="D1590" t="s">
        <v>76</v>
      </c>
      <c r="E1590" t="s">
        <v>2050</v>
      </c>
      <c r="F1590" t="s">
        <v>78</v>
      </c>
      <c r="G1590" t="s">
        <v>2085</v>
      </c>
      <c r="H1590">
        <v>18</v>
      </c>
      <c r="I1590">
        <v>163496</v>
      </c>
      <c r="K1590">
        <v>14714.64</v>
      </c>
      <c r="L1590">
        <v>14714.64</v>
      </c>
      <c r="M1590">
        <v>0</v>
      </c>
      <c r="N1590" t="s">
        <v>2</v>
      </c>
      <c r="O1590" t="s">
        <v>33</v>
      </c>
    </row>
    <row r="1591" spans="1:15" x14ac:dyDescent="0.25">
      <c r="A1591" t="s">
        <v>74</v>
      </c>
      <c r="B1591">
        <v>192925.28</v>
      </c>
      <c r="C1591" t="s">
        <v>75</v>
      </c>
      <c r="D1591" t="s">
        <v>76</v>
      </c>
      <c r="E1591" t="s">
        <v>2060</v>
      </c>
      <c r="F1591" t="s">
        <v>78</v>
      </c>
      <c r="G1591" t="s">
        <v>2086</v>
      </c>
      <c r="H1591">
        <v>18</v>
      </c>
      <c r="I1591">
        <v>163496</v>
      </c>
      <c r="K1591">
        <v>14714.64</v>
      </c>
      <c r="L1591">
        <v>14714.64</v>
      </c>
      <c r="M1591">
        <v>0</v>
      </c>
      <c r="N1591" t="s">
        <v>2</v>
      </c>
      <c r="O1591" t="s">
        <v>33</v>
      </c>
    </row>
    <row r="1592" spans="1:15" x14ac:dyDescent="0.25">
      <c r="A1592" t="s">
        <v>74</v>
      </c>
      <c r="B1592">
        <v>144693.96</v>
      </c>
      <c r="C1592" t="s">
        <v>75</v>
      </c>
      <c r="D1592" t="s">
        <v>76</v>
      </c>
      <c r="E1592" t="s">
        <v>2060</v>
      </c>
      <c r="F1592" t="s">
        <v>78</v>
      </c>
      <c r="G1592" t="s">
        <v>2087</v>
      </c>
      <c r="H1592">
        <v>18</v>
      </c>
      <c r="I1592">
        <v>122622</v>
      </c>
      <c r="K1592">
        <v>11035.98</v>
      </c>
      <c r="L1592">
        <v>11035.98</v>
      </c>
      <c r="M1592">
        <v>0</v>
      </c>
      <c r="N1592" t="s">
        <v>2</v>
      </c>
      <c r="O1592" t="s">
        <v>33</v>
      </c>
    </row>
    <row r="1593" spans="1:15" x14ac:dyDescent="0.25">
      <c r="A1593" t="s">
        <v>85</v>
      </c>
      <c r="B1593">
        <v>14632</v>
      </c>
      <c r="C1593" t="s">
        <v>75</v>
      </c>
      <c r="D1593" t="s">
        <v>76</v>
      </c>
      <c r="E1593" t="s">
        <v>2067</v>
      </c>
      <c r="F1593" t="s">
        <v>78</v>
      </c>
      <c r="G1593" t="s">
        <v>2088</v>
      </c>
      <c r="H1593">
        <v>18</v>
      </c>
      <c r="I1593">
        <v>12400</v>
      </c>
      <c r="K1593">
        <v>1116</v>
      </c>
      <c r="L1593">
        <v>1116</v>
      </c>
      <c r="M1593">
        <v>0</v>
      </c>
      <c r="N1593" t="s">
        <v>2</v>
      </c>
      <c r="O1593" t="s">
        <v>33</v>
      </c>
    </row>
    <row r="1594" spans="1:15" x14ac:dyDescent="0.25">
      <c r="A1594" t="s">
        <v>85</v>
      </c>
      <c r="B1594">
        <v>288119.42</v>
      </c>
      <c r="C1594" t="s">
        <v>75</v>
      </c>
      <c r="D1594" t="s">
        <v>76</v>
      </c>
      <c r="E1594" t="s">
        <v>2067</v>
      </c>
      <c r="F1594" t="s">
        <v>78</v>
      </c>
      <c r="G1594" t="s">
        <v>2089</v>
      </c>
      <c r="H1594">
        <v>18</v>
      </c>
      <c r="I1594">
        <v>244169</v>
      </c>
      <c r="K1594">
        <v>21975.21</v>
      </c>
      <c r="L1594">
        <v>21975.21</v>
      </c>
      <c r="M1594">
        <v>0</v>
      </c>
      <c r="N1594" t="s">
        <v>2</v>
      </c>
      <c r="O1594" t="s">
        <v>33</v>
      </c>
    </row>
    <row r="1595" spans="1:15" x14ac:dyDescent="0.25">
      <c r="A1595" t="s">
        <v>90</v>
      </c>
      <c r="B1595">
        <v>427337</v>
      </c>
      <c r="C1595" t="s">
        <v>75</v>
      </c>
      <c r="D1595" t="s">
        <v>76</v>
      </c>
      <c r="E1595" t="s">
        <v>2090</v>
      </c>
      <c r="F1595" t="s">
        <v>78</v>
      </c>
      <c r="G1595" t="s">
        <v>2091</v>
      </c>
      <c r="H1595">
        <v>18</v>
      </c>
      <c r="I1595">
        <v>362150</v>
      </c>
      <c r="K1595">
        <v>32593.5</v>
      </c>
      <c r="L1595">
        <v>32593.5</v>
      </c>
      <c r="M1595">
        <v>0</v>
      </c>
      <c r="N1595" t="s">
        <v>2</v>
      </c>
      <c r="O1595" t="s">
        <v>33</v>
      </c>
    </row>
    <row r="1596" spans="1:15" x14ac:dyDescent="0.25">
      <c r="A1596" t="s">
        <v>90</v>
      </c>
      <c r="B1596">
        <v>127546.2</v>
      </c>
      <c r="C1596" t="s">
        <v>75</v>
      </c>
      <c r="D1596" t="s">
        <v>76</v>
      </c>
      <c r="E1596" t="s">
        <v>2092</v>
      </c>
      <c r="F1596" t="s">
        <v>78</v>
      </c>
      <c r="G1596" t="s">
        <v>2093</v>
      </c>
      <c r="H1596">
        <v>18</v>
      </c>
      <c r="I1596">
        <v>108090</v>
      </c>
      <c r="K1596">
        <v>9728.1</v>
      </c>
      <c r="L1596">
        <v>9728.1</v>
      </c>
      <c r="M1596">
        <v>0</v>
      </c>
      <c r="N1596" t="s">
        <v>2</v>
      </c>
      <c r="O1596" t="s">
        <v>33</v>
      </c>
    </row>
    <row r="1597" spans="1:15" x14ac:dyDescent="0.25">
      <c r="A1597" t="s">
        <v>90</v>
      </c>
      <c r="B1597">
        <v>278775</v>
      </c>
      <c r="C1597" t="s">
        <v>75</v>
      </c>
      <c r="D1597" t="s">
        <v>76</v>
      </c>
      <c r="E1597" t="s">
        <v>2094</v>
      </c>
      <c r="F1597" t="s">
        <v>78</v>
      </c>
      <c r="G1597" t="s">
        <v>2095</v>
      </c>
      <c r="H1597">
        <v>18</v>
      </c>
      <c r="I1597">
        <v>236250</v>
      </c>
      <c r="K1597">
        <v>21262.5</v>
      </c>
      <c r="L1597">
        <v>21262.5</v>
      </c>
      <c r="M1597">
        <v>0</v>
      </c>
      <c r="N1597" t="s">
        <v>2</v>
      </c>
      <c r="O1597" t="s">
        <v>33</v>
      </c>
    </row>
    <row r="1598" spans="1:15" x14ac:dyDescent="0.25">
      <c r="A1598" t="s">
        <v>90</v>
      </c>
      <c r="B1598">
        <v>297607.8</v>
      </c>
      <c r="C1598" t="s">
        <v>75</v>
      </c>
      <c r="D1598" t="s">
        <v>76</v>
      </c>
      <c r="E1598" t="s">
        <v>2096</v>
      </c>
      <c r="F1598" t="s">
        <v>78</v>
      </c>
      <c r="G1598" t="s">
        <v>2097</v>
      </c>
      <c r="H1598">
        <v>18</v>
      </c>
      <c r="I1598">
        <v>252210</v>
      </c>
      <c r="K1598">
        <v>22698.9</v>
      </c>
      <c r="L1598">
        <v>22698.9</v>
      </c>
      <c r="M1598">
        <v>0</v>
      </c>
      <c r="N1598" t="s">
        <v>2</v>
      </c>
      <c r="O1598" t="s">
        <v>33</v>
      </c>
    </row>
    <row r="1599" spans="1:15" x14ac:dyDescent="0.25">
      <c r="A1599" t="s">
        <v>90</v>
      </c>
      <c r="B1599">
        <v>85030.8</v>
      </c>
      <c r="C1599" t="s">
        <v>75</v>
      </c>
      <c r="D1599" t="s">
        <v>76</v>
      </c>
      <c r="E1599" t="s">
        <v>2096</v>
      </c>
      <c r="F1599" t="s">
        <v>78</v>
      </c>
      <c r="G1599" t="s">
        <v>2098</v>
      </c>
      <c r="H1599">
        <v>18</v>
      </c>
      <c r="I1599">
        <v>72060</v>
      </c>
      <c r="K1599">
        <v>6485.4</v>
      </c>
      <c r="L1599">
        <v>6485.4</v>
      </c>
      <c r="M1599">
        <v>0</v>
      </c>
      <c r="N1599" t="s">
        <v>2</v>
      </c>
      <c r="O1599" t="s">
        <v>33</v>
      </c>
    </row>
    <row r="1600" spans="1:15" x14ac:dyDescent="0.25">
      <c r="A1600" t="s">
        <v>90</v>
      </c>
      <c r="B1600">
        <v>340123.2</v>
      </c>
      <c r="C1600" t="s">
        <v>75</v>
      </c>
      <c r="D1600" t="s">
        <v>76</v>
      </c>
      <c r="E1600" t="s">
        <v>2096</v>
      </c>
      <c r="F1600" t="s">
        <v>78</v>
      </c>
      <c r="G1600" t="s">
        <v>2099</v>
      </c>
      <c r="H1600">
        <v>18</v>
      </c>
      <c r="I1600">
        <v>288240</v>
      </c>
      <c r="K1600">
        <v>25941.599999999999</v>
      </c>
      <c r="L1600">
        <v>25941.599999999999</v>
      </c>
      <c r="M1600">
        <v>0</v>
      </c>
      <c r="N1600" t="s">
        <v>2</v>
      </c>
      <c r="O1600" t="s">
        <v>33</v>
      </c>
    </row>
    <row r="1601" spans="1:15" x14ac:dyDescent="0.25">
      <c r="A1601" t="s">
        <v>90</v>
      </c>
      <c r="B1601">
        <v>150048.79999999999</v>
      </c>
      <c r="C1601" t="s">
        <v>75</v>
      </c>
      <c r="D1601" t="s">
        <v>76</v>
      </c>
      <c r="E1601" t="s">
        <v>2094</v>
      </c>
      <c r="F1601" t="s">
        <v>78</v>
      </c>
      <c r="G1601" t="s">
        <v>2100</v>
      </c>
      <c r="H1601">
        <v>18</v>
      </c>
      <c r="I1601">
        <v>127160</v>
      </c>
      <c r="K1601">
        <v>11444.4</v>
      </c>
      <c r="L1601">
        <v>11444.4</v>
      </c>
      <c r="M1601">
        <v>0</v>
      </c>
      <c r="N1601" t="s">
        <v>2</v>
      </c>
      <c r="O1601" t="s">
        <v>33</v>
      </c>
    </row>
    <row r="1602" spans="1:15" x14ac:dyDescent="0.25">
      <c r="A1602" t="s">
        <v>90</v>
      </c>
      <c r="B1602">
        <v>156386.57999999999</v>
      </c>
      <c r="C1602" t="s">
        <v>75</v>
      </c>
      <c r="D1602" t="s">
        <v>76</v>
      </c>
      <c r="E1602" t="s">
        <v>2094</v>
      </c>
      <c r="F1602" t="s">
        <v>78</v>
      </c>
      <c r="G1602" t="s">
        <v>2101</v>
      </c>
      <c r="H1602">
        <v>18</v>
      </c>
      <c r="I1602">
        <v>132531</v>
      </c>
      <c r="K1602">
        <v>11927.79</v>
      </c>
      <c r="L1602">
        <v>11927.79</v>
      </c>
      <c r="M1602">
        <v>0</v>
      </c>
      <c r="N1602" t="s">
        <v>2</v>
      </c>
      <c r="O1602" t="s">
        <v>33</v>
      </c>
    </row>
    <row r="1603" spans="1:15" x14ac:dyDescent="0.25">
      <c r="A1603" t="s">
        <v>90</v>
      </c>
      <c r="B1603">
        <v>341869.6</v>
      </c>
      <c r="C1603" t="s">
        <v>75</v>
      </c>
      <c r="D1603" t="s">
        <v>76</v>
      </c>
      <c r="E1603" t="s">
        <v>54</v>
      </c>
      <c r="F1603" t="s">
        <v>78</v>
      </c>
      <c r="G1603" t="s">
        <v>2102</v>
      </c>
      <c r="H1603">
        <v>18</v>
      </c>
      <c r="I1603">
        <v>289720</v>
      </c>
      <c r="K1603">
        <v>26074.799999999999</v>
      </c>
      <c r="L1603">
        <v>26074.799999999999</v>
      </c>
      <c r="M1603">
        <v>0</v>
      </c>
      <c r="N1603" t="s">
        <v>2</v>
      </c>
      <c r="O1603" t="s">
        <v>33</v>
      </c>
    </row>
    <row r="1604" spans="1:15" x14ac:dyDescent="0.25">
      <c r="A1604" t="s">
        <v>90</v>
      </c>
      <c r="B1604">
        <v>104257.72</v>
      </c>
      <c r="C1604" t="s">
        <v>75</v>
      </c>
      <c r="D1604" t="s">
        <v>76</v>
      </c>
      <c r="E1604" t="s">
        <v>2096</v>
      </c>
      <c r="F1604" t="s">
        <v>78</v>
      </c>
      <c r="G1604" t="s">
        <v>2103</v>
      </c>
      <c r="H1604">
        <v>18</v>
      </c>
      <c r="I1604">
        <v>88354</v>
      </c>
      <c r="K1604">
        <v>7951.86</v>
      </c>
      <c r="L1604">
        <v>7951.86</v>
      </c>
      <c r="M1604">
        <v>0</v>
      </c>
      <c r="N1604" t="s">
        <v>2</v>
      </c>
      <c r="O1604" t="s">
        <v>33</v>
      </c>
    </row>
    <row r="1605" spans="1:15" x14ac:dyDescent="0.25">
      <c r="A1605" t="s">
        <v>90</v>
      </c>
      <c r="B1605">
        <v>341869.6</v>
      </c>
      <c r="C1605" t="s">
        <v>75</v>
      </c>
      <c r="D1605" t="s">
        <v>76</v>
      </c>
      <c r="E1605" t="s">
        <v>54</v>
      </c>
      <c r="F1605" t="s">
        <v>78</v>
      </c>
      <c r="G1605" t="s">
        <v>2104</v>
      </c>
      <c r="H1605">
        <v>18</v>
      </c>
      <c r="I1605">
        <v>289720</v>
      </c>
      <c r="K1605">
        <v>26074.799999999999</v>
      </c>
      <c r="L1605">
        <v>26074.799999999999</v>
      </c>
      <c r="M1605">
        <v>0</v>
      </c>
      <c r="N1605" t="s">
        <v>2</v>
      </c>
      <c r="O1605" t="s">
        <v>33</v>
      </c>
    </row>
    <row r="1606" spans="1:15" x14ac:dyDescent="0.25">
      <c r="A1606" t="s">
        <v>90</v>
      </c>
      <c r="B1606">
        <v>75024.399999999994</v>
      </c>
      <c r="C1606" t="s">
        <v>75</v>
      </c>
      <c r="D1606" t="s">
        <v>76</v>
      </c>
      <c r="E1606" t="s">
        <v>2096</v>
      </c>
      <c r="F1606" t="s">
        <v>78</v>
      </c>
      <c r="G1606" t="s">
        <v>2105</v>
      </c>
      <c r="H1606">
        <v>18</v>
      </c>
      <c r="I1606">
        <v>63580</v>
      </c>
      <c r="K1606">
        <v>5722.2</v>
      </c>
      <c r="L1606">
        <v>5722.2</v>
      </c>
      <c r="M1606">
        <v>0</v>
      </c>
      <c r="N1606" t="s">
        <v>2</v>
      </c>
      <c r="O1606" t="s">
        <v>33</v>
      </c>
    </row>
    <row r="1607" spans="1:15" x14ac:dyDescent="0.25">
      <c r="A1607" t="s">
        <v>90</v>
      </c>
      <c r="B1607">
        <v>85030.8</v>
      </c>
      <c r="C1607" t="s">
        <v>75</v>
      </c>
      <c r="D1607" t="s">
        <v>76</v>
      </c>
      <c r="E1607" t="s">
        <v>2106</v>
      </c>
      <c r="F1607" t="s">
        <v>78</v>
      </c>
      <c r="G1607" t="s">
        <v>2107</v>
      </c>
      <c r="H1607">
        <v>18</v>
      </c>
      <c r="I1607">
        <v>72060</v>
      </c>
      <c r="K1607">
        <v>6485.4</v>
      </c>
      <c r="L1607">
        <v>6485.4</v>
      </c>
      <c r="M1607">
        <v>0</v>
      </c>
      <c r="N1607" t="s">
        <v>2</v>
      </c>
      <c r="O1607" t="s">
        <v>33</v>
      </c>
    </row>
    <row r="1608" spans="1:15" x14ac:dyDescent="0.25">
      <c r="A1608" t="s">
        <v>90</v>
      </c>
      <c r="B1608">
        <v>46462.5</v>
      </c>
      <c r="C1608" t="s">
        <v>75</v>
      </c>
      <c r="D1608" t="s">
        <v>76</v>
      </c>
      <c r="E1608" t="s">
        <v>2054</v>
      </c>
      <c r="F1608" t="s">
        <v>78</v>
      </c>
      <c r="G1608" t="s">
        <v>2108</v>
      </c>
      <c r="H1608">
        <v>18</v>
      </c>
      <c r="I1608">
        <v>39375</v>
      </c>
      <c r="K1608">
        <v>3543.75</v>
      </c>
      <c r="L1608">
        <v>3543.75</v>
      </c>
      <c r="M1608">
        <v>0</v>
      </c>
      <c r="N1608" t="s">
        <v>2</v>
      </c>
      <c r="O1608" t="s">
        <v>33</v>
      </c>
    </row>
    <row r="1609" spans="1:15" x14ac:dyDescent="0.25">
      <c r="A1609" t="s">
        <v>90</v>
      </c>
      <c r="B1609">
        <v>340123.2</v>
      </c>
      <c r="C1609" t="s">
        <v>75</v>
      </c>
      <c r="D1609" t="s">
        <v>76</v>
      </c>
      <c r="E1609" t="s">
        <v>2106</v>
      </c>
      <c r="F1609" t="s">
        <v>78</v>
      </c>
      <c r="G1609" t="s">
        <v>2109</v>
      </c>
      <c r="H1609">
        <v>18</v>
      </c>
      <c r="I1609">
        <v>288240</v>
      </c>
      <c r="K1609">
        <v>25941.599999999999</v>
      </c>
      <c r="L1609">
        <v>25941.599999999999</v>
      </c>
      <c r="M1609">
        <v>0</v>
      </c>
      <c r="N1609" t="s">
        <v>2</v>
      </c>
      <c r="O1609" t="s">
        <v>33</v>
      </c>
    </row>
    <row r="1610" spans="1:15" x14ac:dyDescent="0.25">
      <c r="A1610" t="s">
        <v>90</v>
      </c>
      <c r="B1610">
        <v>177587.64</v>
      </c>
      <c r="C1610" t="s">
        <v>75</v>
      </c>
      <c r="D1610" t="s">
        <v>76</v>
      </c>
      <c r="E1610" t="s">
        <v>2054</v>
      </c>
      <c r="F1610" t="s">
        <v>78</v>
      </c>
      <c r="G1610" t="s">
        <v>2110</v>
      </c>
      <c r="H1610">
        <v>18</v>
      </c>
      <c r="I1610">
        <v>150498</v>
      </c>
      <c r="K1610">
        <v>13544.82</v>
      </c>
      <c r="L1610">
        <v>13544.82</v>
      </c>
      <c r="M1610">
        <v>0</v>
      </c>
      <c r="N1610" t="s">
        <v>2</v>
      </c>
      <c r="O1610" t="s">
        <v>33</v>
      </c>
    </row>
    <row r="1611" spans="1:15" x14ac:dyDescent="0.25">
      <c r="A1611" t="s">
        <v>90</v>
      </c>
      <c r="B1611">
        <v>255092.4</v>
      </c>
      <c r="C1611" t="s">
        <v>75</v>
      </c>
      <c r="D1611" t="s">
        <v>76</v>
      </c>
      <c r="E1611" t="s">
        <v>2106</v>
      </c>
      <c r="F1611" t="s">
        <v>78</v>
      </c>
      <c r="G1611" t="s">
        <v>2111</v>
      </c>
      <c r="H1611">
        <v>18</v>
      </c>
      <c r="I1611">
        <v>216180</v>
      </c>
      <c r="K1611">
        <v>19456.2</v>
      </c>
      <c r="L1611">
        <v>19456.2</v>
      </c>
      <c r="M1611">
        <v>0</v>
      </c>
      <c r="N1611" t="s">
        <v>2</v>
      </c>
      <c r="O1611" t="s">
        <v>33</v>
      </c>
    </row>
    <row r="1612" spans="1:15" x14ac:dyDescent="0.25">
      <c r="A1612" t="s">
        <v>90</v>
      </c>
      <c r="B1612">
        <v>150048.79999999999</v>
      </c>
      <c r="C1612" t="s">
        <v>75</v>
      </c>
      <c r="D1612" t="s">
        <v>76</v>
      </c>
      <c r="E1612" t="s">
        <v>2054</v>
      </c>
      <c r="F1612" t="s">
        <v>78</v>
      </c>
      <c r="G1612" t="s">
        <v>2112</v>
      </c>
      <c r="H1612">
        <v>18</v>
      </c>
      <c r="I1612">
        <v>127160</v>
      </c>
      <c r="K1612">
        <v>11444.4</v>
      </c>
      <c r="L1612">
        <v>11444.4</v>
      </c>
      <c r="M1612">
        <v>0</v>
      </c>
      <c r="N1612" t="s">
        <v>2</v>
      </c>
      <c r="O1612" t="s">
        <v>33</v>
      </c>
    </row>
    <row r="1613" spans="1:15" x14ac:dyDescent="0.25">
      <c r="A1613" t="s">
        <v>90</v>
      </c>
      <c r="B1613">
        <v>7658.2</v>
      </c>
      <c r="C1613" t="s">
        <v>75</v>
      </c>
      <c r="D1613" t="s">
        <v>76</v>
      </c>
      <c r="E1613" t="s">
        <v>2113</v>
      </c>
      <c r="F1613" t="s">
        <v>78</v>
      </c>
      <c r="G1613" t="s">
        <v>2114</v>
      </c>
      <c r="H1613">
        <v>18</v>
      </c>
      <c r="I1613">
        <v>6490</v>
      </c>
      <c r="K1613">
        <v>584.1</v>
      </c>
      <c r="L1613">
        <v>584.1</v>
      </c>
      <c r="M1613">
        <v>0</v>
      </c>
      <c r="N1613" t="s">
        <v>2</v>
      </c>
      <c r="O1613" t="s">
        <v>33</v>
      </c>
    </row>
    <row r="1614" spans="1:15" x14ac:dyDescent="0.25">
      <c r="A1614" t="s">
        <v>90</v>
      </c>
      <c r="B1614">
        <v>450146.4</v>
      </c>
      <c r="C1614" t="s">
        <v>75</v>
      </c>
      <c r="D1614" t="s">
        <v>76</v>
      </c>
      <c r="E1614" t="s">
        <v>2054</v>
      </c>
      <c r="F1614" t="s">
        <v>78</v>
      </c>
      <c r="G1614" t="s">
        <v>2115</v>
      </c>
      <c r="H1614">
        <v>18</v>
      </c>
      <c r="I1614">
        <v>381480</v>
      </c>
      <c r="K1614">
        <v>34333.199999999997</v>
      </c>
      <c r="L1614">
        <v>34333.199999999997</v>
      </c>
      <c r="M1614">
        <v>0</v>
      </c>
      <c r="N1614" t="s">
        <v>2</v>
      </c>
      <c r="O1614" t="s">
        <v>33</v>
      </c>
    </row>
    <row r="1615" spans="1:15" x14ac:dyDescent="0.25">
      <c r="A1615" t="s">
        <v>90</v>
      </c>
      <c r="B1615">
        <v>222087.8</v>
      </c>
      <c r="C1615" t="s">
        <v>75</v>
      </c>
      <c r="D1615" t="s">
        <v>76</v>
      </c>
      <c r="E1615" t="s">
        <v>2113</v>
      </c>
      <c r="F1615" t="s">
        <v>78</v>
      </c>
      <c r="G1615" t="s">
        <v>2116</v>
      </c>
      <c r="H1615">
        <v>18</v>
      </c>
      <c r="I1615">
        <v>188210</v>
      </c>
      <c r="K1615">
        <v>16938.900000000001</v>
      </c>
      <c r="L1615">
        <v>16938.900000000001</v>
      </c>
      <c r="M1615">
        <v>0</v>
      </c>
      <c r="N1615" t="s">
        <v>2</v>
      </c>
      <c r="O1615" t="s">
        <v>33</v>
      </c>
    </row>
    <row r="1616" spans="1:15" x14ac:dyDescent="0.25">
      <c r="A1616" t="s">
        <v>90</v>
      </c>
      <c r="B1616">
        <v>285701.59999999998</v>
      </c>
      <c r="C1616" t="s">
        <v>75</v>
      </c>
      <c r="D1616" t="s">
        <v>76</v>
      </c>
      <c r="E1616" t="s">
        <v>2117</v>
      </c>
      <c r="F1616" t="s">
        <v>78</v>
      </c>
      <c r="G1616" t="s">
        <v>2118</v>
      </c>
      <c r="H1616">
        <v>18</v>
      </c>
      <c r="I1616">
        <v>242120</v>
      </c>
      <c r="K1616">
        <v>21790.799999999999</v>
      </c>
      <c r="L1616">
        <v>21790.799999999999</v>
      </c>
      <c r="M1616">
        <v>0</v>
      </c>
      <c r="N1616" t="s">
        <v>2</v>
      </c>
      <c r="O1616" t="s">
        <v>33</v>
      </c>
    </row>
    <row r="1617" spans="1:15" x14ac:dyDescent="0.25">
      <c r="A1617" t="s">
        <v>90</v>
      </c>
      <c r="B1617">
        <v>450146.4</v>
      </c>
      <c r="C1617" t="s">
        <v>75</v>
      </c>
      <c r="D1617" t="s">
        <v>76</v>
      </c>
      <c r="E1617" t="s">
        <v>2117</v>
      </c>
      <c r="F1617" t="s">
        <v>78</v>
      </c>
      <c r="G1617" t="s">
        <v>2119</v>
      </c>
      <c r="H1617">
        <v>18</v>
      </c>
      <c r="I1617">
        <v>381480</v>
      </c>
      <c r="K1617">
        <v>34333.199999999997</v>
      </c>
      <c r="L1617">
        <v>34333.199999999997</v>
      </c>
      <c r="M1617">
        <v>0</v>
      </c>
      <c r="N1617" t="s">
        <v>2</v>
      </c>
      <c r="O1617" t="s">
        <v>33</v>
      </c>
    </row>
    <row r="1618" spans="1:15" x14ac:dyDescent="0.25">
      <c r="A1618" t="s">
        <v>90</v>
      </c>
      <c r="B1618">
        <v>52128.86</v>
      </c>
      <c r="C1618" t="s">
        <v>75</v>
      </c>
      <c r="D1618" t="s">
        <v>76</v>
      </c>
      <c r="E1618" t="s">
        <v>2120</v>
      </c>
      <c r="F1618" t="s">
        <v>78</v>
      </c>
      <c r="G1618" t="s">
        <v>2121</v>
      </c>
      <c r="H1618">
        <v>18</v>
      </c>
      <c r="I1618">
        <v>44177</v>
      </c>
      <c r="K1618">
        <v>3975.93</v>
      </c>
      <c r="L1618">
        <v>3975.93</v>
      </c>
      <c r="M1618">
        <v>0</v>
      </c>
      <c r="N1618" t="s">
        <v>2</v>
      </c>
      <c r="O1618" t="s">
        <v>33</v>
      </c>
    </row>
    <row r="1619" spans="1:15" x14ac:dyDescent="0.25">
      <c r="A1619" t="s">
        <v>90</v>
      </c>
      <c r="B1619">
        <v>71425.399999999994</v>
      </c>
      <c r="C1619" t="s">
        <v>75</v>
      </c>
      <c r="D1619" t="s">
        <v>76</v>
      </c>
      <c r="E1619" t="s">
        <v>2122</v>
      </c>
      <c r="F1619" t="s">
        <v>78</v>
      </c>
      <c r="G1619" t="s">
        <v>2123</v>
      </c>
      <c r="H1619">
        <v>18</v>
      </c>
      <c r="I1619">
        <v>60530</v>
      </c>
      <c r="K1619">
        <v>5447.7</v>
      </c>
      <c r="L1619">
        <v>5447.7</v>
      </c>
      <c r="M1619">
        <v>0</v>
      </c>
      <c r="N1619" t="s">
        <v>2</v>
      </c>
      <c r="O1619" t="s">
        <v>33</v>
      </c>
    </row>
    <row r="1620" spans="1:15" x14ac:dyDescent="0.25">
      <c r="A1620" t="s">
        <v>90</v>
      </c>
      <c r="B1620">
        <v>229746</v>
      </c>
      <c r="C1620" t="s">
        <v>75</v>
      </c>
      <c r="D1620" t="s">
        <v>76</v>
      </c>
      <c r="E1620" t="s">
        <v>2122</v>
      </c>
      <c r="F1620" t="s">
        <v>78</v>
      </c>
      <c r="G1620" t="s">
        <v>2124</v>
      </c>
      <c r="H1620">
        <v>18</v>
      </c>
      <c r="I1620">
        <v>194700</v>
      </c>
      <c r="K1620">
        <v>17523</v>
      </c>
      <c r="L1620">
        <v>17523</v>
      </c>
      <c r="M1620">
        <v>0</v>
      </c>
      <c r="N1620" t="s">
        <v>2</v>
      </c>
      <c r="O1620" t="s">
        <v>33</v>
      </c>
    </row>
    <row r="1621" spans="1:15" x14ac:dyDescent="0.25">
      <c r="A1621" t="s">
        <v>90</v>
      </c>
      <c r="B1621">
        <v>321414.3</v>
      </c>
      <c r="C1621" t="s">
        <v>75</v>
      </c>
      <c r="D1621" t="s">
        <v>76</v>
      </c>
      <c r="E1621" t="s">
        <v>2120</v>
      </c>
      <c r="F1621" t="s">
        <v>78</v>
      </c>
      <c r="G1621" t="s">
        <v>2125</v>
      </c>
      <c r="H1621">
        <v>18</v>
      </c>
      <c r="I1621">
        <v>272385</v>
      </c>
      <c r="K1621">
        <v>24514.65</v>
      </c>
      <c r="L1621">
        <v>24514.65</v>
      </c>
      <c r="M1621">
        <v>0</v>
      </c>
      <c r="N1621" t="s">
        <v>2</v>
      </c>
      <c r="O1621" t="s">
        <v>33</v>
      </c>
    </row>
    <row r="1622" spans="1:15" x14ac:dyDescent="0.25">
      <c r="A1622" t="s">
        <v>90</v>
      </c>
      <c r="B1622">
        <v>104257.72</v>
      </c>
      <c r="C1622" t="s">
        <v>75</v>
      </c>
      <c r="D1622" t="s">
        <v>76</v>
      </c>
      <c r="E1622" t="s">
        <v>2122</v>
      </c>
      <c r="F1622" t="s">
        <v>78</v>
      </c>
      <c r="G1622" t="s">
        <v>2126</v>
      </c>
      <c r="H1622">
        <v>18</v>
      </c>
      <c r="I1622">
        <v>88354</v>
      </c>
      <c r="K1622">
        <v>7951.86</v>
      </c>
      <c r="L1622">
        <v>7951.86</v>
      </c>
      <c r="M1622">
        <v>0</v>
      </c>
      <c r="N1622" t="s">
        <v>2</v>
      </c>
      <c r="O1622" t="s">
        <v>33</v>
      </c>
    </row>
    <row r="1623" spans="1:15" x14ac:dyDescent="0.25">
      <c r="A1623" t="s">
        <v>90</v>
      </c>
      <c r="B1623">
        <v>107138.1</v>
      </c>
      <c r="C1623" t="s">
        <v>75</v>
      </c>
      <c r="D1623" t="s">
        <v>76</v>
      </c>
      <c r="E1623" t="s">
        <v>2120</v>
      </c>
      <c r="F1623" t="s">
        <v>78</v>
      </c>
      <c r="G1623" t="s">
        <v>2127</v>
      </c>
      <c r="H1623">
        <v>18</v>
      </c>
      <c r="I1623">
        <v>90795</v>
      </c>
      <c r="K1623">
        <v>8171.55</v>
      </c>
      <c r="L1623">
        <v>8171.55</v>
      </c>
      <c r="M1623">
        <v>0</v>
      </c>
      <c r="N1623" t="s">
        <v>2</v>
      </c>
      <c r="O1623" t="s">
        <v>33</v>
      </c>
    </row>
    <row r="1624" spans="1:15" x14ac:dyDescent="0.25">
      <c r="A1624" t="s">
        <v>90</v>
      </c>
      <c r="B1624">
        <v>71425.399999999994</v>
      </c>
      <c r="C1624" t="s">
        <v>75</v>
      </c>
      <c r="D1624" t="s">
        <v>76</v>
      </c>
      <c r="E1624" t="s">
        <v>2122</v>
      </c>
      <c r="F1624" t="s">
        <v>78</v>
      </c>
      <c r="G1624" t="s">
        <v>2128</v>
      </c>
      <c r="H1624">
        <v>18</v>
      </c>
      <c r="I1624">
        <v>60530</v>
      </c>
      <c r="K1624">
        <v>5447.7</v>
      </c>
      <c r="L1624">
        <v>5447.7</v>
      </c>
      <c r="M1624">
        <v>0</v>
      </c>
      <c r="N1624" t="s">
        <v>2</v>
      </c>
      <c r="O1624" t="s">
        <v>33</v>
      </c>
    </row>
    <row r="1625" spans="1:15" x14ac:dyDescent="0.25">
      <c r="A1625" t="s">
        <v>90</v>
      </c>
      <c r="B1625">
        <v>208515.44</v>
      </c>
      <c r="C1625" t="s">
        <v>75</v>
      </c>
      <c r="D1625" t="s">
        <v>76</v>
      </c>
      <c r="E1625" t="s">
        <v>2120</v>
      </c>
      <c r="F1625" t="s">
        <v>78</v>
      </c>
      <c r="G1625" t="s">
        <v>2129</v>
      </c>
      <c r="H1625">
        <v>18</v>
      </c>
      <c r="I1625">
        <v>176708</v>
      </c>
      <c r="K1625">
        <v>15903.72</v>
      </c>
      <c r="L1625">
        <v>15903.72</v>
      </c>
      <c r="M1625">
        <v>0</v>
      </c>
      <c r="N1625" t="s">
        <v>2</v>
      </c>
      <c r="O1625" t="s">
        <v>33</v>
      </c>
    </row>
    <row r="1626" spans="1:15" x14ac:dyDescent="0.25">
      <c r="A1626" t="s">
        <v>90</v>
      </c>
      <c r="B1626">
        <v>357127</v>
      </c>
      <c r="C1626" t="s">
        <v>75</v>
      </c>
      <c r="D1626" t="s">
        <v>76</v>
      </c>
      <c r="E1626" t="s">
        <v>2130</v>
      </c>
      <c r="F1626" t="s">
        <v>78</v>
      </c>
      <c r="G1626" t="s">
        <v>2131</v>
      </c>
      <c r="H1626">
        <v>18</v>
      </c>
      <c r="I1626">
        <v>302650</v>
      </c>
      <c r="K1626">
        <v>27238.5</v>
      </c>
      <c r="L1626">
        <v>27238.5</v>
      </c>
      <c r="M1626">
        <v>0</v>
      </c>
      <c r="N1626" t="s">
        <v>2</v>
      </c>
      <c r="O1626" t="s">
        <v>33</v>
      </c>
    </row>
    <row r="1627" spans="1:15" x14ac:dyDescent="0.25">
      <c r="A1627" t="s">
        <v>90</v>
      </c>
      <c r="B1627">
        <v>156386.57999999999</v>
      </c>
      <c r="C1627" t="s">
        <v>75</v>
      </c>
      <c r="D1627" t="s">
        <v>76</v>
      </c>
      <c r="E1627" t="s">
        <v>2120</v>
      </c>
      <c r="F1627" t="s">
        <v>78</v>
      </c>
      <c r="G1627" t="s">
        <v>2132</v>
      </c>
      <c r="H1627">
        <v>18</v>
      </c>
      <c r="I1627">
        <v>132531</v>
      </c>
      <c r="K1627">
        <v>11927.79</v>
      </c>
      <c r="L1627">
        <v>11927.79</v>
      </c>
      <c r="M1627">
        <v>0</v>
      </c>
      <c r="N1627" t="s">
        <v>2</v>
      </c>
      <c r="O1627" t="s">
        <v>33</v>
      </c>
    </row>
    <row r="1628" spans="1:15" x14ac:dyDescent="0.25">
      <c r="A1628" t="s">
        <v>90</v>
      </c>
      <c r="B1628">
        <v>150048.79999999999</v>
      </c>
      <c r="C1628" t="s">
        <v>75</v>
      </c>
      <c r="D1628" t="s">
        <v>76</v>
      </c>
      <c r="E1628" t="s">
        <v>2056</v>
      </c>
      <c r="F1628" t="s">
        <v>78</v>
      </c>
      <c r="G1628" t="s">
        <v>2133</v>
      </c>
      <c r="H1628">
        <v>18</v>
      </c>
      <c r="I1628">
        <v>127160</v>
      </c>
      <c r="K1628">
        <v>11444.4</v>
      </c>
      <c r="L1628">
        <v>11444.4</v>
      </c>
      <c r="M1628">
        <v>0</v>
      </c>
      <c r="N1628" t="s">
        <v>2</v>
      </c>
      <c r="O1628" t="s">
        <v>33</v>
      </c>
    </row>
    <row r="1629" spans="1:15" x14ac:dyDescent="0.25">
      <c r="A1629" t="s">
        <v>90</v>
      </c>
      <c r="B1629">
        <v>150048.79999999999</v>
      </c>
      <c r="C1629" t="s">
        <v>75</v>
      </c>
      <c r="D1629" t="s">
        <v>76</v>
      </c>
      <c r="E1629" t="s">
        <v>2120</v>
      </c>
      <c r="F1629" t="s">
        <v>78</v>
      </c>
      <c r="G1629" t="s">
        <v>2134</v>
      </c>
      <c r="H1629">
        <v>18</v>
      </c>
      <c r="I1629">
        <v>127160</v>
      </c>
      <c r="K1629">
        <v>11444.4</v>
      </c>
      <c r="L1629">
        <v>11444.4</v>
      </c>
      <c r="M1629">
        <v>0</v>
      </c>
      <c r="N1629" t="s">
        <v>2</v>
      </c>
      <c r="O1629" t="s">
        <v>33</v>
      </c>
    </row>
    <row r="1630" spans="1:15" x14ac:dyDescent="0.25">
      <c r="A1630" t="s">
        <v>90</v>
      </c>
      <c r="B1630">
        <v>128201.1</v>
      </c>
      <c r="C1630" t="s">
        <v>75</v>
      </c>
      <c r="D1630" t="s">
        <v>76</v>
      </c>
      <c r="E1630" t="s">
        <v>2056</v>
      </c>
      <c r="F1630" t="s">
        <v>78</v>
      </c>
      <c r="G1630" t="s">
        <v>2135</v>
      </c>
      <c r="H1630">
        <v>18</v>
      </c>
      <c r="I1630">
        <v>108645</v>
      </c>
      <c r="K1630">
        <v>9778.0499999999993</v>
      </c>
      <c r="L1630">
        <v>9778.0499999999993</v>
      </c>
      <c r="M1630">
        <v>0</v>
      </c>
      <c r="N1630" t="s">
        <v>2</v>
      </c>
      <c r="O1630" t="s">
        <v>33</v>
      </c>
    </row>
    <row r="1631" spans="1:15" x14ac:dyDescent="0.25">
      <c r="A1631" t="s">
        <v>90</v>
      </c>
      <c r="B1631">
        <v>340123.2</v>
      </c>
      <c r="C1631" t="s">
        <v>75</v>
      </c>
      <c r="D1631" t="s">
        <v>76</v>
      </c>
      <c r="E1631" t="s">
        <v>2120</v>
      </c>
      <c r="F1631" t="s">
        <v>78</v>
      </c>
      <c r="G1631" t="s">
        <v>2136</v>
      </c>
      <c r="H1631">
        <v>18</v>
      </c>
      <c r="I1631">
        <v>288240</v>
      </c>
      <c r="K1631">
        <v>25941.599999999999</v>
      </c>
      <c r="L1631">
        <v>25941.599999999999</v>
      </c>
      <c r="M1631">
        <v>0</v>
      </c>
      <c r="N1631" t="s">
        <v>2</v>
      </c>
      <c r="O1631" t="s">
        <v>33</v>
      </c>
    </row>
    <row r="1632" spans="1:15" x14ac:dyDescent="0.25">
      <c r="A1632" t="s">
        <v>90</v>
      </c>
      <c r="B1632">
        <v>256402.2</v>
      </c>
      <c r="C1632" t="s">
        <v>75</v>
      </c>
      <c r="D1632" t="s">
        <v>76</v>
      </c>
      <c r="E1632" t="s">
        <v>2056</v>
      </c>
      <c r="F1632" t="s">
        <v>78</v>
      </c>
      <c r="G1632" t="s">
        <v>2137</v>
      </c>
      <c r="H1632">
        <v>18</v>
      </c>
      <c r="I1632">
        <v>217290</v>
      </c>
      <c r="K1632">
        <v>19556.099999999999</v>
      </c>
      <c r="L1632">
        <v>19556.099999999999</v>
      </c>
      <c r="M1632">
        <v>0</v>
      </c>
      <c r="N1632" t="s">
        <v>2</v>
      </c>
      <c r="O1632" t="s">
        <v>33</v>
      </c>
    </row>
    <row r="1633" spans="1:15" x14ac:dyDescent="0.25">
      <c r="A1633" t="s">
        <v>90</v>
      </c>
      <c r="B1633">
        <v>255092.4</v>
      </c>
      <c r="C1633" t="s">
        <v>75</v>
      </c>
      <c r="D1633" t="s">
        <v>76</v>
      </c>
      <c r="E1633" t="s">
        <v>2090</v>
      </c>
      <c r="F1633" t="s">
        <v>78</v>
      </c>
      <c r="G1633" t="s">
        <v>2138</v>
      </c>
      <c r="H1633">
        <v>18</v>
      </c>
      <c r="I1633">
        <v>216180</v>
      </c>
      <c r="K1633">
        <v>19456.2</v>
      </c>
      <c r="L1633">
        <v>19456.2</v>
      </c>
      <c r="M1633">
        <v>0</v>
      </c>
      <c r="N1633" t="s">
        <v>2</v>
      </c>
      <c r="O1633" t="s">
        <v>33</v>
      </c>
    </row>
    <row r="1634" spans="1:15" x14ac:dyDescent="0.25">
      <c r="A1634" t="s">
        <v>90</v>
      </c>
      <c r="B1634">
        <v>341869.6</v>
      </c>
      <c r="C1634" t="s">
        <v>75</v>
      </c>
      <c r="D1634" t="s">
        <v>76</v>
      </c>
      <c r="E1634" t="s">
        <v>2092</v>
      </c>
      <c r="F1634" t="s">
        <v>78</v>
      </c>
      <c r="G1634" t="s">
        <v>2139</v>
      </c>
      <c r="H1634">
        <v>18</v>
      </c>
      <c r="I1634">
        <v>289720</v>
      </c>
      <c r="K1634">
        <v>26074.799999999999</v>
      </c>
      <c r="L1634">
        <v>26074.799999999999</v>
      </c>
      <c r="M1634">
        <v>0</v>
      </c>
      <c r="N1634" t="s">
        <v>2</v>
      </c>
      <c r="O1634" t="s">
        <v>33</v>
      </c>
    </row>
    <row r="1635" spans="1:15" x14ac:dyDescent="0.25">
      <c r="A1635" t="s">
        <v>90</v>
      </c>
      <c r="B1635">
        <v>170934.8</v>
      </c>
      <c r="C1635" t="s">
        <v>75</v>
      </c>
      <c r="D1635" t="s">
        <v>76</v>
      </c>
      <c r="E1635" t="s">
        <v>2090</v>
      </c>
      <c r="F1635" t="s">
        <v>78</v>
      </c>
      <c r="G1635" t="s">
        <v>2140</v>
      </c>
      <c r="H1635">
        <v>18</v>
      </c>
      <c r="I1635">
        <v>144860</v>
      </c>
      <c r="K1635">
        <v>13037.4</v>
      </c>
      <c r="L1635">
        <v>13037.4</v>
      </c>
      <c r="M1635">
        <v>0</v>
      </c>
      <c r="N1635" t="s">
        <v>2</v>
      </c>
      <c r="O1635" t="s">
        <v>33</v>
      </c>
    </row>
    <row r="1636" spans="1:15" x14ac:dyDescent="0.25">
      <c r="A1636" t="s">
        <v>90</v>
      </c>
      <c r="B1636">
        <v>213668.5</v>
      </c>
      <c r="C1636" t="s">
        <v>75</v>
      </c>
      <c r="D1636" t="s">
        <v>76</v>
      </c>
      <c r="E1636" t="s">
        <v>2092</v>
      </c>
      <c r="F1636" t="s">
        <v>78</v>
      </c>
      <c r="G1636" t="s">
        <v>2141</v>
      </c>
      <c r="H1636">
        <v>18</v>
      </c>
      <c r="I1636">
        <v>181075</v>
      </c>
      <c r="K1636">
        <v>16296.75</v>
      </c>
      <c r="L1636">
        <v>16296.75</v>
      </c>
      <c r="M1636">
        <v>0</v>
      </c>
      <c r="N1636" t="s">
        <v>2</v>
      </c>
      <c r="O1636" t="s">
        <v>33</v>
      </c>
    </row>
    <row r="1637" spans="1:15" x14ac:dyDescent="0.25">
      <c r="A1637" t="s">
        <v>598</v>
      </c>
      <c r="B1637">
        <v>251835.6</v>
      </c>
      <c r="C1637" t="s">
        <v>75</v>
      </c>
      <c r="D1637" t="s">
        <v>76</v>
      </c>
      <c r="E1637" t="s">
        <v>2065</v>
      </c>
      <c r="F1637" t="s">
        <v>78</v>
      </c>
      <c r="G1637" t="s">
        <v>2142</v>
      </c>
      <c r="H1637">
        <v>18</v>
      </c>
      <c r="I1637">
        <v>213420</v>
      </c>
      <c r="K1637">
        <v>19207.8</v>
      </c>
      <c r="L1637">
        <v>19207.8</v>
      </c>
      <c r="M1637">
        <v>0</v>
      </c>
      <c r="N1637" t="s">
        <v>2</v>
      </c>
      <c r="O1637" t="s">
        <v>33</v>
      </c>
    </row>
    <row r="1638" spans="1:15" x14ac:dyDescent="0.25">
      <c r="A1638" t="s">
        <v>598</v>
      </c>
      <c r="B1638">
        <v>267169.7</v>
      </c>
      <c r="C1638" t="s">
        <v>75</v>
      </c>
      <c r="D1638" t="s">
        <v>76</v>
      </c>
      <c r="E1638" t="s">
        <v>31</v>
      </c>
      <c r="F1638" t="s">
        <v>78</v>
      </c>
      <c r="G1638" t="s">
        <v>2143</v>
      </c>
      <c r="H1638">
        <v>18</v>
      </c>
      <c r="I1638">
        <v>226415</v>
      </c>
      <c r="K1638">
        <v>20377.349999999999</v>
      </c>
      <c r="L1638">
        <v>20377.349999999999</v>
      </c>
      <c r="M1638">
        <v>0</v>
      </c>
      <c r="N1638" t="s">
        <v>2</v>
      </c>
      <c r="O1638" t="s">
        <v>33</v>
      </c>
    </row>
    <row r="1639" spans="1:15" x14ac:dyDescent="0.25">
      <c r="A1639" t="s">
        <v>598</v>
      </c>
      <c r="B1639">
        <v>267169.7</v>
      </c>
      <c r="C1639" t="s">
        <v>75</v>
      </c>
      <c r="D1639" t="s">
        <v>76</v>
      </c>
      <c r="E1639" t="s">
        <v>2067</v>
      </c>
      <c r="F1639" t="s">
        <v>78</v>
      </c>
      <c r="G1639" t="s">
        <v>2144</v>
      </c>
      <c r="H1639">
        <v>18</v>
      </c>
      <c r="I1639">
        <v>226415</v>
      </c>
      <c r="K1639">
        <v>20377.349999999999</v>
      </c>
      <c r="L1639">
        <v>20377.349999999999</v>
      </c>
      <c r="M1639">
        <v>0</v>
      </c>
      <c r="N1639" t="s">
        <v>2</v>
      </c>
      <c r="O1639" t="s">
        <v>33</v>
      </c>
    </row>
    <row r="1640" spans="1:15" x14ac:dyDescent="0.25">
      <c r="A1640" t="s">
        <v>239</v>
      </c>
      <c r="B1640">
        <v>87910</v>
      </c>
      <c r="C1640" t="s">
        <v>75</v>
      </c>
      <c r="D1640" t="s">
        <v>240</v>
      </c>
      <c r="E1640" t="s">
        <v>2065</v>
      </c>
      <c r="F1640" t="s">
        <v>78</v>
      </c>
      <c r="G1640" t="s">
        <v>2145</v>
      </c>
      <c r="H1640">
        <v>18</v>
      </c>
      <c r="I1640">
        <v>74500</v>
      </c>
      <c r="J1640">
        <v>13410</v>
      </c>
      <c r="M1640">
        <v>0</v>
      </c>
      <c r="N1640" t="s">
        <v>2</v>
      </c>
      <c r="O1640" t="s">
        <v>33</v>
      </c>
    </row>
    <row r="1641" spans="1:15" x14ac:dyDescent="0.25">
      <c r="A1641" t="s">
        <v>239</v>
      </c>
      <c r="B1641">
        <v>12980</v>
      </c>
      <c r="C1641" t="s">
        <v>75</v>
      </c>
      <c r="D1641" t="s">
        <v>240</v>
      </c>
      <c r="E1641" t="s">
        <v>2065</v>
      </c>
      <c r="F1641" t="s">
        <v>78</v>
      </c>
      <c r="G1641" t="s">
        <v>2146</v>
      </c>
      <c r="H1641">
        <v>18</v>
      </c>
      <c r="I1641">
        <v>11000</v>
      </c>
      <c r="J1641">
        <v>1980</v>
      </c>
      <c r="M1641">
        <v>0</v>
      </c>
      <c r="N1641" t="s">
        <v>2</v>
      </c>
      <c r="O1641" t="s">
        <v>33</v>
      </c>
    </row>
    <row r="1642" spans="1:15" x14ac:dyDescent="0.25">
      <c r="A1642" t="s">
        <v>239</v>
      </c>
      <c r="B1642">
        <v>13275</v>
      </c>
      <c r="C1642" t="s">
        <v>75</v>
      </c>
      <c r="D1642" t="s">
        <v>240</v>
      </c>
      <c r="E1642" t="s">
        <v>2065</v>
      </c>
      <c r="F1642" t="s">
        <v>78</v>
      </c>
      <c r="G1642" t="s">
        <v>2147</v>
      </c>
      <c r="H1642">
        <v>18</v>
      </c>
      <c r="I1642">
        <v>11250</v>
      </c>
      <c r="J1642">
        <v>2025</v>
      </c>
      <c r="M1642">
        <v>0</v>
      </c>
      <c r="N1642" t="s">
        <v>2</v>
      </c>
      <c r="O1642" t="s">
        <v>33</v>
      </c>
    </row>
    <row r="1643" spans="1:15" x14ac:dyDescent="0.25">
      <c r="A1643" t="s">
        <v>239</v>
      </c>
      <c r="B1643">
        <v>258037.68</v>
      </c>
      <c r="C1643" t="s">
        <v>75</v>
      </c>
      <c r="D1643" t="s">
        <v>240</v>
      </c>
      <c r="E1643" t="s">
        <v>2065</v>
      </c>
      <c r="F1643" t="s">
        <v>78</v>
      </c>
      <c r="G1643" t="s">
        <v>2148</v>
      </c>
      <c r="H1643">
        <v>18</v>
      </c>
      <c r="I1643">
        <v>218676</v>
      </c>
      <c r="J1643">
        <v>39361.68</v>
      </c>
      <c r="M1643">
        <v>0</v>
      </c>
      <c r="N1643" t="s">
        <v>2</v>
      </c>
      <c r="O1643" t="s">
        <v>33</v>
      </c>
    </row>
    <row r="1644" spans="1:15" x14ac:dyDescent="0.25">
      <c r="A1644" t="s">
        <v>239</v>
      </c>
      <c r="B1644">
        <v>223104.96</v>
      </c>
      <c r="C1644" t="s">
        <v>75</v>
      </c>
      <c r="D1644" t="s">
        <v>240</v>
      </c>
      <c r="E1644" t="s">
        <v>2065</v>
      </c>
      <c r="F1644" t="s">
        <v>78</v>
      </c>
      <c r="G1644" t="s">
        <v>2149</v>
      </c>
      <c r="H1644">
        <v>18</v>
      </c>
      <c r="I1644">
        <v>189072</v>
      </c>
      <c r="J1644">
        <v>34032.959999999999</v>
      </c>
      <c r="M1644">
        <v>0</v>
      </c>
      <c r="N1644" t="s">
        <v>2</v>
      </c>
      <c r="O1644" t="s">
        <v>33</v>
      </c>
    </row>
    <row r="1645" spans="1:15" x14ac:dyDescent="0.25">
      <c r="A1645" t="s">
        <v>74</v>
      </c>
      <c r="B1645">
        <v>36521</v>
      </c>
      <c r="C1645" t="s">
        <v>75</v>
      </c>
      <c r="D1645" t="s">
        <v>76</v>
      </c>
      <c r="E1645" t="s">
        <v>2150</v>
      </c>
      <c r="F1645" t="s">
        <v>78</v>
      </c>
      <c r="G1645" t="s">
        <v>2151</v>
      </c>
      <c r="H1645">
        <v>18</v>
      </c>
      <c r="I1645">
        <v>30950</v>
      </c>
      <c r="K1645">
        <v>2785.5</v>
      </c>
      <c r="L1645">
        <v>2785.5</v>
      </c>
      <c r="M1645">
        <v>0</v>
      </c>
      <c r="N1645" t="s">
        <v>2</v>
      </c>
      <c r="O1645" t="s">
        <v>34</v>
      </c>
    </row>
    <row r="1646" spans="1:15" x14ac:dyDescent="0.25">
      <c r="A1646" t="s">
        <v>74</v>
      </c>
      <c r="B1646">
        <v>122389.6</v>
      </c>
      <c r="C1646" t="s">
        <v>75</v>
      </c>
      <c r="D1646" t="s">
        <v>76</v>
      </c>
      <c r="E1646" t="s">
        <v>2150</v>
      </c>
      <c r="F1646" t="s">
        <v>78</v>
      </c>
      <c r="G1646" t="s">
        <v>2152</v>
      </c>
      <c r="H1646">
        <v>18</v>
      </c>
      <c r="I1646">
        <v>103720</v>
      </c>
      <c r="K1646">
        <v>9334.7999999999993</v>
      </c>
      <c r="L1646">
        <v>9334.7999999999993</v>
      </c>
      <c r="M1646">
        <v>0</v>
      </c>
      <c r="N1646" t="s">
        <v>2</v>
      </c>
      <c r="O1646" t="s">
        <v>34</v>
      </c>
    </row>
    <row r="1647" spans="1:15" x14ac:dyDescent="0.25">
      <c r="A1647" t="s">
        <v>74</v>
      </c>
      <c r="B1647">
        <v>100536</v>
      </c>
      <c r="C1647" t="s">
        <v>75</v>
      </c>
      <c r="D1647" t="s">
        <v>76</v>
      </c>
      <c r="E1647" t="s">
        <v>2153</v>
      </c>
      <c r="F1647" t="s">
        <v>78</v>
      </c>
      <c r="G1647" t="s">
        <v>2154</v>
      </c>
      <c r="H1647">
        <v>18</v>
      </c>
      <c r="I1647">
        <v>85200</v>
      </c>
      <c r="K1647">
        <v>7668</v>
      </c>
      <c r="L1647">
        <v>7668</v>
      </c>
      <c r="M1647">
        <v>0</v>
      </c>
      <c r="N1647" t="s">
        <v>2</v>
      </c>
      <c r="O1647" t="s">
        <v>34</v>
      </c>
    </row>
    <row r="1648" spans="1:15" x14ac:dyDescent="0.25">
      <c r="A1648" t="s">
        <v>460</v>
      </c>
      <c r="B1648">
        <v>220282.4</v>
      </c>
      <c r="C1648" t="s">
        <v>75</v>
      </c>
      <c r="D1648" t="s">
        <v>76</v>
      </c>
      <c r="E1648" t="s">
        <v>2155</v>
      </c>
      <c r="F1648" t="s">
        <v>78</v>
      </c>
      <c r="G1648" t="s">
        <v>2156</v>
      </c>
      <c r="H1648">
        <v>18</v>
      </c>
      <c r="I1648">
        <v>186680</v>
      </c>
      <c r="K1648">
        <v>16801.2</v>
      </c>
      <c r="L1648">
        <v>16801.2</v>
      </c>
      <c r="M1648">
        <v>0</v>
      </c>
      <c r="N1648" t="s">
        <v>2</v>
      </c>
      <c r="O1648" t="s">
        <v>34</v>
      </c>
    </row>
    <row r="1649" spans="1:15" x14ac:dyDescent="0.25">
      <c r="A1649" t="s">
        <v>460</v>
      </c>
      <c r="B1649">
        <v>110141.2</v>
      </c>
      <c r="C1649" t="s">
        <v>75</v>
      </c>
      <c r="D1649" t="s">
        <v>76</v>
      </c>
      <c r="E1649" t="s">
        <v>2155</v>
      </c>
      <c r="F1649" t="s">
        <v>78</v>
      </c>
      <c r="G1649" t="s">
        <v>2157</v>
      </c>
      <c r="H1649">
        <v>18</v>
      </c>
      <c r="I1649">
        <v>93340</v>
      </c>
      <c r="K1649">
        <v>8400.6</v>
      </c>
      <c r="L1649">
        <v>8400.6</v>
      </c>
      <c r="M1649">
        <v>0</v>
      </c>
      <c r="N1649" t="s">
        <v>2</v>
      </c>
      <c r="O1649" t="s">
        <v>34</v>
      </c>
    </row>
    <row r="1650" spans="1:15" x14ac:dyDescent="0.25">
      <c r="A1650" t="s">
        <v>460</v>
      </c>
      <c r="B1650">
        <v>220282.4</v>
      </c>
      <c r="C1650" t="s">
        <v>75</v>
      </c>
      <c r="D1650" t="s">
        <v>76</v>
      </c>
      <c r="E1650" t="s">
        <v>2158</v>
      </c>
      <c r="F1650" t="s">
        <v>78</v>
      </c>
      <c r="G1650" t="s">
        <v>2159</v>
      </c>
      <c r="H1650">
        <v>18</v>
      </c>
      <c r="I1650">
        <v>186680</v>
      </c>
      <c r="K1650">
        <v>16801.2</v>
      </c>
      <c r="L1650">
        <v>16801.2</v>
      </c>
      <c r="M1650">
        <v>0</v>
      </c>
      <c r="N1650" t="s">
        <v>2</v>
      </c>
      <c r="O1650" t="s">
        <v>34</v>
      </c>
    </row>
    <row r="1651" spans="1:15" x14ac:dyDescent="0.25">
      <c r="A1651" t="s">
        <v>460</v>
      </c>
      <c r="B1651">
        <v>220282.4</v>
      </c>
      <c r="C1651" t="s">
        <v>75</v>
      </c>
      <c r="D1651" t="s">
        <v>76</v>
      </c>
      <c r="E1651" t="s">
        <v>2160</v>
      </c>
      <c r="F1651" t="s">
        <v>78</v>
      </c>
      <c r="G1651" t="s">
        <v>2161</v>
      </c>
      <c r="H1651">
        <v>18</v>
      </c>
      <c r="I1651">
        <v>186680</v>
      </c>
      <c r="K1651">
        <v>16801.2</v>
      </c>
      <c r="L1651">
        <v>16801.2</v>
      </c>
      <c r="M1651">
        <v>0</v>
      </c>
      <c r="N1651" t="s">
        <v>2</v>
      </c>
      <c r="O1651" t="s">
        <v>34</v>
      </c>
    </row>
    <row r="1652" spans="1:15" x14ac:dyDescent="0.25">
      <c r="A1652" t="s">
        <v>460</v>
      </c>
      <c r="B1652">
        <v>330423.59999999998</v>
      </c>
      <c r="C1652" t="s">
        <v>75</v>
      </c>
      <c r="D1652" t="s">
        <v>76</v>
      </c>
      <c r="E1652" t="s">
        <v>2162</v>
      </c>
      <c r="F1652" t="s">
        <v>78</v>
      </c>
      <c r="G1652" t="s">
        <v>2163</v>
      </c>
      <c r="H1652">
        <v>18</v>
      </c>
      <c r="I1652">
        <v>280020</v>
      </c>
      <c r="K1652">
        <v>25201.8</v>
      </c>
      <c r="L1652">
        <v>25201.8</v>
      </c>
      <c r="M1652">
        <v>0</v>
      </c>
      <c r="N1652" t="s">
        <v>2</v>
      </c>
      <c r="O1652" t="s">
        <v>34</v>
      </c>
    </row>
    <row r="1653" spans="1:15" x14ac:dyDescent="0.25">
      <c r="A1653" t="s">
        <v>90</v>
      </c>
      <c r="B1653">
        <v>265368.48</v>
      </c>
      <c r="C1653" t="s">
        <v>75</v>
      </c>
      <c r="D1653" t="s">
        <v>76</v>
      </c>
      <c r="E1653" t="s">
        <v>2164</v>
      </c>
      <c r="F1653" t="s">
        <v>78</v>
      </c>
      <c r="G1653" t="s">
        <v>2165</v>
      </c>
      <c r="H1653">
        <v>18</v>
      </c>
      <c r="I1653">
        <v>224720</v>
      </c>
      <c r="K1653">
        <v>20224.8</v>
      </c>
      <c r="L1653">
        <v>20224.8</v>
      </c>
      <c r="M1653">
        <v>0</v>
      </c>
      <c r="N1653" t="s">
        <v>2</v>
      </c>
      <c r="O1653" t="s">
        <v>34</v>
      </c>
    </row>
    <row r="1654" spans="1:15" x14ac:dyDescent="0.25">
      <c r="A1654" t="s">
        <v>90</v>
      </c>
      <c r="B1654">
        <v>175125.25</v>
      </c>
      <c r="C1654" t="s">
        <v>75</v>
      </c>
      <c r="D1654" t="s">
        <v>76</v>
      </c>
      <c r="E1654" t="s">
        <v>2166</v>
      </c>
      <c r="F1654" t="s">
        <v>78</v>
      </c>
      <c r="G1654" t="s">
        <v>2167</v>
      </c>
      <c r="H1654">
        <v>18</v>
      </c>
      <c r="I1654">
        <v>148300</v>
      </c>
      <c r="K1654">
        <v>13347</v>
      </c>
      <c r="L1654">
        <v>13347</v>
      </c>
      <c r="M1654">
        <v>0</v>
      </c>
      <c r="N1654" t="s">
        <v>2</v>
      </c>
      <c r="O1654" t="s">
        <v>34</v>
      </c>
    </row>
    <row r="1655" spans="1:15" x14ac:dyDescent="0.25">
      <c r="A1655" t="s">
        <v>90</v>
      </c>
      <c r="B1655">
        <v>35674.54</v>
      </c>
      <c r="C1655" t="s">
        <v>75</v>
      </c>
      <c r="D1655" t="s">
        <v>76</v>
      </c>
      <c r="E1655" t="s">
        <v>2164</v>
      </c>
      <c r="F1655" t="s">
        <v>78</v>
      </c>
      <c r="G1655" t="s">
        <v>2168</v>
      </c>
      <c r="H1655">
        <v>18</v>
      </c>
      <c r="I1655">
        <v>30210</v>
      </c>
      <c r="K1655">
        <v>2718.9</v>
      </c>
      <c r="L1655">
        <v>2718.9</v>
      </c>
      <c r="M1655">
        <v>0</v>
      </c>
      <c r="N1655" t="s">
        <v>2</v>
      </c>
      <c r="O1655" t="s">
        <v>34</v>
      </c>
    </row>
    <row r="1656" spans="1:15" x14ac:dyDescent="0.25">
      <c r="A1656" t="s">
        <v>90</v>
      </c>
      <c r="B1656">
        <v>142698.14000000001</v>
      </c>
      <c r="C1656" t="s">
        <v>75</v>
      </c>
      <c r="D1656" t="s">
        <v>76</v>
      </c>
      <c r="E1656" t="s">
        <v>2169</v>
      </c>
      <c r="F1656" t="s">
        <v>78</v>
      </c>
      <c r="G1656" t="s">
        <v>2170</v>
      </c>
      <c r="H1656">
        <v>18</v>
      </c>
      <c r="I1656">
        <v>120840</v>
      </c>
      <c r="K1656">
        <v>10875.6</v>
      </c>
      <c r="L1656">
        <v>10875.6</v>
      </c>
      <c r="M1656">
        <v>0</v>
      </c>
      <c r="N1656" t="s">
        <v>2</v>
      </c>
      <c r="O1656" t="s">
        <v>34</v>
      </c>
    </row>
    <row r="1657" spans="1:15" x14ac:dyDescent="0.25">
      <c r="A1657" t="s">
        <v>90</v>
      </c>
      <c r="B1657">
        <v>71349.070000000007</v>
      </c>
      <c r="C1657" t="s">
        <v>75</v>
      </c>
      <c r="D1657" t="s">
        <v>76</v>
      </c>
      <c r="E1657" t="s">
        <v>2169</v>
      </c>
      <c r="F1657" t="s">
        <v>78</v>
      </c>
      <c r="G1657" t="s">
        <v>2171</v>
      </c>
      <c r="H1657">
        <v>18</v>
      </c>
      <c r="I1657">
        <v>60420</v>
      </c>
      <c r="K1657">
        <v>5437.8</v>
      </c>
      <c r="L1657">
        <v>5437.8</v>
      </c>
      <c r="M1657">
        <v>0</v>
      </c>
      <c r="N1657" t="s">
        <v>2</v>
      </c>
      <c r="O1657" t="s">
        <v>34</v>
      </c>
    </row>
    <row r="1658" spans="1:15" x14ac:dyDescent="0.25">
      <c r="A1658" t="s">
        <v>90</v>
      </c>
      <c r="B1658">
        <v>35674.54</v>
      </c>
      <c r="C1658" t="s">
        <v>75</v>
      </c>
      <c r="D1658" t="s">
        <v>76</v>
      </c>
      <c r="E1658" t="s">
        <v>2160</v>
      </c>
      <c r="F1658" t="s">
        <v>78</v>
      </c>
      <c r="G1658" t="s">
        <v>2172</v>
      </c>
      <c r="H1658">
        <v>18</v>
      </c>
      <c r="I1658">
        <v>30210</v>
      </c>
      <c r="K1658">
        <v>2718.9</v>
      </c>
      <c r="L1658">
        <v>2718.9</v>
      </c>
      <c r="M1658">
        <v>0</v>
      </c>
      <c r="N1658" t="s">
        <v>2</v>
      </c>
      <c r="O1658" t="s">
        <v>34</v>
      </c>
    </row>
    <row r="1659" spans="1:15" x14ac:dyDescent="0.25">
      <c r="A1659" t="s">
        <v>90</v>
      </c>
      <c r="B1659">
        <v>199026.36</v>
      </c>
      <c r="C1659" t="s">
        <v>75</v>
      </c>
      <c r="D1659" t="s">
        <v>76</v>
      </c>
      <c r="E1659" t="s">
        <v>2173</v>
      </c>
      <c r="F1659" t="s">
        <v>78</v>
      </c>
      <c r="G1659" t="s">
        <v>2174</v>
      </c>
      <c r="H1659">
        <v>18</v>
      </c>
      <c r="I1659">
        <v>168540</v>
      </c>
      <c r="K1659">
        <v>15168.6</v>
      </c>
      <c r="L1659">
        <v>15168.6</v>
      </c>
      <c r="M1659">
        <v>0</v>
      </c>
      <c r="N1659" t="s">
        <v>2</v>
      </c>
      <c r="O1659" t="s">
        <v>34</v>
      </c>
    </row>
    <row r="1660" spans="1:15" x14ac:dyDescent="0.25">
      <c r="A1660" t="s">
        <v>90</v>
      </c>
      <c r="B1660">
        <v>35674.54</v>
      </c>
      <c r="C1660" t="s">
        <v>75</v>
      </c>
      <c r="D1660" t="s">
        <v>76</v>
      </c>
      <c r="E1660" t="s">
        <v>2160</v>
      </c>
      <c r="F1660" t="s">
        <v>78</v>
      </c>
      <c r="G1660" t="s">
        <v>2175</v>
      </c>
      <c r="H1660">
        <v>18</v>
      </c>
      <c r="I1660">
        <v>30210</v>
      </c>
      <c r="K1660">
        <v>2718.9</v>
      </c>
      <c r="L1660">
        <v>2718.9</v>
      </c>
      <c r="M1660">
        <v>0</v>
      </c>
      <c r="N1660" t="s">
        <v>2</v>
      </c>
      <c r="O1660" t="s">
        <v>34</v>
      </c>
    </row>
    <row r="1661" spans="1:15" x14ac:dyDescent="0.25">
      <c r="A1661" t="s">
        <v>90</v>
      </c>
      <c r="B1661">
        <v>519589.4</v>
      </c>
      <c r="C1661" t="s">
        <v>75</v>
      </c>
      <c r="D1661" t="s">
        <v>76</v>
      </c>
      <c r="E1661" t="s">
        <v>2176</v>
      </c>
      <c r="F1661" t="s">
        <v>78</v>
      </c>
      <c r="G1661" t="s">
        <v>2177</v>
      </c>
      <c r="H1661">
        <v>18</v>
      </c>
      <c r="I1661">
        <v>440000</v>
      </c>
      <c r="K1661">
        <v>39600</v>
      </c>
      <c r="L1661">
        <v>39600</v>
      </c>
      <c r="M1661">
        <v>0</v>
      </c>
      <c r="N1661" t="s">
        <v>2</v>
      </c>
      <c r="O1661" t="s">
        <v>34</v>
      </c>
    </row>
    <row r="1662" spans="1:15" x14ac:dyDescent="0.25">
      <c r="A1662" t="s">
        <v>90</v>
      </c>
      <c r="B1662">
        <v>142698.14000000001</v>
      </c>
      <c r="C1662" t="s">
        <v>75</v>
      </c>
      <c r="D1662" t="s">
        <v>76</v>
      </c>
      <c r="E1662" t="s">
        <v>2166</v>
      </c>
      <c r="F1662" t="s">
        <v>78</v>
      </c>
      <c r="G1662" t="s">
        <v>2178</v>
      </c>
      <c r="H1662">
        <v>18</v>
      </c>
      <c r="I1662">
        <v>120840</v>
      </c>
      <c r="K1662">
        <v>10875.6</v>
      </c>
      <c r="L1662">
        <v>10875.6</v>
      </c>
      <c r="M1662">
        <v>0</v>
      </c>
      <c r="N1662" t="s">
        <v>2</v>
      </c>
      <c r="O1662" t="s">
        <v>34</v>
      </c>
    </row>
    <row r="1663" spans="1:15" x14ac:dyDescent="0.25">
      <c r="A1663" t="s">
        <v>90</v>
      </c>
      <c r="B1663">
        <v>71349.070000000007</v>
      </c>
      <c r="C1663" t="s">
        <v>75</v>
      </c>
      <c r="D1663" t="s">
        <v>76</v>
      </c>
      <c r="E1663" t="s">
        <v>2164</v>
      </c>
      <c r="F1663" t="s">
        <v>78</v>
      </c>
      <c r="G1663" t="s">
        <v>2179</v>
      </c>
      <c r="H1663">
        <v>18</v>
      </c>
      <c r="I1663">
        <v>60420</v>
      </c>
      <c r="K1663">
        <v>5437.8</v>
      </c>
      <c r="L1663">
        <v>5437.8</v>
      </c>
      <c r="M1663">
        <v>0</v>
      </c>
      <c r="N1663" t="s">
        <v>2</v>
      </c>
      <c r="O1663" t="s">
        <v>34</v>
      </c>
    </row>
    <row r="1664" spans="1:15" x14ac:dyDescent="0.25">
      <c r="A1664" t="s">
        <v>90</v>
      </c>
      <c r="B1664">
        <v>71349.070000000007</v>
      </c>
      <c r="C1664" t="s">
        <v>75</v>
      </c>
      <c r="D1664" t="s">
        <v>76</v>
      </c>
      <c r="E1664" t="s">
        <v>2173</v>
      </c>
      <c r="F1664" t="s">
        <v>78</v>
      </c>
      <c r="G1664" t="s">
        <v>2180</v>
      </c>
      <c r="H1664">
        <v>18</v>
      </c>
      <c r="I1664">
        <v>60420</v>
      </c>
      <c r="K1664">
        <v>5437.8</v>
      </c>
      <c r="L1664">
        <v>5437.8</v>
      </c>
      <c r="M1664">
        <v>0</v>
      </c>
      <c r="N1664" t="s">
        <v>2</v>
      </c>
      <c r="O1664" t="s">
        <v>34</v>
      </c>
    </row>
    <row r="1665" spans="1:15" x14ac:dyDescent="0.25">
      <c r="A1665" t="s">
        <v>90</v>
      </c>
      <c r="B1665">
        <v>33171.06</v>
      </c>
      <c r="C1665" t="s">
        <v>75</v>
      </c>
      <c r="D1665" t="s">
        <v>76</v>
      </c>
      <c r="E1665" t="s">
        <v>2181</v>
      </c>
      <c r="F1665" t="s">
        <v>78</v>
      </c>
      <c r="G1665" t="s">
        <v>2182</v>
      </c>
      <c r="H1665">
        <v>18</v>
      </c>
      <c r="I1665">
        <v>28090</v>
      </c>
      <c r="K1665">
        <v>2528.1</v>
      </c>
      <c r="L1665">
        <v>2528.1</v>
      </c>
      <c r="M1665">
        <v>0</v>
      </c>
      <c r="N1665" t="s">
        <v>2</v>
      </c>
      <c r="O1665" t="s">
        <v>34</v>
      </c>
    </row>
    <row r="1666" spans="1:15" x14ac:dyDescent="0.25">
      <c r="A1666" t="s">
        <v>90</v>
      </c>
      <c r="B1666">
        <v>142698.14000000001</v>
      </c>
      <c r="C1666" t="s">
        <v>75</v>
      </c>
      <c r="D1666" t="s">
        <v>76</v>
      </c>
      <c r="E1666" t="s">
        <v>2158</v>
      </c>
      <c r="F1666" t="s">
        <v>78</v>
      </c>
      <c r="G1666" t="s">
        <v>2183</v>
      </c>
      <c r="H1666">
        <v>18</v>
      </c>
      <c r="I1666">
        <v>120840</v>
      </c>
      <c r="K1666">
        <v>10875.6</v>
      </c>
      <c r="L1666">
        <v>10875.6</v>
      </c>
      <c r="M1666">
        <v>0</v>
      </c>
      <c r="N1666" t="s">
        <v>2</v>
      </c>
      <c r="O1666" t="s">
        <v>34</v>
      </c>
    </row>
    <row r="1667" spans="1:15" x14ac:dyDescent="0.25">
      <c r="A1667" t="s">
        <v>90</v>
      </c>
      <c r="B1667">
        <v>142698.14000000001</v>
      </c>
      <c r="C1667" t="s">
        <v>75</v>
      </c>
      <c r="D1667" t="s">
        <v>76</v>
      </c>
      <c r="E1667" t="s">
        <v>2181</v>
      </c>
      <c r="F1667" t="s">
        <v>78</v>
      </c>
      <c r="G1667" t="s">
        <v>2184</v>
      </c>
      <c r="H1667">
        <v>18</v>
      </c>
      <c r="I1667">
        <v>120840</v>
      </c>
      <c r="K1667">
        <v>10875.6</v>
      </c>
      <c r="L1667">
        <v>10875.6</v>
      </c>
      <c r="M1667">
        <v>0</v>
      </c>
      <c r="N1667" t="s">
        <v>2</v>
      </c>
      <c r="O1667" t="s">
        <v>34</v>
      </c>
    </row>
    <row r="1668" spans="1:15" x14ac:dyDescent="0.25">
      <c r="A1668" t="s">
        <v>90</v>
      </c>
      <c r="B1668">
        <v>35674.54</v>
      </c>
      <c r="C1668" t="s">
        <v>75</v>
      </c>
      <c r="D1668" t="s">
        <v>76</v>
      </c>
      <c r="E1668" t="s">
        <v>2185</v>
      </c>
      <c r="F1668" t="s">
        <v>78</v>
      </c>
      <c r="G1668" t="s">
        <v>2186</v>
      </c>
      <c r="H1668">
        <v>18</v>
      </c>
      <c r="I1668">
        <v>30210</v>
      </c>
      <c r="K1668">
        <v>2718.9</v>
      </c>
      <c r="L1668">
        <v>2718.9</v>
      </c>
      <c r="M1668">
        <v>0</v>
      </c>
      <c r="N1668" t="s">
        <v>2</v>
      </c>
      <c r="O1668" t="s">
        <v>34</v>
      </c>
    </row>
    <row r="1669" spans="1:15" x14ac:dyDescent="0.25">
      <c r="A1669" t="s">
        <v>90</v>
      </c>
      <c r="B1669">
        <v>35674.54</v>
      </c>
      <c r="C1669" t="s">
        <v>75</v>
      </c>
      <c r="D1669" t="s">
        <v>76</v>
      </c>
      <c r="E1669" t="s">
        <v>2160</v>
      </c>
      <c r="F1669" t="s">
        <v>78</v>
      </c>
      <c r="G1669" t="s">
        <v>2187</v>
      </c>
      <c r="H1669">
        <v>18</v>
      </c>
      <c r="I1669">
        <v>30210</v>
      </c>
      <c r="K1669">
        <v>2718.9</v>
      </c>
      <c r="L1669">
        <v>2718.9</v>
      </c>
      <c r="M1669">
        <v>0</v>
      </c>
      <c r="N1669" t="s">
        <v>2</v>
      </c>
      <c r="O1669" t="s">
        <v>34</v>
      </c>
    </row>
    <row r="1670" spans="1:15" x14ac:dyDescent="0.25">
      <c r="A1670" t="s">
        <v>90</v>
      </c>
      <c r="B1670">
        <v>265368.48</v>
      </c>
      <c r="C1670" t="s">
        <v>75</v>
      </c>
      <c r="D1670" t="s">
        <v>76</v>
      </c>
      <c r="E1670" t="s">
        <v>2158</v>
      </c>
      <c r="F1670" t="s">
        <v>78</v>
      </c>
      <c r="G1670" t="s">
        <v>2188</v>
      </c>
      <c r="H1670">
        <v>18</v>
      </c>
      <c r="I1670">
        <v>224720</v>
      </c>
      <c r="K1670">
        <v>20224.8</v>
      </c>
      <c r="L1670">
        <v>20224.8</v>
      </c>
      <c r="M1670">
        <v>0</v>
      </c>
      <c r="N1670" t="s">
        <v>2</v>
      </c>
      <c r="O1670" t="s">
        <v>34</v>
      </c>
    </row>
    <row r="1671" spans="1:15" x14ac:dyDescent="0.25">
      <c r="A1671" t="s">
        <v>90</v>
      </c>
      <c r="B1671">
        <v>175125.25</v>
      </c>
      <c r="C1671" t="s">
        <v>75</v>
      </c>
      <c r="D1671" t="s">
        <v>76</v>
      </c>
      <c r="E1671" t="s">
        <v>2176</v>
      </c>
      <c r="F1671" t="s">
        <v>78</v>
      </c>
      <c r="G1671" t="s">
        <v>2189</v>
      </c>
      <c r="H1671">
        <v>18</v>
      </c>
      <c r="I1671">
        <v>148300</v>
      </c>
      <c r="K1671">
        <v>13347</v>
      </c>
      <c r="L1671">
        <v>13347</v>
      </c>
      <c r="M1671">
        <v>0</v>
      </c>
      <c r="N1671" t="s">
        <v>2</v>
      </c>
      <c r="O1671" t="s">
        <v>34</v>
      </c>
    </row>
    <row r="1672" spans="1:15" x14ac:dyDescent="0.25">
      <c r="A1672" t="s">
        <v>90</v>
      </c>
      <c r="B1672">
        <v>71349.070000000007</v>
      </c>
      <c r="C1672" t="s">
        <v>75</v>
      </c>
      <c r="D1672" t="s">
        <v>76</v>
      </c>
      <c r="E1672" t="s">
        <v>2160</v>
      </c>
      <c r="F1672" t="s">
        <v>78</v>
      </c>
      <c r="G1672" t="s">
        <v>2190</v>
      </c>
      <c r="H1672">
        <v>18</v>
      </c>
      <c r="I1672">
        <v>60420</v>
      </c>
      <c r="K1672">
        <v>5437.8</v>
      </c>
      <c r="L1672">
        <v>5437.8</v>
      </c>
      <c r="M1672">
        <v>0</v>
      </c>
      <c r="N1672" t="s">
        <v>2</v>
      </c>
      <c r="O1672" t="s">
        <v>34</v>
      </c>
    </row>
    <row r="1673" spans="1:15" x14ac:dyDescent="0.25">
      <c r="A1673" t="s">
        <v>90</v>
      </c>
      <c r="B1673">
        <v>87562.62</v>
      </c>
      <c r="C1673" t="s">
        <v>75</v>
      </c>
      <c r="D1673" t="s">
        <v>76</v>
      </c>
      <c r="E1673" t="s">
        <v>2158</v>
      </c>
      <c r="F1673" t="s">
        <v>78</v>
      </c>
      <c r="G1673" t="s">
        <v>2191</v>
      </c>
      <c r="H1673">
        <v>18</v>
      </c>
      <c r="I1673">
        <v>74150</v>
      </c>
      <c r="K1673">
        <v>6673.5</v>
      </c>
      <c r="L1673">
        <v>6673.5</v>
      </c>
      <c r="M1673">
        <v>0</v>
      </c>
      <c r="N1673" t="s">
        <v>2</v>
      </c>
      <c r="O1673" t="s">
        <v>34</v>
      </c>
    </row>
    <row r="1674" spans="1:15" x14ac:dyDescent="0.25">
      <c r="A1674" t="s">
        <v>90</v>
      </c>
      <c r="B1674">
        <v>107023.61</v>
      </c>
      <c r="C1674" t="s">
        <v>75</v>
      </c>
      <c r="D1674" t="s">
        <v>76</v>
      </c>
      <c r="E1674" t="s">
        <v>2176</v>
      </c>
      <c r="F1674" t="s">
        <v>78</v>
      </c>
      <c r="G1674" t="s">
        <v>2192</v>
      </c>
      <c r="H1674">
        <v>18</v>
      </c>
      <c r="I1674">
        <v>90630</v>
      </c>
      <c r="K1674">
        <v>8156.7</v>
      </c>
      <c r="L1674">
        <v>8156.7</v>
      </c>
      <c r="M1674">
        <v>0</v>
      </c>
      <c r="N1674" t="s">
        <v>2</v>
      </c>
      <c r="O1674" t="s">
        <v>34</v>
      </c>
    </row>
    <row r="1675" spans="1:15" x14ac:dyDescent="0.25">
      <c r="A1675" t="s">
        <v>90</v>
      </c>
      <c r="B1675">
        <v>265368.48</v>
      </c>
      <c r="C1675" t="s">
        <v>75</v>
      </c>
      <c r="D1675" t="s">
        <v>76</v>
      </c>
      <c r="E1675" t="s">
        <v>2162</v>
      </c>
      <c r="F1675" t="s">
        <v>78</v>
      </c>
      <c r="G1675" t="s">
        <v>2193</v>
      </c>
      <c r="H1675">
        <v>18</v>
      </c>
      <c r="I1675">
        <v>224720</v>
      </c>
      <c r="K1675">
        <v>20224.8</v>
      </c>
      <c r="L1675">
        <v>20224.8</v>
      </c>
      <c r="M1675">
        <v>0</v>
      </c>
      <c r="N1675" t="s">
        <v>2</v>
      </c>
      <c r="O1675" t="s">
        <v>34</v>
      </c>
    </row>
    <row r="1676" spans="1:15" x14ac:dyDescent="0.25">
      <c r="A1676" t="s">
        <v>90</v>
      </c>
      <c r="B1676">
        <v>175125.25</v>
      </c>
      <c r="C1676" t="s">
        <v>75</v>
      </c>
      <c r="D1676" t="s">
        <v>76</v>
      </c>
      <c r="E1676" t="s">
        <v>2194</v>
      </c>
      <c r="F1676" t="s">
        <v>78</v>
      </c>
      <c r="G1676" t="s">
        <v>2195</v>
      </c>
      <c r="H1676">
        <v>18</v>
      </c>
      <c r="I1676">
        <v>148300</v>
      </c>
      <c r="K1676">
        <v>13347</v>
      </c>
      <c r="L1676">
        <v>13347</v>
      </c>
      <c r="M1676">
        <v>0</v>
      </c>
      <c r="N1676" t="s">
        <v>2</v>
      </c>
      <c r="O1676" t="s">
        <v>34</v>
      </c>
    </row>
    <row r="1677" spans="1:15" x14ac:dyDescent="0.25">
      <c r="A1677" t="s">
        <v>90</v>
      </c>
      <c r="B1677">
        <v>71349.070000000007</v>
      </c>
      <c r="C1677" t="s">
        <v>75</v>
      </c>
      <c r="D1677" t="s">
        <v>76</v>
      </c>
      <c r="E1677" t="s">
        <v>2153</v>
      </c>
      <c r="F1677" t="s">
        <v>78</v>
      </c>
      <c r="G1677" t="s">
        <v>2196</v>
      </c>
      <c r="H1677">
        <v>18</v>
      </c>
      <c r="I1677">
        <v>60420</v>
      </c>
      <c r="K1677">
        <v>5437.8</v>
      </c>
      <c r="L1677">
        <v>5437.8</v>
      </c>
      <c r="M1677">
        <v>0</v>
      </c>
      <c r="N1677" t="s">
        <v>2</v>
      </c>
      <c r="O1677" t="s">
        <v>34</v>
      </c>
    </row>
    <row r="1678" spans="1:15" x14ac:dyDescent="0.25">
      <c r="A1678" t="s">
        <v>90</v>
      </c>
      <c r="B1678">
        <v>35674.54</v>
      </c>
      <c r="C1678" t="s">
        <v>75</v>
      </c>
      <c r="D1678" t="s">
        <v>76</v>
      </c>
      <c r="E1678" t="s">
        <v>2162</v>
      </c>
      <c r="F1678" t="s">
        <v>78</v>
      </c>
      <c r="G1678" t="s">
        <v>2197</v>
      </c>
      <c r="H1678">
        <v>18</v>
      </c>
      <c r="I1678">
        <v>30210</v>
      </c>
      <c r="K1678">
        <v>2718.9</v>
      </c>
      <c r="L1678">
        <v>2718.9</v>
      </c>
      <c r="M1678">
        <v>0</v>
      </c>
      <c r="N1678" t="s">
        <v>2</v>
      </c>
      <c r="O1678" t="s">
        <v>34</v>
      </c>
    </row>
    <row r="1679" spans="1:15" x14ac:dyDescent="0.25">
      <c r="A1679" t="s">
        <v>90</v>
      </c>
      <c r="B1679">
        <v>142698.14000000001</v>
      </c>
      <c r="C1679" t="s">
        <v>75</v>
      </c>
      <c r="D1679" t="s">
        <v>76</v>
      </c>
      <c r="E1679" t="s">
        <v>2153</v>
      </c>
      <c r="F1679" t="s">
        <v>78</v>
      </c>
      <c r="G1679" t="s">
        <v>2198</v>
      </c>
      <c r="H1679">
        <v>18</v>
      </c>
      <c r="I1679">
        <v>120840</v>
      </c>
      <c r="K1679">
        <v>10875.6</v>
      </c>
      <c r="L1679">
        <v>10875.6</v>
      </c>
      <c r="M1679">
        <v>0</v>
      </c>
      <c r="N1679" t="s">
        <v>2</v>
      </c>
      <c r="O1679" t="s">
        <v>34</v>
      </c>
    </row>
    <row r="1680" spans="1:15" x14ac:dyDescent="0.25">
      <c r="A1680" t="s">
        <v>90</v>
      </c>
      <c r="B1680">
        <v>71349.070000000007</v>
      </c>
      <c r="C1680" t="s">
        <v>75</v>
      </c>
      <c r="D1680" t="s">
        <v>76</v>
      </c>
      <c r="E1680" t="s">
        <v>2162</v>
      </c>
      <c r="F1680" t="s">
        <v>78</v>
      </c>
      <c r="G1680" t="s">
        <v>2199</v>
      </c>
      <c r="H1680">
        <v>18</v>
      </c>
      <c r="I1680">
        <v>60420</v>
      </c>
      <c r="K1680">
        <v>5437.8</v>
      </c>
      <c r="L1680">
        <v>5437.8</v>
      </c>
      <c r="M1680">
        <v>0</v>
      </c>
      <c r="N1680" t="s">
        <v>2</v>
      </c>
      <c r="O1680" t="s">
        <v>34</v>
      </c>
    </row>
    <row r="1681" spans="1:15" x14ac:dyDescent="0.25">
      <c r="A1681" t="s">
        <v>90</v>
      </c>
      <c r="B1681">
        <v>214047.22</v>
      </c>
      <c r="C1681" t="s">
        <v>75</v>
      </c>
      <c r="D1681" t="s">
        <v>76</v>
      </c>
      <c r="E1681" t="s">
        <v>2194</v>
      </c>
      <c r="F1681" t="s">
        <v>78</v>
      </c>
      <c r="G1681" t="s">
        <v>2200</v>
      </c>
      <c r="H1681">
        <v>18</v>
      </c>
      <c r="I1681">
        <v>181260</v>
      </c>
      <c r="K1681">
        <v>16313.4</v>
      </c>
      <c r="L1681">
        <v>16313.4</v>
      </c>
      <c r="M1681">
        <v>0</v>
      </c>
      <c r="N1681" t="s">
        <v>2</v>
      </c>
      <c r="O1681" t="s">
        <v>34</v>
      </c>
    </row>
    <row r="1682" spans="1:15" x14ac:dyDescent="0.25">
      <c r="A1682" t="s">
        <v>90</v>
      </c>
      <c r="B1682">
        <v>71349.070000000007</v>
      </c>
      <c r="C1682" t="s">
        <v>75</v>
      </c>
      <c r="D1682" t="s">
        <v>76</v>
      </c>
      <c r="E1682" t="s">
        <v>2194</v>
      </c>
      <c r="F1682" t="s">
        <v>78</v>
      </c>
      <c r="G1682" t="s">
        <v>2201</v>
      </c>
      <c r="H1682">
        <v>18</v>
      </c>
      <c r="I1682">
        <v>60420</v>
      </c>
      <c r="K1682">
        <v>5437.8</v>
      </c>
      <c r="L1682">
        <v>5437.8</v>
      </c>
      <c r="M1682">
        <v>0</v>
      </c>
      <c r="N1682" t="s">
        <v>2</v>
      </c>
      <c r="O1682" t="s">
        <v>34</v>
      </c>
    </row>
    <row r="1683" spans="1:15" x14ac:dyDescent="0.25">
      <c r="A1683" t="s">
        <v>90</v>
      </c>
      <c r="B1683">
        <v>87562.62</v>
      </c>
      <c r="C1683" t="s">
        <v>75</v>
      </c>
      <c r="D1683" t="s">
        <v>76</v>
      </c>
      <c r="E1683" t="s">
        <v>2181</v>
      </c>
      <c r="F1683" t="s">
        <v>78</v>
      </c>
      <c r="G1683" t="s">
        <v>2202</v>
      </c>
      <c r="H1683">
        <v>18</v>
      </c>
      <c r="I1683">
        <v>74150</v>
      </c>
      <c r="K1683">
        <v>6673.5</v>
      </c>
      <c r="L1683">
        <v>6673.5</v>
      </c>
      <c r="M1683">
        <v>0</v>
      </c>
      <c r="N1683" t="s">
        <v>2</v>
      </c>
      <c r="O1683" t="s">
        <v>34</v>
      </c>
    </row>
    <row r="1684" spans="1:15" x14ac:dyDescent="0.25">
      <c r="A1684" t="s">
        <v>90</v>
      </c>
      <c r="B1684">
        <v>99513.18</v>
      </c>
      <c r="C1684" t="s">
        <v>75</v>
      </c>
      <c r="D1684" t="s">
        <v>76</v>
      </c>
      <c r="E1684" t="s">
        <v>2181</v>
      </c>
      <c r="F1684" t="s">
        <v>78</v>
      </c>
      <c r="G1684" t="s">
        <v>2203</v>
      </c>
      <c r="H1684">
        <v>18</v>
      </c>
      <c r="I1684">
        <v>84270</v>
      </c>
      <c r="K1684">
        <v>7584.3</v>
      </c>
      <c r="L1684">
        <v>7584.3</v>
      </c>
      <c r="M1684">
        <v>0</v>
      </c>
      <c r="N1684" t="s">
        <v>2</v>
      </c>
      <c r="O1684" t="s">
        <v>34</v>
      </c>
    </row>
    <row r="1685" spans="1:15" x14ac:dyDescent="0.25">
      <c r="A1685" t="s">
        <v>90</v>
      </c>
      <c r="B1685">
        <v>132684.24</v>
      </c>
      <c r="C1685" t="s">
        <v>75</v>
      </c>
      <c r="D1685" t="s">
        <v>76</v>
      </c>
      <c r="E1685" t="s">
        <v>2204</v>
      </c>
      <c r="F1685" t="s">
        <v>78</v>
      </c>
      <c r="G1685" t="s">
        <v>2205</v>
      </c>
      <c r="H1685">
        <v>18</v>
      </c>
      <c r="I1685">
        <v>112360</v>
      </c>
      <c r="K1685">
        <v>10112.4</v>
      </c>
      <c r="L1685">
        <v>10112.4</v>
      </c>
      <c r="M1685">
        <v>0</v>
      </c>
      <c r="N1685" t="s">
        <v>2</v>
      </c>
      <c r="O1685" t="s">
        <v>34</v>
      </c>
    </row>
    <row r="1686" spans="1:15" x14ac:dyDescent="0.25">
      <c r="A1686" t="s">
        <v>90</v>
      </c>
      <c r="B1686">
        <v>66342.12</v>
      </c>
      <c r="C1686" t="s">
        <v>75</v>
      </c>
      <c r="D1686" t="s">
        <v>76</v>
      </c>
      <c r="E1686" t="s">
        <v>2206</v>
      </c>
      <c r="F1686" t="s">
        <v>78</v>
      </c>
      <c r="G1686" t="s">
        <v>2207</v>
      </c>
      <c r="H1686">
        <v>18</v>
      </c>
      <c r="I1686">
        <v>56180</v>
      </c>
      <c r="K1686">
        <v>5056.2</v>
      </c>
      <c r="L1686">
        <v>5056.2</v>
      </c>
      <c r="M1686">
        <v>0</v>
      </c>
      <c r="N1686" t="s">
        <v>2</v>
      </c>
      <c r="O1686" t="s">
        <v>34</v>
      </c>
    </row>
    <row r="1687" spans="1:15" x14ac:dyDescent="0.25">
      <c r="A1687" t="s">
        <v>90</v>
      </c>
      <c r="B1687">
        <v>107023.61</v>
      </c>
      <c r="C1687" t="s">
        <v>75</v>
      </c>
      <c r="D1687" t="s">
        <v>76</v>
      </c>
      <c r="E1687" t="s">
        <v>2206</v>
      </c>
      <c r="F1687" t="s">
        <v>78</v>
      </c>
      <c r="G1687" t="s">
        <v>2208</v>
      </c>
      <c r="H1687">
        <v>18</v>
      </c>
      <c r="I1687">
        <v>90630</v>
      </c>
      <c r="K1687">
        <v>8156.7</v>
      </c>
      <c r="L1687">
        <v>8156.7</v>
      </c>
      <c r="M1687">
        <v>0</v>
      </c>
      <c r="N1687" t="s">
        <v>2</v>
      </c>
      <c r="O1687" t="s">
        <v>34</v>
      </c>
    </row>
    <row r="1688" spans="1:15" x14ac:dyDescent="0.25">
      <c r="A1688" t="s">
        <v>90</v>
      </c>
      <c r="B1688">
        <v>43781.31</v>
      </c>
      <c r="C1688" t="s">
        <v>75</v>
      </c>
      <c r="D1688" t="s">
        <v>76</v>
      </c>
      <c r="E1688" t="s">
        <v>2204</v>
      </c>
      <c r="F1688" t="s">
        <v>78</v>
      </c>
      <c r="G1688" t="s">
        <v>2209</v>
      </c>
      <c r="H1688">
        <v>18</v>
      </c>
      <c r="I1688">
        <v>37075</v>
      </c>
      <c r="K1688">
        <v>3336.75</v>
      </c>
      <c r="L1688">
        <v>3336.75</v>
      </c>
      <c r="M1688">
        <v>0</v>
      </c>
      <c r="N1688" t="s">
        <v>2</v>
      </c>
      <c r="O1688" t="s">
        <v>34</v>
      </c>
    </row>
    <row r="1689" spans="1:15" x14ac:dyDescent="0.25">
      <c r="A1689" t="s">
        <v>90</v>
      </c>
      <c r="B1689">
        <v>131343.93</v>
      </c>
      <c r="C1689" t="s">
        <v>75</v>
      </c>
      <c r="D1689" t="s">
        <v>76</v>
      </c>
      <c r="E1689" t="s">
        <v>2204</v>
      </c>
      <c r="F1689" t="s">
        <v>78</v>
      </c>
      <c r="G1689" t="s">
        <v>2210</v>
      </c>
      <c r="H1689">
        <v>18</v>
      </c>
      <c r="I1689">
        <v>111225</v>
      </c>
      <c r="K1689">
        <v>10010.25</v>
      </c>
      <c r="L1689">
        <v>10010.25</v>
      </c>
      <c r="M1689">
        <v>0</v>
      </c>
      <c r="N1689" t="s">
        <v>2</v>
      </c>
      <c r="O1689" t="s">
        <v>34</v>
      </c>
    </row>
    <row r="1690" spans="1:15" x14ac:dyDescent="0.25">
      <c r="A1690" t="s">
        <v>90</v>
      </c>
      <c r="B1690">
        <v>35674.54</v>
      </c>
      <c r="C1690" t="s">
        <v>75</v>
      </c>
      <c r="D1690" t="s">
        <v>76</v>
      </c>
      <c r="E1690" t="s">
        <v>2211</v>
      </c>
      <c r="F1690" t="s">
        <v>78</v>
      </c>
      <c r="G1690" t="s">
        <v>2212</v>
      </c>
      <c r="H1690">
        <v>18</v>
      </c>
      <c r="I1690">
        <v>30210</v>
      </c>
      <c r="K1690">
        <v>2718.9</v>
      </c>
      <c r="L1690">
        <v>2718.9</v>
      </c>
      <c r="M1690">
        <v>0</v>
      </c>
      <c r="N1690" t="s">
        <v>2</v>
      </c>
      <c r="O1690" t="s">
        <v>34</v>
      </c>
    </row>
    <row r="1691" spans="1:15" x14ac:dyDescent="0.25">
      <c r="A1691" t="s">
        <v>90</v>
      </c>
      <c r="B1691">
        <v>142698.14000000001</v>
      </c>
      <c r="C1691" t="s">
        <v>75</v>
      </c>
      <c r="D1691" t="s">
        <v>76</v>
      </c>
      <c r="E1691" t="s">
        <v>2176</v>
      </c>
      <c r="F1691" t="s">
        <v>78</v>
      </c>
      <c r="G1691" t="s">
        <v>2213</v>
      </c>
      <c r="H1691">
        <v>18</v>
      </c>
      <c r="I1691">
        <v>120840</v>
      </c>
      <c r="K1691">
        <v>10875.6</v>
      </c>
      <c r="L1691">
        <v>10875.6</v>
      </c>
      <c r="M1691">
        <v>0</v>
      </c>
      <c r="N1691" t="s">
        <v>2</v>
      </c>
      <c r="O1691" t="s">
        <v>34</v>
      </c>
    </row>
    <row r="1692" spans="1:15" x14ac:dyDescent="0.25">
      <c r="A1692" t="s">
        <v>90</v>
      </c>
      <c r="B1692">
        <v>66342.12</v>
      </c>
      <c r="C1692" t="s">
        <v>75</v>
      </c>
      <c r="D1692" t="s">
        <v>76</v>
      </c>
      <c r="E1692" t="s">
        <v>2211</v>
      </c>
      <c r="F1692" t="s">
        <v>78</v>
      </c>
      <c r="G1692" t="s">
        <v>2214</v>
      </c>
      <c r="H1692">
        <v>18</v>
      </c>
      <c r="I1692">
        <v>56180</v>
      </c>
      <c r="K1692">
        <v>5056.2</v>
      </c>
      <c r="L1692">
        <v>5056.2</v>
      </c>
      <c r="M1692">
        <v>0</v>
      </c>
      <c r="N1692" t="s">
        <v>2</v>
      </c>
      <c r="O1692" t="s">
        <v>34</v>
      </c>
    </row>
    <row r="1693" spans="1:15" x14ac:dyDescent="0.25">
      <c r="A1693" t="s">
        <v>90</v>
      </c>
      <c r="B1693">
        <v>165855.29999999999</v>
      </c>
      <c r="C1693" t="s">
        <v>75</v>
      </c>
      <c r="D1693" t="s">
        <v>76</v>
      </c>
      <c r="E1693" t="s">
        <v>2176</v>
      </c>
      <c r="F1693" t="s">
        <v>78</v>
      </c>
      <c r="G1693" t="s">
        <v>2215</v>
      </c>
      <c r="H1693">
        <v>18</v>
      </c>
      <c r="I1693">
        <v>140450</v>
      </c>
      <c r="K1693">
        <v>12640.5</v>
      </c>
      <c r="L1693">
        <v>12640.5</v>
      </c>
      <c r="M1693">
        <v>0</v>
      </c>
      <c r="N1693" t="s">
        <v>2</v>
      </c>
      <c r="O1693" t="s">
        <v>34</v>
      </c>
    </row>
    <row r="1694" spans="1:15" x14ac:dyDescent="0.25">
      <c r="A1694" t="s">
        <v>90</v>
      </c>
      <c r="B1694">
        <v>35674.550000000003</v>
      </c>
      <c r="C1694" t="s">
        <v>75</v>
      </c>
      <c r="D1694" t="s">
        <v>76</v>
      </c>
      <c r="E1694" t="s">
        <v>2206</v>
      </c>
      <c r="F1694" t="s">
        <v>78</v>
      </c>
      <c r="G1694" t="s">
        <v>2216</v>
      </c>
      <c r="H1694">
        <v>18</v>
      </c>
      <c r="I1694">
        <v>30210</v>
      </c>
      <c r="K1694">
        <v>2718.9</v>
      </c>
      <c r="L1694">
        <v>2718.9</v>
      </c>
      <c r="M1694">
        <v>0</v>
      </c>
      <c r="N1694" t="s">
        <v>2</v>
      </c>
      <c r="O1694" t="s">
        <v>34</v>
      </c>
    </row>
    <row r="1695" spans="1:15" x14ac:dyDescent="0.25">
      <c r="A1695" t="s">
        <v>90</v>
      </c>
      <c r="B1695">
        <v>35674.54</v>
      </c>
      <c r="C1695" t="s">
        <v>75</v>
      </c>
      <c r="D1695" t="s">
        <v>76</v>
      </c>
      <c r="E1695" t="s">
        <v>2211</v>
      </c>
      <c r="F1695" t="s">
        <v>78</v>
      </c>
      <c r="G1695" t="s">
        <v>2217</v>
      </c>
      <c r="H1695">
        <v>18</v>
      </c>
      <c r="I1695">
        <v>30210</v>
      </c>
      <c r="K1695">
        <v>2718.9</v>
      </c>
      <c r="L1695">
        <v>2718.9</v>
      </c>
      <c r="M1695">
        <v>0</v>
      </c>
      <c r="N1695" t="s">
        <v>2</v>
      </c>
      <c r="O1695" t="s">
        <v>34</v>
      </c>
    </row>
    <row r="1696" spans="1:15" x14ac:dyDescent="0.25">
      <c r="A1696" t="s">
        <v>90</v>
      </c>
      <c r="B1696">
        <v>71349.070000000007</v>
      </c>
      <c r="C1696" t="s">
        <v>75</v>
      </c>
      <c r="D1696" t="s">
        <v>76</v>
      </c>
      <c r="E1696" t="s">
        <v>2181</v>
      </c>
      <c r="F1696" t="s">
        <v>78</v>
      </c>
      <c r="G1696" t="s">
        <v>2218</v>
      </c>
      <c r="H1696">
        <v>18</v>
      </c>
      <c r="I1696">
        <v>60420</v>
      </c>
      <c r="K1696">
        <v>5437.8</v>
      </c>
      <c r="L1696">
        <v>5437.8</v>
      </c>
      <c r="M1696">
        <v>0</v>
      </c>
      <c r="N1696" t="s">
        <v>2</v>
      </c>
      <c r="O1696" t="s">
        <v>34</v>
      </c>
    </row>
    <row r="1697" spans="1:15" x14ac:dyDescent="0.25">
      <c r="A1697" t="s">
        <v>90</v>
      </c>
      <c r="B1697">
        <v>35674.54</v>
      </c>
      <c r="C1697" t="s">
        <v>75</v>
      </c>
      <c r="D1697" t="s">
        <v>76</v>
      </c>
      <c r="E1697" t="s">
        <v>2185</v>
      </c>
      <c r="F1697" t="s">
        <v>78</v>
      </c>
      <c r="G1697" t="s">
        <v>2219</v>
      </c>
      <c r="H1697">
        <v>18</v>
      </c>
      <c r="I1697">
        <v>30210</v>
      </c>
      <c r="K1697">
        <v>2718.9</v>
      </c>
      <c r="L1697">
        <v>2718.9</v>
      </c>
      <c r="M1697">
        <v>0</v>
      </c>
      <c r="N1697" t="s">
        <v>2</v>
      </c>
      <c r="O1697" t="s">
        <v>34</v>
      </c>
    </row>
    <row r="1698" spans="1:15" x14ac:dyDescent="0.25">
      <c r="A1698" t="s">
        <v>90</v>
      </c>
      <c r="B1698">
        <v>265368.48</v>
      </c>
      <c r="C1698" t="s">
        <v>75</v>
      </c>
      <c r="D1698" t="s">
        <v>76</v>
      </c>
      <c r="E1698" t="s">
        <v>2185</v>
      </c>
      <c r="F1698" t="s">
        <v>78</v>
      </c>
      <c r="G1698" t="s">
        <v>2220</v>
      </c>
      <c r="H1698">
        <v>18</v>
      </c>
      <c r="I1698">
        <v>224720</v>
      </c>
      <c r="K1698">
        <v>20224.8</v>
      </c>
      <c r="L1698">
        <v>20224.8</v>
      </c>
      <c r="M1698">
        <v>0</v>
      </c>
      <c r="N1698" t="s">
        <v>2</v>
      </c>
      <c r="O1698" t="s">
        <v>34</v>
      </c>
    </row>
    <row r="1699" spans="1:15" x14ac:dyDescent="0.25">
      <c r="A1699" t="s">
        <v>90</v>
      </c>
      <c r="B1699">
        <v>35674.54</v>
      </c>
      <c r="C1699" t="s">
        <v>75</v>
      </c>
      <c r="D1699" t="s">
        <v>76</v>
      </c>
      <c r="E1699" t="s">
        <v>2206</v>
      </c>
      <c r="F1699" t="s">
        <v>78</v>
      </c>
      <c r="G1699" t="s">
        <v>2221</v>
      </c>
      <c r="H1699">
        <v>18</v>
      </c>
      <c r="I1699">
        <v>30210</v>
      </c>
      <c r="K1699">
        <v>2718.9</v>
      </c>
      <c r="L1699">
        <v>2718.9</v>
      </c>
      <c r="M1699">
        <v>0</v>
      </c>
      <c r="N1699" t="s">
        <v>2</v>
      </c>
      <c r="O1699" t="s">
        <v>34</v>
      </c>
    </row>
    <row r="1700" spans="1:15" x14ac:dyDescent="0.25">
      <c r="A1700" t="s">
        <v>90</v>
      </c>
      <c r="B1700">
        <v>71349.070000000007</v>
      </c>
      <c r="C1700" t="s">
        <v>75</v>
      </c>
      <c r="D1700" t="s">
        <v>76</v>
      </c>
      <c r="E1700" t="s">
        <v>2222</v>
      </c>
      <c r="F1700" t="s">
        <v>78</v>
      </c>
      <c r="G1700" t="s">
        <v>2223</v>
      </c>
      <c r="H1700">
        <v>18</v>
      </c>
      <c r="I1700">
        <v>60420</v>
      </c>
      <c r="K1700">
        <v>5437.8</v>
      </c>
      <c r="L1700">
        <v>5437.8</v>
      </c>
      <c r="M1700">
        <v>0</v>
      </c>
      <c r="N1700" t="s">
        <v>2</v>
      </c>
      <c r="O1700" t="s">
        <v>34</v>
      </c>
    </row>
    <row r="1701" spans="1:15" x14ac:dyDescent="0.25">
      <c r="A1701" t="s">
        <v>90</v>
      </c>
      <c r="B1701">
        <v>132684.24</v>
      </c>
      <c r="C1701" t="s">
        <v>75</v>
      </c>
      <c r="D1701" t="s">
        <v>76</v>
      </c>
      <c r="E1701" t="s">
        <v>2222</v>
      </c>
      <c r="F1701" t="s">
        <v>78</v>
      </c>
      <c r="G1701" t="s">
        <v>2224</v>
      </c>
      <c r="H1701">
        <v>18</v>
      </c>
      <c r="I1701">
        <v>112360</v>
      </c>
      <c r="K1701">
        <v>10112.4</v>
      </c>
      <c r="L1701">
        <v>10112.4</v>
      </c>
      <c r="M1701">
        <v>0</v>
      </c>
      <c r="N1701" t="s">
        <v>2</v>
      </c>
      <c r="O1701" t="s">
        <v>34</v>
      </c>
    </row>
    <row r="1702" spans="1:15" x14ac:dyDescent="0.25">
      <c r="A1702" t="s">
        <v>90</v>
      </c>
      <c r="B1702">
        <v>142698.14000000001</v>
      </c>
      <c r="C1702" t="s">
        <v>75</v>
      </c>
      <c r="D1702" t="s">
        <v>76</v>
      </c>
      <c r="E1702" t="s">
        <v>2222</v>
      </c>
      <c r="F1702" t="s">
        <v>78</v>
      </c>
      <c r="G1702" t="s">
        <v>2225</v>
      </c>
      <c r="H1702">
        <v>18</v>
      </c>
      <c r="I1702">
        <v>120840</v>
      </c>
      <c r="K1702">
        <v>10875.6</v>
      </c>
      <c r="L1702">
        <v>10875.6</v>
      </c>
      <c r="M1702">
        <v>0</v>
      </c>
      <c r="N1702" t="s">
        <v>2</v>
      </c>
      <c r="O1702" t="s">
        <v>34</v>
      </c>
    </row>
    <row r="1703" spans="1:15" x14ac:dyDescent="0.25">
      <c r="A1703" t="s">
        <v>90</v>
      </c>
      <c r="B1703">
        <v>87562.62</v>
      </c>
      <c r="C1703" t="s">
        <v>75</v>
      </c>
      <c r="D1703" t="s">
        <v>76</v>
      </c>
      <c r="E1703" t="s">
        <v>2226</v>
      </c>
      <c r="F1703" t="s">
        <v>78</v>
      </c>
      <c r="G1703" t="s">
        <v>2227</v>
      </c>
      <c r="H1703">
        <v>18</v>
      </c>
      <c r="I1703">
        <v>74150</v>
      </c>
      <c r="K1703">
        <v>6673.5</v>
      </c>
      <c r="L1703">
        <v>6673.5</v>
      </c>
      <c r="M1703">
        <v>0</v>
      </c>
      <c r="N1703" t="s">
        <v>2</v>
      </c>
      <c r="O1703" t="s">
        <v>34</v>
      </c>
    </row>
    <row r="1704" spans="1:15" x14ac:dyDescent="0.25">
      <c r="A1704" t="s">
        <v>90</v>
      </c>
      <c r="B1704">
        <v>132684.24</v>
      </c>
      <c r="C1704" t="s">
        <v>75</v>
      </c>
      <c r="D1704" t="s">
        <v>76</v>
      </c>
      <c r="E1704" t="s">
        <v>2226</v>
      </c>
      <c r="F1704" t="s">
        <v>78</v>
      </c>
      <c r="G1704" t="s">
        <v>2228</v>
      </c>
      <c r="H1704">
        <v>18</v>
      </c>
      <c r="I1704">
        <v>112360</v>
      </c>
      <c r="K1704">
        <v>10112.4</v>
      </c>
      <c r="L1704">
        <v>10112.4</v>
      </c>
      <c r="M1704">
        <v>0</v>
      </c>
      <c r="N1704" t="s">
        <v>2</v>
      </c>
      <c r="O1704" t="s">
        <v>34</v>
      </c>
    </row>
    <row r="1705" spans="1:15" x14ac:dyDescent="0.25">
      <c r="A1705" t="s">
        <v>90</v>
      </c>
      <c r="B1705">
        <v>519589.4</v>
      </c>
      <c r="C1705" t="s">
        <v>75</v>
      </c>
      <c r="D1705" t="s">
        <v>76</v>
      </c>
      <c r="E1705" t="s">
        <v>2229</v>
      </c>
      <c r="F1705" t="s">
        <v>78</v>
      </c>
      <c r="G1705" t="s">
        <v>2230</v>
      </c>
      <c r="H1705">
        <v>18</v>
      </c>
      <c r="I1705">
        <v>440000</v>
      </c>
      <c r="K1705">
        <v>39600</v>
      </c>
      <c r="L1705">
        <v>39600</v>
      </c>
      <c r="M1705">
        <v>0</v>
      </c>
      <c r="N1705" t="s">
        <v>2</v>
      </c>
      <c r="O1705" t="s">
        <v>34</v>
      </c>
    </row>
    <row r="1706" spans="1:15" x14ac:dyDescent="0.25">
      <c r="A1706" t="s">
        <v>90</v>
      </c>
      <c r="B1706">
        <v>87562.62</v>
      </c>
      <c r="C1706" t="s">
        <v>75</v>
      </c>
      <c r="D1706" t="s">
        <v>76</v>
      </c>
      <c r="E1706" t="s">
        <v>2150</v>
      </c>
      <c r="F1706" t="s">
        <v>78</v>
      </c>
      <c r="G1706" t="s">
        <v>2231</v>
      </c>
      <c r="H1706">
        <v>18</v>
      </c>
      <c r="I1706">
        <v>74150</v>
      </c>
      <c r="K1706">
        <v>6673.5</v>
      </c>
      <c r="L1706">
        <v>6673.5</v>
      </c>
      <c r="M1706">
        <v>0</v>
      </c>
      <c r="N1706" t="s">
        <v>2</v>
      </c>
      <c r="O1706" t="s">
        <v>34</v>
      </c>
    </row>
    <row r="1707" spans="1:15" x14ac:dyDescent="0.25">
      <c r="A1707" t="s">
        <v>90</v>
      </c>
      <c r="B1707">
        <v>132684.24</v>
      </c>
      <c r="C1707" t="s">
        <v>75</v>
      </c>
      <c r="D1707" t="s">
        <v>76</v>
      </c>
      <c r="E1707" t="s">
        <v>2150</v>
      </c>
      <c r="F1707" t="s">
        <v>78</v>
      </c>
      <c r="G1707" t="s">
        <v>2232</v>
      </c>
      <c r="H1707">
        <v>18</v>
      </c>
      <c r="I1707">
        <v>112360</v>
      </c>
      <c r="K1707">
        <v>10112.4</v>
      </c>
      <c r="L1707">
        <v>10112.4</v>
      </c>
      <c r="M1707">
        <v>0</v>
      </c>
      <c r="N1707" t="s">
        <v>2</v>
      </c>
      <c r="O1707" t="s">
        <v>34</v>
      </c>
    </row>
    <row r="1708" spans="1:15" x14ac:dyDescent="0.25">
      <c r="A1708" t="s">
        <v>90</v>
      </c>
      <c r="B1708">
        <v>43415.24</v>
      </c>
      <c r="C1708" t="s">
        <v>75</v>
      </c>
      <c r="D1708" t="s">
        <v>76</v>
      </c>
      <c r="E1708" t="s">
        <v>2226</v>
      </c>
      <c r="F1708" t="s">
        <v>78</v>
      </c>
      <c r="G1708" t="s">
        <v>2233</v>
      </c>
      <c r="H1708">
        <v>18</v>
      </c>
      <c r="I1708">
        <v>36765</v>
      </c>
      <c r="K1708">
        <v>3308.85</v>
      </c>
      <c r="L1708">
        <v>3308.85</v>
      </c>
      <c r="M1708">
        <v>0</v>
      </c>
      <c r="N1708" t="s">
        <v>2</v>
      </c>
      <c r="O1708" t="s">
        <v>34</v>
      </c>
    </row>
    <row r="1709" spans="1:15" x14ac:dyDescent="0.25">
      <c r="A1709" t="s">
        <v>90</v>
      </c>
      <c r="B1709">
        <v>142698.14000000001</v>
      </c>
      <c r="C1709" t="s">
        <v>75</v>
      </c>
      <c r="D1709" t="s">
        <v>76</v>
      </c>
      <c r="E1709" t="s">
        <v>2211</v>
      </c>
      <c r="F1709" t="s">
        <v>78</v>
      </c>
      <c r="G1709" t="s">
        <v>2234</v>
      </c>
      <c r="H1709">
        <v>18</v>
      </c>
      <c r="I1709">
        <v>120840</v>
      </c>
      <c r="K1709">
        <v>10875.6</v>
      </c>
      <c r="L1709">
        <v>10875.6</v>
      </c>
      <c r="M1709">
        <v>0</v>
      </c>
      <c r="N1709" t="s">
        <v>2</v>
      </c>
      <c r="O1709" t="s">
        <v>34</v>
      </c>
    </row>
    <row r="1710" spans="1:15" x14ac:dyDescent="0.25">
      <c r="A1710" t="s">
        <v>90</v>
      </c>
      <c r="B1710">
        <v>66342.12</v>
      </c>
      <c r="C1710" t="s">
        <v>75</v>
      </c>
      <c r="D1710" t="s">
        <v>76</v>
      </c>
      <c r="E1710" t="s">
        <v>2235</v>
      </c>
      <c r="F1710" t="s">
        <v>78</v>
      </c>
      <c r="G1710" t="s">
        <v>2236</v>
      </c>
      <c r="H1710">
        <v>18</v>
      </c>
      <c r="I1710">
        <v>56180</v>
      </c>
      <c r="K1710">
        <v>5056.2</v>
      </c>
      <c r="L1710">
        <v>5056.2</v>
      </c>
      <c r="M1710">
        <v>0</v>
      </c>
      <c r="N1710" t="s">
        <v>2</v>
      </c>
      <c r="O1710" t="s">
        <v>34</v>
      </c>
    </row>
    <row r="1711" spans="1:15" x14ac:dyDescent="0.25">
      <c r="A1711" t="s">
        <v>90</v>
      </c>
      <c r="B1711">
        <v>175125.25</v>
      </c>
      <c r="C1711" t="s">
        <v>75</v>
      </c>
      <c r="D1711" t="s">
        <v>76</v>
      </c>
      <c r="E1711" t="s">
        <v>2222</v>
      </c>
      <c r="F1711" t="s">
        <v>78</v>
      </c>
      <c r="G1711" t="s">
        <v>2237</v>
      </c>
      <c r="H1711">
        <v>18</v>
      </c>
      <c r="I1711">
        <v>148300</v>
      </c>
      <c r="K1711">
        <v>13347</v>
      </c>
      <c r="L1711">
        <v>13347</v>
      </c>
      <c r="M1711">
        <v>0</v>
      </c>
      <c r="N1711" t="s">
        <v>2</v>
      </c>
      <c r="O1711" t="s">
        <v>34</v>
      </c>
    </row>
    <row r="1712" spans="1:15" x14ac:dyDescent="0.25">
      <c r="A1712" t="s">
        <v>90</v>
      </c>
      <c r="B1712">
        <v>71349.070000000007</v>
      </c>
      <c r="C1712" t="s">
        <v>75</v>
      </c>
      <c r="D1712" t="s">
        <v>76</v>
      </c>
      <c r="E1712" t="s">
        <v>2235</v>
      </c>
      <c r="F1712" t="s">
        <v>78</v>
      </c>
      <c r="G1712" t="s">
        <v>2238</v>
      </c>
      <c r="H1712">
        <v>18</v>
      </c>
      <c r="I1712">
        <v>60420</v>
      </c>
      <c r="K1712">
        <v>5437.8</v>
      </c>
      <c r="L1712">
        <v>5437.8</v>
      </c>
      <c r="M1712">
        <v>0</v>
      </c>
      <c r="N1712" t="s">
        <v>2</v>
      </c>
      <c r="O1712" t="s">
        <v>34</v>
      </c>
    </row>
    <row r="1713" spans="1:15" x14ac:dyDescent="0.25">
      <c r="A1713" t="s">
        <v>90</v>
      </c>
      <c r="B1713">
        <v>175125.25</v>
      </c>
      <c r="C1713" t="s">
        <v>75</v>
      </c>
      <c r="D1713" t="s">
        <v>76</v>
      </c>
      <c r="E1713" t="s">
        <v>2211</v>
      </c>
      <c r="F1713" t="s">
        <v>78</v>
      </c>
      <c r="G1713" t="s">
        <v>2239</v>
      </c>
      <c r="H1713">
        <v>18</v>
      </c>
      <c r="I1713">
        <v>148300</v>
      </c>
      <c r="K1713">
        <v>13347</v>
      </c>
      <c r="L1713">
        <v>13347</v>
      </c>
      <c r="M1713">
        <v>0</v>
      </c>
      <c r="N1713" t="s">
        <v>2</v>
      </c>
      <c r="O1713" t="s">
        <v>34</v>
      </c>
    </row>
    <row r="1714" spans="1:15" x14ac:dyDescent="0.25">
      <c r="A1714" t="s">
        <v>90</v>
      </c>
      <c r="B1714">
        <v>87562.62</v>
      </c>
      <c r="C1714" t="s">
        <v>75</v>
      </c>
      <c r="D1714" t="s">
        <v>76</v>
      </c>
      <c r="E1714" t="s">
        <v>2235</v>
      </c>
      <c r="F1714" t="s">
        <v>78</v>
      </c>
      <c r="G1714" t="s">
        <v>2240</v>
      </c>
      <c r="H1714">
        <v>18</v>
      </c>
      <c r="I1714">
        <v>74150</v>
      </c>
      <c r="K1714">
        <v>6673.5</v>
      </c>
      <c r="L1714">
        <v>6673.5</v>
      </c>
      <c r="M1714">
        <v>0</v>
      </c>
      <c r="N1714" t="s">
        <v>2</v>
      </c>
      <c r="O1714" t="s">
        <v>34</v>
      </c>
    </row>
    <row r="1715" spans="1:15" x14ac:dyDescent="0.25">
      <c r="A1715" t="s">
        <v>90</v>
      </c>
      <c r="B1715">
        <v>71349.070000000007</v>
      </c>
      <c r="C1715" t="s">
        <v>75</v>
      </c>
      <c r="D1715" t="s">
        <v>76</v>
      </c>
      <c r="E1715" t="s">
        <v>2211</v>
      </c>
      <c r="F1715" t="s">
        <v>78</v>
      </c>
      <c r="G1715" t="s">
        <v>2241</v>
      </c>
      <c r="H1715">
        <v>18</v>
      </c>
      <c r="I1715">
        <v>60420</v>
      </c>
      <c r="K1715">
        <v>5437.8</v>
      </c>
      <c r="L1715">
        <v>5437.8</v>
      </c>
      <c r="M1715">
        <v>0</v>
      </c>
      <c r="N1715" t="s">
        <v>2</v>
      </c>
      <c r="O1715" t="s">
        <v>34</v>
      </c>
    </row>
    <row r="1716" spans="1:15" x14ac:dyDescent="0.25">
      <c r="A1716" t="s">
        <v>90</v>
      </c>
      <c r="B1716">
        <v>86830.47</v>
      </c>
      <c r="C1716" t="s">
        <v>75</v>
      </c>
      <c r="D1716" t="s">
        <v>76</v>
      </c>
      <c r="E1716" t="s">
        <v>2235</v>
      </c>
      <c r="F1716" t="s">
        <v>78</v>
      </c>
      <c r="G1716" t="s">
        <v>2242</v>
      </c>
      <c r="H1716">
        <v>18</v>
      </c>
      <c r="I1716">
        <v>73530</v>
      </c>
      <c r="K1716">
        <v>6617.7</v>
      </c>
      <c r="L1716">
        <v>6617.7</v>
      </c>
      <c r="M1716">
        <v>0</v>
      </c>
      <c r="N1716" t="s">
        <v>2</v>
      </c>
      <c r="O1716" t="s">
        <v>34</v>
      </c>
    </row>
    <row r="1717" spans="1:15" x14ac:dyDescent="0.25">
      <c r="A1717" t="s">
        <v>90</v>
      </c>
      <c r="B1717">
        <v>43415.24</v>
      </c>
      <c r="C1717" t="s">
        <v>75</v>
      </c>
      <c r="D1717" t="s">
        <v>76</v>
      </c>
      <c r="E1717" t="s">
        <v>2226</v>
      </c>
      <c r="F1717" t="s">
        <v>78</v>
      </c>
      <c r="G1717" t="s">
        <v>2243</v>
      </c>
      <c r="H1717">
        <v>18</v>
      </c>
      <c r="I1717">
        <v>36765</v>
      </c>
      <c r="K1717">
        <v>3308.85</v>
      </c>
      <c r="L1717">
        <v>3308.85</v>
      </c>
      <c r="M1717">
        <v>0</v>
      </c>
      <c r="N1717" t="s">
        <v>2</v>
      </c>
      <c r="O1717" t="s">
        <v>34</v>
      </c>
    </row>
    <row r="1718" spans="1:15" x14ac:dyDescent="0.25">
      <c r="A1718" t="s">
        <v>90</v>
      </c>
      <c r="B1718">
        <v>142698.14000000001</v>
      </c>
      <c r="C1718" t="s">
        <v>75</v>
      </c>
      <c r="D1718" t="s">
        <v>76</v>
      </c>
      <c r="E1718" t="s">
        <v>2235</v>
      </c>
      <c r="F1718" t="s">
        <v>78</v>
      </c>
      <c r="G1718" t="s">
        <v>2244</v>
      </c>
      <c r="H1718">
        <v>18</v>
      </c>
      <c r="I1718">
        <v>120840</v>
      </c>
      <c r="K1718">
        <v>10875.6</v>
      </c>
      <c r="L1718">
        <v>10875.6</v>
      </c>
      <c r="M1718">
        <v>0</v>
      </c>
      <c r="N1718" t="s">
        <v>2</v>
      </c>
      <c r="O1718" t="s">
        <v>34</v>
      </c>
    </row>
    <row r="1719" spans="1:15" x14ac:dyDescent="0.25">
      <c r="A1719" t="s">
        <v>90</v>
      </c>
      <c r="B1719">
        <v>175125.25</v>
      </c>
      <c r="C1719" t="s">
        <v>75</v>
      </c>
      <c r="D1719" t="s">
        <v>76</v>
      </c>
      <c r="E1719" t="s">
        <v>2229</v>
      </c>
      <c r="F1719" t="s">
        <v>78</v>
      </c>
      <c r="G1719" t="s">
        <v>2245</v>
      </c>
      <c r="H1719">
        <v>18</v>
      </c>
      <c r="I1719">
        <v>148300</v>
      </c>
      <c r="K1719">
        <v>13347</v>
      </c>
      <c r="L1719">
        <v>13347</v>
      </c>
      <c r="M1719">
        <v>0</v>
      </c>
      <c r="N1719" t="s">
        <v>2</v>
      </c>
      <c r="O1719" t="s">
        <v>34</v>
      </c>
    </row>
    <row r="1720" spans="1:15" x14ac:dyDescent="0.25">
      <c r="A1720" t="s">
        <v>90</v>
      </c>
      <c r="B1720">
        <v>71349.070000000007</v>
      </c>
      <c r="C1720" t="s">
        <v>75</v>
      </c>
      <c r="D1720" t="s">
        <v>76</v>
      </c>
      <c r="E1720" t="s">
        <v>2229</v>
      </c>
      <c r="F1720" t="s">
        <v>78</v>
      </c>
      <c r="G1720" t="s">
        <v>2246</v>
      </c>
      <c r="H1720">
        <v>18</v>
      </c>
      <c r="I1720">
        <v>60420</v>
      </c>
      <c r="K1720">
        <v>5437.8</v>
      </c>
      <c r="L1720">
        <v>5437.8</v>
      </c>
      <c r="M1720">
        <v>0</v>
      </c>
      <c r="N1720" t="s">
        <v>2</v>
      </c>
      <c r="O1720" t="s">
        <v>34</v>
      </c>
    </row>
    <row r="1721" spans="1:15" x14ac:dyDescent="0.25">
      <c r="A1721" t="s">
        <v>90</v>
      </c>
      <c r="B1721">
        <v>199026.36</v>
      </c>
      <c r="C1721" t="s">
        <v>75</v>
      </c>
      <c r="D1721" t="s">
        <v>76</v>
      </c>
      <c r="E1721" t="s">
        <v>2229</v>
      </c>
      <c r="F1721" t="s">
        <v>78</v>
      </c>
      <c r="G1721" t="s">
        <v>2247</v>
      </c>
      <c r="H1721">
        <v>18</v>
      </c>
      <c r="I1721">
        <v>168540</v>
      </c>
      <c r="K1721">
        <v>15168.6</v>
      </c>
      <c r="L1721">
        <v>15168.6</v>
      </c>
      <c r="M1721">
        <v>0</v>
      </c>
      <c r="N1721" t="s">
        <v>2</v>
      </c>
      <c r="O1721" t="s">
        <v>34</v>
      </c>
    </row>
    <row r="1722" spans="1:15" x14ac:dyDescent="0.25">
      <c r="A1722" t="s">
        <v>90</v>
      </c>
      <c r="B1722">
        <v>132684.24</v>
      </c>
      <c r="C1722" t="s">
        <v>75</v>
      </c>
      <c r="D1722" t="s">
        <v>76</v>
      </c>
      <c r="E1722" t="s">
        <v>2248</v>
      </c>
      <c r="F1722" t="s">
        <v>78</v>
      </c>
      <c r="G1722" t="s">
        <v>2249</v>
      </c>
      <c r="H1722">
        <v>18</v>
      </c>
      <c r="I1722">
        <v>112360</v>
      </c>
      <c r="K1722">
        <v>10112.4</v>
      </c>
      <c r="L1722">
        <v>10112.4</v>
      </c>
      <c r="M1722">
        <v>0</v>
      </c>
      <c r="N1722" t="s">
        <v>2</v>
      </c>
      <c r="O1722" t="s">
        <v>34</v>
      </c>
    </row>
    <row r="1723" spans="1:15" x14ac:dyDescent="0.25">
      <c r="A1723" t="s">
        <v>90</v>
      </c>
      <c r="B1723">
        <v>87562.23</v>
      </c>
      <c r="C1723" t="s">
        <v>75</v>
      </c>
      <c r="D1723" t="s">
        <v>76</v>
      </c>
      <c r="E1723" t="s">
        <v>2250</v>
      </c>
      <c r="F1723" t="s">
        <v>78</v>
      </c>
      <c r="G1723" t="s">
        <v>2251</v>
      </c>
      <c r="H1723">
        <v>18</v>
      </c>
      <c r="I1723">
        <v>74150</v>
      </c>
      <c r="K1723">
        <v>6673.5</v>
      </c>
      <c r="L1723">
        <v>6673.5</v>
      </c>
      <c r="M1723">
        <v>0</v>
      </c>
      <c r="N1723" t="s">
        <v>2</v>
      </c>
      <c r="O1723" t="s">
        <v>34</v>
      </c>
    </row>
    <row r="1724" spans="1:15" x14ac:dyDescent="0.25">
      <c r="A1724" t="s">
        <v>90</v>
      </c>
      <c r="B1724">
        <v>71349.070000000007</v>
      </c>
      <c r="C1724" t="s">
        <v>75</v>
      </c>
      <c r="D1724" t="s">
        <v>76</v>
      </c>
      <c r="E1724" t="s">
        <v>2248</v>
      </c>
      <c r="F1724" t="s">
        <v>78</v>
      </c>
      <c r="G1724" t="s">
        <v>2252</v>
      </c>
      <c r="H1724">
        <v>18</v>
      </c>
      <c r="I1724">
        <v>60420</v>
      </c>
      <c r="K1724">
        <v>5437.8</v>
      </c>
      <c r="L1724">
        <v>5437.8</v>
      </c>
      <c r="M1724">
        <v>0</v>
      </c>
      <c r="N1724" t="s">
        <v>2</v>
      </c>
      <c r="O1724" t="s">
        <v>34</v>
      </c>
    </row>
    <row r="1725" spans="1:15" x14ac:dyDescent="0.25">
      <c r="A1725" t="s">
        <v>90</v>
      </c>
      <c r="B1725">
        <v>107023.61</v>
      </c>
      <c r="C1725" t="s">
        <v>75</v>
      </c>
      <c r="D1725" t="s">
        <v>76</v>
      </c>
      <c r="E1725" t="s">
        <v>2250</v>
      </c>
      <c r="F1725" t="s">
        <v>78</v>
      </c>
      <c r="G1725" t="s">
        <v>2253</v>
      </c>
      <c r="H1725">
        <v>18</v>
      </c>
      <c r="I1725">
        <v>90630</v>
      </c>
      <c r="K1725">
        <v>8156.7</v>
      </c>
      <c r="L1725">
        <v>8156.7</v>
      </c>
      <c r="M1725">
        <v>0</v>
      </c>
      <c r="N1725" t="s">
        <v>2</v>
      </c>
      <c r="O1725" t="s">
        <v>34</v>
      </c>
    </row>
    <row r="1726" spans="1:15" x14ac:dyDescent="0.25">
      <c r="A1726" t="s">
        <v>90</v>
      </c>
      <c r="B1726">
        <v>265368.48</v>
      </c>
      <c r="C1726" t="s">
        <v>75</v>
      </c>
      <c r="D1726" t="s">
        <v>76</v>
      </c>
      <c r="E1726" t="s">
        <v>29</v>
      </c>
      <c r="F1726" t="s">
        <v>78</v>
      </c>
      <c r="G1726" t="s">
        <v>2254</v>
      </c>
      <c r="H1726">
        <v>18</v>
      </c>
      <c r="I1726">
        <v>224720</v>
      </c>
      <c r="K1726">
        <v>20224.8</v>
      </c>
      <c r="L1726">
        <v>20224.8</v>
      </c>
      <c r="M1726">
        <v>0</v>
      </c>
      <c r="N1726" t="s">
        <v>2</v>
      </c>
      <c r="O1726" t="s">
        <v>34</v>
      </c>
    </row>
    <row r="1727" spans="1:15" x14ac:dyDescent="0.25">
      <c r="A1727" t="s">
        <v>90</v>
      </c>
      <c r="B1727">
        <v>35674.54</v>
      </c>
      <c r="C1727" t="s">
        <v>75</v>
      </c>
      <c r="D1727" t="s">
        <v>76</v>
      </c>
      <c r="E1727" t="s">
        <v>2229</v>
      </c>
      <c r="F1727" t="s">
        <v>78</v>
      </c>
      <c r="G1727" t="s">
        <v>2255</v>
      </c>
      <c r="H1727">
        <v>18</v>
      </c>
      <c r="I1727">
        <v>30210</v>
      </c>
      <c r="K1727">
        <v>2718.9</v>
      </c>
      <c r="L1727">
        <v>2718.9</v>
      </c>
      <c r="M1727">
        <v>0</v>
      </c>
      <c r="N1727" t="s">
        <v>2</v>
      </c>
      <c r="O1727" t="s">
        <v>34</v>
      </c>
    </row>
    <row r="1728" spans="1:15" x14ac:dyDescent="0.25">
      <c r="A1728" t="s">
        <v>90</v>
      </c>
      <c r="B1728">
        <v>175125.25</v>
      </c>
      <c r="C1728" t="s">
        <v>75</v>
      </c>
      <c r="D1728" t="s">
        <v>76</v>
      </c>
      <c r="E1728" t="s">
        <v>2248</v>
      </c>
      <c r="F1728" t="s">
        <v>78</v>
      </c>
      <c r="G1728" t="s">
        <v>2256</v>
      </c>
      <c r="H1728">
        <v>18</v>
      </c>
      <c r="I1728">
        <v>148300</v>
      </c>
      <c r="K1728">
        <v>13347</v>
      </c>
      <c r="L1728">
        <v>13347</v>
      </c>
      <c r="M1728">
        <v>0</v>
      </c>
      <c r="N1728" t="s">
        <v>2</v>
      </c>
      <c r="O1728" t="s">
        <v>34</v>
      </c>
    </row>
    <row r="1729" spans="1:15" x14ac:dyDescent="0.25">
      <c r="A1729" t="s">
        <v>90</v>
      </c>
      <c r="B1729">
        <v>107023.61</v>
      </c>
      <c r="C1729" t="s">
        <v>75</v>
      </c>
      <c r="D1729" t="s">
        <v>76</v>
      </c>
      <c r="E1729" t="s">
        <v>2250</v>
      </c>
      <c r="F1729" t="s">
        <v>78</v>
      </c>
      <c r="G1729" t="s">
        <v>2257</v>
      </c>
      <c r="H1729">
        <v>18</v>
      </c>
      <c r="I1729">
        <v>90630</v>
      </c>
      <c r="K1729">
        <v>8156.7</v>
      </c>
      <c r="L1729">
        <v>8156.7</v>
      </c>
      <c r="M1729">
        <v>0</v>
      </c>
      <c r="N1729" t="s">
        <v>2</v>
      </c>
      <c r="O1729" t="s">
        <v>34</v>
      </c>
    </row>
    <row r="1730" spans="1:15" x14ac:dyDescent="0.25">
      <c r="A1730" t="s">
        <v>90</v>
      </c>
      <c r="B1730">
        <v>71349.070000000007</v>
      </c>
      <c r="C1730" t="s">
        <v>75</v>
      </c>
      <c r="D1730" t="s">
        <v>76</v>
      </c>
      <c r="E1730" t="s">
        <v>2153</v>
      </c>
      <c r="F1730" t="s">
        <v>78</v>
      </c>
      <c r="G1730" t="s">
        <v>2258</v>
      </c>
      <c r="H1730">
        <v>18</v>
      </c>
      <c r="I1730">
        <v>60420</v>
      </c>
      <c r="K1730">
        <v>5437.8</v>
      </c>
      <c r="L1730">
        <v>5437.8</v>
      </c>
      <c r="M1730">
        <v>0</v>
      </c>
      <c r="N1730" t="s">
        <v>2</v>
      </c>
      <c r="O1730" t="s">
        <v>34</v>
      </c>
    </row>
    <row r="1731" spans="1:15" x14ac:dyDescent="0.25">
      <c r="A1731" t="s">
        <v>90</v>
      </c>
      <c r="B1731">
        <v>218906.56</v>
      </c>
      <c r="C1731" t="s">
        <v>75</v>
      </c>
      <c r="D1731" t="s">
        <v>76</v>
      </c>
      <c r="E1731" t="s">
        <v>2169</v>
      </c>
      <c r="F1731" t="s">
        <v>78</v>
      </c>
      <c r="G1731" t="s">
        <v>2259</v>
      </c>
      <c r="H1731">
        <v>18</v>
      </c>
      <c r="I1731">
        <v>185375</v>
      </c>
      <c r="K1731">
        <v>16683.75</v>
      </c>
      <c r="L1731">
        <v>16683.75</v>
      </c>
      <c r="M1731">
        <v>0</v>
      </c>
      <c r="N1731" t="s">
        <v>2</v>
      </c>
      <c r="O1731" t="s">
        <v>34</v>
      </c>
    </row>
    <row r="1732" spans="1:15" x14ac:dyDescent="0.25">
      <c r="A1732" t="s">
        <v>90</v>
      </c>
      <c r="B1732">
        <v>132684.24</v>
      </c>
      <c r="C1732" t="s">
        <v>75</v>
      </c>
      <c r="D1732" t="s">
        <v>76</v>
      </c>
      <c r="E1732" t="s">
        <v>2153</v>
      </c>
      <c r="F1732" t="s">
        <v>78</v>
      </c>
      <c r="G1732" t="s">
        <v>2260</v>
      </c>
      <c r="H1732">
        <v>18</v>
      </c>
      <c r="I1732">
        <v>112360</v>
      </c>
      <c r="K1732">
        <v>10112.4</v>
      </c>
      <c r="L1732">
        <v>10112.4</v>
      </c>
      <c r="M1732">
        <v>0</v>
      </c>
      <c r="N1732" t="s">
        <v>2</v>
      </c>
      <c r="O1732" t="s">
        <v>34</v>
      </c>
    </row>
    <row r="1733" spans="1:15" x14ac:dyDescent="0.25">
      <c r="A1733" t="s">
        <v>90</v>
      </c>
      <c r="B1733">
        <v>86830.47</v>
      </c>
      <c r="C1733" t="s">
        <v>75</v>
      </c>
      <c r="D1733" t="s">
        <v>76</v>
      </c>
      <c r="E1733" t="s">
        <v>2162</v>
      </c>
      <c r="F1733" t="s">
        <v>78</v>
      </c>
      <c r="G1733" t="s">
        <v>2261</v>
      </c>
      <c r="H1733">
        <v>18</v>
      </c>
      <c r="I1733">
        <v>73530</v>
      </c>
      <c r="K1733">
        <v>6617.7</v>
      </c>
      <c r="L1733">
        <v>6617.7</v>
      </c>
      <c r="M1733">
        <v>0</v>
      </c>
      <c r="N1733" t="s">
        <v>2</v>
      </c>
      <c r="O1733" t="s">
        <v>34</v>
      </c>
    </row>
    <row r="1734" spans="1:15" x14ac:dyDescent="0.25">
      <c r="A1734" t="s">
        <v>90</v>
      </c>
      <c r="B1734">
        <v>142698.14000000001</v>
      </c>
      <c r="C1734" t="s">
        <v>75</v>
      </c>
      <c r="D1734" t="s">
        <v>76</v>
      </c>
      <c r="E1734" t="s">
        <v>2248</v>
      </c>
      <c r="F1734" t="s">
        <v>78</v>
      </c>
      <c r="G1734" t="s">
        <v>2262</v>
      </c>
      <c r="H1734">
        <v>18</v>
      </c>
      <c r="I1734">
        <v>120840</v>
      </c>
      <c r="K1734">
        <v>10875.6</v>
      </c>
      <c r="L1734">
        <v>10875.6</v>
      </c>
      <c r="M1734">
        <v>0</v>
      </c>
      <c r="N1734" t="s">
        <v>2</v>
      </c>
      <c r="O1734" t="s">
        <v>34</v>
      </c>
    </row>
    <row r="1735" spans="1:15" x14ac:dyDescent="0.25">
      <c r="A1735" t="s">
        <v>90</v>
      </c>
      <c r="B1735">
        <v>33171.06</v>
      </c>
      <c r="C1735" t="s">
        <v>75</v>
      </c>
      <c r="D1735" t="s">
        <v>76</v>
      </c>
      <c r="E1735" t="s">
        <v>2155</v>
      </c>
      <c r="F1735" t="s">
        <v>78</v>
      </c>
      <c r="G1735" t="s">
        <v>2263</v>
      </c>
      <c r="H1735">
        <v>18</v>
      </c>
      <c r="I1735">
        <v>28090</v>
      </c>
      <c r="K1735">
        <v>2528.1</v>
      </c>
      <c r="L1735">
        <v>2528.1</v>
      </c>
      <c r="M1735">
        <v>0</v>
      </c>
      <c r="N1735" t="s">
        <v>2</v>
      </c>
      <c r="O1735" t="s">
        <v>34</v>
      </c>
    </row>
    <row r="1736" spans="1:15" x14ac:dyDescent="0.25">
      <c r="A1736" t="s">
        <v>90</v>
      </c>
      <c r="B1736">
        <v>519589.4</v>
      </c>
      <c r="C1736" t="s">
        <v>75</v>
      </c>
      <c r="D1736" t="s">
        <v>76</v>
      </c>
      <c r="E1736" t="s">
        <v>2169</v>
      </c>
      <c r="F1736" t="s">
        <v>78</v>
      </c>
      <c r="G1736" t="s">
        <v>2264</v>
      </c>
      <c r="H1736">
        <v>18</v>
      </c>
      <c r="I1736">
        <v>440000</v>
      </c>
      <c r="K1736">
        <v>39600</v>
      </c>
      <c r="L1736">
        <v>39600</v>
      </c>
      <c r="M1736">
        <v>0</v>
      </c>
      <c r="N1736" t="s">
        <v>2</v>
      </c>
      <c r="O1736" t="s">
        <v>34</v>
      </c>
    </row>
    <row r="1737" spans="1:15" x14ac:dyDescent="0.25">
      <c r="A1737" t="s">
        <v>90</v>
      </c>
      <c r="B1737">
        <v>199026.36</v>
      </c>
      <c r="C1737" t="s">
        <v>75</v>
      </c>
      <c r="D1737" t="s">
        <v>76</v>
      </c>
      <c r="E1737" t="s">
        <v>2155</v>
      </c>
      <c r="F1737" t="s">
        <v>78</v>
      </c>
      <c r="G1737" t="s">
        <v>2265</v>
      </c>
      <c r="H1737">
        <v>18</v>
      </c>
      <c r="I1737">
        <v>168540</v>
      </c>
      <c r="K1737">
        <v>15168.6</v>
      </c>
      <c r="L1737">
        <v>15168.6</v>
      </c>
      <c r="M1737">
        <v>0</v>
      </c>
      <c r="N1737" t="s">
        <v>2</v>
      </c>
      <c r="O1737" t="s">
        <v>34</v>
      </c>
    </row>
    <row r="1738" spans="1:15" x14ac:dyDescent="0.25">
      <c r="A1738" t="s">
        <v>90</v>
      </c>
      <c r="B1738">
        <v>66342.12</v>
      </c>
      <c r="C1738" t="s">
        <v>75</v>
      </c>
      <c r="D1738" t="s">
        <v>76</v>
      </c>
      <c r="E1738" t="s">
        <v>2169</v>
      </c>
      <c r="F1738" t="s">
        <v>78</v>
      </c>
      <c r="G1738" t="s">
        <v>2266</v>
      </c>
      <c r="H1738">
        <v>18</v>
      </c>
      <c r="I1738">
        <v>56180</v>
      </c>
      <c r="K1738">
        <v>5056.2</v>
      </c>
      <c r="L1738">
        <v>5056.2</v>
      </c>
      <c r="M1738">
        <v>0</v>
      </c>
      <c r="N1738" t="s">
        <v>2</v>
      </c>
      <c r="O1738" t="s">
        <v>34</v>
      </c>
    </row>
    <row r="1739" spans="1:15" x14ac:dyDescent="0.25">
      <c r="A1739" t="s">
        <v>90</v>
      </c>
      <c r="B1739">
        <v>71349.070000000007</v>
      </c>
      <c r="C1739" t="s">
        <v>75</v>
      </c>
      <c r="D1739" t="s">
        <v>76</v>
      </c>
      <c r="E1739" t="s">
        <v>29</v>
      </c>
      <c r="F1739" t="s">
        <v>78</v>
      </c>
      <c r="G1739" t="s">
        <v>2267</v>
      </c>
      <c r="H1739">
        <v>18</v>
      </c>
      <c r="I1739">
        <v>60420</v>
      </c>
      <c r="K1739">
        <v>5437.8</v>
      </c>
      <c r="L1739">
        <v>5437.8</v>
      </c>
      <c r="M1739">
        <v>0</v>
      </c>
      <c r="N1739" t="s">
        <v>2</v>
      </c>
      <c r="O1739" t="s">
        <v>34</v>
      </c>
    </row>
    <row r="1740" spans="1:15" x14ac:dyDescent="0.25">
      <c r="A1740" t="s">
        <v>90</v>
      </c>
      <c r="B1740">
        <v>214047.22</v>
      </c>
      <c r="C1740" t="s">
        <v>75</v>
      </c>
      <c r="D1740" t="s">
        <v>76</v>
      </c>
      <c r="E1740" t="s">
        <v>2226</v>
      </c>
      <c r="F1740" t="s">
        <v>78</v>
      </c>
      <c r="G1740" t="s">
        <v>2268</v>
      </c>
      <c r="H1740">
        <v>18</v>
      </c>
      <c r="I1740">
        <v>181260</v>
      </c>
      <c r="K1740">
        <v>16313.4</v>
      </c>
      <c r="L1740">
        <v>16313.4</v>
      </c>
      <c r="M1740">
        <v>0</v>
      </c>
      <c r="N1740" t="s">
        <v>2</v>
      </c>
      <c r="O1740" t="s">
        <v>34</v>
      </c>
    </row>
    <row r="1741" spans="1:15" x14ac:dyDescent="0.25">
      <c r="A1741" t="s">
        <v>90</v>
      </c>
      <c r="B1741">
        <v>71349.070000000007</v>
      </c>
      <c r="C1741" t="s">
        <v>75</v>
      </c>
      <c r="D1741" t="s">
        <v>76</v>
      </c>
      <c r="E1741" t="s">
        <v>2150</v>
      </c>
      <c r="F1741" t="s">
        <v>78</v>
      </c>
      <c r="G1741" t="s">
        <v>2269</v>
      </c>
      <c r="H1741">
        <v>18</v>
      </c>
      <c r="I1741">
        <v>60420</v>
      </c>
      <c r="K1741">
        <v>5437.8</v>
      </c>
      <c r="L1741">
        <v>5437.8</v>
      </c>
      <c r="M1741">
        <v>0</v>
      </c>
      <c r="N1741" t="s">
        <v>2</v>
      </c>
      <c r="O1741" t="s">
        <v>34</v>
      </c>
    </row>
    <row r="1742" spans="1:15" x14ac:dyDescent="0.25">
      <c r="A1742" t="s">
        <v>90</v>
      </c>
      <c r="B1742">
        <v>71349.070000000007</v>
      </c>
      <c r="C1742" t="s">
        <v>75</v>
      </c>
      <c r="D1742" t="s">
        <v>76</v>
      </c>
      <c r="E1742" t="s">
        <v>29</v>
      </c>
      <c r="F1742" t="s">
        <v>78</v>
      </c>
      <c r="G1742" t="s">
        <v>2270</v>
      </c>
      <c r="H1742">
        <v>18</v>
      </c>
      <c r="I1742">
        <v>60420</v>
      </c>
      <c r="K1742">
        <v>5437.8</v>
      </c>
      <c r="L1742">
        <v>5437.8</v>
      </c>
      <c r="M1742">
        <v>0</v>
      </c>
      <c r="N1742" t="s">
        <v>2</v>
      </c>
      <c r="O1742" t="s">
        <v>34</v>
      </c>
    </row>
    <row r="1743" spans="1:15" x14ac:dyDescent="0.25">
      <c r="A1743" t="s">
        <v>90</v>
      </c>
      <c r="B1743">
        <v>71349.070000000007</v>
      </c>
      <c r="C1743" t="s">
        <v>75</v>
      </c>
      <c r="D1743" t="s">
        <v>76</v>
      </c>
      <c r="E1743" t="s">
        <v>2226</v>
      </c>
      <c r="F1743" t="s">
        <v>78</v>
      </c>
      <c r="G1743" t="s">
        <v>2271</v>
      </c>
      <c r="H1743">
        <v>18</v>
      </c>
      <c r="I1743">
        <v>60420</v>
      </c>
      <c r="K1743">
        <v>5437.8</v>
      </c>
      <c r="L1743">
        <v>5437.8</v>
      </c>
      <c r="M1743">
        <v>0</v>
      </c>
      <c r="N1743" t="s">
        <v>2</v>
      </c>
      <c r="O1743" t="s">
        <v>34</v>
      </c>
    </row>
    <row r="1744" spans="1:15" x14ac:dyDescent="0.25">
      <c r="A1744" t="s">
        <v>90</v>
      </c>
      <c r="B1744">
        <v>71349.070000000007</v>
      </c>
      <c r="C1744" t="s">
        <v>75</v>
      </c>
      <c r="D1744" t="s">
        <v>76</v>
      </c>
      <c r="E1744" t="s">
        <v>2155</v>
      </c>
      <c r="F1744" t="s">
        <v>78</v>
      </c>
      <c r="G1744" t="s">
        <v>2272</v>
      </c>
      <c r="H1744">
        <v>18</v>
      </c>
      <c r="I1744">
        <v>60420</v>
      </c>
      <c r="K1744">
        <v>5437.8</v>
      </c>
      <c r="L1744">
        <v>5437.8</v>
      </c>
      <c r="M1744">
        <v>0</v>
      </c>
      <c r="N1744" t="s">
        <v>2</v>
      </c>
      <c r="O1744" t="s">
        <v>34</v>
      </c>
    </row>
    <row r="1745" spans="1:15" x14ac:dyDescent="0.25">
      <c r="A1745" t="s">
        <v>90</v>
      </c>
      <c r="B1745">
        <v>35674.54</v>
      </c>
      <c r="C1745" t="s">
        <v>75</v>
      </c>
      <c r="D1745" t="s">
        <v>76</v>
      </c>
      <c r="E1745" t="s">
        <v>2155</v>
      </c>
      <c r="F1745" t="s">
        <v>78</v>
      </c>
      <c r="G1745" t="s">
        <v>2273</v>
      </c>
      <c r="H1745">
        <v>18</v>
      </c>
      <c r="I1745">
        <v>30210</v>
      </c>
      <c r="K1745">
        <v>2718.9</v>
      </c>
      <c r="L1745">
        <v>2718.9</v>
      </c>
      <c r="M1745">
        <v>0</v>
      </c>
      <c r="N1745" t="s">
        <v>2</v>
      </c>
      <c r="O1745" t="s">
        <v>34</v>
      </c>
    </row>
    <row r="1746" spans="1:15" x14ac:dyDescent="0.25">
      <c r="A1746" t="s">
        <v>1296</v>
      </c>
      <c r="B1746">
        <v>4130</v>
      </c>
      <c r="C1746" t="s">
        <v>75</v>
      </c>
      <c r="D1746" t="s">
        <v>76</v>
      </c>
      <c r="E1746" t="s">
        <v>2204</v>
      </c>
      <c r="F1746" t="s">
        <v>78</v>
      </c>
      <c r="G1746" t="s">
        <v>2274</v>
      </c>
      <c r="H1746">
        <v>18</v>
      </c>
      <c r="I1746">
        <v>3500</v>
      </c>
      <c r="K1746">
        <v>315</v>
      </c>
      <c r="L1746">
        <v>315</v>
      </c>
      <c r="M1746">
        <v>0</v>
      </c>
      <c r="N1746" t="s">
        <v>2</v>
      </c>
      <c r="O1746" t="s">
        <v>34</v>
      </c>
    </row>
    <row r="1747" spans="1:15" x14ac:dyDescent="0.25">
      <c r="A1747" t="s">
        <v>233</v>
      </c>
      <c r="B1747">
        <v>11245.4</v>
      </c>
      <c r="C1747" t="s">
        <v>75</v>
      </c>
      <c r="D1747" t="s">
        <v>76</v>
      </c>
      <c r="E1747" t="s">
        <v>2226</v>
      </c>
      <c r="F1747" t="s">
        <v>78</v>
      </c>
      <c r="G1747" t="s">
        <v>2275</v>
      </c>
      <c r="H1747">
        <v>18</v>
      </c>
      <c r="I1747">
        <v>9530</v>
      </c>
      <c r="K1747">
        <v>857.7</v>
      </c>
      <c r="L1747">
        <v>857.7</v>
      </c>
      <c r="M1747">
        <v>0</v>
      </c>
      <c r="N1747" t="s">
        <v>2</v>
      </c>
      <c r="O1747" t="s">
        <v>34</v>
      </c>
    </row>
    <row r="1748" spans="1:15" x14ac:dyDescent="0.25">
      <c r="A1748" t="s">
        <v>233</v>
      </c>
      <c r="B1748">
        <v>56640</v>
      </c>
      <c r="C1748" t="s">
        <v>75</v>
      </c>
      <c r="D1748" t="s">
        <v>76</v>
      </c>
      <c r="E1748" t="s">
        <v>2226</v>
      </c>
      <c r="F1748" t="s">
        <v>78</v>
      </c>
      <c r="G1748" t="s">
        <v>2276</v>
      </c>
      <c r="H1748">
        <v>18</v>
      </c>
      <c r="I1748">
        <v>48000</v>
      </c>
      <c r="K1748">
        <v>4320</v>
      </c>
      <c r="L1748">
        <v>4320</v>
      </c>
      <c r="M1748">
        <v>0</v>
      </c>
      <c r="N1748" t="s">
        <v>2</v>
      </c>
      <c r="O1748" t="s">
        <v>34</v>
      </c>
    </row>
    <row r="1749" spans="1:15" x14ac:dyDescent="0.25">
      <c r="A1749" t="s">
        <v>239</v>
      </c>
      <c r="B1749">
        <v>510220.2</v>
      </c>
      <c r="C1749" t="s">
        <v>75</v>
      </c>
      <c r="D1749" t="s">
        <v>240</v>
      </c>
      <c r="E1749" t="s">
        <v>2226</v>
      </c>
      <c r="F1749" t="s">
        <v>78</v>
      </c>
      <c r="G1749" t="s">
        <v>2277</v>
      </c>
      <c r="H1749">
        <v>18</v>
      </c>
      <c r="I1749">
        <v>432390</v>
      </c>
      <c r="J1749">
        <v>77830.2</v>
      </c>
      <c r="M1749">
        <v>0</v>
      </c>
      <c r="N1749" t="s">
        <v>2</v>
      </c>
      <c r="O1749" t="s">
        <v>34</v>
      </c>
    </row>
    <row r="1750" spans="1:15" x14ac:dyDescent="0.25">
      <c r="A1750" t="s">
        <v>2045</v>
      </c>
      <c r="B1750">
        <v>222359.2</v>
      </c>
      <c r="C1750" t="s">
        <v>75</v>
      </c>
      <c r="D1750" t="s">
        <v>2046</v>
      </c>
      <c r="E1750" t="s">
        <v>56</v>
      </c>
      <c r="F1750" t="s">
        <v>78</v>
      </c>
      <c r="G1750" t="s">
        <v>2278</v>
      </c>
      <c r="H1750">
        <v>18</v>
      </c>
      <c r="I1750">
        <v>188440</v>
      </c>
      <c r="J1750">
        <v>33919.199999999997</v>
      </c>
      <c r="M1750">
        <v>0</v>
      </c>
      <c r="N1750" t="s">
        <v>2</v>
      </c>
      <c r="O1750" t="s">
        <v>36</v>
      </c>
    </row>
    <row r="1751" spans="1:15" x14ac:dyDescent="0.25">
      <c r="A1751" t="s">
        <v>2045</v>
      </c>
      <c r="B1751">
        <v>222359.2</v>
      </c>
      <c r="C1751" t="s">
        <v>75</v>
      </c>
      <c r="D1751" t="s">
        <v>2046</v>
      </c>
      <c r="E1751" t="s">
        <v>2279</v>
      </c>
      <c r="F1751" t="s">
        <v>78</v>
      </c>
      <c r="G1751" t="s">
        <v>2280</v>
      </c>
      <c r="H1751">
        <v>18</v>
      </c>
      <c r="I1751">
        <v>188440</v>
      </c>
      <c r="J1751">
        <v>33919.199999999997</v>
      </c>
      <c r="M1751">
        <v>0</v>
      </c>
      <c r="N1751" t="s">
        <v>2</v>
      </c>
      <c r="O1751" t="s">
        <v>36</v>
      </c>
    </row>
    <row r="1752" spans="1:15" x14ac:dyDescent="0.25">
      <c r="A1752" t="s">
        <v>2045</v>
      </c>
      <c r="B1752">
        <v>222359.2</v>
      </c>
      <c r="C1752" t="s">
        <v>75</v>
      </c>
      <c r="D1752" t="s">
        <v>2046</v>
      </c>
      <c r="E1752" t="s">
        <v>2281</v>
      </c>
      <c r="F1752" t="s">
        <v>78</v>
      </c>
      <c r="G1752" t="s">
        <v>2282</v>
      </c>
      <c r="H1752">
        <v>18</v>
      </c>
      <c r="I1752">
        <v>188440</v>
      </c>
      <c r="J1752">
        <v>33919.199999999997</v>
      </c>
      <c r="M1752">
        <v>0</v>
      </c>
      <c r="N1752" t="s">
        <v>2</v>
      </c>
      <c r="O1752" t="s">
        <v>36</v>
      </c>
    </row>
    <row r="1753" spans="1:15" x14ac:dyDescent="0.25">
      <c r="A1753" t="s">
        <v>345</v>
      </c>
      <c r="B1753">
        <v>524705.88</v>
      </c>
      <c r="C1753" t="s">
        <v>75</v>
      </c>
      <c r="D1753" t="s">
        <v>76</v>
      </c>
      <c r="E1753" t="s">
        <v>2283</v>
      </c>
      <c r="F1753" t="s">
        <v>78</v>
      </c>
      <c r="G1753" t="s">
        <v>2284</v>
      </c>
      <c r="H1753">
        <v>18</v>
      </c>
      <c r="I1753">
        <v>444666</v>
      </c>
      <c r="K1753">
        <v>40019.94</v>
      </c>
      <c r="L1753">
        <v>40019.94</v>
      </c>
      <c r="M1753">
        <v>0</v>
      </c>
      <c r="N1753" t="s">
        <v>2</v>
      </c>
      <c r="O1753" t="s">
        <v>36</v>
      </c>
    </row>
    <row r="1754" spans="1:15" x14ac:dyDescent="0.25">
      <c r="A1754" t="s">
        <v>74</v>
      </c>
      <c r="B1754">
        <v>37335.199999999997</v>
      </c>
      <c r="C1754" t="s">
        <v>75</v>
      </c>
      <c r="D1754" t="s">
        <v>76</v>
      </c>
      <c r="E1754" t="s">
        <v>2285</v>
      </c>
      <c r="F1754" t="s">
        <v>78</v>
      </c>
      <c r="G1754" t="s">
        <v>2286</v>
      </c>
      <c r="H1754">
        <v>18</v>
      </c>
      <c r="I1754">
        <v>31640</v>
      </c>
      <c r="K1754">
        <v>2847.6</v>
      </c>
      <c r="L1754">
        <v>2847.6</v>
      </c>
      <c r="M1754">
        <v>0</v>
      </c>
      <c r="N1754" t="s">
        <v>2</v>
      </c>
      <c r="O1754" t="s">
        <v>36</v>
      </c>
    </row>
    <row r="1755" spans="1:15" x14ac:dyDescent="0.25">
      <c r="A1755" t="s">
        <v>74</v>
      </c>
      <c r="B1755">
        <v>19588</v>
      </c>
      <c r="C1755" t="s">
        <v>75</v>
      </c>
      <c r="D1755" t="s">
        <v>76</v>
      </c>
      <c r="E1755" t="s">
        <v>2285</v>
      </c>
      <c r="F1755" t="s">
        <v>78</v>
      </c>
      <c r="G1755" t="s">
        <v>2287</v>
      </c>
      <c r="H1755">
        <v>18</v>
      </c>
      <c r="I1755">
        <v>16600</v>
      </c>
      <c r="K1755">
        <v>1494</v>
      </c>
      <c r="L1755">
        <v>1494</v>
      </c>
      <c r="M1755">
        <v>0</v>
      </c>
      <c r="N1755" t="s">
        <v>2</v>
      </c>
      <c r="O1755" t="s">
        <v>36</v>
      </c>
    </row>
    <row r="1756" spans="1:15" x14ac:dyDescent="0.25">
      <c r="A1756" t="s">
        <v>74</v>
      </c>
      <c r="B1756">
        <v>348088.2</v>
      </c>
      <c r="C1756" t="s">
        <v>75</v>
      </c>
      <c r="D1756" t="s">
        <v>76</v>
      </c>
      <c r="E1756" t="s">
        <v>2288</v>
      </c>
      <c r="F1756" t="s">
        <v>78</v>
      </c>
      <c r="G1756" t="s">
        <v>2289</v>
      </c>
      <c r="H1756">
        <v>18</v>
      </c>
      <c r="I1756">
        <v>294990</v>
      </c>
      <c r="K1756">
        <v>26549.1</v>
      </c>
      <c r="L1756">
        <v>26549.1</v>
      </c>
      <c r="M1756">
        <v>0</v>
      </c>
      <c r="N1756" t="s">
        <v>2</v>
      </c>
      <c r="O1756" t="s">
        <v>36</v>
      </c>
    </row>
    <row r="1757" spans="1:15" x14ac:dyDescent="0.25">
      <c r="A1757" t="s">
        <v>74</v>
      </c>
      <c r="B1757">
        <v>348088.2</v>
      </c>
      <c r="C1757" t="s">
        <v>75</v>
      </c>
      <c r="D1757" t="s">
        <v>76</v>
      </c>
      <c r="E1757" t="s">
        <v>2290</v>
      </c>
      <c r="F1757" t="s">
        <v>78</v>
      </c>
      <c r="G1757" t="s">
        <v>2291</v>
      </c>
      <c r="H1757">
        <v>18</v>
      </c>
      <c r="I1757">
        <v>294990</v>
      </c>
      <c r="K1757">
        <v>26549.1</v>
      </c>
      <c r="L1757">
        <v>26549.1</v>
      </c>
      <c r="M1757">
        <v>0</v>
      </c>
      <c r="N1757" t="s">
        <v>2</v>
      </c>
      <c r="O1757" t="s">
        <v>36</v>
      </c>
    </row>
    <row r="1758" spans="1:15" x14ac:dyDescent="0.25">
      <c r="A1758" t="s">
        <v>74</v>
      </c>
      <c r="B1758">
        <v>348088.2</v>
      </c>
      <c r="C1758" t="s">
        <v>75</v>
      </c>
      <c r="D1758" t="s">
        <v>76</v>
      </c>
      <c r="E1758" t="s">
        <v>2288</v>
      </c>
      <c r="F1758" t="s">
        <v>78</v>
      </c>
      <c r="G1758" t="s">
        <v>2292</v>
      </c>
      <c r="H1758">
        <v>18</v>
      </c>
      <c r="I1758">
        <v>294990</v>
      </c>
      <c r="K1758">
        <v>26549.1</v>
      </c>
      <c r="L1758">
        <v>26549.1</v>
      </c>
      <c r="M1758">
        <v>0</v>
      </c>
      <c r="N1758" t="s">
        <v>2</v>
      </c>
      <c r="O1758" t="s">
        <v>36</v>
      </c>
    </row>
    <row r="1759" spans="1:15" x14ac:dyDescent="0.25">
      <c r="A1759" t="s">
        <v>74</v>
      </c>
      <c r="B1759">
        <v>348088.2</v>
      </c>
      <c r="C1759" t="s">
        <v>75</v>
      </c>
      <c r="D1759" t="s">
        <v>76</v>
      </c>
      <c r="E1759" t="s">
        <v>2290</v>
      </c>
      <c r="F1759" t="s">
        <v>78</v>
      </c>
      <c r="G1759" t="s">
        <v>2293</v>
      </c>
      <c r="H1759">
        <v>18</v>
      </c>
      <c r="I1759">
        <v>294990</v>
      </c>
      <c r="K1759">
        <v>26549.1</v>
      </c>
      <c r="L1759">
        <v>26549.1</v>
      </c>
      <c r="M1759">
        <v>0</v>
      </c>
      <c r="N1759" t="s">
        <v>2</v>
      </c>
      <c r="O1759" t="s">
        <v>36</v>
      </c>
    </row>
    <row r="1760" spans="1:15" x14ac:dyDescent="0.25">
      <c r="A1760" t="s">
        <v>74</v>
      </c>
      <c r="B1760">
        <v>348088.2</v>
      </c>
      <c r="C1760" t="s">
        <v>75</v>
      </c>
      <c r="D1760" t="s">
        <v>76</v>
      </c>
      <c r="E1760" t="s">
        <v>2288</v>
      </c>
      <c r="F1760" t="s">
        <v>78</v>
      </c>
      <c r="G1760" t="s">
        <v>2294</v>
      </c>
      <c r="H1760">
        <v>18</v>
      </c>
      <c r="I1760">
        <v>294990</v>
      </c>
      <c r="K1760">
        <v>26549.1</v>
      </c>
      <c r="L1760">
        <v>26549.1</v>
      </c>
      <c r="M1760">
        <v>0</v>
      </c>
      <c r="N1760" t="s">
        <v>2</v>
      </c>
      <c r="O1760" t="s">
        <v>36</v>
      </c>
    </row>
    <row r="1761" spans="1:15" x14ac:dyDescent="0.25">
      <c r="A1761" t="s">
        <v>74</v>
      </c>
      <c r="B1761">
        <v>417705.84</v>
      </c>
      <c r="C1761" t="s">
        <v>75</v>
      </c>
      <c r="D1761" t="s">
        <v>76</v>
      </c>
      <c r="E1761" t="s">
        <v>2295</v>
      </c>
      <c r="F1761" t="s">
        <v>78</v>
      </c>
      <c r="G1761" t="s">
        <v>2296</v>
      </c>
      <c r="H1761">
        <v>18</v>
      </c>
      <c r="I1761">
        <v>353988</v>
      </c>
      <c r="K1761">
        <v>31858.92</v>
      </c>
      <c r="L1761">
        <v>31858.92</v>
      </c>
      <c r="M1761">
        <v>0</v>
      </c>
      <c r="N1761" t="s">
        <v>2</v>
      </c>
      <c r="O1761" t="s">
        <v>36</v>
      </c>
    </row>
    <row r="1762" spans="1:15" x14ac:dyDescent="0.25">
      <c r="A1762" t="s">
        <v>74</v>
      </c>
      <c r="B1762">
        <v>348088.2</v>
      </c>
      <c r="C1762" t="s">
        <v>75</v>
      </c>
      <c r="D1762" t="s">
        <v>76</v>
      </c>
      <c r="E1762" t="s">
        <v>2288</v>
      </c>
      <c r="F1762" t="s">
        <v>78</v>
      </c>
      <c r="G1762" t="s">
        <v>2297</v>
      </c>
      <c r="H1762">
        <v>18</v>
      </c>
      <c r="I1762">
        <v>294990</v>
      </c>
      <c r="K1762">
        <v>26549.1</v>
      </c>
      <c r="L1762">
        <v>26549.1</v>
      </c>
      <c r="M1762">
        <v>0</v>
      </c>
      <c r="N1762" t="s">
        <v>2</v>
      </c>
      <c r="O1762" t="s">
        <v>36</v>
      </c>
    </row>
    <row r="1763" spans="1:15" x14ac:dyDescent="0.25">
      <c r="A1763" t="s">
        <v>74</v>
      </c>
      <c r="B1763">
        <v>348088.2</v>
      </c>
      <c r="C1763" t="s">
        <v>75</v>
      </c>
      <c r="D1763" t="s">
        <v>76</v>
      </c>
      <c r="E1763" t="s">
        <v>2295</v>
      </c>
      <c r="F1763" t="s">
        <v>78</v>
      </c>
      <c r="G1763" t="s">
        <v>2298</v>
      </c>
      <c r="H1763">
        <v>18</v>
      </c>
      <c r="I1763">
        <v>294990</v>
      </c>
      <c r="K1763">
        <v>26549.1</v>
      </c>
      <c r="L1763">
        <v>26549.1</v>
      </c>
      <c r="M1763">
        <v>0</v>
      </c>
      <c r="N1763" t="s">
        <v>2</v>
      </c>
      <c r="O1763" t="s">
        <v>36</v>
      </c>
    </row>
    <row r="1764" spans="1:15" x14ac:dyDescent="0.25">
      <c r="A1764" t="s">
        <v>74</v>
      </c>
      <c r="B1764">
        <v>417705.84</v>
      </c>
      <c r="C1764" t="s">
        <v>75</v>
      </c>
      <c r="D1764" t="s">
        <v>76</v>
      </c>
      <c r="E1764" t="s">
        <v>2295</v>
      </c>
      <c r="F1764" t="s">
        <v>78</v>
      </c>
      <c r="G1764" t="s">
        <v>2299</v>
      </c>
      <c r="H1764">
        <v>18</v>
      </c>
      <c r="I1764">
        <v>353988</v>
      </c>
      <c r="K1764">
        <v>31858.92</v>
      </c>
      <c r="L1764">
        <v>31858.92</v>
      </c>
      <c r="M1764">
        <v>0</v>
      </c>
      <c r="N1764" t="s">
        <v>2</v>
      </c>
      <c r="O1764" t="s">
        <v>36</v>
      </c>
    </row>
    <row r="1765" spans="1:15" x14ac:dyDescent="0.25">
      <c r="A1765" t="s">
        <v>74</v>
      </c>
      <c r="B1765">
        <v>348088.2</v>
      </c>
      <c r="C1765" t="s">
        <v>75</v>
      </c>
      <c r="D1765" t="s">
        <v>76</v>
      </c>
      <c r="E1765" t="s">
        <v>2300</v>
      </c>
      <c r="F1765" t="s">
        <v>78</v>
      </c>
      <c r="G1765" t="s">
        <v>2301</v>
      </c>
      <c r="H1765">
        <v>18</v>
      </c>
      <c r="I1765">
        <v>294990</v>
      </c>
      <c r="K1765">
        <v>26549.1</v>
      </c>
      <c r="L1765">
        <v>26549.1</v>
      </c>
      <c r="M1765">
        <v>0</v>
      </c>
      <c r="N1765" t="s">
        <v>2</v>
      </c>
      <c r="O1765" t="s">
        <v>36</v>
      </c>
    </row>
    <row r="1766" spans="1:15" x14ac:dyDescent="0.25">
      <c r="A1766" t="s">
        <v>74</v>
      </c>
      <c r="B1766">
        <v>348088.2</v>
      </c>
      <c r="C1766" t="s">
        <v>75</v>
      </c>
      <c r="D1766" t="s">
        <v>76</v>
      </c>
      <c r="E1766" t="s">
        <v>2295</v>
      </c>
      <c r="F1766" t="s">
        <v>78</v>
      </c>
      <c r="G1766" t="s">
        <v>2302</v>
      </c>
      <c r="H1766">
        <v>18</v>
      </c>
      <c r="I1766">
        <v>294990</v>
      </c>
      <c r="K1766">
        <v>26549.1</v>
      </c>
      <c r="L1766">
        <v>26549.1</v>
      </c>
      <c r="M1766">
        <v>0</v>
      </c>
      <c r="N1766" t="s">
        <v>2</v>
      </c>
      <c r="O1766" t="s">
        <v>36</v>
      </c>
    </row>
    <row r="1767" spans="1:15" x14ac:dyDescent="0.25">
      <c r="A1767" t="s">
        <v>74</v>
      </c>
      <c r="B1767">
        <v>348088.2</v>
      </c>
      <c r="C1767" t="s">
        <v>75</v>
      </c>
      <c r="D1767" t="s">
        <v>76</v>
      </c>
      <c r="E1767" t="s">
        <v>2303</v>
      </c>
      <c r="F1767" t="s">
        <v>78</v>
      </c>
      <c r="G1767" t="s">
        <v>2304</v>
      </c>
      <c r="H1767">
        <v>18</v>
      </c>
      <c r="I1767">
        <v>294990</v>
      </c>
      <c r="K1767">
        <v>26549.1</v>
      </c>
      <c r="L1767">
        <v>26549.1</v>
      </c>
      <c r="M1767">
        <v>0</v>
      </c>
      <c r="N1767" t="s">
        <v>2</v>
      </c>
      <c r="O1767" t="s">
        <v>36</v>
      </c>
    </row>
    <row r="1768" spans="1:15" x14ac:dyDescent="0.25">
      <c r="A1768" t="s">
        <v>74</v>
      </c>
      <c r="B1768">
        <v>348088.2</v>
      </c>
      <c r="C1768" t="s">
        <v>75</v>
      </c>
      <c r="D1768" t="s">
        <v>76</v>
      </c>
      <c r="E1768" t="s">
        <v>2288</v>
      </c>
      <c r="F1768" t="s">
        <v>78</v>
      </c>
      <c r="G1768" t="s">
        <v>2305</v>
      </c>
      <c r="H1768">
        <v>18</v>
      </c>
      <c r="I1768">
        <v>294990</v>
      </c>
      <c r="K1768">
        <v>26549.1</v>
      </c>
      <c r="L1768">
        <v>26549.1</v>
      </c>
      <c r="M1768">
        <v>0</v>
      </c>
      <c r="N1768" t="s">
        <v>2</v>
      </c>
      <c r="O1768" t="s">
        <v>36</v>
      </c>
    </row>
    <row r="1769" spans="1:15" x14ac:dyDescent="0.25">
      <c r="A1769" t="s">
        <v>74</v>
      </c>
      <c r="B1769">
        <v>348088.2</v>
      </c>
      <c r="C1769" t="s">
        <v>75</v>
      </c>
      <c r="D1769" t="s">
        <v>76</v>
      </c>
      <c r="E1769" t="s">
        <v>2288</v>
      </c>
      <c r="F1769" t="s">
        <v>78</v>
      </c>
      <c r="G1769" t="s">
        <v>2306</v>
      </c>
      <c r="H1769">
        <v>18</v>
      </c>
      <c r="I1769">
        <v>294990</v>
      </c>
      <c r="K1769">
        <v>26549.1</v>
      </c>
      <c r="L1769">
        <v>26549.1</v>
      </c>
      <c r="M1769">
        <v>0</v>
      </c>
      <c r="N1769" t="s">
        <v>2</v>
      </c>
      <c r="O1769" t="s">
        <v>36</v>
      </c>
    </row>
    <row r="1770" spans="1:15" x14ac:dyDescent="0.25">
      <c r="A1770" t="s">
        <v>74</v>
      </c>
      <c r="B1770">
        <v>348088.2</v>
      </c>
      <c r="C1770" t="s">
        <v>75</v>
      </c>
      <c r="D1770" t="s">
        <v>76</v>
      </c>
      <c r="E1770" t="s">
        <v>2303</v>
      </c>
      <c r="F1770" t="s">
        <v>78</v>
      </c>
      <c r="G1770" t="s">
        <v>2307</v>
      </c>
      <c r="H1770">
        <v>18</v>
      </c>
      <c r="I1770">
        <v>294990</v>
      </c>
      <c r="K1770">
        <v>26549.1</v>
      </c>
      <c r="L1770">
        <v>26549.1</v>
      </c>
      <c r="M1770">
        <v>0</v>
      </c>
      <c r="N1770" t="s">
        <v>2</v>
      </c>
      <c r="O1770" t="s">
        <v>36</v>
      </c>
    </row>
    <row r="1771" spans="1:15" x14ac:dyDescent="0.25">
      <c r="A1771" t="s">
        <v>74</v>
      </c>
      <c r="B1771">
        <v>290073.5</v>
      </c>
      <c r="C1771" t="s">
        <v>75</v>
      </c>
      <c r="D1771" t="s">
        <v>76</v>
      </c>
      <c r="E1771" t="s">
        <v>2288</v>
      </c>
      <c r="F1771" t="s">
        <v>78</v>
      </c>
      <c r="G1771" t="s">
        <v>2308</v>
      </c>
      <c r="H1771">
        <v>18</v>
      </c>
      <c r="I1771">
        <v>245825</v>
      </c>
      <c r="K1771">
        <v>22124.25</v>
      </c>
      <c r="L1771">
        <v>22124.25</v>
      </c>
      <c r="M1771">
        <v>0</v>
      </c>
      <c r="N1771" t="s">
        <v>2</v>
      </c>
      <c r="O1771" t="s">
        <v>36</v>
      </c>
    </row>
    <row r="1772" spans="1:15" x14ac:dyDescent="0.25">
      <c r="A1772" t="s">
        <v>74</v>
      </c>
      <c r="B1772">
        <v>348088.2</v>
      </c>
      <c r="C1772" t="s">
        <v>75</v>
      </c>
      <c r="D1772" t="s">
        <v>76</v>
      </c>
      <c r="E1772" t="s">
        <v>2288</v>
      </c>
      <c r="F1772" t="s">
        <v>78</v>
      </c>
      <c r="G1772" t="s">
        <v>2309</v>
      </c>
      <c r="H1772">
        <v>18</v>
      </c>
      <c r="I1772">
        <v>294990</v>
      </c>
      <c r="K1772">
        <v>26549.1</v>
      </c>
      <c r="L1772">
        <v>26549.1</v>
      </c>
      <c r="M1772">
        <v>0</v>
      </c>
      <c r="N1772" t="s">
        <v>2</v>
      </c>
      <c r="O1772" t="s">
        <v>36</v>
      </c>
    </row>
    <row r="1773" spans="1:15" x14ac:dyDescent="0.25">
      <c r="A1773" t="s">
        <v>90</v>
      </c>
      <c r="B1773">
        <v>278775</v>
      </c>
      <c r="C1773" t="s">
        <v>75</v>
      </c>
      <c r="D1773" t="s">
        <v>76</v>
      </c>
      <c r="E1773" t="s">
        <v>2310</v>
      </c>
      <c r="F1773" t="s">
        <v>78</v>
      </c>
      <c r="G1773" t="s">
        <v>2311</v>
      </c>
      <c r="H1773">
        <v>18</v>
      </c>
      <c r="I1773">
        <v>236250</v>
      </c>
      <c r="K1773">
        <v>21262.5</v>
      </c>
      <c r="L1773">
        <v>21262.5</v>
      </c>
      <c r="M1773">
        <v>0</v>
      </c>
      <c r="N1773" t="s">
        <v>2</v>
      </c>
      <c r="O1773" t="s">
        <v>36</v>
      </c>
    </row>
    <row r="1774" spans="1:15" x14ac:dyDescent="0.25">
      <c r="A1774" t="s">
        <v>90</v>
      </c>
      <c r="B1774">
        <v>418162.5</v>
      </c>
      <c r="C1774" t="s">
        <v>75</v>
      </c>
      <c r="D1774" t="s">
        <v>76</v>
      </c>
      <c r="E1774" t="s">
        <v>2310</v>
      </c>
      <c r="F1774" t="s">
        <v>78</v>
      </c>
      <c r="G1774" t="s">
        <v>2312</v>
      </c>
      <c r="H1774">
        <v>18</v>
      </c>
      <c r="I1774">
        <v>354375</v>
      </c>
      <c r="K1774">
        <v>31893.75</v>
      </c>
      <c r="L1774">
        <v>31893.75</v>
      </c>
      <c r="M1774">
        <v>0</v>
      </c>
      <c r="N1774" t="s">
        <v>2</v>
      </c>
      <c r="O1774" t="s">
        <v>36</v>
      </c>
    </row>
    <row r="1775" spans="1:15" x14ac:dyDescent="0.25">
      <c r="A1775" t="s">
        <v>90</v>
      </c>
      <c r="B1775">
        <v>286279.8</v>
      </c>
      <c r="C1775" t="s">
        <v>75</v>
      </c>
      <c r="D1775" t="s">
        <v>76</v>
      </c>
      <c r="E1775" t="s">
        <v>2313</v>
      </c>
      <c r="F1775" t="s">
        <v>78</v>
      </c>
      <c r="G1775" t="s">
        <v>2314</v>
      </c>
      <c r="H1775">
        <v>18</v>
      </c>
      <c r="I1775">
        <v>242610</v>
      </c>
      <c r="K1775">
        <v>21834.9</v>
      </c>
      <c r="L1775">
        <v>21834.9</v>
      </c>
      <c r="M1775">
        <v>0</v>
      </c>
      <c r="N1775" t="s">
        <v>2</v>
      </c>
      <c r="O1775" t="s">
        <v>36</v>
      </c>
    </row>
    <row r="1776" spans="1:15" x14ac:dyDescent="0.25">
      <c r="A1776" t="s">
        <v>90</v>
      </c>
      <c r="B1776">
        <v>341869.6</v>
      </c>
      <c r="C1776" t="s">
        <v>75</v>
      </c>
      <c r="D1776" t="s">
        <v>76</v>
      </c>
      <c r="E1776" t="s">
        <v>2315</v>
      </c>
      <c r="F1776" t="s">
        <v>78</v>
      </c>
      <c r="G1776" t="s">
        <v>2316</v>
      </c>
      <c r="H1776">
        <v>18</v>
      </c>
      <c r="I1776">
        <v>289720</v>
      </c>
      <c r="K1776">
        <v>26074.799999999999</v>
      </c>
      <c r="L1776">
        <v>26074.799999999999</v>
      </c>
      <c r="M1776">
        <v>0</v>
      </c>
      <c r="N1776" t="s">
        <v>2</v>
      </c>
      <c r="O1776" t="s">
        <v>36</v>
      </c>
    </row>
    <row r="1777" spans="1:15" x14ac:dyDescent="0.25">
      <c r="A1777" t="s">
        <v>90</v>
      </c>
      <c r="B1777">
        <v>427337</v>
      </c>
      <c r="C1777" t="s">
        <v>75</v>
      </c>
      <c r="D1777" t="s">
        <v>76</v>
      </c>
      <c r="E1777" t="s">
        <v>2315</v>
      </c>
      <c r="F1777" t="s">
        <v>78</v>
      </c>
      <c r="G1777" t="s">
        <v>2317</v>
      </c>
      <c r="H1777">
        <v>18</v>
      </c>
      <c r="I1777">
        <v>362150</v>
      </c>
      <c r="K1777">
        <v>32593.5</v>
      </c>
      <c r="L1777">
        <v>32593.5</v>
      </c>
      <c r="M1777">
        <v>0</v>
      </c>
      <c r="N1777" t="s">
        <v>2</v>
      </c>
      <c r="O1777" t="s">
        <v>36</v>
      </c>
    </row>
    <row r="1778" spans="1:15" x14ac:dyDescent="0.25">
      <c r="A1778" t="s">
        <v>90</v>
      </c>
      <c r="B1778">
        <v>340123.2</v>
      </c>
      <c r="C1778" t="s">
        <v>75</v>
      </c>
      <c r="D1778" t="s">
        <v>76</v>
      </c>
      <c r="E1778" t="s">
        <v>2318</v>
      </c>
      <c r="F1778" t="s">
        <v>78</v>
      </c>
      <c r="G1778" t="s">
        <v>2319</v>
      </c>
      <c r="H1778">
        <v>18</v>
      </c>
      <c r="I1778">
        <v>288240</v>
      </c>
      <c r="K1778">
        <v>25941.599999999999</v>
      </c>
      <c r="L1778">
        <v>25941.599999999999</v>
      </c>
      <c r="M1778">
        <v>0</v>
      </c>
      <c r="N1778" t="s">
        <v>2</v>
      </c>
      <c r="O1778" t="s">
        <v>36</v>
      </c>
    </row>
    <row r="1779" spans="1:15" x14ac:dyDescent="0.25">
      <c r="A1779" t="s">
        <v>90</v>
      </c>
      <c r="B1779">
        <v>340123.2</v>
      </c>
      <c r="C1779" t="s">
        <v>75</v>
      </c>
      <c r="D1779" t="s">
        <v>76</v>
      </c>
      <c r="E1779" t="s">
        <v>2318</v>
      </c>
      <c r="F1779" t="s">
        <v>78</v>
      </c>
      <c r="G1779" t="s">
        <v>2320</v>
      </c>
      <c r="H1779">
        <v>18</v>
      </c>
      <c r="I1779">
        <v>288240</v>
      </c>
      <c r="K1779">
        <v>25941.599999999999</v>
      </c>
      <c r="L1779">
        <v>25941.599999999999</v>
      </c>
      <c r="M1779">
        <v>0</v>
      </c>
      <c r="N1779" t="s">
        <v>2</v>
      </c>
      <c r="O1779" t="s">
        <v>36</v>
      </c>
    </row>
    <row r="1780" spans="1:15" x14ac:dyDescent="0.25">
      <c r="A1780" t="s">
        <v>90</v>
      </c>
      <c r="B1780">
        <v>98659.8</v>
      </c>
      <c r="C1780" t="s">
        <v>75</v>
      </c>
      <c r="D1780" t="s">
        <v>76</v>
      </c>
      <c r="E1780" t="s">
        <v>2290</v>
      </c>
      <c r="F1780" t="s">
        <v>78</v>
      </c>
      <c r="G1780" t="s">
        <v>2321</v>
      </c>
      <c r="H1780">
        <v>18</v>
      </c>
      <c r="I1780">
        <v>83610</v>
      </c>
      <c r="K1780">
        <v>7524.9</v>
      </c>
      <c r="L1780">
        <v>7524.9</v>
      </c>
      <c r="M1780">
        <v>0</v>
      </c>
      <c r="N1780" t="s">
        <v>2</v>
      </c>
      <c r="O1780" t="s">
        <v>36</v>
      </c>
    </row>
    <row r="1781" spans="1:15" x14ac:dyDescent="0.25">
      <c r="A1781" t="s">
        <v>90</v>
      </c>
      <c r="B1781">
        <v>295979.40000000002</v>
      </c>
      <c r="C1781" t="s">
        <v>75</v>
      </c>
      <c r="D1781" t="s">
        <v>76</v>
      </c>
      <c r="E1781" t="s">
        <v>2290</v>
      </c>
      <c r="F1781" t="s">
        <v>78</v>
      </c>
      <c r="G1781" t="s">
        <v>2322</v>
      </c>
      <c r="H1781">
        <v>18</v>
      </c>
      <c r="I1781">
        <v>250830</v>
      </c>
      <c r="K1781">
        <v>22574.7</v>
      </c>
      <c r="L1781">
        <v>22574.7</v>
      </c>
      <c r="M1781">
        <v>0</v>
      </c>
      <c r="N1781" t="s">
        <v>2</v>
      </c>
      <c r="O1781" t="s">
        <v>36</v>
      </c>
    </row>
    <row r="1782" spans="1:15" x14ac:dyDescent="0.25">
      <c r="A1782" t="s">
        <v>90</v>
      </c>
      <c r="B1782">
        <v>142850.79999999999</v>
      </c>
      <c r="C1782" t="s">
        <v>75</v>
      </c>
      <c r="D1782" t="s">
        <v>76</v>
      </c>
      <c r="E1782" t="s">
        <v>2288</v>
      </c>
      <c r="F1782" t="s">
        <v>78</v>
      </c>
      <c r="G1782" t="s">
        <v>2323</v>
      </c>
      <c r="H1782">
        <v>18</v>
      </c>
      <c r="I1782">
        <v>121060</v>
      </c>
      <c r="K1782">
        <v>10895.4</v>
      </c>
      <c r="L1782">
        <v>10895.4</v>
      </c>
      <c r="M1782">
        <v>0</v>
      </c>
      <c r="N1782" t="s">
        <v>2</v>
      </c>
      <c r="O1782" t="s">
        <v>36</v>
      </c>
    </row>
    <row r="1783" spans="1:15" x14ac:dyDescent="0.25">
      <c r="A1783" t="s">
        <v>90</v>
      </c>
      <c r="B1783">
        <v>46462.5</v>
      </c>
      <c r="C1783" t="s">
        <v>75</v>
      </c>
      <c r="D1783" t="s">
        <v>76</v>
      </c>
      <c r="E1783" t="s">
        <v>2303</v>
      </c>
      <c r="F1783" t="s">
        <v>78</v>
      </c>
      <c r="G1783" t="s">
        <v>2324</v>
      </c>
      <c r="H1783">
        <v>18</v>
      </c>
      <c r="I1783">
        <v>39375</v>
      </c>
      <c r="K1783">
        <v>3543.75</v>
      </c>
      <c r="L1783">
        <v>3543.75</v>
      </c>
      <c r="M1783">
        <v>0</v>
      </c>
      <c r="N1783" t="s">
        <v>2</v>
      </c>
      <c r="O1783" t="s">
        <v>36</v>
      </c>
    </row>
    <row r="1784" spans="1:15" x14ac:dyDescent="0.25">
      <c r="A1784" t="s">
        <v>90</v>
      </c>
      <c r="B1784">
        <v>375122</v>
      </c>
      <c r="C1784" t="s">
        <v>75</v>
      </c>
      <c r="D1784" t="s">
        <v>76</v>
      </c>
      <c r="E1784" t="s">
        <v>2325</v>
      </c>
      <c r="F1784" t="s">
        <v>78</v>
      </c>
      <c r="G1784" t="s">
        <v>2326</v>
      </c>
      <c r="H1784">
        <v>18</v>
      </c>
      <c r="I1784">
        <v>317900</v>
      </c>
      <c r="K1784">
        <v>28611</v>
      </c>
      <c r="L1784">
        <v>28611</v>
      </c>
      <c r="M1784">
        <v>0</v>
      </c>
      <c r="N1784" t="s">
        <v>2</v>
      </c>
      <c r="O1784" t="s">
        <v>36</v>
      </c>
    </row>
    <row r="1785" spans="1:15" x14ac:dyDescent="0.25">
      <c r="A1785" t="s">
        <v>90</v>
      </c>
      <c r="B1785">
        <v>197319.6</v>
      </c>
      <c r="C1785" t="s">
        <v>75</v>
      </c>
      <c r="D1785" t="s">
        <v>76</v>
      </c>
      <c r="E1785" t="s">
        <v>2303</v>
      </c>
      <c r="F1785" t="s">
        <v>78</v>
      </c>
      <c r="G1785" t="s">
        <v>2327</v>
      </c>
      <c r="H1785">
        <v>18</v>
      </c>
      <c r="I1785">
        <v>167220</v>
      </c>
      <c r="K1785">
        <v>15049.8</v>
      </c>
      <c r="L1785">
        <v>15049.8</v>
      </c>
      <c r="M1785">
        <v>0</v>
      </c>
      <c r="N1785" t="s">
        <v>2</v>
      </c>
      <c r="O1785" t="s">
        <v>36</v>
      </c>
    </row>
    <row r="1786" spans="1:15" x14ac:dyDescent="0.25">
      <c r="A1786" t="s">
        <v>90</v>
      </c>
      <c r="B1786">
        <v>300097.59999999998</v>
      </c>
      <c r="C1786" t="s">
        <v>75</v>
      </c>
      <c r="D1786" t="s">
        <v>76</v>
      </c>
      <c r="E1786" t="s">
        <v>2281</v>
      </c>
      <c r="F1786" t="s">
        <v>78</v>
      </c>
      <c r="G1786" t="s">
        <v>2328</v>
      </c>
      <c r="H1786">
        <v>18</v>
      </c>
      <c r="I1786">
        <v>254320</v>
      </c>
      <c r="K1786">
        <v>22888.799999999999</v>
      </c>
      <c r="L1786">
        <v>22888.799999999999</v>
      </c>
      <c r="M1786">
        <v>0</v>
      </c>
      <c r="N1786" t="s">
        <v>2</v>
      </c>
      <c r="O1786" t="s">
        <v>36</v>
      </c>
    </row>
    <row r="1787" spans="1:15" x14ac:dyDescent="0.25">
      <c r="A1787" t="s">
        <v>90</v>
      </c>
      <c r="B1787">
        <v>300097.59999999998</v>
      </c>
      <c r="C1787" t="s">
        <v>75</v>
      </c>
      <c r="D1787" t="s">
        <v>76</v>
      </c>
      <c r="E1787" t="s">
        <v>2281</v>
      </c>
      <c r="F1787" t="s">
        <v>78</v>
      </c>
      <c r="G1787" t="s">
        <v>2329</v>
      </c>
      <c r="H1787">
        <v>18</v>
      </c>
      <c r="I1787">
        <v>254320</v>
      </c>
      <c r="K1787">
        <v>22888.799999999999</v>
      </c>
      <c r="L1787">
        <v>22888.799999999999</v>
      </c>
      <c r="M1787">
        <v>0</v>
      </c>
      <c r="N1787" t="s">
        <v>2</v>
      </c>
      <c r="O1787" t="s">
        <v>36</v>
      </c>
    </row>
    <row r="1788" spans="1:15" x14ac:dyDescent="0.25">
      <c r="A1788" t="s">
        <v>90</v>
      </c>
      <c r="B1788">
        <v>185850</v>
      </c>
      <c r="C1788" t="s">
        <v>75</v>
      </c>
      <c r="D1788" t="s">
        <v>76</v>
      </c>
      <c r="E1788" t="s">
        <v>2283</v>
      </c>
      <c r="F1788" t="s">
        <v>78</v>
      </c>
      <c r="G1788" t="s">
        <v>2330</v>
      </c>
      <c r="H1788">
        <v>18</v>
      </c>
      <c r="I1788">
        <v>157500</v>
      </c>
      <c r="K1788">
        <v>14175</v>
      </c>
      <c r="L1788">
        <v>14175</v>
      </c>
      <c r="M1788">
        <v>0</v>
      </c>
      <c r="N1788" t="s">
        <v>2</v>
      </c>
      <c r="O1788" t="s">
        <v>36</v>
      </c>
    </row>
    <row r="1789" spans="1:15" x14ac:dyDescent="0.25">
      <c r="A1789" t="s">
        <v>90</v>
      </c>
      <c r="B1789">
        <v>98659.8</v>
      </c>
      <c r="C1789" t="s">
        <v>75</v>
      </c>
      <c r="D1789" t="s">
        <v>76</v>
      </c>
      <c r="E1789" t="s">
        <v>2283</v>
      </c>
      <c r="F1789" t="s">
        <v>78</v>
      </c>
      <c r="G1789" t="s">
        <v>2331</v>
      </c>
      <c r="H1789">
        <v>18</v>
      </c>
      <c r="I1789">
        <v>83610</v>
      </c>
      <c r="K1789">
        <v>7524.9</v>
      </c>
      <c r="L1789">
        <v>7524.9</v>
      </c>
      <c r="M1789">
        <v>0</v>
      </c>
      <c r="N1789" t="s">
        <v>2</v>
      </c>
      <c r="O1789" t="s">
        <v>36</v>
      </c>
    </row>
    <row r="1790" spans="1:15" x14ac:dyDescent="0.25">
      <c r="A1790" t="s">
        <v>90</v>
      </c>
      <c r="B1790">
        <v>232312.5</v>
      </c>
      <c r="C1790" t="s">
        <v>75</v>
      </c>
      <c r="D1790" t="s">
        <v>76</v>
      </c>
      <c r="E1790" t="s">
        <v>2310</v>
      </c>
      <c r="F1790" t="s">
        <v>78</v>
      </c>
      <c r="G1790" t="s">
        <v>2332</v>
      </c>
      <c r="H1790">
        <v>18</v>
      </c>
      <c r="I1790">
        <v>196875</v>
      </c>
      <c r="K1790">
        <v>17718.75</v>
      </c>
      <c r="L1790">
        <v>17718.75</v>
      </c>
      <c r="M1790">
        <v>0</v>
      </c>
      <c r="N1790" t="s">
        <v>2</v>
      </c>
      <c r="O1790" t="s">
        <v>36</v>
      </c>
    </row>
    <row r="1791" spans="1:15" x14ac:dyDescent="0.25">
      <c r="A1791" t="s">
        <v>2333</v>
      </c>
      <c r="B1791">
        <v>361080</v>
      </c>
      <c r="C1791" t="s">
        <v>75</v>
      </c>
      <c r="D1791" t="s">
        <v>76</v>
      </c>
      <c r="E1791" t="s">
        <v>2334</v>
      </c>
      <c r="F1791" t="s">
        <v>78</v>
      </c>
      <c r="G1791" t="s">
        <v>2335</v>
      </c>
      <c r="H1791">
        <v>18</v>
      </c>
      <c r="I1791">
        <v>306000</v>
      </c>
      <c r="K1791">
        <v>27540</v>
      </c>
      <c r="L1791">
        <v>27540</v>
      </c>
      <c r="M1791">
        <v>0</v>
      </c>
      <c r="N1791" t="s">
        <v>2</v>
      </c>
      <c r="O1791" t="s">
        <v>36</v>
      </c>
    </row>
    <row r="1792" spans="1:15" x14ac:dyDescent="0.25">
      <c r="A1792" t="s">
        <v>74</v>
      </c>
      <c r="B1792">
        <v>83721</v>
      </c>
      <c r="C1792" t="s">
        <v>75</v>
      </c>
      <c r="D1792" t="s">
        <v>76</v>
      </c>
      <c r="E1792" t="s">
        <v>2336</v>
      </c>
      <c r="F1792" t="s">
        <v>78</v>
      </c>
      <c r="G1792" t="s">
        <v>2337</v>
      </c>
      <c r="H1792">
        <v>18</v>
      </c>
      <c r="I1792">
        <v>70950</v>
      </c>
      <c r="K1792">
        <v>6385.5</v>
      </c>
      <c r="L1792">
        <v>6385.5</v>
      </c>
      <c r="M1792">
        <v>0</v>
      </c>
      <c r="N1792" t="s">
        <v>2</v>
      </c>
      <c r="O1792" t="s">
        <v>38</v>
      </c>
    </row>
    <row r="1793" spans="1:15" x14ac:dyDescent="0.25">
      <c r="A1793" t="s">
        <v>74</v>
      </c>
      <c r="B1793">
        <v>214878</v>
      </c>
      <c r="C1793" t="s">
        <v>75</v>
      </c>
      <c r="D1793" t="s">
        <v>76</v>
      </c>
      <c r="E1793" t="s">
        <v>2338</v>
      </c>
      <c r="F1793" t="s">
        <v>78</v>
      </c>
      <c r="G1793" t="s">
        <v>2339</v>
      </c>
      <c r="H1793">
        <v>18</v>
      </c>
      <c r="I1793">
        <v>182100</v>
      </c>
      <c r="K1793">
        <v>16389</v>
      </c>
      <c r="L1793">
        <v>16389</v>
      </c>
      <c r="M1793">
        <v>0</v>
      </c>
      <c r="N1793" t="s">
        <v>2</v>
      </c>
      <c r="O1793" t="s">
        <v>38</v>
      </c>
    </row>
    <row r="1794" spans="1:15" x14ac:dyDescent="0.25">
      <c r="A1794" t="s">
        <v>74</v>
      </c>
      <c r="B1794">
        <v>126791</v>
      </c>
      <c r="C1794" t="s">
        <v>75</v>
      </c>
      <c r="D1794" t="s">
        <v>76</v>
      </c>
      <c r="E1794" t="s">
        <v>2336</v>
      </c>
      <c r="F1794" t="s">
        <v>78</v>
      </c>
      <c r="G1794" t="s">
        <v>2340</v>
      </c>
      <c r="H1794">
        <v>18</v>
      </c>
      <c r="I1794">
        <v>107450</v>
      </c>
      <c r="K1794">
        <v>9670.5</v>
      </c>
      <c r="L1794">
        <v>9670.5</v>
      </c>
      <c r="M1794">
        <v>0</v>
      </c>
      <c r="N1794" t="s">
        <v>2</v>
      </c>
      <c r="O1794" t="s">
        <v>38</v>
      </c>
    </row>
    <row r="1795" spans="1:15" x14ac:dyDescent="0.25">
      <c r="A1795" t="s">
        <v>74</v>
      </c>
      <c r="B1795">
        <v>232637</v>
      </c>
      <c r="C1795" t="s">
        <v>75</v>
      </c>
      <c r="D1795" t="s">
        <v>76</v>
      </c>
      <c r="E1795" t="s">
        <v>2338</v>
      </c>
      <c r="F1795" t="s">
        <v>78</v>
      </c>
      <c r="G1795" t="s">
        <v>2341</v>
      </c>
      <c r="H1795">
        <v>18</v>
      </c>
      <c r="I1795">
        <v>197150</v>
      </c>
      <c r="K1795">
        <v>17743.5</v>
      </c>
      <c r="L1795">
        <v>17743.5</v>
      </c>
      <c r="M1795">
        <v>0</v>
      </c>
      <c r="N1795" t="s">
        <v>2</v>
      </c>
      <c r="O1795" t="s">
        <v>38</v>
      </c>
    </row>
    <row r="1796" spans="1:15" x14ac:dyDescent="0.25">
      <c r="A1796" t="s">
        <v>74</v>
      </c>
      <c r="B1796">
        <v>108359.4</v>
      </c>
      <c r="C1796" t="s">
        <v>75</v>
      </c>
      <c r="D1796" t="s">
        <v>76</v>
      </c>
      <c r="E1796" t="s">
        <v>2338</v>
      </c>
      <c r="F1796" t="s">
        <v>78</v>
      </c>
      <c r="G1796" t="s">
        <v>2342</v>
      </c>
      <c r="H1796">
        <v>18</v>
      </c>
      <c r="I1796">
        <v>91830</v>
      </c>
      <c r="K1796">
        <v>8264.7000000000007</v>
      </c>
      <c r="L1796">
        <v>8264.7000000000007</v>
      </c>
      <c r="M1796">
        <v>0</v>
      </c>
      <c r="N1796" t="s">
        <v>2</v>
      </c>
      <c r="O1796" t="s">
        <v>38</v>
      </c>
    </row>
    <row r="1797" spans="1:15" x14ac:dyDescent="0.25">
      <c r="A1797" t="s">
        <v>74</v>
      </c>
      <c r="B1797">
        <v>126307.2</v>
      </c>
      <c r="C1797" t="s">
        <v>75</v>
      </c>
      <c r="D1797" t="s">
        <v>76</v>
      </c>
      <c r="E1797" t="s">
        <v>2338</v>
      </c>
      <c r="F1797" t="s">
        <v>78</v>
      </c>
      <c r="G1797" t="s">
        <v>2343</v>
      </c>
      <c r="H1797">
        <v>18</v>
      </c>
      <c r="I1797">
        <v>107040</v>
      </c>
      <c r="K1797">
        <v>9633.6</v>
      </c>
      <c r="L1797">
        <v>9633.6</v>
      </c>
      <c r="M1797">
        <v>0</v>
      </c>
      <c r="N1797" t="s">
        <v>2</v>
      </c>
      <c r="O1797" t="s">
        <v>38</v>
      </c>
    </row>
    <row r="1798" spans="1:15" x14ac:dyDescent="0.25">
      <c r="A1798" t="s">
        <v>74</v>
      </c>
      <c r="B1798">
        <v>235594.08</v>
      </c>
      <c r="C1798" t="s">
        <v>75</v>
      </c>
      <c r="D1798" t="s">
        <v>76</v>
      </c>
      <c r="E1798" t="s">
        <v>2338</v>
      </c>
      <c r="F1798" t="s">
        <v>78</v>
      </c>
      <c r="G1798" t="s">
        <v>2344</v>
      </c>
      <c r="H1798">
        <v>18</v>
      </c>
      <c r="I1798">
        <v>199656</v>
      </c>
      <c r="K1798">
        <v>17969.04</v>
      </c>
      <c r="L1798">
        <v>17969.04</v>
      </c>
      <c r="M1798">
        <v>0</v>
      </c>
      <c r="N1798" t="s">
        <v>2</v>
      </c>
      <c r="O1798" t="s">
        <v>38</v>
      </c>
    </row>
    <row r="1799" spans="1:15" x14ac:dyDescent="0.25">
      <c r="A1799" t="s">
        <v>74</v>
      </c>
      <c r="B1799">
        <v>136054</v>
      </c>
      <c r="C1799" t="s">
        <v>75</v>
      </c>
      <c r="D1799" t="s">
        <v>76</v>
      </c>
      <c r="E1799" t="s">
        <v>2345</v>
      </c>
      <c r="F1799" t="s">
        <v>78</v>
      </c>
      <c r="G1799" t="s">
        <v>2346</v>
      </c>
      <c r="H1799">
        <v>18</v>
      </c>
      <c r="I1799">
        <v>115300</v>
      </c>
      <c r="K1799">
        <v>10377</v>
      </c>
      <c r="L1799">
        <v>10377</v>
      </c>
      <c r="M1799">
        <v>0</v>
      </c>
      <c r="N1799" t="s">
        <v>2</v>
      </c>
      <c r="O1799" t="s">
        <v>38</v>
      </c>
    </row>
    <row r="1800" spans="1:15" x14ac:dyDescent="0.25">
      <c r="A1800" t="s">
        <v>460</v>
      </c>
      <c r="B1800">
        <v>286367.12</v>
      </c>
      <c r="C1800" t="s">
        <v>75</v>
      </c>
      <c r="D1800" t="s">
        <v>76</v>
      </c>
      <c r="E1800" t="s">
        <v>2347</v>
      </c>
      <c r="F1800" t="s">
        <v>78</v>
      </c>
      <c r="G1800" t="s">
        <v>2348</v>
      </c>
      <c r="H1800">
        <v>18</v>
      </c>
      <c r="I1800">
        <v>242684</v>
      </c>
      <c r="K1800">
        <v>21841.56</v>
      </c>
      <c r="L1800">
        <v>21841.56</v>
      </c>
      <c r="M1800">
        <v>0</v>
      </c>
      <c r="N1800" t="s">
        <v>2</v>
      </c>
      <c r="O1800" t="s">
        <v>38</v>
      </c>
    </row>
    <row r="1801" spans="1:15" x14ac:dyDescent="0.25">
      <c r="A1801" t="s">
        <v>460</v>
      </c>
      <c r="B1801">
        <v>220282.4</v>
      </c>
      <c r="C1801" t="s">
        <v>75</v>
      </c>
      <c r="D1801" t="s">
        <v>76</v>
      </c>
      <c r="E1801" t="s">
        <v>2349</v>
      </c>
      <c r="F1801" t="s">
        <v>78</v>
      </c>
      <c r="G1801" t="s">
        <v>2350</v>
      </c>
      <c r="H1801">
        <v>18</v>
      </c>
      <c r="I1801">
        <v>186680</v>
      </c>
      <c r="K1801">
        <v>16801.2</v>
      </c>
      <c r="L1801">
        <v>16801.2</v>
      </c>
      <c r="M1801">
        <v>0</v>
      </c>
      <c r="N1801" t="s">
        <v>2</v>
      </c>
      <c r="O1801" t="s">
        <v>38</v>
      </c>
    </row>
    <row r="1802" spans="1:15" x14ac:dyDescent="0.25">
      <c r="A1802" t="s">
        <v>460</v>
      </c>
      <c r="B1802">
        <v>220282.4</v>
      </c>
      <c r="C1802" t="s">
        <v>75</v>
      </c>
      <c r="D1802" t="s">
        <v>76</v>
      </c>
      <c r="E1802" t="s">
        <v>2351</v>
      </c>
      <c r="F1802" t="s">
        <v>78</v>
      </c>
      <c r="G1802" t="s">
        <v>2352</v>
      </c>
      <c r="H1802">
        <v>18</v>
      </c>
      <c r="I1802">
        <v>186680</v>
      </c>
      <c r="K1802">
        <v>16801.2</v>
      </c>
      <c r="L1802">
        <v>16801.2</v>
      </c>
      <c r="M1802">
        <v>0</v>
      </c>
      <c r="N1802" t="s">
        <v>2</v>
      </c>
      <c r="O1802" t="s">
        <v>38</v>
      </c>
    </row>
    <row r="1803" spans="1:15" x14ac:dyDescent="0.25">
      <c r="A1803" t="s">
        <v>460</v>
      </c>
      <c r="B1803">
        <v>220282.4</v>
      </c>
      <c r="C1803" t="s">
        <v>75</v>
      </c>
      <c r="D1803" t="s">
        <v>76</v>
      </c>
      <c r="E1803" t="s">
        <v>2353</v>
      </c>
      <c r="F1803" t="s">
        <v>78</v>
      </c>
      <c r="G1803" t="s">
        <v>2354</v>
      </c>
      <c r="H1803">
        <v>18</v>
      </c>
      <c r="I1803">
        <v>186680</v>
      </c>
      <c r="K1803">
        <v>16801.2</v>
      </c>
      <c r="L1803">
        <v>16801.2</v>
      </c>
      <c r="M1803">
        <v>0</v>
      </c>
      <c r="N1803" t="s">
        <v>2</v>
      </c>
      <c r="O1803" t="s">
        <v>38</v>
      </c>
    </row>
    <row r="1804" spans="1:15" x14ac:dyDescent="0.25">
      <c r="A1804" t="s">
        <v>460</v>
      </c>
      <c r="B1804">
        <v>330423.59999999998</v>
      </c>
      <c r="C1804" t="s">
        <v>75</v>
      </c>
      <c r="D1804" t="s">
        <v>76</v>
      </c>
      <c r="E1804" t="s">
        <v>2336</v>
      </c>
      <c r="F1804" t="s">
        <v>78</v>
      </c>
      <c r="G1804" t="s">
        <v>2355</v>
      </c>
      <c r="H1804">
        <v>18</v>
      </c>
      <c r="I1804">
        <v>280020</v>
      </c>
      <c r="K1804">
        <v>25201.8</v>
      </c>
      <c r="L1804">
        <v>25201.8</v>
      </c>
      <c r="M1804">
        <v>0</v>
      </c>
      <c r="N1804" t="s">
        <v>2</v>
      </c>
      <c r="O1804" t="s">
        <v>38</v>
      </c>
    </row>
    <row r="1805" spans="1:15" x14ac:dyDescent="0.25">
      <c r="A1805" t="s">
        <v>460</v>
      </c>
      <c r="B1805">
        <v>110141.2</v>
      </c>
      <c r="C1805" t="s">
        <v>75</v>
      </c>
      <c r="D1805" t="s">
        <v>76</v>
      </c>
      <c r="E1805" t="s">
        <v>2356</v>
      </c>
      <c r="F1805" t="s">
        <v>78</v>
      </c>
      <c r="G1805" t="s">
        <v>2357</v>
      </c>
      <c r="H1805">
        <v>18</v>
      </c>
      <c r="I1805">
        <v>93340</v>
      </c>
      <c r="K1805">
        <v>8400.6</v>
      </c>
      <c r="L1805">
        <v>8400.6</v>
      </c>
      <c r="M1805">
        <v>0</v>
      </c>
      <c r="N1805" t="s">
        <v>2</v>
      </c>
      <c r="O1805" t="s">
        <v>38</v>
      </c>
    </row>
    <row r="1806" spans="1:15" x14ac:dyDescent="0.25">
      <c r="A1806" t="s">
        <v>460</v>
      </c>
      <c r="B1806">
        <v>154197.68</v>
      </c>
      <c r="C1806" t="s">
        <v>75</v>
      </c>
      <c r="D1806" t="s">
        <v>76</v>
      </c>
      <c r="E1806" t="s">
        <v>2347</v>
      </c>
      <c r="F1806" t="s">
        <v>78</v>
      </c>
      <c r="G1806" t="s">
        <v>2358</v>
      </c>
      <c r="H1806">
        <v>18</v>
      </c>
      <c r="I1806">
        <v>130676</v>
      </c>
      <c r="K1806">
        <v>11760.84</v>
      </c>
      <c r="L1806">
        <v>11760.84</v>
      </c>
      <c r="M1806">
        <v>0</v>
      </c>
      <c r="N1806" t="s">
        <v>2</v>
      </c>
      <c r="O1806" t="s">
        <v>38</v>
      </c>
    </row>
    <row r="1807" spans="1:15" x14ac:dyDescent="0.25">
      <c r="A1807" t="s">
        <v>90</v>
      </c>
      <c r="B1807">
        <v>71349.070000000007</v>
      </c>
      <c r="C1807" t="s">
        <v>75</v>
      </c>
      <c r="D1807" t="s">
        <v>76</v>
      </c>
      <c r="E1807" t="s">
        <v>2351</v>
      </c>
      <c r="F1807" t="s">
        <v>78</v>
      </c>
      <c r="G1807" t="s">
        <v>2359</v>
      </c>
      <c r="H1807">
        <v>18</v>
      </c>
      <c r="I1807">
        <v>60420</v>
      </c>
      <c r="K1807">
        <v>5437.8</v>
      </c>
      <c r="L1807">
        <v>5437.8</v>
      </c>
      <c r="M1807">
        <v>0</v>
      </c>
      <c r="N1807" t="s">
        <v>2</v>
      </c>
      <c r="O1807" t="s">
        <v>38</v>
      </c>
    </row>
    <row r="1808" spans="1:15" x14ac:dyDescent="0.25">
      <c r="A1808" t="s">
        <v>90</v>
      </c>
      <c r="B1808">
        <v>132684.24</v>
      </c>
      <c r="C1808" t="s">
        <v>75</v>
      </c>
      <c r="D1808" t="s">
        <v>76</v>
      </c>
      <c r="E1808" t="s">
        <v>2351</v>
      </c>
      <c r="F1808" t="s">
        <v>78</v>
      </c>
      <c r="G1808" t="s">
        <v>2360</v>
      </c>
      <c r="H1808">
        <v>18</v>
      </c>
      <c r="I1808">
        <v>112360</v>
      </c>
      <c r="K1808">
        <v>10112.4</v>
      </c>
      <c r="L1808">
        <v>10112.4</v>
      </c>
      <c r="M1808">
        <v>0</v>
      </c>
      <c r="N1808" t="s">
        <v>2</v>
      </c>
      <c r="O1808" t="s">
        <v>38</v>
      </c>
    </row>
    <row r="1809" spans="1:15" x14ac:dyDescent="0.25">
      <c r="A1809" t="s">
        <v>90</v>
      </c>
      <c r="B1809">
        <v>175125.25</v>
      </c>
      <c r="C1809" t="s">
        <v>75</v>
      </c>
      <c r="D1809" t="s">
        <v>76</v>
      </c>
      <c r="E1809" t="s">
        <v>2351</v>
      </c>
      <c r="F1809" t="s">
        <v>78</v>
      </c>
      <c r="G1809" t="s">
        <v>2361</v>
      </c>
      <c r="H1809">
        <v>18</v>
      </c>
      <c r="I1809">
        <v>148300</v>
      </c>
      <c r="K1809">
        <v>13347</v>
      </c>
      <c r="L1809">
        <v>13347</v>
      </c>
      <c r="M1809">
        <v>0</v>
      </c>
      <c r="N1809" t="s">
        <v>2</v>
      </c>
      <c r="O1809" t="s">
        <v>38</v>
      </c>
    </row>
    <row r="1810" spans="1:15" x14ac:dyDescent="0.25">
      <c r="A1810" t="s">
        <v>90</v>
      </c>
      <c r="B1810">
        <v>71349.070000000007</v>
      </c>
      <c r="C1810" t="s">
        <v>75</v>
      </c>
      <c r="D1810" t="s">
        <v>76</v>
      </c>
      <c r="E1810" t="s">
        <v>2351</v>
      </c>
      <c r="F1810" t="s">
        <v>78</v>
      </c>
      <c r="G1810" t="s">
        <v>2362</v>
      </c>
      <c r="H1810">
        <v>18</v>
      </c>
      <c r="I1810">
        <v>60420</v>
      </c>
      <c r="K1810">
        <v>5437.8</v>
      </c>
      <c r="L1810">
        <v>5437.8</v>
      </c>
      <c r="M1810">
        <v>0</v>
      </c>
      <c r="N1810" t="s">
        <v>2</v>
      </c>
      <c r="O1810" t="s">
        <v>38</v>
      </c>
    </row>
    <row r="1811" spans="1:15" x14ac:dyDescent="0.25">
      <c r="A1811" t="s">
        <v>90</v>
      </c>
      <c r="B1811">
        <v>43781.31</v>
      </c>
      <c r="C1811" t="s">
        <v>75</v>
      </c>
      <c r="D1811" t="s">
        <v>76</v>
      </c>
      <c r="E1811" t="s">
        <v>2363</v>
      </c>
      <c r="F1811" t="s">
        <v>78</v>
      </c>
      <c r="G1811" t="s">
        <v>2364</v>
      </c>
      <c r="H1811">
        <v>18</v>
      </c>
      <c r="I1811">
        <v>37075</v>
      </c>
      <c r="K1811">
        <v>3336.75</v>
      </c>
      <c r="L1811">
        <v>3336.75</v>
      </c>
      <c r="M1811">
        <v>0</v>
      </c>
      <c r="N1811" t="s">
        <v>2</v>
      </c>
      <c r="O1811" t="s">
        <v>38</v>
      </c>
    </row>
    <row r="1812" spans="1:15" x14ac:dyDescent="0.25">
      <c r="A1812" t="s">
        <v>90</v>
      </c>
      <c r="B1812">
        <v>87562.62</v>
      </c>
      <c r="C1812" t="s">
        <v>75</v>
      </c>
      <c r="D1812" t="s">
        <v>76</v>
      </c>
      <c r="E1812" t="s">
        <v>2336</v>
      </c>
      <c r="F1812" t="s">
        <v>78</v>
      </c>
      <c r="G1812" t="s">
        <v>2365</v>
      </c>
      <c r="H1812">
        <v>18</v>
      </c>
      <c r="I1812">
        <v>74150</v>
      </c>
      <c r="K1812">
        <v>6673.5</v>
      </c>
      <c r="L1812">
        <v>6673.5</v>
      </c>
      <c r="M1812">
        <v>0</v>
      </c>
      <c r="N1812" t="s">
        <v>2</v>
      </c>
      <c r="O1812" t="s">
        <v>38</v>
      </c>
    </row>
    <row r="1813" spans="1:15" x14ac:dyDescent="0.25">
      <c r="A1813" t="s">
        <v>90</v>
      </c>
      <c r="B1813">
        <v>41142.03</v>
      </c>
      <c r="C1813" t="s">
        <v>75</v>
      </c>
      <c r="D1813" t="s">
        <v>76</v>
      </c>
      <c r="E1813" t="s">
        <v>2366</v>
      </c>
      <c r="F1813" t="s">
        <v>78</v>
      </c>
      <c r="G1813" t="s">
        <v>2367</v>
      </c>
      <c r="H1813">
        <v>18</v>
      </c>
      <c r="I1813">
        <v>34840</v>
      </c>
      <c r="K1813">
        <v>3135.6</v>
      </c>
      <c r="L1813">
        <v>3135.6</v>
      </c>
      <c r="M1813">
        <v>0</v>
      </c>
      <c r="N1813" t="s">
        <v>2</v>
      </c>
      <c r="O1813" t="s">
        <v>38</v>
      </c>
    </row>
    <row r="1814" spans="1:15" x14ac:dyDescent="0.25">
      <c r="A1814" t="s">
        <v>90</v>
      </c>
      <c r="B1814">
        <v>43238.1</v>
      </c>
      <c r="C1814" t="s">
        <v>75</v>
      </c>
      <c r="D1814" t="s">
        <v>76</v>
      </c>
      <c r="E1814" t="s">
        <v>2363</v>
      </c>
      <c r="F1814" t="s">
        <v>78</v>
      </c>
      <c r="G1814" t="s">
        <v>2368</v>
      </c>
      <c r="H1814">
        <v>18</v>
      </c>
      <c r="I1814">
        <v>36615</v>
      </c>
      <c r="K1814">
        <v>3295.35</v>
      </c>
      <c r="L1814">
        <v>3295.35</v>
      </c>
      <c r="M1814">
        <v>0</v>
      </c>
      <c r="N1814" t="s">
        <v>2</v>
      </c>
      <c r="O1814" t="s">
        <v>38</v>
      </c>
    </row>
    <row r="1815" spans="1:15" x14ac:dyDescent="0.25">
      <c r="A1815" t="s">
        <v>90</v>
      </c>
      <c r="B1815">
        <v>131343.93</v>
      </c>
      <c r="C1815" t="s">
        <v>75</v>
      </c>
      <c r="D1815" t="s">
        <v>76</v>
      </c>
      <c r="E1815" t="s">
        <v>2336</v>
      </c>
      <c r="F1815" t="s">
        <v>78</v>
      </c>
      <c r="G1815" t="s">
        <v>2369</v>
      </c>
      <c r="H1815">
        <v>18</v>
      </c>
      <c r="I1815">
        <v>111225</v>
      </c>
      <c r="K1815">
        <v>10010.25</v>
      </c>
      <c r="L1815">
        <v>10010.25</v>
      </c>
      <c r="M1815">
        <v>0</v>
      </c>
      <c r="N1815" t="s">
        <v>2</v>
      </c>
      <c r="O1815" t="s">
        <v>38</v>
      </c>
    </row>
    <row r="1816" spans="1:15" x14ac:dyDescent="0.25">
      <c r="A1816" t="s">
        <v>90</v>
      </c>
      <c r="B1816">
        <v>519589.4</v>
      </c>
      <c r="C1816" t="s">
        <v>75</v>
      </c>
      <c r="D1816" t="s">
        <v>76</v>
      </c>
      <c r="E1816" t="s">
        <v>2349</v>
      </c>
      <c r="F1816" t="s">
        <v>78</v>
      </c>
      <c r="G1816" t="s">
        <v>2370</v>
      </c>
      <c r="H1816">
        <v>18</v>
      </c>
      <c r="I1816">
        <v>440000</v>
      </c>
      <c r="K1816">
        <v>39600</v>
      </c>
      <c r="L1816">
        <v>39600</v>
      </c>
      <c r="M1816">
        <v>0</v>
      </c>
      <c r="N1816" t="s">
        <v>2</v>
      </c>
      <c r="O1816" t="s">
        <v>38</v>
      </c>
    </row>
    <row r="1817" spans="1:15" x14ac:dyDescent="0.25">
      <c r="A1817" t="s">
        <v>90</v>
      </c>
      <c r="B1817">
        <v>43143.63</v>
      </c>
      <c r="C1817" t="s">
        <v>75</v>
      </c>
      <c r="D1817" t="s">
        <v>76</v>
      </c>
      <c r="E1817" t="s">
        <v>2366</v>
      </c>
      <c r="F1817" t="s">
        <v>78</v>
      </c>
      <c r="G1817" t="s">
        <v>2371</v>
      </c>
      <c r="H1817">
        <v>18</v>
      </c>
      <c r="I1817">
        <v>36535</v>
      </c>
      <c r="K1817">
        <v>3288.15</v>
      </c>
      <c r="L1817">
        <v>3288.15</v>
      </c>
      <c r="M1817">
        <v>0</v>
      </c>
      <c r="N1817" t="s">
        <v>2</v>
      </c>
      <c r="O1817" t="s">
        <v>38</v>
      </c>
    </row>
    <row r="1818" spans="1:15" x14ac:dyDescent="0.25">
      <c r="A1818" t="s">
        <v>90</v>
      </c>
      <c r="B1818">
        <v>71349.070000000007</v>
      </c>
      <c r="C1818" t="s">
        <v>75</v>
      </c>
      <c r="D1818" t="s">
        <v>76</v>
      </c>
      <c r="E1818" t="s">
        <v>2349</v>
      </c>
      <c r="F1818" t="s">
        <v>78</v>
      </c>
      <c r="G1818" t="s">
        <v>2372</v>
      </c>
      <c r="H1818">
        <v>18</v>
      </c>
      <c r="I1818">
        <v>60420</v>
      </c>
      <c r="K1818">
        <v>5437.8</v>
      </c>
      <c r="L1818">
        <v>5437.8</v>
      </c>
      <c r="M1818">
        <v>0</v>
      </c>
      <c r="N1818" t="s">
        <v>2</v>
      </c>
      <c r="O1818" t="s">
        <v>38</v>
      </c>
    </row>
    <row r="1819" spans="1:15" x14ac:dyDescent="0.25">
      <c r="A1819" t="s">
        <v>90</v>
      </c>
      <c r="B1819">
        <v>107023.61</v>
      </c>
      <c r="C1819" t="s">
        <v>75</v>
      </c>
      <c r="D1819" t="s">
        <v>76</v>
      </c>
      <c r="E1819" t="s">
        <v>2366</v>
      </c>
      <c r="F1819" t="s">
        <v>78</v>
      </c>
      <c r="G1819" t="s">
        <v>2373</v>
      </c>
      <c r="H1819">
        <v>18</v>
      </c>
      <c r="I1819">
        <v>90630</v>
      </c>
      <c r="K1819">
        <v>8156.7</v>
      </c>
      <c r="L1819">
        <v>8156.7</v>
      </c>
      <c r="M1819">
        <v>0</v>
      </c>
      <c r="N1819" t="s">
        <v>2</v>
      </c>
      <c r="O1819" t="s">
        <v>38</v>
      </c>
    </row>
    <row r="1820" spans="1:15" x14ac:dyDescent="0.25">
      <c r="A1820" t="s">
        <v>90</v>
      </c>
      <c r="B1820">
        <v>175125.25</v>
      </c>
      <c r="C1820" t="s">
        <v>75</v>
      </c>
      <c r="D1820" t="s">
        <v>76</v>
      </c>
      <c r="E1820" t="s">
        <v>2366</v>
      </c>
      <c r="F1820" t="s">
        <v>78</v>
      </c>
      <c r="G1820" t="s">
        <v>2374</v>
      </c>
      <c r="H1820">
        <v>18</v>
      </c>
      <c r="I1820">
        <v>148300</v>
      </c>
      <c r="K1820">
        <v>13347</v>
      </c>
      <c r="L1820">
        <v>13347</v>
      </c>
      <c r="M1820">
        <v>0</v>
      </c>
      <c r="N1820" t="s">
        <v>2</v>
      </c>
      <c r="O1820" t="s">
        <v>38</v>
      </c>
    </row>
    <row r="1821" spans="1:15" x14ac:dyDescent="0.25">
      <c r="A1821" t="s">
        <v>90</v>
      </c>
      <c r="B1821">
        <v>41142.03</v>
      </c>
      <c r="C1821" t="s">
        <v>75</v>
      </c>
      <c r="D1821" t="s">
        <v>76</v>
      </c>
      <c r="E1821" t="s">
        <v>2366</v>
      </c>
      <c r="F1821" t="s">
        <v>78</v>
      </c>
      <c r="G1821" t="s">
        <v>2375</v>
      </c>
      <c r="H1821">
        <v>18</v>
      </c>
      <c r="I1821">
        <v>34840</v>
      </c>
      <c r="K1821">
        <v>3135.6</v>
      </c>
      <c r="L1821">
        <v>3135.6</v>
      </c>
      <c r="M1821">
        <v>0</v>
      </c>
      <c r="N1821" t="s">
        <v>2</v>
      </c>
      <c r="O1821" t="s">
        <v>38</v>
      </c>
    </row>
    <row r="1822" spans="1:15" x14ac:dyDescent="0.25">
      <c r="A1822" t="s">
        <v>90</v>
      </c>
      <c r="B1822">
        <v>415671.52</v>
      </c>
      <c r="C1822" t="s">
        <v>75</v>
      </c>
      <c r="D1822" t="s">
        <v>76</v>
      </c>
      <c r="E1822" t="s">
        <v>2363</v>
      </c>
      <c r="F1822" t="s">
        <v>78</v>
      </c>
      <c r="G1822" t="s">
        <v>2376</v>
      </c>
      <c r="H1822">
        <v>18</v>
      </c>
      <c r="I1822">
        <v>352000</v>
      </c>
      <c r="K1822">
        <v>31680</v>
      </c>
      <c r="L1822">
        <v>31680</v>
      </c>
      <c r="M1822">
        <v>0</v>
      </c>
      <c r="N1822" t="s">
        <v>2</v>
      </c>
      <c r="O1822" t="s">
        <v>38</v>
      </c>
    </row>
    <row r="1823" spans="1:15" x14ac:dyDescent="0.25">
      <c r="A1823" t="s">
        <v>90</v>
      </c>
      <c r="B1823">
        <v>175125.25</v>
      </c>
      <c r="C1823" t="s">
        <v>75</v>
      </c>
      <c r="D1823" t="s">
        <v>76</v>
      </c>
      <c r="E1823" t="s">
        <v>2377</v>
      </c>
      <c r="F1823" t="s">
        <v>78</v>
      </c>
      <c r="G1823" t="s">
        <v>2378</v>
      </c>
      <c r="H1823">
        <v>18</v>
      </c>
      <c r="I1823">
        <v>148300</v>
      </c>
      <c r="K1823">
        <v>13347</v>
      </c>
      <c r="L1823">
        <v>13347</v>
      </c>
      <c r="M1823">
        <v>0</v>
      </c>
      <c r="N1823" t="s">
        <v>2</v>
      </c>
      <c r="O1823" t="s">
        <v>38</v>
      </c>
    </row>
    <row r="1824" spans="1:15" x14ac:dyDescent="0.25">
      <c r="A1824" t="s">
        <v>90</v>
      </c>
      <c r="B1824">
        <v>71349.070000000007</v>
      </c>
      <c r="C1824" t="s">
        <v>75</v>
      </c>
      <c r="D1824" t="s">
        <v>76</v>
      </c>
      <c r="E1824" t="s">
        <v>2363</v>
      </c>
      <c r="F1824" t="s">
        <v>78</v>
      </c>
      <c r="G1824" t="s">
        <v>2379</v>
      </c>
      <c r="H1824">
        <v>18</v>
      </c>
      <c r="I1824">
        <v>60420</v>
      </c>
      <c r="K1824">
        <v>5437.8</v>
      </c>
      <c r="L1824">
        <v>5437.8</v>
      </c>
      <c r="M1824">
        <v>0</v>
      </c>
      <c r="N1824" t="s">
        <v>2</v>
      </c>
      <c r="O1824" t="s">
        <v>38</v>
      </c>
    </row>
    <row r="1825" spans="1:15" x14ac:dyDescent="0.25">
      <c r="A1825" t="s">
        <v>90</v>
      </c>
      <c r="B1825">
        <v>132684.24</v>
      </c>
      <c r="C1825" t="s">
        <v>75</v>
      </c>
      <c r="D1825" t="s">
        <v>76</v>
      </c>
      <c r="E1825" t="s">
        <v>2363</v>
      </c>
      <c r="F1825" t="s">
        <v>78</v>
      </c>
      <c r="G1825" t="s">
        <v>2380</v>
      </c>
      <c r="H1825">
        <v>18</v>
      </c>
      <c r="I1825">
        <v>112360</v>
      </c>
      <c r="K1825">
        <v>10112.4</v>
      </c>
      <c r="L1825">
        <v>10112.4</v>
      </c>
      <c r="M1825">
        <v>0</v>
      </c>
      <c r="N1825" t="s">
        <v>2</v>
      </c>
      <c r="O1825" t="s">
        <v>38</v>
      </c>
    </row>
    <row r="1826" spans="1:15" x14ac:dyDescent="0.25">
      <c r="A1826" t="s">
        <v>90</v>
      </c>
      <c r="B1826">
        <v>71349.070000000007</v>
      </c>
      <c r="C1826" t="s">
        <v>75</v>
      </c>
      <c r="D1826" t="s">
        <v>76</v>
      </c>
      <c r="E1826" t="s">
        <v>2353</v>
      </c>
      <c r="F1826" t="s">
        <v>78</v>
      </c>
      <c r="G1826" t="s">
        <v>2381</v>
      </c>
      <c r="H1826">
        <v>18</v>
      </c>
      <c r="I1826">
        <v>60420</v>
      </c>
      <c r="K1826">
        <v>5437.8</v>
      </c>
      <c r="L1826">
        <v>5437.8</v>
      </c>
      <c r="M1826">
        <v>0</v>
      </c>
      <c r="N1826" t="s">
        <v>2</v>
      </c>
      <c r="O1826" t="s">
        <v>38</v>
      </c>
    </row>
    <row r="1827" spans="1:15" x14ac:dyDescent="0.25">
      <c r="A1827" t="s">
        <v>90</v>
      </c>
      <c r="B1827">
        <v>265368.48</v>
      </c>
      <c r="C1827" t="s">
        <v>75</v>
      </c>
      <c r="D1827" t="s">
        <v>76</v>
      </c>
      <c r="E1827" t="s">
        <v>2382</v>
      </c>
      <c r="F1827" t="s">
        <v>78</v>
      </c>
      <c r="G1827" t="s">
        <v>2383</v>
      </c>
      <c r="H1827">
        <v>18</v>
      </c>
      <c r="I1827">
        <v>224720</v>
      </c>
      <c r="K1827">
        <v>20224.8</v>
      </c>
      <c r="L1827">
        <v>20224.8</v>
      </c>
      <c r="M1827">
        <v>0</v>
      </c>
      <c r="N1827" t="s">
        <v>2</v>
      </c>
      <c r="O1827" t="s">
        <v>38</v>
      </c>
    </row>
    <row r="1828" spans="1:15" x14ac:dyDescent="0.25">
      <c r="A1828" t="s">
        <v>90</v>
      </c>
      <c r="B1828">
        <v>142698.14000000001</v>
      </c>
      <c r="C1828" t="s">
        <v>75</v>
      </c>
      <c r="D1828" t="s">
        <v>76</v>
      </c>
      <c r="E1828" t="s">
        <v>2353</v>
      </c>
      <c r="F1828" t="s">
        <v>78</v>
      </c>
      <c r="G1828" t="s">
        <v>2384</v>
      </c>
      <c r="H1828">
        <v>18</v>
      </c>
      <c r="I1828">
        <v>120840</v>
      </c>
      <c r="K1828">
        <v>10875.6</v>
      </c>
      <c r="L1828">
        <v>10875.6</v>
      </c>
      <c r="M1828">
        <v>0</v>
      </c>
      <c r="N1828" t="s">
        <v>2</v>
      </c>
      <c r="O1828" t="s">
        <v>38</v>
      </c>
    </row>
    <row r="1829" spans="1:15" x14ac:dyDescent="0.25">
      <c r="A1829" t="s">
        <v>90</v>
      </c>
      <c r="B1829">
        <v>43238.1</v>
      </c>
      <c r="C1829" t="s">
        <v>75</v>
      </c>
      <c r="D1829" t="s">
        <v>76</v>
      </c>
      <c r="E1829" t="s">
        <v>2353</v>
      </c>
      <c r="F1829" t="s">
        <v>78</v>
      </c>
      <c r="G1829" t="s">
        <v>2385</v>
      </c>
      <c r="H1829">
        <v>18</v>
      </c>
      <c r="I1829">
        <v>36615</v>
      </c>
      <c r="K1829">
        <v>3295.35</v>
      </c>
      <c r="L1829">
        <v>3295.35</v>
      </c>
      <c r="M1829">
        <v>0</v>
      </c>
      <c r="N1829" t="s">
        <v>2</v>
      </c>
      <c r="O1829" t="s">
        <v>38</v>
      </c>
    </row>
    <row r="1830" spans="1:15" x14ac:dyDescent="0.25">
      <c r="A1830" t="s">
        <v>90</v>
      </c>
      <c r="B1830">
        <v>43143.63</v>
      </c>
      <c r="C1830" t="s">
        <v>75</v>
      </c>
      <c r="D1830" t="s">
        <v>76</v>
      </c>
      <c r="E1830" t="s">
        <v>35</v>
      </c>
      <c r="F1830" t="s">
        <v>78</v>
      </c>
      <c r="G1830" t="s">
        <v>2386</v>
      </c>
      <c r="H1830">
        <v>18</v>
      </c>
      <c r="I1830">
        <v>36535</v>
      </c>
      <c r="K1830">
        <v>3288.15</v>
      </c>
      <c r="L1830">
        <v>3288.15</v>
      </c>
      <c r="M1830">
        <v>0</v>
      </c>
      <c r="N1830" t="s">
        <v>2</v>
      </c>
      <c r="O1830" t="s">
        <v>38</v>
      </c>
    </row>
    <row r="1831" spans="1:15" x14ac:dyDescent="0.25">
      <c r="A1831" t="s">
        <v>90</v>
      </c>
      <c r="B1831">
        <v>43238.1</v>
      </c>
      <c r="C1831" t="s">
        <v>75</v>
      </c>
      <c r="D1831" t="s">
        <v>76</v>
      </c>
      <c r="E1831" t="s">
        <v>35</v>
      </c>
      <c r="F1831" t="s">
        <v>78</v>
      </c>
      <c r="G1831" t="s">
        <v>2387</v>
      </c>
      <c r="H1831">
        <v>18</v>
      </c>
      <c r="I1831">
        <v>36615</v>
      </c>
      <c r="K1831">
        <v>3295.35</v>
      </c>
      <c r="L1831">
        <v>3295.35</v>
      </c>
      <c r="M1831">
        <v>0</v>
      </c>
      <c r="N1831" t="s">
        <v>2</v>
      </c>
      <c r="O1831" t="s">
        <v>38</v>
      </c>
    </row>
    <row r="1832" spans="1:15" x14ac:dyDescent="0.25">
      <c r="A1832" t="s">
        <v>90</v>
      </c>
      <c r="B1832">
        <v>519589.4</v>
      </c>
      <c r="C1832" t="s">
        <v>75</v>
      </c>
      <c r="D1832" t="s">
        <v>76</v>
      </c>
      <c r="E1832" t="s">
        <v>35</v>
      </c>
      <c r="F1832" t="s">
        <v>78</v>
      </c>
      <c r="G1832" t="s">
        <v>2388</v>
      </c>
      <c r="H1832">
        <v>18</v>
      </c>
      <c r="I1832">
        <v>440000</v>
      </c>
      <c r="K1832">
        <v>39600</v>
      </c>
      <c r="L1832">
        <v>39600</v>
      </c>
      <c r="M1832">
        <v>0</v>
      </c>
      <c r="N1832" t="s">
        <v>2</v>
      </c>
      <c r="O1832" t="s">
        <v>38</v>
      </c>
    </row>
    <row r="1833" spans="1:15" x14ac:dyDescent="0.25">
      <c r="A1833" t="s">
        <v>90</v>
      </c>
      <c r="B1833">
        <v>265368.49</v>
      </c>
      <c r="C1833" t="s">
        <v>75</v>
      </c>
      <c r="D1833" t="s">
        <v>76</v>
      </c>
      <c r="E1833" t="s">
        <v>2353</v>
      </c>
      <c r="F1833" t="s">
        <v>78</v>
      </c>
      <c r="G1833" t="s">
        <v>2389</v>
      </c>
      <c r="H1833">
        <v>18</v>
      </c>
      <c r="I1833">
        <v>224720</v>
      </c>
      <c r="K1833">
        <v>20224.8</v>
      </c>
      <c r="L1833">
        <v>20224.8</v>
      </c>
      <c r="M1833">
        <v>0</v>
      </c>
      <c r="N1833" t="s">
        <v>2</v>
      </c>
      <c r="O1833" t="s">
        <v>38</v>
      </c>
    </row>
    <row r="1834" spans="1:15" x14ac:dyDescent="0.25">
      <c r="A1834" t="s">
        <v>90</v>
      </c>
      <c r="B1834">
        <v>43781.31</v>
      </c>
      <c r="C1834" t="s">
        <v>75</v>
      </c>
      <c r="D1834" t="s">
        <v>76</v>
      </c>
      <c r="E1834" t="s">
        <v>35</v>
      </c>
      <c r="F1834" t="s">
        <v>78</v>
      </c>
      <c r="G1834" t="s">
        <v>2390</v>
      </c>
      <c r="H1834">
        <v>18</v>
      </c>
      <c r="I1834">
        <v>37075</v>
      </c>
      <c r="K1834">
        <v>3336.75</v>
      </c>
      <c r="L1834">
        <v>3336.75</v>
      </c>
      <c r="M1834">
        <v>0</v>
      </c>
      <c r="N1834" t="s">
        <v>2</v>
      </c>
      <c r="O1834" t="s">
        <v>38</v>
      </c>
    </row>
    <row r="1835" spans="1:15" x14ac:dyDescent="0.25">
      <c r="A1835" t="s">
        <v>90</v>
      </c>
      <c r="B1835">
        <v>71349.070000000007</v>
      </c>
      <c r="C1835" t="s">
        <v>75</v>
      </c>
      <c r="D1835" t="s">
        <v>76</v>
      </c>
      <c r="E1835" t="s">
        <v>2391</v>
      </c>
      <c r="F1835" t="s">
        <v>78</v>
      </c>
      <c r="G1835" t="s">
        <v>2392</v>
      </c>
      <c r="H1835">
        <v>18</v>
      </c>
      <c r="I1835">
        <v>60420</v>
      </c>
      <c r="K1835">
        <v>5437.8</v>
      </c>
      <c r="L1835">
        <v>5437.8</v>
      </c>
      <c r="M1835">
        <v>0</v>
      </c>
      <c r="N1835" t="s">
        <v>2</v>
      </c>
      <c r="O1835" t="s">
        <v>38</v>
      </c>
    </row>
    <row r="1836" spans="1:15" x14ac:dyDescent="0.25">
      <c r="A1836" t="s">
        <v>90</v>
      </c>
      <c r="B1836">
        <v>41142.03</v>
      </c>
      <c r="C1836" t="s">
        <v>75</v>
      </c>
      <c r="D1836" t="s">
        <v>76</v>
      </c>
      <c r="E1836" t="s">
        <v>2336</v>
      </c>
      <c r="F1836" t="s">
        <v>78</v>
      </c>
      <c r="G1836" t="s">
        <v>2393</v>
      </c>
      <c r="H1836">
        <v>18</v>
      </c>
      <c r="I1836">
        <v>34840</v>
      </c>
      <c r="K1836">
        <v>3135.6</v>
      </c>
      <c r="L1836">
        <v>3135.6</v>
      </c>
      <c r="M1836">
        <v>0</v>
      </c>
      <c r="N1836" t="s">
        <v>2</v>
      </c>
      <c r="O1836" t="s">
        <v>38</v>
      </c>
    </row>
    <row r="1837" spans="1:15" x14ac:dyDescent="0.25">
      <c r="A1837" t="s">
        <v>90</v>
      </c>
      <c r="B1837">
        <v>71349.070000000007</v>
      </c>
      <c r="C1837" t="s">
        <v>75</v>
      </c>
      <c r="D1837" t="s">
        <v>76</v>
      </c>
      <c r="E1837" t="s">
        <v>2336</v>
      </c>
      <c r="F1837" t="s">
        <v>78</v>
      </c>
      <c r="G1837" t="s">
        <v>2394</v>
      </c>
      <c r="H1837">
        <v>18</v>
      </c>
      <c r="I1837">
        <v>60420</v>
      </c>
      <c r="K1837">
        <v>5437.8</v>
      </c>
      <c r="L1837">
        <v>5437.8</v>
      </c>
      <c r="M1837">
        <v>0</v>
      </c>
      <c r="N1837" t="s">
        <v>2</v>
      </c>
      <c r="O1837" t="s">
        <v>38</v>
      </c>
    </row>
    <row r="1838" spans="1:15" x14ac:dyDescent="0.25">
      <c r="A1838" t="s">
        <v>90</v>
      </c>
      <c r="B1838">
        <v>71349.070000000007</v>
      </c>
      <c r="C1838" t="s">
        <v>75</v>
      </c>
      <c r="D1838" t="s">
        <v>76</v>
      </c>
      <c r="E1838" t="s">
        <v>2382</v>
      </c>
      <c r="F1838" t="s">
        <v>78</v>
      </c>
      <c r="G1838" t="s">
        <v>2395</v>
      </c>
      <c r="H1838">
        <v>18</v>
      </c>
      <c r="I1838">
        <v>60420</v>
      </c>
      <c r="K1838">
        <v>5437.8</v>
      </c>
      <c r="L1838">
        <v>5437.8</v>
      </c>
      <c r="M1838">
        <v>0</v>
      </c>
      <c r="N1838" t="s">
        <v>2</v>
      </c>
      <c r="O1838" t="s">
        <v>38</v>
      </c>
    </row>
    <row r="1839" spans="1:15" x14ac:dyDescent="0.25">
      <c r="A1839" t="s">
        <v>90</v>
      </c>
      <c r="B1839">
        <v>175125.25</v>
      </c>
      <c r="C1839" t="s">
        <v>75</v>
      </c>
      <c r="D1839" t="s">
        <v>76</v>
      </c>
      <c r="E1839" t="s">
        <v>2382</v>
      </c>
      <c r="F1839" t="s">
        <v>78</v>
      </c>
      <c r="G1839" t="s">
        <v>2396</v>
      </c>
      <c r="H1839">
        <v>18</v>
      </c>
      <c r="I1839">
        <v>148300</v>
      </c>
      <c r="K1839">
        <v>13347</v>
      </c>
      <c r="L1839">
        <v>13347</v>
      </c>
      <c r="M1839">
        <v>0</v>
      </c>
      <c r="N1839" t="s">
        <v>2</v>
      </c>
      <c r="O1839" t="s">
        <v>38</v>
      </c>
    </row>
    <row r="1840" spans="1:15" x14ac:dyDescent="0.25">
      <c r="A1840" t="s">
        <v>90</v>
      </c>
      <c r="B1840">
        <v>82284.070000000007</v>
      </c>
      <c r="C1840" t="s">
        <v>75</v>
      </c>
      <c r="D1840" t="s">
        <v>76</v>
      </c>
      <c r="E1840" t="s">
        <v>2397</v>
      </c>
      <c r="F1840" t="s">
        <v>78</v>
      </c>
      <c r="G1840" t="s">
        <v>2398</v>
      </c>
      <c r="H1840">
        <v>18</v>
      </c>
      <c r="I1840">
        <v>69680</v>
      </c>
      <c r="K1840">
        <v>6271.2</v>
      </c>
      <c r="L1840">
        <v>6271.2</v>
      </c>
      <c r="M1840">
        <v>0</v>
      </c>
      <c r="N1840" t="s">
        <v>2</v>
      </c>
      <c r="O1840" t="s">
        <v>38</v>
      </c>
    </row>
    <row r="1841" spans="1:15" x14ac:dyDescent="0.25">
      <c r="A1841" t="s">
        <v>90</v>
      </c>
      <c r="B1841">
        <v>43238.1</v>
      </c>
      <c r="C1841" t="s">
        <v>75</v>
      </c>
      <c r="D1841" t="s">
        <v>76</v>
      </c>
      <c r="E1841" t="s">
        <v>2397</v>
      </c>
      <c r="F1841" t="s">
        <v>78</v>
      </c>
      <c r="G1841" t="s">
        <v>2399</v>
      </c>
      <c r="H1841">
        <v>18</v>
      </c>
      <c r="I1841">
        <v>36615</v>
      </c>
      <c r="K1841">
        <v>3295.35</v>
      </c>
      <c r="L1841">
        <v>3295.35</v>
      </c>
      <c r="M1841">
        <v>0</v>
      </c>
      <c r="N1841" t="s">
        <v>2</v>
      </c>
      <c r="O1841" t="s">
        <v>38</v>
      </c>
    </row>
    <row r="1842" spans="1:15" x14ac:dyDescent="0.25">
      <c r="A1842" t="s">
        <v>90</v>
      </c>
      <c r="B1842">
        <v>265368.48</v>
      </c>
      <c r="C1842" t="s">
        <v>75</v>
      </c>
      <c r="D1842" t="s">
        <v>76</v>
      </c>
      <c r="E1842" t="s">
        <v>55</v>
      </c>
      <c r="F1842" t="s">
        <v>78</v>
      </c>
      <c r="G1842" t="s">
        <v>2400</v>
      </c>
      <c r="H1842">
        <v>18</v>
      </c>
      <c r="I1842">
        <v>224720</v>
      </c>
      <c r="K1842">
        <v>20224.8</v>
      </c>
      <c r="L1842">
        <v>20224.8</v>
      </c>
      <c r="M1842">
        <v>0</v>
      </c>
      <c r="N1842" t="s">
        <v>2</v>
      </c>
      <c r="O1842" t="s">
        <v>38</v>
      </c>
    </row>
    <row r="1843" spans="1:15" x14ac:dyDescent="0.25">
      <c r="A1843" t="s">
        <v>90</v>
      </c>
      <c r="B1843">
        <v>519589.4</v>
      </c>
      <c r="C1843" t="s">
        <v>75</v>
      </c>
      <c r="D1843" t="s">
        <v>76</v>
      </c>
      <c r="E1843" t="s">
        <v>53</v>
      </c>
      <c r="F1843" t="s">
        <v>78</v>
      </c>
      <c r="G1843" t="s">
        <v>2401</v>
      </c>
      <c r="H1843">
        <v>18</v>
      </c>
      <c r="I1843">
        <v>440000</v>
      </c>
      <c r="K1843">
        <v>39600</v>
      </c>
      <c r="L1843">
        <v>39600</v>
      </c>
      <c r="M1843">
        <v>0</v>
      </c>
      <c r="N1843" t="s">
        <v>2</v>
      </c>
      <c r="O1843" t="s">
        <v>38</v>
      </c>
    </row>
    <row r="1844" spans="1:15" x14ac:dyDescent="0.25">
      <c r="A1844" t="s">
        <v>90</v>
      </c>
      <c r="B1844">
        <v>43143.63</v>
      </c>
      <c r="C1844" t="s">
        <v>75</v>
      </c>
      <c r="D1844" t="s">
        <v>76</v>
      </c>
      <c r="E1844" t="s">
        <v>2402</v>
      </c>
      <c r="F1844" t="s">
        <v>78</v>
      </c>
      <c r="G1844" t="s">
        <v>2403</v>
      </c>
      <c r="H1844">
        <v>18</v>
      </c>
      <c r="I1844">
        <v>36535</v>
      </c>
      <c r="K1844">
        <v>3288.15</v>
      </c>
      <c r="L1844">
        <v>3288.15</v>
      </c>
      <c r="M1844">
        <v>0</v>
      </c>
      <c r="N1844" t="s">
        <v>2</v>
      </c>
      <c r="O1844" t="s">
        <v>38</v>
      </c>
    </row>
    <row r="1845" spans="1:15" x14ac:dyDescent="0.25">
      <c r="A1845" t="s">
        <v>90</v>
      </c>
      <c r="B1845">
        <v>265368.48</v>
      </c>
      <c r="C1845" t="s">
        <v>75</v>
      </c>
      <c r="D1845" t="s">
        <v>76</v>
      </c>
      <c r="E1845" t="s">
        <v>53</v>
      </c>
      <c r="F1845" t="s">
        <v>78</v>
      </c>
      <c r="G1845" t="s">
        <v>2404</v>
      </c>
      <c r="H1845">
        <v>18</v>
      </c>
      <c r="I1845">
        <v>224720</v>
      </c>
      <c r="K1845">
        <v>20224.8</v>
      </c>
      <c r="L1845">
        <v>20224.8</v>
      </c>
      <c r="M1845">
        <v>0</v>
      </c>
      <c r="N1845" t="s">
        <v>2</v>
      </c>
      <c r="O1845" t="s">
        <v>38</v>
      </c>
    </row>
    <row r="1846" spans="1:15" x14ac:dyDescent="0.25">
      <c r="A1846" t="s">
        <v>90</v>
      </c>
      <c r="B1846">
        <v>41142.03</v>
      </c>
      <c r="C1846" t="s">
        <v>75</v>
      </c>
      <c r="D1846" t="s">
        <v>76</v>
      </c>
      <c r="E1846" t="s">
        <v>2402</v>
      </c>
      <c r="F1846" t="s">
        <v>78</v>
      </c>
      <c r="G1846" t="s">
        <v>2405</v>
      </c>
      <c r="H1846">
        <v>18</v>
      </c>
      <c r="I1846">
        <v>34840</v>
      </c>
      <c r="K1846">
        <v>3135.6</v>
      </c>
      <c r="L1846">
        <v>3135.6</v>
      </c>
      <c r="M1846">
        <v>0</v>
      </c>
      <c r="N1846" t="s">
        <v>2</v>
      </c>
      <c r="O1846" t="s">
        <v>38</v>
      </c>
    </row>
    <row r="1847" spans="1:15" x14ac:dyDescent="0.25">
      <c r="A1847" t="s">
        <v>90</v>
      </c>
      <c r="B1847">
        <v>142698.14000000001</v>
      </c>
      <c r="C1847" t="s">
        <v>75</v>
      </c>
      <c r="D1847" t="s">
        <v>76</v>
      </c>
      <c r="E1847" t="s">
        <v>2397</v>
      </c>
      <c r="F1847" t="s">
        <v>78</v>
      </c>
      <c r="G1847" t="s">
        <v>2406</v>
      </c>
      <c r="H1847">
        <v>18</v>
      </c>
      <c r="I1847">
        <v>120840</v>
      </c>
      <c r="K1847">
        <v>10875.6</v>
      </c>
      <c r="L1847">
        <v>10875.6</v>
      </c>
      <c r="M1847">
        <v>0</v>
      </c>
      <c r="N1847" t="s">
        <v>2</v>
      </c>
      <c r="O1847" t="s">
        <v>38</v>
      </c>
    </row>
    <row r="1848" spans="1:15" x14ac:dyDescent="0.25">
      <c r="A1848" t="s">
        <v>90</v>
      </c>
      <c r="B1848">
        <v>43238.1</v>
      </c>
      <c r="C1848" t="s">
        <v>75</v>
      </c>
      <c r="D1848" t="s">
        <v>76</v>
      </c>
      <c r="E1848" t="s">
        <v>2402</v>
      </c>
      <c r="F1848" t="s">
        <v>78</v>
      </c>
      <c r="G1848" t="s">
        <v>2407</v>
      </c>
      <c r="H1848">
        <v>18</v>
      </c>
      <c r="I1848">
        <v>36615</v>
      </c>
      <c r="K1848">
        <v>3295.35</v>
      </c>
      <c r="L1848">
        <v>3295.35</v>
      </c>
      <c r="M1848">
        <v>0</v>
      </c>
      <c r="N1848" t="s">
        <v>2</v>
      </c>
      <c r="O1848" t="s">
        <v>38</v>
      </c>
    </row>
    <row r="1849" spans="1:15" x14ac:dyDescent="0.25">
      <c r="A1849" t="s">
        <v>90</v>
      </c>
      <c r="B1849">
        <v>175125.25</v>
      </c>
      <c r="C1849" t="s">
        <v>75</v>
      </c>
      <c r="D1849" t="s">
        <v>76</v>
      </c>
      <c r="E1849" t="s">
        <v>2397</v>
      </c>
      <c r="F1849" t="s">
        <v>78</v>
      </c>
      <c r="G1849" t="s">
        <v>2408</v>
      </c>
      <c r="H1849">
        <v>18</v>
      </c>
      <c r="I1849">
        <v>148300</v>
      </c>
      <c r="K1849">
        <v>13347</v>
      </c>
      <c r="L1849">
        <v>13347</v>
      </c>
      <c r="M1849">
        <v>0</v>
      </c>
      <c r="N1849" t="s">
        <v>2</v>
      </c>
      <c r="O1849" t="s">
        <v>38</v>
      </c>
    </row>
    <row r="1850" spans="1:15" x14ac:dyDescent="0.25">
      <c r="A1850" t="s">
        <v>90</v>
      </c>
      <c r="B1850">
        <v>131343.93</v>
      </c>
      <c r="C1850" t="s">
        <v>75</v>
      </c>
      <c r="D1850" t="s">
        <v>76</v>
      </c>
      <c r="E1850" t="s">
        <v>2402</v>
      </c>
      <c r="F1850" t="s">
        <v>78</v>
      </c>
      <c r="G1850" t="s">
        <v>2409</v>
      </c>
      <c r="H1850">
        <v>18</v>
      </c>
      <c r="I1850">
        <v>111225</v>
      </c>
      <c r="K1850">
        <v>10010.25</v>
      </c>
      <c r="L1850">
        <v>10010.25</v>
      </c>
      <c r="M1850">
        <v>0</v>
      </c>
      <c r="N1850" t="s">
        <v>2</v>
      </c>
      <c r="O1850" t="s">
        <v>38</v>
      </c>
    </row>
    <row r="1851" spans="1:15" x14ac:dyDescent="0.25">
      <c r="A1851" t="s">
        <v>90</v>
      </c>
      <c r="B1851">
        <v>71349.070000000007</v>
      </c>
      <c r="C1851" t="s">
        <v>75</v>
      </c>
      <c r="D1851" t="s">
        <v>76</v>
      </c>
      <c r="E1851" t="s">
        <v>53</v>
      </c>
      <c r="F1851" t="s">
        <v>78</v>
      </c>
      <c r="G1851" t="s">
        <v>2410</v>
      </c>
      <c r="H1851">
        <v>18</v>
      </c>
      <c r="I1851">
        <v>60420</v>
      </c>
      <c r="K1851">
        <v>5437.8</v>
      </c>
      <c r="L1851">
        <v>5437.8</v>
      </c>
      <c r="M1851">
        <v>0</v>
      </c>
      <c r="N1851" t="s">
        <v>2</v>
      </c>
      <c r="O1851" t="s">
        <v>38</v>
      </c>
    </row>
    <row r="1852" spans="1:15" x14ac:dyDescent="0.25">
      <c r="A1852" t="s">
        <v>90</v>
      </c>
      <c r="B1852">
        <v>270186.49</v>
      </c>
      <c r="C1852" t="s">
        <v>75</v>
      </c>
      <c r="D1852" t="s">
        <v>76</v>
      </c>
      <c r="E1852" t="s">
        <v>2411</v>
      </c>
      <c r="F1852" t="s">
        <v>78</v>
      </c>
      <c r="G1852" t="s">
        <v>2412</v>
      </c>
      <c r="H1852">
        <v>18</v>
      </c>
      <c r="I1852">
        <v>228800</v>
      </c>
      <c r="K1852">
        <v>20592</v>
      </c>
      <c r="L1852">
        <v>20592</v>
      </c>
      <c r="M1852">
        <v>0</v>
      </c>
      <c r="N1852" t="s">
        <v>2</v>
      </c>
      <c r="O1852" t="s">
        <v>38</v>
      </c>
    </row>
    <row r="1853" spans="1:15" x14ac:dyDescent="0.25">
      <c r="A1853" t="s">
        <v>90</v>
      </c>
      <c r="B1853">
        <v>103917.88</v>
      </c>
      <c r="C1853" t="s">
        <v>75</v>
      </c>
      <c r="D1853" t="s">
        <v>76</v>
      </c>
      <c r="E1853" t="s">
        <v>2411</v>
      </c>
      <c r="F1853" t="s">
        <v>78</v>
      </c>
      <c r="G1853" t="s">
        <v>2413</v>
      </c>
      <c r="H1853">
        <v>18</v>
      </c>
      <c r="I1853">
        <v>88000</v>
      </c>
      <c r="K1853">
        <v>7920</v>
      </c>
      <c r="L1853">
        <v>7920</v>
      </c>
      <c r="M1853">
        <v>0</v>
      </c>
      <c r="N1853" t="s">
        <v>2</v>
      </c>
      <c r="O1853" t="s">
        <v>38</v>
      </c>
    </row>
    <row r="1854" spans="1:15" x14ac:dyDescent="0.25">
      <c r="A1854" t="s">
        <v>90</v>
      </c>
      <c r="B1854">
        <v>175125.25</v>
      </c>
      <c r="C1854" t="s">
        <v>75</v>
      </c>
      <c r="D1854" t="s">
        <v>76</v>
      </c>
      <c r="E1854" t="s">
        <v>53</v>
      </c>
      <c r="F1854" t="s">
        <v>78</v>
      </c>
      <c r="G1854" t="s">
        <v>2414</v>
      </c>
      <c r="H1854">
        <v>18</v>
      </c>
      <c r="I1854">
        <v>148300</v>
      </c>
      <c r="K1854">
        <v>13347</v>
      </c>
      <c r="L1854">
        <v>13347</v>
      </c>
      <c r="M1854">
        <v>0</v>
      </c>
      <c r="N1854" t="s">
        <v>2</v>
      </c>
      <c r="O1854" t="s">
        <v>38</v>
      </c>
    </row>
    <row r="1855" spans="1:15" x14ac:dyDescent="0.25">
      <c r="A1855" t="s">
        <v>90</v>
      </c>
      <c r="B1855">
        <v>41142.03</v>
      </c>
      <c r="C1855" t="s">
        <v>75</v>
      </c>
      <c r="D1855" t="s">
        <v>76</v>
      </c>
      <c r="E1855" t="s">
        <v>2402</v>
      </c>
      <c r="F1855" t="s">
        <v>78</v>
      </c>
      <c r="G1855" t="s">
        <v>2415</v>
      </c>
      <c r="H1855">
        <v>18</v>
      </c>
      <c r="I1855">
        <v>34840</v>
      </c>
      <c r="K1855">
        <v>3135.6</v>
      </c>
      <c r="L1855">
        <v>3135.6</v>
      </c>
      <c r="M1855">
        <v>0</v>
      </c>
      <c r="N1855" t="s">
        <v>2</v>
      </c>
      <c r="O1855" t="s">
        <v>38</v>
      </c>
    </row>
    <row r="1856" spans="1:15" x14ac:dyDescent="0.25">
      <c r="A1856" t="s">
        <v>90</v>
      </c>
      <c r="B1856">
        <v>35674.54</v>
      </c>
      <c r="C1856" t="s">
        <v>75</v>
      </c>
      <c r="D1856" t="s">
        <v>76</v>
      </c>
      <c r="E1856" t="s">
        <v>53</v>
      </c>
      <c r="F1856" t="s">
        <v>78</v>
      </c>
      <c r="G1856" t="s">
        <v>2416</v>
      </c>
      <c r="H1856">
        <v>18</v>
      </c>
      <c r="I1856">
        <v>30210</v>
      </c>
      <c r="K1856">
        <v>2718.9</v>
      </c>
      <c r="L1856">
        <v>2718.9</v>
      </c>
      <c r="M1856">
        <v>0</v>
      </c>
      <c r="N1856" t="s">
        <v>2</v>
      </c>
      <c r="O1856" t="s">
        <v>38</v>
      </c>
    </row>
    <row r="1857" spans="1:15" x14ac:dyDescent="0.25">
      <c r="A1857" t="s">
        <v>90</v>
      </c>
      <c r="B1857">
        <v>41142.03</v>
      </c>
      <c r="C1857" t="s">
        <v>75</v>
      </c>
      <c r="D1857" t="s">
        <v>76</v>
      </c>
      <c r="E1857" t="s">
        <v>2397</v>
      </c>
      <c r="F1857" t="s">
        <v>78</v>
      </c>
      <c r="G1857" t="s">
        <v>2417</v>
      </c>
      <c r="H1857">
        <v>18</v>
      </c>
      <c r="I1857">
        <v>34840</v>
      </c>
      <c r="K1857">
        <v>3135.6</v>
      </c>
      <c r="L1857">
        <v>3135.6</v>
      </c>
      <c r="M1857">
        <v>0</v>
      </c>
      <c r="N1857" t="s">
        <v>2</v>
      </c>
      <c r="O1857" t="s">
        <v>38</v>
      </c>
    </row>
    <row r="1858" spans="1:15" x14ac:dyDescent="0.25">
      <c r="A1858" t="s">
        <v>90</v>
      </c>
      <c r="B1858">
        <v>71349.070000000007</v>
      </c>
      <c r="C1858" t="s">
        <v>75</v>
      </c>
      <c r="D1858" t="s">
        <v>76</v>
      </c>
      <c r="E1858" t="s">
        <v>55</v>
      </c>
      <c r="F1858" t="s">
        <v>78</v>
      </c>
      <c r="G1858" t="s">
        <v>2418</v>
      </c>
      <c r="H1858">
        <v>18</v>
      </c>
      <c r="I1858">
        <v>60420</v>
      </c>
      <c r="K1858">
        <v>5437.8</v>
      </c>
      <c r="L1858">
        <v>5437.8</v>
      </c>
      <c r="M1858">
        <v>0</v>
      </c>
      <c r="N1858" t="s">
        <v>2</v>
      </c>
      <c r="O1858" t="s">
        <v>38</v>
      </c>
    </row>
    <row r="1859" spans="1:15" x14ac:dyDescent="0.25">
      <c r="A1859" t="s">
        <v>90</v>
      </c>
      <c r="B1859">
        <v>214047.22</v>
      </c>
      <c r="C1859" t="s">
        <v>75</v>
      </c>
      <c r="D1859" t="s">
        <v>76</v>
      </c>
      <c r="E1859" t="s">
        <v>55</v>
      </c>
      <c r="F1859" t="s">
        <v>78</v>
      </c>
      <c r="G1859" t="s">
        <v>2419</v>
      </c>
      <c r="H1859">
        <v>18</v>
      </c>
      <c r="I1859">
        <v>181260</v>
      </c>
      <c r="K1859">
        <v>16313.4</v>
      </c>
      <c r="L1859">
        <v>16313.4</v>
      </c>
      <c r="M1859">
        <v>0</v>
      </c>
      <c r="N1859" t="s">
        <v>2</v>
      </c>
      <c r="O1859" t="s">
        <v>38</v>
      </c>
    </row>
    <row r="1860" spans="1:15" x14ac:dyDescent="0.25">
      <c r="A1860" t="s">
        <v>90</v>
      </c>
      <c r="B1860">
        <v>142698.14000000001</v>
      </c>
      <c r="C1860" t="s">
        <v>75</v>
      </c>
      <c r="D1860" t="s">
        <v>76</v>
      </c>
      <c r="E1860" t="s">
        <v>2411</v>
      </c>
      <c r="F1860" t="s">
        <v>78</v>
      </c>
      <c r="G1860" t="s">
        <v>2420</v>
      </c>
      <c r="H1860">
        <v>18</v>
      </c>
      <c r="I1860">
        <v>120840</v>
      </c>
      <c r="K1860">
        <v>10875.6</v>
      </c>
      <c r="L1860">
        <v>10875.6</v>
      </c>
      <c r="M1860">
        <v>0</v>
      </c>
      <c r="N1860" t="s">
        <v>2</v>
      </c>
      <c r="O1860" t="s">
        <v>38</v>
      </c>
    </row>
    <row r="1861" spans="1:15" x14ac:dyDescent="0.25">
      <c r="A1861" t="s">
        <v>90</v>
      </c>
      <c r="B1861">
        <v>175125.25</v>
      </c>
      <c r="C1861" t="s">
        <v>75</v>
      </c>
      <c r="D1861" t="s">
        <v>76</v>
      </c>
      <c r="E1861" t="s">
        <v>2421</v>
      </c>
      <c r="F1861" t="s">
        <v>78</v>
      </c>
      <c r="G1861" t="s">
        <v>2422</v>
      </c>
      <c r="H1861">
        <v>18</v>
      </c>
      <c r="I1861">
        <v>148300</v>
      </c>
      <c r="K1861">
        <v>13347</v>
      </c>
      <c r="L1861">
        <v>13347</v>
      </c>
      <c r="M1861">
        <v>0</v>
      </c>
      <c r="N1861" t="s">
        <v>2</v>
      </c>
      <c r="O1861" t="s">
        <v>38</v>
      </c>
    </row>
    <row r="1862" spans="1:15" x14ac:dyDescent="0.25">
      <c r="A1862" t="s">
        <v>90</v>
      </c>
      <c r="B1862">
        <v>82284.070000000007</v>
      </c>
      <c r="C1862" t="s">
        <v>75</v>
      </c>
      <c r="D1862" t="s">
        <v>76</v>
      </c>
      <c r="E1862" t="s">
        <v>2421</v>
      </c>
      <c r="F1862" t="s">
        <v>78</v>
      </c>
      <c r="G1862" t="s">
        <v>2423</v>
      </c>
      <c r="H1862">
        <v>18</v>
      </c>
      <c r="I1862">
        <v>69680</v>
      </c>
      <c r="K1862">
        <v>6271.2</v>
      </c>
      <c r="L1862">
        <v>6271.2</v>
      </c>
      <c r="M1862">
        <v>0</v>
      </c>
      <c r="N1862" t="s">
        <v>2</v>
      </c>
      <c r="O1862" t="s">
        <v>38</v>
      </c>
    </row>
    <row r="1863" spans="1:15" x14ac:dyDescent="0.25">
      <c r="A1863" t="s">
        <v>90</v>
      </c>
      <c r="B1863">
        <v>142698.14000000001</v>
      </c>
      <c r="C1863" t="s">
        <v>75</v>
      </c>
      <c r="D1863" t="s">
        <v>76</v>
      </c>
      <c r="E1863" t="s">
        <v>2421</v>
      </c>
      <c r="F1863" t="s">
        <v>78</v>
      </c>
      <c r="G1863" t="s">
        <v>2424</v>
      </c>
      <c r="H1863">
        <v>18</v>
      </c>
      <c r="I1863">
        <v>120840</v>
      </c>
      <c r="K1863">
        <v>10875.6</v>
      </c>
      <c r="L1863">
        <v>10875.6</v>
      </c>
      <c r="M1863">
        <v>0</v>
      </c>
      <c r="N1863" t="s">
        <v>2</v>
      </c>
      <c r="O1863" t="s">
        <v>38</v>
      </c>
    </row>
    <row r="1864" spans="1:15" x14ac:dyDescent="0.25">
      <c r="A1864" t="s">
        <v>90</v>
      </c>
      <c r="B1864">
        <v>43143.64</v>
      </c>
      <c r="C1864" t="s">
        <v>75</v>
      </c>
      <c r="D1864" t="s">
        <v>76</v>
      </c>
      <c r="E1864" t="s">
        <v>2421</v>
      </c>
      <c r="F1864" t="s">
        <v>78</v>
      </c>
      <c r="G1864" t="s">
        <v>2425</v>
      </c>
      <c r="H1864">
        <v>18</v>
      </c>
      <c r="I1864">
        <v>36535</v>
      </c>
      <c r="K1864">
        <v>3288.15</v>
      </c>
      <c r="L1864">
        <v>3288.15</v>
      </c>
      <c r="M1864">
        <v>0</v>
      </c>
      <c r="N1864" t="s">
        <v>2</v>
      </c>
      <c r="O1864" t="s">
        <v>38</v>
      </c>
    </row>
    <row r="1865" spans="1:15" x14ac:dyDescent="0.25">
      <c r="A1865" t="s">
        <v>90</v>
      </c>
      <c r="B1865">
        <v>82284.070000000007</v>
      </c>
      <c r="C1865" t="s">
        <v>75</v>
      </c>
      <c r="D1865" t="s">
        <v>76</v>
      </c>
      <c r="E1865" t="s">
        <v>2421</v>
      </c>
      <c r="F1865" t="s">
        <v>78</v>
      </c>
      <c r="G1865" t="s">
        <v>2426</v>
      </c>
      <c r="H1865">
        <v>18</v>
      </c>
      <c r="I1865">
        <v>69680</v>
      </c>
      <c r="K1865">
        <v>6271.2</v>
      </c>
      <c r="L1865">
        <v>6271.2</v>
      </c>
      <c r="M1865">
        <v>0</v>
      </c>
      <c r="N1865" t="s">
        <v>2</v>
      </c>
      <c r="O1865" t="s">
        <v>38</v>
      </c>
    </row>
    <row r="1866" spans="1:15" x14ac:dyDescent="0.25">
      <c r="A1866" t="s">
        <v>90</v>
      </c>
      <c r="B1866">
        <v>66342.12</v>
      </c>
      <c r="C1866" t="s">
        <v>75</v>
      </c>
      <c r="D1866" t="s">
        <v>76</v>
      </c>
      <c r="E1866" t="s">
        <v>2349</v>
      </c>
      <c r="F1866" t="s">
        <v>78</v>
      </c>
      <c r="G1866" t="s">
        <v>2427</v>
      </c>
      <c r="H1866">
        <v>18</v>
      </c>
      <c r="I1866">
        <v>56180</v>
      </c>
      <c r="K1866">
        <v>5056.2</v>
      </c>
      <c r="L1866">
        <v>5056.2</v>
      </c>
      <c r="M1866">
        <v>0</v>
      </c>
      <c r="N1866" t="s">
        <v>2</v>
      </c>
      <c r="O1866" t="s">
        <v>38</v>
      </c>
    </row>
    <row r="1867" spans="1:15" x14ac:dyDescent="0.25">
      <c r="A1867" t="s">
        <v>90</v>
      </c>
      <c r="B1867">
        <v>71349.070000000007</v>
      </c>
      <c r="C1867" t="s">
        <v>75</v>
      </c>
      <c r="D1867" t="s">
        <v>76</v>
      </c>
      <c r="E1867" t="s">
        <v>2349</v>
      </c>
      <c r="F1867" t="s">
        <v>78</v>
      </c>
      <c r="G1867" t="s">
        <v>2428</v>
      </c>
      <c r="H1867">
        <v>18</v>
      </c>
      <c r="I1867">
        <v>60420</v>
      </c>
      <c r="K1867">
        <v>5437.8</v>
      </c>
      <c r="L1867">
        <v>5437.8</v>
      </c>
      <c r="M1867">
        <v>0</v>
      </c>
      <c r="N1867" t="s">
        <v>2</v>
      </c>
      <c r="O1867" t="s">
        <v>38</v>
      </c>
    </row>
    <row r="1868" spans="1:15" x14ac:dyDescent="0.25">
      <c r="A1868" t="s">
        <v>90</v>
      </c>
      <c r="B1868">
        <v>132684.24</v>
      </c>
      <c r="C1868" t="s">
        <v>75</v>
      </c>
      <c r="D1868" t="s">
        <v>76</v>
      </c>
      <c r="E1868" t="s">
        <v>2411</v>
      </c>
      <c r="F1868" t="s">
        <v>78</v>
      </c>
      <c r="G1868" t="s">
        <v>2429</v>
      </c>
      <c r="H1868">
        <v>18</v>
      </c>
      <c r="I1868">
        <v>112360</v>
      </c>
      <c r="K1868">
        <v>10112.4</v>
      </c>
      <c r="L1868">
        <v>10112.4</v>
      </c>
      <c r="M1868">
        <v>0</v>
      </c>
      <c r="N1868" t="s">
        <v>2</v>
      </c>
      <c r="O1868" t="s">
        <v>38</v>
      </c>
    </row>
    <row r="1869" spans="1:15" x14ac:dyDescent="0.25">
      <c r="A1869" t="s">
        <v>90</v>
      </c>
      <c r="B1869">
        <v>71349.070000000007</v>
      </c>
      <c r="C1869" t="s">
        <v>75</v>
      </c>
      <c r="D1869" t="s">
        <v>76</v>
      </c>
      <c r="E1869" t="s">
        <v>2430</v>
      </c>
      <c r="F1869" t="s">
        <v>78</v>
      </c>
      <c r="G1869" t="s">
        <v>2431</v>
      </c>
      <c r="H1869">
        <v>18</v>
      </c>
      <c r="I1869">
        <v>60420</v>
      </c>
      <c r="K1869">
        <v>5437.8</v>
      </c>
      <c r="L1869">
        <v>5437.8</v>
      </c>
      <c r="M1869">
        <v>0</v>
      </c>
      <c r="N1869" t="s">
        <v>2</v>
      </c>
      <c r="O1869" t="s">
        <v>38</v>
      </c>
    </row>
    <row r="1870" spans="1:15" x14ac:dyDescent="0.25">
      <c r="A1870" t="s">
        <v>90</v>
      </c>
      <c r="B1870">
        <v>199026.36</v>
      </c>
      <c r="C1870" t="s">
        <v>75</v>
      </c>
      <c r="D1870" t="s">
        <v>76</v>
      </c>
      <c r="E1870" t="s">
        <v>2430</v>
      </c>
      <c r="F1870" t="s">
        <v>78</v>
      </c>
      <c r="G1870" t="s">
        <v>2432</v>
      </c>
      <c r="H1870">
        <v>18</v>
      </c>
      <c r="I1870">
        <v>168540</v>
      </c>
      <c r="K1870">
        <v>15168.6</v>
      </c>
      <c r="L1870">
        <v>15168.6</v>
      </c>
      <c r="M1870">
        <v>0</v>
      </c>
      <c r="N1870" t="s">
        <v>2</v>
      </c>
      <c r="O1870" t="s">
        <v>38</v>
      </c>
    </row>
    <row r="1871" spans="1:15" x14ac:dyDescent="0.25">
      <c r="A1871" t="s">
        <v>90</v>
      </c>
      <c r="B1871">
        <v>41142.03</v>
      </c>
      <c r="C1871" t="s">
        <v>75</v>
      </c>
      <c r="D1871" t="s">
        <v>76</v>
      </c>
      <c r="E1871" t="s">
        <v>2433</v>
      </c>
      <c r="F1871" t="s">
        <v>78</v>
      </c>
      <c r="G1871" t="s">
        <v>2434</v>
      </c>
      <c r="H1871">
        <v>18</v>
      </c>
      <c r="I1871">
        <v>34840</v>
      </c>
      <c r="K1871">
        <v>3135.6</v>
      </c>
      <c r="L1871">
        <v>3135.6</v>
      </c>
      <c r="M1871">
        <v>0</v>
      </c>
      <c r="N1871" t="s">
        <v>2</v>
      </c>
      <c r="O1871" t="s">
        <v>38</v>
      </c>
    </row>
    <row r="1872" spans="1:15" x14ac:dyDescent="0.25">
      <c r="A1872" t="s">
        <v>90</v>
      </c>
      <c r="B1872">
        <v>132684.24</v>
      </c>
      <c r="C1872" t="s">
        <v>75</v>
      </c>
      <c r="D1872" t="s">
        <v>76</v>
      </c>
      <c r="E1872" t="s">
        <v>2433</v>
      </c>
      <c r="F1872" t="s">
        <v>78</v>
      </c>
      <c r="G1872" t="s">
        <v>2435</v>
      </c>
      <c r="H1872">
        <v>18</v>
      </c>
      <c r="I1872">
        <v>112360</v>
      </c>
      <c r="K1872">
        <v>10112.4</v>
      </c>
      <c r="L1872">
        <v>10112.4</v>
      </c>
      <c r="M1872">
        <v>0</v>
      </c>
      <c r="N1872" t="s">
        <v>2</v>
      </c>
      <c r="O1872" t="s">
        <v>38</v>
      </c>
    </row>
    <row r="1873" spans="1:15" x14ac:dyDescent="0.25">
      <c r="A1873" t="s">
        <v>90</v>
      </c>
      <c r="B1873">
        <v>41142.03</v>
      </c>
      <c r="C1873" t="s">
        <v>75</v>
      </c>
      <c r="D1873" t="s">
        <v>76</v>
      </c>
      <c r="E1873" t="s">
        <v>2436</v>
      </c>
      <c r="F1873" t="s">
        <v>78</v>
      </c>
      <c r="G1873" t="s">
        <v>2437</v>
      </c>
      <c r="H1873">
        <v>18</v>
      </c>
      <c r="I1873">
        <v>34840</v>
      </c>
      <c r="K1873">
        <v>3135.6</v>
      </c>
      <c r="L1873">
        <v>3135.6</v>
      </c>
      <c r="M1873">
        <v>0</v>
      </c>
      <c r="N1873" t="s">
        <v>2</v>
      </c>
      <c r="O1873" t="s">
        <v>38</v>
      </c>
    </row>
    <row r="1874" spans="1:15" x14ac:dyDescent="0.25">
      <c r="A1874" t="s">
        <v>90</v>
      </c>
      <c r="B1874">
        <v>71349.070000000007</v>
      </c>
      <c r="C1874" t="s">
        <v>75</v>
      </c>
      <c r="D1874" t="s">
        <v>76</v>
      </c>
      <c r="E1874" t="s">
        <v>2347</v>
      </c>
      <c r="F1874" t="s">
        <v>78</v>
      </c>
      <c r="G1874" t="s">
        <v>2438</v>
      </c>
      <c r="H1874">
        <v>18</v>
      </c>
      <c r="I1874">
        <v>60420</v>
      </c>
      <c r="K1874">
        <v>5437.8</v>
      </c>
      <c r="L1874">
        <v>5437.8</v>
      </c>
      <c r="M1874">
        <v>0</v>
      </c>
      <c r="N1874" t="s">
        <v>2</v>
      </c>
      <c r="O1874" t="s">
        <v>38</v>
      </c>
    </row>
    <row r="1875" spans="1:15" x14ac:dyDescent="0.25">
      <c r="A1875" t="s">
        <v>90</v>
      </c>
      <c r="B1875">
        <v>43238.1</v>
      </c>
      <c r="C1875" t="s">
        <v>75</v>
      </c>
      <c r="D1875" t="s">
        <v>76</v>
      </c>
      <c r="E1875" t="s">
        <v>2436</v>
      </c>
      <c r="F1875" t="s">
        <v>78</v>
      </c>
      <c r="G1875" t="s">
        <v>2439</v>
      </c>
      <c r="H1875">
        <v>18</v>
      </c>
      <c r="I1875">
        <v>36615</v>
      </c>
      <c r="K1875">
        <v>3295.35</v>
      </c>
      <c r="L1875">
        <v>3295.35</v>
      </c>
      <c r="M1875">
        <v>0</v>
      </c>
      <c r="N1875" t="s">
        <v>2</v>
      </c>
      <c r="O1875" t="s">
        <v>38</v>
      </c>
    </row>
    <row r="1876" spans="1:15" x14ac:dyDescent="0.25">
      <c r="A1876" t="s">
        <v>90</v>
      </c>
      <c r="B1876">
        <v>43143.63</v>
      </c>
      <c r="C1876" t="s">
        <v>75</v>
      </c>
      <c r="D1876" t="s">
        <v>76</v>
      </c>
      <c r="E1876" t="s">
        <v>2436</v>
      </c>
      <c r="F1876" t="s">
        <v>78</v>
      </c>
      <c r="G1876" t="s">
        <v>2440</v>
      </c>
      <c r="H1876">
        <v>18</v>
      </c>
      <c r="I1876">
        <v>36535</v>
      </c>
      <c r="K1876">
        <v>3288.15</v>
      </c>
      <c r="L1876">
        <v>3288.15</v>
      </c>
      <c r="M1876">
        <v>0</v>
      </c>
      <c r="N1876" t="s">
        <v>2</v>
      </c>
      <c r="O1876" t="s">
        <v>38</v>
      </c>
    </row>
    <row r="1877" spans="1:15" x14ac:dyDescent="0.25">
      <c r="A1877" t="s">
        <v>90</v>
      </c>
      <c r="B1877">
        <v>519589.4</v>
      </c>
      <c r="C1877" t="s">
        <v>75</v>
      </c>
      <c r="D1877" t="s">
        <v>76</v>
      </c>
      <c r="E1877" t="s">
        <v>2441</v>
      </c>
      <c r="F1877" t="s">
        <v>78</v>
      </c>
      <c r="G1877" t="s">
        <v>2442</v>
      </c>
      <c r="H1877">
        <v>18</v>
      </c>
      <c r="I1877">
        <v>440000</v>
      </c>
      <c r="K1877">
        <v>39600</v>
      </c>
      <c r="L1877">
        <v>39600</v>
      </c>
      <c r="M1877">
        <v>0</v>
      </c>
      <c r="N1877" t="s">
        <v>2</v>
      </c>
      <c r="O1877" t="s">
        <v>38</v>
      </c>
    </row>
    <row r="1878" spans="1:15" x14ac:dyDescent="0.25">
      <c r="A1878" t="s">
        <v>90</v>
      </c>
      <c r="B1878">
        <v>86830.47</v>
      </c>
      <c r="C1878" t="s">
        <v>75</v>
      </c>
      <c r="D1878" t="s">
        <v>76</v>
      </c>
      <c r="E1878" t="s">
        <v>2436</v>
      </c>
      <c r="F1878" t="s">
        <v>78</v>
      </c>
      <c r="G1878" t="s">
        <v>2443</v>
      </c>
      <c r="H1878">
        <v>18</v>
      </c>
      <c r="I1878">
        <v>73530</v>
      </c>
      <c r="K1878">
        <v>6617.7</v>
      </c>
      <c r="L1878">
        <v>6617.7</v>
      </c>
      <c r="M1878">
        <v>0</v>
      </c>
      <c r="N1878" t="s">
        <v>2</v>
      </c>
      <c r="O1878" t="s">
        <v>38</v>
      </c>
    </row>
    <row r="1879" spans="1:15" x14ac:dyDescent="0.25">
      <c r="A1879" t="s">
        <v>90</v>
      </c>
      <c r="B1879">
        <v>175125.25</v>
      </c>
      <c r="C1879" t="s">
        <v>75</v>
      </c>
      <c r="D1879" t="s">
        <v>76</v>
      </c>
      <c r="E1879" t="s">
        <v>2347</v>
      </c>
      <c r="F1879" t="s">
        <v>78</v>
      </c>
      <c r="G1879" t="s">
        <v>2444</v>
      </c>
      <c r="H1879">
        <v>18</v>
      </c>
      <c r="I1879">
        <v>148300</v>
      </c>
      <c r="K1879">
        <v>13347</v>
      </c>
      <c r="L1879">
        <v>13347</v>
      </c>
      <c r="M1879">
        <v>0</v>
      </c>
      <c r="N1879" t="s">
        <v>2</v>
      </c>
      <c r="O1879" t="s">
        <v>38</v>
      </c>
    </row>
    <row r="1880" spans="1:15" x14ac:dyDescent="0.25">
      <c r="A1880" t="s">
        <v>90</v>
      </c>
      <c r="B1880">
        <v>41142.03</v>
      </c>
      <c r="C1880" t="s">
        <v>75</v>
      </c>
      <c r="D1880" t="s">
        <v>76</v>
      </c>
      <c r="E1880" t="s">
        <v>2433</v>
      </c>
      <c r="F1880" t="s">
        <v>78</v>
      </c>
      <c r="G1880" t="s">
        <v>2445</v>
      </c>
      <c r="H1880">
        <v>18</v>
      </c>
      <c r="I1880">
        <v>34840</v>
      </c>
      <c r="K1880">
        <v>3135.6</v>
      </c>
      <c r="L1880">
        <v>3135.6</v>
      </c>
      <c r="M1880">
        <v>0</v>
      </c>
      <c r="N1880" t="s">
        <v>2</v>
      </c>
      <c r="O1880" t="s">
        <v>38</v>
      </c>
    </row>
    <row r="1881" spans="1:15" x14ac:dyDescent="0.25">
      <c r="A1881" t="s">
        <v>90</v>
      </c>
      <c r="B1881">
        <v>86830.47</v>
      </c>
      <c r="C1881" t="s">
        <v>75</v>
      </c>
      <c r="D1881" t="s">
        <v>76</v>
      </c>
      <c r="E1881" t="s">
        <v>2433</v>
      </c>
      <c r="F1881" t="s">
        <v>78</v>
      </c>
      <c r="G1881" t="s">
        <v>2446</v>
      </c>
      <c r="H1881">
        <v>18</v>
      </c>
      <c r="I1881">
        <v>73530</v>
      </c>
      <c r="K1881">
        <v>6617.7</v>
      </c>
      <c r="L1881">
        <v>6617.7</v>
      </c>
      <c r="M1881">
        <v>0</v>
      </c>
      <c r="N1881" t="s">
        <v>2</v>
      </c>
      <c r="O1881" t="s">
        <v>38</v>
      </c>
    </row>
    <row r="1882" spans="1:15" x14ac:dyDescent="0.25">
      <c r="A1882" t="s">
        <v>90</v>
      </c>
      <c r="B1882">
        <v>43143.63</v>
      </c>
      <c r="C1882" t="s">
        <v>75</v>
      </c>
      <c r="D1882" t="s">
        <v>76</v>
      </c>
      <c r="E1882" t="s">
        <v>2433</v>
      </c>
      <c r="F1882" t="s">
        <v>78</v>
      </c>
      <c r="G1882" t="s">
        <v>2447</v>
      </c>
      <c r="H1882">
        <v>18</v>
      </c>
      <c r="I1882">
        <v>36535</v>
      </c>
      <c r="K1882">
        <v>3288.15</v>
      </c>
      <c r="L1882">
        <v>3288.15</v>
      </c>
      <c r="M1882">
        <v>0</v>
      </c>
      <c r="N1882" t="s">
        <v>2</v>
      </c>
      <c r="O1882" t="s">
        <v>38</v>
      </c>
    </row>
    <row r="1883" spans="1:15" x14ac:dyDescent="0.25">
      <c r="A1883" t="s">
        <v>90</v>
      </c>
      <c r="B1883">
        <v>519589.4</v>
      </c>
      <c r="C1883" t="s">
        <v>75</v>
      </c>
      <c r="D1883" t="s">
        <v>76</v>
      </c>
      <c r="E1883" t="s">
        <v>2448</v>
      </c>
      <c r="F1883" t="s">
        <v>78</v>
      </c>
      <c r="G1883" t="s">
        <v>2449</v>
      </c>
      <c r="H1883">
        <v>18</v>
      </c>
      <c r="I1883">
        <v>440000</v>
      </c>
      <c r="K1883">
        <v>39600</v>
      </c>
      <c r="L1883">
        <v>39600</v>
      </c>
      <c r="M1883">
        <v>0</v>
      </c>
      <c r="N1883" t="s">
        <v>2</v>
      </c>
      <c r="O1883" t="s">
        <v>38</v>
      </c>
    </row>
    <row r="1884" spans="1:15" x14ac:dyDescent="0.25">
      <c r="A1884" t="s">
        <v>90</v>
      </c>
      <c r="B1884">
        <v>199026.36</v>
      </c>
      <c r="C1884" t="s">
        <v>75</v>
      </c>
      <c r="D1884" t="s">
        <v>76</v>
      </c>
      <c r="E1884" t="s">
        <v>2448</v>
      </c>
      <c r="F1884" t="s">
        <v>78</v>
      </c>
      <c r="G1884" t="s">
        <v>2450</v>
      </c>
      <c r="H1884">
        <v>18</v>
      </c>
      <c r="I1884">
        <v>168540</v>
      </c>
      <c r="K1884">
        <v>15168.6</v>
      </c>
      <c r="L1884">
        <v>15168.6</v>
      </c>
      <c r="M1884">
        <v>0</v>
      </c>
      <c r="N1884" t="s">
        <v>2</v>
      </c>
      <c r="O1884" t="s">
        <v>38</v>
      </c>
    </row>
    <row r="1885" spans="1:15" x14ac:dyDescent="0.25">
      <c r="A1885" t="s">
        <v>90</v>
      </c>
      <c r="B1885">
        <v>87562.62</v>
      </c>
      <c r="C1885" t="s">
        <v>75</v>
      </c>
      <c r="D1885" t="s">
        <v>76</v>
      </c>
      <c r="E1885" t="s">
        <v>2451</v>
      </c>
      <c r="F1885" t="s">
        <v>78</v>
      </c>
      <c r="G1885" t="s">
        <v>2452</v>
      </c>
      <c r="H1885">
        <v>18</v>
      </c>
      <c r="I1885">
        <v>74150</v>
      </c>
      <c r="K1885">
        <v>6673.5</v>
      </c>
      <c r="L1885">
        <v>6673.5</v>
      </c>
      <c r="M1885">
        <v>0</v>
      </c>
      <c r="N1885" t="s">
        <v>2</v>
      </c>
      <c r="O1885" t="s">
        <v>38</v>
      </c>
    </row>
    <row r="1886" spans="1:15" x14ac:dyDescent="0.25">
      <c r="A1886" t="s">
        <v>90</v>
      </c>
      <c r="B1886">
        <v>214047.22</v>
      </c>
      <c r="C1886" t="s">
        <v>75</v>
      </c>
      <c r="D1886" t="s">
        <v>76</v>
      </c>
      <c r="E1886" t="s">
        <v>2448</v>
      </c>
      <c r="F1886" t="s">
        <v>78</v>
      </c>
      <c r="G1886" t="s">
        <v>2453</v>
      </c>
      <c r="H1886">
        <v>18</v>
      </c>
      <c r="I1886">
        <v>181260</v>
      </c>
      <c r="K1886">
        <v>16313.4</v>
      </c>
      <c r="L1886">
        <v>16313.4</v>
      </c>
      <c r="M1886">
        <v>0</v>
      </c>
      <c r="N1886" t="s">
        <v>2</v>
      </c>
      <c r="O1886" t="s">
        <v>38</v>
      </c>
    </row>
    <row r="1887" spans="1:15" x14ac:dyDescent="0.25">
      <c r="A1887" t="s">
        <v>90</v>
      </c>
      <c r="B1887">
        <v>66342.12</v>
      </c>
      <c r="C1887" t="s">
        <v>75</v>
      </c>
      <c r="D1887" t="s">
        <v>76</v>
      </c>
      <c r="E1887" t="s">
        <v>2451</v>
      </c>
      <c r="F1887" t="s">
        <v>78</v>
      </c>
      <c r="G1887" t="s">
        <v>2454</v>
      </c>
      <c r="H1887">
        <v>18</v>
      </c>
      <c r="I1887">
        <v>56180</v>
      </c>
      <c r="K1887">
        <v>5056.2</v>
      </c>
      <c r="L1887">
        <v>5056.2</v>
      </c>
      <c r="M1887">
        <v>0</v>
      </c>
      <c r="N1887" t="s">
        <v>2</v>
      </c>
      <c r="O1887" t="s">
        <v>38</v>
      </c>
    </row>
    <row r="1888" spans="1:15" x14ac:dyDescent="0.25">
      <c r="A1888" t="s">
        <v>90</v>
      </c>
      <c r="B1888">
        <v>43238.1</v>
      </c>
      <c r="C1888" t="s">
        <v>75</v>
      </c>
      <c r="D1888" t="s">
        <v>76</v>
      </c>
      <c r="E1888" t="s">
        <v>2448</v>
      </c>
      <c r="F1888" t="s">
        <v>78</v>
      </c>
      <c r="G1888" t="s">
        <v>2455</v>
      </c>
      <c r="H1888">
        <v>18</v>
      </c>
      <c r="I1888">
        <v>36615</v>
      </c>
      <c r="K1888">
        <v>3295.35</v>
      </c>
      <c r="L1888">
        <v>3295.35</v>
      </c>
      <c r="M1888">
        <v>0</v>
      </c>
      <c r="N1888" t="s">
        <v>2</v>
      </c>
      <c r="O1888" t="s">
        <v>38</v>
      </c>
    </row>
    <row r="1889" spans="1:15" x14ac:dyDescent="0.25">
      <c r="A1889" t="s">
        <v>90</v>
      </c>
      <c r="B1889">
        <v>519589.4</v>
      </c>
      <c r="C1889" t="s">
        <v>75</v>
      </c>
      <c r="D1889" t="s">
        <v>76</v>
      </c>
      <c r="E1889" t="s">
        <v>2451</v>
      </c>
      <c r="F1889" t="s">
        <v>78</v>
      </c>
      <c r="G1889" t="s">
        <v>2456</v>
      </c>
      <c r="H1889">
        <v>18</v>
      </c>
      <c r="I1889">
        <v>440000</v>
      </c>
      <c r="K1889">
        <v>39600</v>
      </c>
      <c r="L1889">
        <v>39600</v>
      </c>
      <c r="M1889">
        <v>0</v>
      </c>
      <c r="N1889" t="s">
        <v>2</v>
      </c>
      <c r="O1889" t="s">
        <v>38</v>
      </c>
    </row>
    <row r="1890" spans="1:15" x14ac:dyDescent="0.25">
      <c r="A1890" t="s">
        <v>90</v>
      </c>
      <c r="B1890">
        <v>41142.03</v>
      </c>
      <c r="C1890" t="s">
        <v>75</v>
      </c>
      <c r="D1890" t="s">
        <v>76</v>
      </c>
      <c r="E1890" t="s">
        <v>2448</v>
      </c>
      <c r="F1890" t="s">
        <v>78</v>
      </c>
      <c r="G1890" t="s">
        <v>2457</v>
      </c>
      <c r="H1890">
        <v>18</v>
      </c>
      <c r="I1890">
        <v>34840</v>
      </c>
      <c r="K1890">
        <v>3135.6</v>
      </c>
      <c r="L1890">
        <v>3135.6</v>
      </c>
      <c r="M1890">
        <v>0</v>
      </c>
      <c r="N1890" t="s">
        <v>2</v>
      </c>
      <c r="O1890" t="s">
        <v>38</v>
      </c>
    </row>
    <row r="1891" spans="1:15" x14ac:dyDescent="0.25">
      <c r="A1891" t="s">
        <v>90</v>
      </c>
      <c r="B1891">
        <v>199026.36</v>
      </c>
      <c r="C1891" t="s">
        <v>75</v>
      </c>
      <c r="D1891" t="s">
        <v>76</v>
      </c>
      <c r="E1891" t="s">
        <v>2458</v>
      </c>
      <c r="F1891" t="s">
        <v>78</v>
      </c>
      <c r="G1891" t="s">
        <v>2459</v>
      </c>
      <c r="H1891">
        <v>18</v>
      </c>
      <c r="I1891">
        <v>168540</v>
      </c>
      <c r="K1891">
        <v>15168.6</v>
      </c>
      <c r="L1891">
        <v>15168.6</v>
      </c>
      <c r="M1891">
        <v>0</v>
      </c>
      <c r="N1891" t="s">
        <v>2</v>
      </c>
      <c r="O1891" t="s">
        <v>38</v>
      </c>
    </row>
    <row r="1892" spans="1:15" x14ac:dyDescent="0.25">
      <c r="A1892" t="s">
        <v>90</v>
      </c>
      <c r="B1892">
        <v>82284.070000000007</v>
      </c>
      <c r="C1892" t="s">
        <v>75</v>
      </c>
      <c r="D1892" t="s">
        <v>76</v>
      </c>
      <c r="E1892" t="s">
        <v>55</v>
      </c>
      <c r="F1892" t="s">
        <v>78</v>
      </c>
      <c r="G1892" t="s">
        <v>2460</v>
      </c>
      <c r="H1892">
        <v>18</v>
      </c>
      <c r="I1892">
        <v>69680</v>
      </c>
      <c r="K1892">
        <v>6271.2</v>
      </c>
      <c r="L1892">
        <v>6271.2</v>
      </c>
      <c r="M1892">
        <v>0</v>
      </c>
      <c r="N1892" t="s">
        <v>2</v>
      </c>
      <c r="O1892" t="s">
        <v>38</v>
      </c>
    </row>
    <row r="1893" spans="1:15" x14ac:dyDescent="0.25">
      <c r="A1893" t="s">
        <v>90</v>
      </c>
      <c r="B1893">
        <v>41142.03</v>
      </c>
      <c r="C1893" t="s">
        <v>75</v>
      </c>
      <c r="D1893" t="s">
        <v>76</v>
      </c>
      <c r="E1893" t="s">
        <v>2397</v>
      </c>
      <c r="F1893" t="s">
        <v>78</v>
      </c>
      <c r="G1893" t="s">
        <v>2461</v>
      </c>
      <c r="H1893">
        <v>18</v>
      </c>
      <c r="I1893">
        <v>34840</v>
      </c>
      <c r="K1893">
        <v>3135.6</v>
      </c>
      <c r="L1893">
        <v>3135.6</v>
      </c>
      <c r="M1893">
        <v>0</v>
      </c>
      <c r="N1893" t="s">
        <v>2</v>
      </c>
      <c r="O1893" t="s">
        <v>38</v>
      </c>
    </row>
    <row r="1894" spans="1:15" x14ac:dyDescent="0.25">
      <c r="A1894" t="s">
        <v>90</v>
      </c>
      <c r="B1894">
        <v>82284.070000000007</v>
      </c>
      <c r="C1894" t="s">
        <v>75</v>
      </c>
      <c r="D1894" t="s">
        <v>76</v>
      </c>
      <c r="E1894" t="s">
        <v>55</v>
      </c>
      <c r="F1894" t="s">
        <v>78</v>
      </c>
      <c r="G1894" t="s">
        <v>2462</v>
      </c>
      <c r="H1894">
        <v>18</v>
      </c>
      <c r="I1894">
        <v>69680</v>
      </c>
      <c r="K1894">
        <v>6271.2</v>
      </c>
      <c r="L1894">
        <v>6271.2</v>
      </c>
      <c r="M1894">
        <v>0</v>
      </c>
      <c r="N1894" t="s">
        <v>2</v>
      </c>
      <c r="O1894" t="s">
        <v>38</v>
      </c>
    </row>
    <row r="1895" spans="1:15" x14ac:dyDescent="0.25">
      <c r="A1895" t="s">
        <v>90</v>
      </c>
      <c r="B1895">
        <v>71349.070000000007</v>
      </c>
      <c r="C1895" t="s">
        <v>75</v>
      </c>
      <c r="D1895" t="s">
        <v>76</v>
      </c>
      <c r="E1895" t="s">
        <v>2458</v>
      </c>
      <c r="F1895" t="s">
        <v>78</v>
      </c>
      <c r="G1895" t="s">
        <v>2463</v>
      </c>
      <c r="H1895">
        <v>18</v>
      </c>
      <c r="I1895">
        <v>60420</v>
      </c>
      <c r="K1895">
        <v>5437.8</v>
      </c>
      <c r="L1895">
        <v>5437.8</v>
      </c>
      <c r="M1895">
        <v>0</v>
      </c>
      <c r="N1895" t="s">
        <v>2</v>
      </c>
      <c r="O1895" t="s">
        <v>38</v>
      </c>
    </row>
    <row r="1896" spans="1:15" x14ac:dyDescent="0.25">
      <c r="A1896" t="s">
        <v>90</v>
      </c>
      <c r="B1896">
        <v>43781.31</v>
      </c>
      <c r="C1896" t="s">
        <v>75</v>
      </c>
      <c r="D1896" t="s">
        <v>76</v>
      </c>
      <c r="E1896" t="s">
        <v>55</v>
      </c>
      <c r="F1896" t="s">
        <v>78</v>
      </c>
      <c r="G1896" t="s">
        <v>2464</v>
      </c>
      <c r="H1896">
        <v>18</v>
      </c>
      <c r="I1896">
        <v>37075</v>
      </c>
      <c r="K1896">
        <v>3336.75</v>
      </c>
      <c r="L1896">
        <v>3336.75</v>
      </c>
      <c r="M1896">
        <v>0</v>
      </c>
      <c r="N1896" t="s">
        <v>2</v>
      </c>
      <c r="O1896" t="s">
        <v>38</v>
      </c>
    </row>
    <row r="1897" spans="1:15" x14ac:dyDescent="0.25">
      <c r="A1897" t="s">
        <v>90</v>
      </c>
      <c r="B1897">
        <v>71349.070000000007</v>
      </c>
      <c r="C1897" t="s">
        <v>75</v>
      </c>
      <c r="D1897" t="s">
        <v>76</v>
      </c>
      <c r="E1897" t="s">
        <v>2458</v>
      </c>
      <c r="F1897" t="s">
        <v>78</v>
      </c>
      <c r="G1897" t="s">
        <v>2465</v>
      </c>
      <c r="H1897">
        <v>18</v>
      </c>
      <c r="I1897">
        <v>60420</v>
      </c>
      <c r="K1897">
        <v>5437.8</v>
      </c>
      <c r="L1897">
        <v>5437.8</v>
      </c>
      <c r="M1897">
        <v>0</v>
      </c>
      <c r="N1897" t="s">
        <v>2</v>
      </c>
      <c r="O1897" t="s">
        <v>38</v>
      </c>
    </row>
    <row r="1898" spans="1:15" x14ac:dyDescent="0.25">
      <c r="A1898" t="s">
        <v>90</v>
      </c>
      <c r="B1898">
        <v>43238.1</v>
      </c>
      <c r="C1898" t="s">
        <v>75</v>
      </c>
      <c r="D1898" t="s">
        <v>76</v>
      </c>
      <c r="E1898" t="s">
        <v>55</v>
      </c>
      <c r="F1898" t="s">
        <v>78</v>
      </c>
      <c r="G1898" t="s">
        <v>2466</v>
      </c>
      <c r="H1898">
        <v>18</v>
      </c>
      <c r="I1898">
        <v>36615</v>
      </c>
      <c r="K1898">
        <v>3295.35</v>
      </c>
      <c r="L1898">
        <v>3295.35</v>
      </c>
      <c r="M1898">
        <v>0</v>
      </c>
      <c r="N1898" t="s">
        <v>2</v>
      </c>
      <c r="O1898" t="s">
        <v>38</v>
      </c>
    </row>
    <row r="1899" spans="1:15" x14ac:dyDescent="0.25">
      <c r="A1899" t="s">
        <v>90</v>
      </c>
      <c r="B1899">
        <v>132684.24</v>
      </c>
      <c r="C1899" t="s">
        <v>75</v>
      </c>
      <c r="D1899" t="s">
        <v>76</v>
      </c>
      <c r="E1899" t="s">
        <v>2347</v>
      </c>
      <c r="F1899" t="s">
        <v>78</v>
      </c>
      <c r="G1899" t="s">
        <v>2467</v>
      </c>
      <c r="H1899">
        <v>18</v>
      </c>
      <c r="I1899">
        <v>112360</v>
      </c>
      <c r="K1899">
        <v>10112.4</v>
      </c>
      <c r="L1899">
        <v>10112.4</v>
      </c>
      <c r="M1899">
        <v>0</v>
      </c>
      <c r="N1899" t="s">
        <v>2</v>
      </c>
      <c r="O1899" t="s">
        <v>38</v>
      </c>
    </row>
    <row r="1900" spans="1:15" x14ac:dyDescent="0.25">
      <c r="A1900" t="s">
        <v>90</v>
      </c>
      <c r="B1900">
        <v>71349.070000000007</v>
      </c>
      <c r="C1900" t="s">
        <v>75</v>
      </c>
      <c r="D1900" t="s">
        <v>76</v>
      </c>
      <c r="E1900" t="s">
        <v>2436</v>
      </c>
      <c r="F1900" t="s">
        <v>78</v>
      </c>
      <c r="G1900" t="s">
        <v>2468</v>
      </c>
      <c r="H1900">
        <v>18</v>
      </c>
      <c r="I1900">
        <v>60420</v>
      </c>
      <c r="K1900">
        <v>5437.8</v>
      </c>
      <c r="L1900">
        <v>5437.8</v>
      </c>
      <c r="M1900">
        <v>0</v>
      </c>
      <c r="N1900" t="s">
        <v>2</v>
      </c>
      <c r="O1900" t="s">
        <v>38</v>
      </c>
    </row>
    <row r="1901" spans="1:15" x14ac:dyDescent="0.25">
      <c r="A1901" t="s">
        <v>90</v>
      </c>
      <c r="B1901">
        <v>41142.03</v>
      </c>
      <c r="C1901" t="s">
        <v>75</v>
      </c>
      <c r="D1901" t="s">
        <v>76</v>
      </c>
      <c r="E1901" t="s">
        <v>2448</v>
      </c>
      <c r="F1901" t="s">
        <v>78</v>
      </c>
      <c r="G1901" t="s">
        <v>2469</v>
      </c>
      <c r="H1901">
        <v>18</v>
      </c>
      <c r="I1901">
        <v>34840</v>
      </c>
      <c r="K1901">
        <v>3135.6</v>
      </c>
      <c r="L1901">
        <v>3135.6</v>
      </c>
      <c r="M1901">
        <v>0</v>
      </c>
      <c r="N1901" t="s">
        <v>2</v>
      </c>
      <c r="O1901" t="s">
        <v>38</v>
      </c>
    </row>
    <row r="1902" spans="1:15" x14ac:dyDescent="0.25">
      <c r="A1902" t="s">
        <v>90</v>
      </c>
      <c r="B1902">
        <v>13268.42</v>
      </c>
      <c r="C1902" t="s">
        <v>75</v>
      </c>
      <c r="D1902" t="s">
        <v>76</v>
      </c>
      <c r="E1902" t="s">
        <v>2347</v>
      </c>
      <c r="F1902" t="s">
        <v>78</v>
      </c>
      <c r="G1902" t="s">
        <v>2470</v>
      </c>
      <c r="H1902">
        <v>18</v>
      </c>
      <c r="I1902">
        <v>11236</v>
      </c>
      <c r="K1902">
        <v>1011.24</v>
      </c>
      <c r="L1902">
        <v>1011.24</v>
      </c>
      <c r="M1902">
        <v>0</v>
      </c>
      <c r="N1902" t="s">
        <v>2</v>
      </c>
      <c r="O1902" t="s">
        <v>38</v>
      </c>
    </row>
    <row r="1903" spans="1:15" x14ac:dyDescent="0.25">
      <c r="A1903" t="s">
        <v>90</v>
      </c>
      <c r="B1903">
        <v>71349.070000000007</v>
      </c>
      <c r="C1903" t="s">
        <v>75</v>
      </c>
      <c r="D1903" t="s">
        <v>76</v>
      </c>
      <c r="E1903" t="s">
        <v>2391</v>
      </c>
      <c r="F1903" t="s">
        <v>78</v>
      </c>
      <c r="G1903" t="s">
        <v>2471</v>
      </c>
      <c r="H1903">
        <v>18</v>
      </c>
      <c r="I1903">
        <v>60420</v>
      </c>
      <c r="K1903">
        <v>5437.8</v>
      </c>
      <c r="L1903">
        <v>5437.8</v>
      </c>
      <c r="M1903">
        <v>0</v>
      </c>
      <c r="N1903" t="s">
        <v>2</v>
      </c>
      <c r="O1903" t="s">
        <v>38</v>
      </c>
    </row>
    <row r="1904" spans="1:15" x14ac:dyDescent="0.25">
      <c r="A1904" t="s">
        <v>90</v>
      </c>
      <c r="B1904">
        <v>82284.070000000007</v>
      </c>
      <c r="C1904" t="s">
        <v>75</v>
      </c>
      <c r="D1904" t="s">
        <v>76</v>
      </c>
      <c r="E1904" t="s">
        <v>2472</v>
      </c>
      <c r="F1904" t="s">
        <v>78</v>
      </c>
      <c r="G1904" t="s">
        <v>2473</v>
      </c>
      <c r="H1904">
        <v>18</v>
      </c>
      <c r="I1904">
        <v>69680</v>
      </c>
      <c r="K1904">
        <v>6271.2</v>
      </c>
      <c r="L1904">
        <v>6271.2</v>
      </c>
      <c r="M1904">
        <v>0</v>
      </c>
      <c r="N1904" t="s">
        <v>2</v>
      </c>
      <c r="O1904" t="s">
        <v>38</v>
      </c>
    </row>
    <row r="1905" spans="1:15" x14ac:dyDescent="0.25">
      <c r="A1905" t="s">
        <v>90</v>
      </c>
      <c r="B1905">
        <v>43781.31</v>
      </c>
      <c r="C1905" t="s">
        <v>75</v>
      </c>
      <c r="D1905" t="s">
        <v>76</v>
      </c>
      <c r="E1905" t="s">
        <v>2391</v>
      </c>
      <c r="F1905" t="s">
        <v>78</v>
      </c>
      <c r="G1905" t="s">
        <v>2474</v>
      </c>
      <c r="H1905">
        <v>18</v>
      </c>
      <c r="I1905">
        <v>37075</v>
      </c>
      <c r="K1905">
        <v>3336.75</v>
      </c>
      <c r="L1905">
        <v>3336.75</v>
      </c>
      <c r="M1905">
        <v>0</v>
      </c>
      <c r="N1905" t="s">
        <v>2</v>
      </c>
      <c r="O1905" t="s">
        <v>38</v>
      </c>
    </row>
    <row r="1906" spans="1:15" x14ac:dyDescent="0.25">
      <c r="A1906" t="s">
        <v>90</v>
      </c>
      <c r="B1906">
        <v>175125.25</v>
      </c>
      <c r="C1906" t="s">
        <v>75</v>
      </c>
      <c r="D1906" t="s">
        <v>76</v>
      </c>
      <c r="E1906" t="s">
        <v>2472</v>
      </c>
      <c r="F1906" t="s">
        <v>78</v>
      </c>
      <c r="G1906" t="s">
        <v>2475</v>
      </c>
      <c r="H1906">
        <v>18</v>
      </c>
      <c r="I1906">
        <v>148300</v>
      </c>
      <c r="K1906">
        <v>13347</v>
      </c>
      <c r="L1906">
        <v>13347</v>
      </c>
      <c r="M1906">
        <v>0</v>
      </c>
      <c r="N1906" t="s">
        <v>2</v>
      </c>
      <c r="O1906" t="s">
        <v>38</v>
      </c>
    </row>
    <row r="1907" spans="1:15" x14ac:dyDescent="0.25">
      <c r="A1907" t="s">
        <v>90</v>
      </c>
      <c r="B1907">
        <v>41142.03</v>
      </c>
      <c r="C1907" t="s">
        <v>75</v>
      </c>
      <c r="D1907" t="s">
        <v>76</v>
      </c>
      <c r="E1907" t="s">
        <v>2345</v>
      </c>
      <c r="F1907" t="s">
        <v>78</v>
      </c>
      <c r="G1907" t="s">
        <v>2476</v>
      </c>
      <c r="H1907">
        <v>18</v>
      </c>
      <c r="I1907">
        <v>34840</v>
      </c>
      <c r="K1907">
        <v>3135.6</v>
      </c>
      <c r="L1907">
        <v>3135.6</v>
      </c>
      <c r="M1907">
        <v>0</v>
      </c>
      <c r="N1907" t="s">
        <v>2</v>
      </c>
      <c r="O1907" t="s">
        <v>38</v>
      </c>
    </row>
    <row r="1908" spans="1:15" x14ac:dyDescent="0.25">
      <c r="A1908" t="s">
        <v>90</v>
      </c>
      <c r="B1908">
        <v>132684.24</v>
      </c>
      <c r="C1908" t="s">
        <v>75</v>
      </c>
      <c r="D1908" t="s">
        <v>76</v>
      </c>
      <c r="E1908" t="s">
        <v>2472</v>
      </c>
      <c r="F1908" t="s">
        <v>78</v>
      </c>
      <c r="G1908" t="s">
        <v>2477</v>
      </c>
      <c r="H1908">
        <v>18</v>
      </c>
      <c r="I1908">
        <v>112360</v>
      </c>
      <c r="K1908">
        <v>10112.4</v>
      </c>
      <c r="L1908">
        <v>10112.4</v>
      </c>
      <c r="M1908">
        <v>0</v>
      </c>
      <c r="N1908" t="s">
        <v>2</v>
      </c>
      <c r="O1908" t="s">
        <v>38</v>
      </c>
    </row>
    <row r="1909" spans="1:15" x14ac:dyDescent="0.25">
      <c r="A1909" t="s">
        <v>90</v>
      </c>
      <c r="B1909">
        <v>71349.070000000007</v>
      </c>
      <c r="C1909" t="s">
        <v>75</v>
      </c>
      <c r="D1909" t="s">
        <v>76</v>
      </c>
      <c r="E1909" t="s">
        <v>2345</v>
      </c>
      <c r="F1909" t="s">
        <v>78</v>
      </c>
      <c r="G1909" t="s">
        <v>2478</v>
      </c>
      <c r="H1909">
        <v>18</v>
      </c>
      <c r="I1909">
        <v>60420</v>
      </c>
      <c r="K1909">
        <v>5437.8</v>
      </c>
      <c r="L1909">
        <v>5437.8</v>
      </c>
      <c r="M1909">
        <v>0</v>
      </c>
      <c r="N1909" t="s">
        <v>2</v>
      </c>
      <c r="O1909" t="s">
        <v>38</v>
      </c>
    </row>
    <row r="1910" spans="1:15" x14ac:dyDescent="0.25">
      <c r="A1910" t="s">
        <v>90</v>
      </c>
      <c r="B1910">
        <v>82284.070000000007</v>
      </c>
      <c r="C1910" t="s">
        <v>75</v>
      </c>
      <c r="D1910" t="s">
        <v>76</v>
      </c>
      <c r="E1910" t="s">
        <v>2349</v>
      </c>
      <c r="F1910" t="s">
        <v>78</v>
      </c>
      <c r="G1910" t="s">
        <v>2479</v>
      </c>
      <c r="H1910">
        <v>18</v>
      </c>
      <c r="I1910">
        <v>69680</v>
      </c>
      <c r="K1910">
        <v>6271.2</v>
      </c>
      <c r="L1910">
        <v>6271.2</v>
      </c>
      <c r="M1910">
        <v>0</v>
      </c>
      <c r="N1910" t="s">
        <v>2</v>
      </c>
      <c r="O1910" t="s">
        <v>38</v>
      </c>
    </row>
    <row r="1911" spans="1:15" x14ac:dyDescent="0.25">
      <c r="A1911" t="s">
        <v>90</v>
      </c>
      <c r="B1911">
        <v>71349.070000000007</v>
      </c>
      <c r="C1911" t="s">
        <v>75</v>
      </c>
      <c r="D1911" t="s">
        <v>76</v>
      </c>
      <c r="E1911" t="s">
        <v>2472</v>
      </c>
      <c r="F1911" t="s">
        <v>78</v>
      </c>
      <c r="G1911" t="s">
        <v>2480</v>
      </c>
      <c r="H1911">
        <v>18</v>
      </c>
      <c r="I1911">
        <v>60420</v>
      </c>
      <c r="K1911">
        <v>5437.8</v>
      </c>
      <c r="L1911">
        <v>5437.8</v>
      </c>
      <c r="M1911">
        <v>0</v>
      </c>
      <c r="N1911" t="s">
        <v>2</v>
      </c>
      <c r="O1911" t="s">
        <v>38</v>
      </c>
    </row>
    <row r="1912" spans="1:15" x14ac:dyDescent="0.25">
      <c r="A1912" t="s">
        <v>90</v>
      </c>
      <c r="B1912">
        <v>71349.070000000007</v>
      </c>
      <c r="C1912" t="s">
        <v>75</v>
      </c>
      <c r="D1912" t="s">
        <v>76</v>
      </c>
      <c r="E1912" t="s">
        <v>2472</v>
      </c>
      <c r="F1912" t="s">
        <v>78</v>
      </c>
      <c r="G1912" t="s">
        <v>2481</v>
      </c>
      <c r="H1912">
        <v>18</v>
      </c>
      <c r="I1912">
        <v>60420</v>
      </c>
      <c r="K1912">
        <v>5437.8</v>
      </c>
      <c r="L1912">
        <v>5437.8</v>
      </c>
      <c r="M1912">
        <v>0</v>
      </c>
      <c r="N1912" t="s">
        <v>2</v>
      </c>
      <c r="O1912" t="s">
        <v>38</v>
      </c>
    </row>
    <row r="1913" spans="1:15" x14ac:dyDescent="0.25">
      <c r="A1913" t="s">
        <v>90</v>
      </c>
      <c r="B1913">
        <v>41142.03</v>
      </c>
      <c r="C1913" t="s">
        <v>75</v>
      </c>
      <c r="D1913" t="s">
        <v>76</v>
      </c>
      <c r="E1913" t="s">
        <v>2482</v>
      </c>
      <c r="F1913" t="s">
        <v>78</v>
      </c>
      <c r="G1913" t="s">
        <v>2483</v>
      </c>
      <c r="H1913">
        <v>18</v>
      </c>
      <c r="I1913">
        <v>34840</v>
      </c>
      <c r="K1913">
        <v>3135.6</v>
      </c>
      <c r="L1913">
        <v>3135.6</v>
      </c>
      <c r="M1913">
        <v>0</v>
      </c>
      <c r="N1913" t="s">
        <v>2</v>
      </c>
      <c r="O1913" t="s">
        <v>38</v>
      </c>
    </row>
    <row r="1914" spans="1:15" x14ac:dyDescent="0.25">
      <c r="A1914" t="s">
        <v>90</v>
      </c>
      <c r="B1914">
        <v>41142.03</v>
      </c>
      <c r="C1914" t="s">
        <v>75</v>
      </c>
      <c r="D1914" t="s">
        <v>76</v>
      </c>
      <c r="E1914" t="s">
        <v>2482</v>
      </c>
      <c r="F1914" t="s">
        <v>78</v>
      </c>
      <c r="G1914" t="s">
        <v>2484</v>
      </c>
      <c r="H1914">
        <v>18</v>
      </c>
      <c r="I1914">
        <v>34840</v>
      </c>
      <c r="K1914">
        <v>3135.6</v>
      </c>
      <c r="L1914">
        <v>3135.6</v>
      </c>
      <c r="M1914">
        <v>0</v>
      </c>
      <c r="N1914" t="s">
        <v>2</v>
      </c>
      <c r="O1914" t="s">
        <v>38</v>
      </c>
    </row>
    <row r="1915" spans="1:15" x14ac:dyDescent="0.25">
      <c r="A1915" t="s">
        <v>90</v>
      </c>
      <c r="B1915">
        <v>71349.070000000007</v>
      </c>
      <c r="C1915" t="s">
        <v>75</v>
      </c>
      <c r="D1915" t="s">
        <v>76</v>
      </c>
      <c r="E1915" t="s">
        <v>2345</v>
      </c>
      <c r="F1915" t="s">
        <v>78</v>
      </c>
      <c r="G1915" t="s">
        <v>2485</v>
      </c>
      <c r="H1915">
        <v>18</v>
      </c>
      <c r="I1915">
        <v>60420</v>
      </c>
      <c r="K1915">
        <v>5437.8</v>
      </c>
      <c r="L1915">
        <v>5437.8</v>
      </c>
      <c r="M1915">
        <v>0</v>
      </c>
      <c r="N1915" t="s">
        <v>2</v>
      </c>
      <c r="O1915" t="s">
        <v>38</v>
      </c>
    </row>
    <row r="1916" spans="1:15" x14ac:dyDescent="0.25">
      <c r="A1916" t="s">
        <v>90</v>
      </c>
      <c r="B1916">
        <v>131343.93</v>
      </c>
      <c r="C1916" t="s">
        <v>75</v>
      </c>
      <c r="D1916" t="s">
        <v>76</v>
      </c>
      <c r="E1916" t="s">
        <v>2349</v>
      </c>
      <c r="F1916" t="s">
        <v>78</v>
      </c>
      <c r="G1916" t="s">
        <v>2486</v>
      </c>
      <c r="H1916">
        <v>18</v>
      </c>
      <c r="I1916">
        <v>111225</v>
      </c>
      <c r="K1916">
        <v>10010.25</v>
      </c>
      <c r="L1916">
        <v>10010.25</v>
      </c>
      <c r="M1916">
        <v>0</v>
      </c>
      <c r="N1916" t="s">
        <v>2</v>
      </c>
      <c r="O1916" t="s">
        <v>38</v>
      </c>
    </row>
    <row r="1917" spans="1:15" x14ac:dyDescent="0.25">
      <c r="A1917" t="s">
        <v>90</v>
      </c>
      <c r="B1917">
        <v>66342.12</v>
      </c>
      <c r="C1917" t="s">
        <v>75</v>
      </c>
      <c r="D1917" t="s">
        <v>76</v>
      </c>
      <c r="E1917" t="s">
        <v>35</v>
      </c>
      <c r="F1917" t="s">
        <v>78</v>
      </c>
      <c r="G1917" t="s">
        <v>2487</v>
      </c>
      <c r="H1917">
        <v>18</v>
      </c>
      <c r="I1917">
        <v>56180</v>
      </c>
      <c r="K1917">
        <v>5056.2</v>
      </c>
      <c r="L1917">
        <v>5056.2</v>
      </c>
      <c r="M1917">
        <v>0</v>
      </c>
      <c r="N1917" t="s">
        <v>2</v>
      </c>
      <c r="O1917" t="s">
        <v>38</v>
      </c>
    </row>
    <row r="1918" spans="1:15" x14ac:dyDescent="0.25">
      <c r="A1918" t="s">
        <v>90</v>
      </c>
      <c r="B1918">
        <v>87562.62</v>
      </c>
      <c r="C1918" t="s">
        <v>75</v>
      </c>
      <c r="D1918" t="s">
        <v>76</v>
      </c>
      <c r="E1918" t="s">
        <v>2345</v>
      </c>
      <c r="F1918" t="s">
        <v>78</v>
      </c>
      <c r="G1918" t="s">
        <v>2488</v>
      </c>
      <c r="H1918">
        <v>18</v>
      </c>
      <c r="I1918">
        <v>74150</v>
      </c>
      <c r="K1918">
        <v>6673.5</v>
      </c>
      <c r="L1918">
        <v>6673.5</v>
      </c>
      <c r="M1918">
        <v>0</v>
      </c>
      <c r="N1918" t="s">
        <v>2</v>
      </c>
      <c r="O1918" t="s">
        <v>38</v>
      </c>
    </row>
    <row r="1919" spans="1:15" x14ac:dyDescent="0.25">
      <c r="A1919" t="s">
        <v>90</v>
      </c>
      <c r="B1919">
        <v>82284.070000000007</v>
      </c>
      <c r="C1919" t="s">
        <v>75</v>
      </c>
      <c r="D1919" t="s">
        <v>76</v>
      </c>
      <c r="E1919" t="s">
        <v>35</v>
      </c>
      <c r="F1919" t="s">
        <v>78</v>
      </c>
      <c r="G1919" t="s">
        <v>2489</v>
      </c>
      <c r="H1919">
        <v>18</v>
      </c>
      <c r="I1919">
        <v>69680</v>
      </c>
      <c r="K1919">
        <v>6271.2</v>
      </c>
      <c r="L1919">
        <v>6271.2</v>
      </c>
      <c r="M1919">
        <v>0</v>
      </c>
      <c r="N1919" t="s">
        <v>2</v>
      </c>
      <c r="O1919" t="s">
        <v>38</v>
      </c>
    </row>
    <row r="1920" spans="1:15" x14ac:dyDescent="0.25">
      <c r="A1920" t="s">
        <v>90</v>
      </c>
      <c r="B1920">
        <v>71349.070000000007</v>
      </c>
      <c r="C1920" t="s">
        <v>75</v>
      </c>
      <c r="D1920" t="s">
        <v>76</v>
      </c>
      <c r="E1920" t="s">
        <v>35</v>
      </c>
      <c r="F1920" t="s">
        <v>78</v>
      </c>
      <c r="G1920" t="s">
        <v>2490</v>
      </c>
      <c r="H1920">
        <v>18</v>
      </c>
      <c r="I1920">
        <v>60420</v>
      </c>
      <c r="K1920">
        <v>5437.8</v>
      </c>
      <c r="L1920">
        <v>5437.8</v>
      </c>
      <c r="M1920">
        <v>0</v>
      </c>
      <c r="N1920" t="s">
        <v>2</v>
      </c>
      <c r="O1920" t="s">
        <v>38</v>
      </c>
    </row>
    <row r="1921" spans="1:15" x14ac:dyDescent="0.25">
      <c r="A1921" t="s">
        <v>90</v>
      </c>
      <c r="B1921">
        <v>66342.12</v>
      </c>
      <c r="C1921" t="s">
        <v>75</v>
      </c>
      <c r="D1921" t="s">
        <v>76</v>
      </c>
      <c r="E1921" t="s">
        <v>2345</v>
      </c>
      <c r="F1921" t="s">
        <v>78</v>
      </c>
      <c r="G1921" t="s">
        <v>2491</v>
      </c>
      <c r="H1921">
        <v>18</v>
      </c>
      <c r="I1921">
        <v>56180</v>
      </c>
      <c r="K1921">
        <v>5056.2</v>
      </c>
      <c r="L1921">
        <v>5056.2</v>
      </c>
      <c r="M1921">
        <v>0</v>
      </c>
      <c r="N1921" t="s">
        <v>2</v>
      </c>
      <c r="O1921" t="s">
        <v>38</v>
      </c>
    </row>
    <row r="1922" spans="1:15" x14ac:dyDescent="0.25">
      <c r="A1922" t="s">
        <v>90</v>
      </c>
      <c r="B1922">
        <v>71349.070000000007</v>
      </c>
      <c r="C1922" t="s">
        <v>75</v>
      </c>
      <c r="D1922" t="s">
        <v>76</v>
      </c>
      <c r="E1922" t="s">
        <v>2482</v>
      </c>
      <c r="F1922" t="s">
        <v>78</v>
      </c>
      <c r="G1922" t="s">
        <v>2492</v>
      </c>
      <c r="H1922">
        <v>18</v>
      </c>
      <c r="I1922">
        <v>60420</v>
      </c>
      <c r="K1922">
        <v>5437.8</v>
      </c>
      <c r="L1922">
        <v>5437.8</v>
      </c>
      <c r="M1922">
        <v>0</v>
      </c>
      <c r="N1922" t="s">
        <v>2</v>
      </c>
      <c r="O1922" t="s">
        <v>38</v>
      </c>
    </row>
    <row r="1923" spans="1:15" x14ac:dyDescent="0.25">
      <c r="A1923" t="s">
        <v>90</v>
      </c>
      <c r="B1923">
        <v>43238.1</v>
      </c>
      <c r="C1923" t="s">
        <v>75</v>
      </c>
      <c r="D1923" t="s">
        <v>76</v>
      </c>
      <c r="E1923" t="s">
        <v>2356</v>
      </c>
      <c r="F1923" t="s">
        <v>78</v>
      </c>
      <c r="G1923" t="s">
        <v>2493</v>
      </c>
      <c r="H1923">
        <v>18</v>
      </c>
      <c r="I1923">
        <v>36615</v>
      </c>
      <c r="K1923">
        <v>3295.35</v>
      </c>
      <c r="L1923">
        <v>3295.35</v>
      </c>
      <c r="M1923">
        <v>0</v>
      </c>
      <c r="N1923" t="s">
        <v>2</v>
      </c>
      <c r="O1923" t="s">
        <v>38</v>
      </c>
    </row>
    <row r="1924" spans="1:15" x14ac:dyDescent="0.25">
      <c r="A1924" t="s">
        <v>90</v>
      </c>
      <c r="B1924">
        <v>35674.54</v>
      </c>
      <c r="C1924" t="s">
        <v>75</v>
      </c>
      <c r="D1924" t="s">
        <v>76</v>
      </c>
      <c r="E1924" t="s">
        <v>2482</v>
      </c>
      <c r="F1924" t="s">
        <v>78</v>
      </c>
      <c r="G1924" t="s">
        <v>2494</v>
      </c>
      <c r="H1924">
        <v>18</v>
      </c>
      <c r="I1924">
        <v>30210</v>
      </c>
      <c r="K1924">
        <v>2718.9</v>
      </c>
      <c r="L1924">
        <v>2718.9</v>
      </c>
      <c r="M1924">
        <v>0</v>
      </c>
      <c r="N1924" t="s">
        <v>2</v>
      </c>
      <c r="O1924" t="s">
        <v>38</v>
      </c>
    </row>
    <row r="1925" spans="1:15" x14ac:dyDescent="0.25">
      <c r="A1925" t="s">
        <v>90</v>
      </c>
      <c r="B1925">
        <v>71349.070000000007</v>
      </c>
      <c r="C1925" t="s">
        <v>75</v>
      </c>
      <c r="D1925" t="s">
        <v>76</v>
      </c>
      <c r="E1925" t="s">
        <v>2356</v>
      </c>
      <c r="F1925" t="s">
        <v>78</v>
      </c>
      <c r="G1925" t="s">
        <v>2495</v>
      </c>
      <c r="H1925">
        <v>18</v>
      </c>
      <c r="I1925">
        <v>60420</v>
      </c>
      <c r="K1925">
        <v>5437.8</v>
      </c>
      <c r="L1925">
        <v>5437.8</v>
      </c>
      <c r="M1925">
        <v>0</v>
      </c>
      <c r="N1925" t="s">
        <v>2</v>
      </c>
      <c r="O1925" t="s">
        <v>38</v>
      </c>
    </row>
    <row r="1926" spans="1:15" x14ac:dyDescent="0.25">
      <c r="A1926" t="s">
        <v>90</v>
      </c>
      <c r="B1926">
        <v>519589.4</v>
      </c>
      <c r="C1926" t="s">
        <v>75</v>
      </c>
      <c r="D1926" t="s">
        <v>76</v>
      </c>
      <c r="E1926" t="s">
        <v>2356</v>
      </c>
      <c r="F1926" t="s">
        <v>78</v>
      </c>
      <c r="G1926" t="s">
        <v>2496</v>
      </c>
      <c r="H1926">
        <v>18</v>
      </c>
      <c r="I1926">
        <v>440000</v>
      </c>
      <c r="K1926">
        <v>39600</v>
      </c>
      <c r="L1926">
        <v>39600</v>
      </c>
      <c r="M1926">
        <v>0</v>
      </c>
      <c r="N1926" t="s">
        <v>2</v>
      </c>
      <c r="O1926" t="s">
        <v>38</v>
      </c>
    </row>
    <row r="1927" spans="1:15" x14ac:dyDescent="0.25">
      <c r="A1927" t="s">
        <v>90</v>
      </c>
      <c r="B1927">
        <v>86830.47</v>
      </c>
      <c r="C1927" t="s">
        <v>75</v>
      </c>
      <c r="D1927" t="s">
        <v>76</v>
      </c>
      <c r="E1927" t="s">
        <v>2356</v>
      </c>
      <c r="F1927" t="s">
        <v>78</v>
      </c>
      <c r="G1927" t="s">
        <v>2497</v>
      </c>
      <c r="H1927">
        <v>18</v>
      </c>
      <c r="I1927">
        <v>73530</v>
      </c>
      <c r="K1927">
        <v>6617.7</v>
      </c>
      <c r="L1927">
        <v>6617.7</v>
      </c>
      <c r="M1927">
        <v>0</v>
      </c>
      <c r="N1927" t="s">
        <v>2</v>
      </c>
      <c r="O1927" t="s">
        <v>38</v>
      </c>
    </row>
    <row r="1928" spans="1:15" x14ac:dyDescent="0.25">
      <c r="A1928" t="s">
        <v>90</v>
      </c>
      <c r="B1928">
        <v>87562.62</v>
      </c>
      <c r="C1928" t="s">
        <v>75</v>
      </c>
      <c r="D1928" t="s">
        <v>76</v>
      </c>
      <c r="E1928" t="s">
        <v>2482</v>
      </c>
      <c r="F1928" t="s">
        <v>78</v>
      </c>
      <c r="G1928" t="s">
        <v>2498</v>
      </c>
      <c r="H1928">
        <v>18</v>
      </c>
      <c r="I1928">
        <v>74150</v>
      </c>
      <c r="K1928">
        <v>6673.5</v>
      </c>
      <c r="L1928">
        <v>6673.5</v>
      </c>
      <c r="M1928">
        <v>0</v>
      </c>
      <c r="N1928" t="s">
        <v>2</v>
      </c>
      <c r="O1928" t="s">
        <v>38</v>
      </c>
    </row>
    <row r="1929" spans="1:15" x14ac:dyDescent="0.25">
      <c r="A1929" t="s">
        <v>90</v>
      </c>
      <c r="B1929">
        <v>66342.12</v>
      </c>
      <c r="C1929" t="s">
        <v>75</v>
      </c>
      <c r="D1929" t="s">
        <v>76</v>
      </c>
      <c r="E1929" t="s">
        <v>2482</v>
      </c>
      <c r="F1929" t="s">
        <v>78</v>
      </c>
      <c r="G1929" t="s">
        <v>2499</v>
      </c>
      <c r="H1929">
        <v>18</v>
      </c>
      <c r="I1929">
        <v>56180</v>
      </c>
      <c r="K1929">
        <v>5056.2</v>
      </c>
      <c r="L1929">
        <v>5056.2</v>
      </c>
      <c r="M1929">
        <v>0</v>
      </c>
      <c r="N1929" t="s">
        <v>2</v>
      </c>
      <c r="O1929" t="s">
        <v>38</v>
      </c>
    </row>
    <row r="1930" spans="1:15" x14ac:dyDescent="0.25">
      <c r="A1930" t="s">
        <v>90</v>
      </c>
      <c r="B1930">
        <v>41142.03</v>
      </c>
      <c r="C1930" t="s">
        <v>75</v>
      </c>
      <c r="D1930" t="s">
        <v>76</v>
      </c>
      <c r="E1930" t="s">
        <v>2482</v>
      </c>
      <c r="F1930" t="s">
        <v>78</v>
      </c>
      <c r="G1930" t="s">
        <v>2500</v>
      </c>
      <c r="H1930">
        <v>18</v>
      </c>
      <c r="I1930">
        <v>34840</v>
      </c>
      <c r="K1930">
        <v>3135.6</v>
      </c>
      <c r="L1930">
        <v>3135.6</v>
      </c>
      <c r="M1930">
        <v>0</v>
      </c>
      <c r="N1930" t="s">
        <v>2</v>
      </c>
      <c r="O1930" t="s">
        <v>38</v>
      </c>
    </row>
    <row r="1931" spans="1:15" x14ac:dyDescent="0.25">
      <c r="A1931" t="s">
        <v>90</v>
      </c>
      <c r="B1931">
        <v>41142.03</v>
      </c>
      <c r="C1931" t="s">
        <v>75</v>
      </c>
      <c r="D1931" t="s">
        <v>76</v>
      </c>
      <c r="E1931" t="s">
        <v>2482</v>
      </c>
      <c r="F1931" t="s">
        <v>78</v>
      </c>
      <c r="G1931" t="s">
        <v>2501</v>
      </c>
      <c r="H1931">
        <v>18</v>
      </c>
      <c r="I1931">
        <v>34840</v>
      </c>
      <c r="K1931">
        <v>3135.6</v>
      </c>
      <c r="L1931">
        <v>3135.6</v>
      </c>
      <c r="M1931">
        <v>0</v>
      </c>
      <c r="N1931" t="s">
        <v>2</v>
      </c>
      <c r="O1931" t="s">
        <v>38</v>
      </c>
    </row>
    <row r="1932" spans="1:15" x14ac:dyDescent="0.25">
      <c r="A1932" t="s">
        <v>233</v>
      </c>
      <c r="B1932">
        <v>393294</v>
      </c>
      <c r="C1932" t="s">
        <v>75</v>
      </c>
      <c r="D1932" t="s">
        <v>76</v>
      </c>
      <c r="E1932" t="s">
        <v>2421</v>
      </c>
      <c r="F1932" t="s">
        <v>78</v>
      </c>
      <c r="G1932" t="s">
        <v>2502</v>
      </c>
      <c r="H1932">
        <v>18</v>
      </c>
      <c r="I1932">
        <v>333300</v>
      </c>
      <c r="K1932">
        <v>29997</v>
      </c>
      <c r="L1932">
        <v>29997</v>
      </c>
      <c r="M1932">
        <v>0</v>
      </c>
      <c r="N1932" t="s">
        <v>2</v>
      </c>
      <c r="O1932" t="s">
        <v>38</v>
      </c>
    </row>
    <row r="1933" spans="1:15" x14ac:dyDescent="0.25">
      <c r="A1933" t="s">
        <v>239</v>
      </c>
      <c r="B1933">
        <v>29229.78</v>
      </c>
      <c r="C1933" t="s">
        <v>75</v>
      </c>
      <c r="D1933" t="s">
        <v>240</v>
      </c>
      <c r="E1933" t="s">
        <v>2421</v>
      </c>
      <c r="F1933" t="s">
        <v>78</v>
      </c>
      <c r="G1933" t="s">
        <v>2503</v>
      </c>
      <c r="H1933">
        <v>18</v>
      </c>
      <c r="I1933">
        <v>24771</v>
      </c>
      <c r="J1933">
        <v>4458.78</v>
      </c>
      <c r="M1933">
        <v>0</v>
      </c>
      <c r="N1933" t="s">
        <v>2</v>
      </c>
      <c r="O1933" t="s">
        <v>38</v>
      </c>
    </row>
    <row r="1934" spans="1:15" x14ac:dyDescent="0.25">
      <c r="A1934" t="s">
        <v>239</v>
      </c>
      <c r="B1934">
        <v>242334.24</v>
      </c>
      <c r="C1934" t="s">
        <v>75</v>
      </c>
      <c r="D1934" t="s">
        <v>240</v>
      </c>
      <c r="E1934" t="s">
        <v>2421</v>
      </c>
      <c r="F1934" t="s">
        <v>78</v>
      </c>
      <c r="G1934" t="s">
        <v>2504</v>
      </c>
      <c r="H1934">
        <v>18</v>
      </c>
      <c r="I1934">
        <v>205368</v>
      </c>
      <c r="J1934">
        <v>36966.239999999998</v>
      </c>
      <c r="M1934">
        <v>0</v>
      </c>
      <c r="N1934" t="s">
        <v>2</v>
      </c>
      <c r="O1934" t="s">
        <v>38</v>
      </c>
    </row>
    <row r="1935" spans="1:15" x14ac:dyDescent="0.25">
      <c r="A1935" t="s">
        <v>1824</v>
      </c>
      <c r="B1935">
        <v>28320</v>
      </c>
      <c r="C1935" t="s">
        <v>75</v>
      </c>
      <c r="D1935" t="s">
        <v>244</v>
      </c>
      <c r="E1935" t="s">
        <v>2421</v>
      </c>
      <c r="F1935" t="s">
        <v>78</v>
      </c>
      <c r="G1935" t="s">
        <v>2505</v>
      </c>
      <c r="H1935">
        <v>18</v>
      </c>
      <c r="I1935">
        <v>24000</v>
      </c>
      <c r="J1935">
        <v>4320</v>
      </c>
      <c r="M1935">
        <v>0</v>
      </c>
      <c r="N1935" t="s">
        <v>2</v>
      </c>
      <c r="O1935" t="s">
        <v>38</v>
      </c>
    </row>
    <row r="1936" spans="1:15" x14ac:dyDescent="0.25">
      <c r="A1936" t="s">
        <v>831</v>
      </c>
      <c r="B1936">
        <v>63460.76</v>
      </c>
      <c r="C1936" t="s">
        <v>75</v>
      </c>
      <c r="D1936" t="s">
        <v>244</v>
      </c>
      <c r="E1936" t="s">
        <v>2349</v>
      </c>
      <c r="F1936" t="s">
        <v>78</v>
      </c>
      <c r="G1936" t="s">
        <v>2506</v>
      </c>
      <c r="H1936">
        <v>18</v>
      </c>
      <c r="I1936">
        <v>53740</v>
      </c>
      <c r="J1936">
        <v>9673.2000000000007</v>
      </c>
      <c r="M1936">
        <v>0</v>
      </c>
      <c r="N1936" t="s">
        <v>2</v>
      </c>
      <c r="O1936" t="s">
        <v>38</v>
      </c>
    </row>
    <row r="1937" spans="1:15" x14ac:dyDescent="0.25">
      <c r="A1937" t="s">
        <v>831</v>
      </c>
      <c r="B1937">
        <v>173460.2</v>
      </c>
      <c r="C1937" t="s">
        <v>75</v>
      </c>
      <c r="D1937" t="s">
        <v>244</v>
      </c>
      <c r="E1937" t="s">
        <v>2363</v>
      </c>
      <c r="F1937" t="s">
        <v>78</v>
      </c>
      <c r="G1937" t="s">
        <v>2507</v>
      </c>
      <c r="H1937">
        <v>18</v>
      </c>
      <c r="I1937">
        <v>146890</v>
      </c>
      <c r="J1937">
        <v>26440.2</v>
      </c>
      <c r="M1937">
        <v>0</v>
      </c>
      <c r="N1937" t="s">
        <v>2</v>
      </c>
      <c r="O1937" t="s">
        <v>38</v>
      </c>
    </row>
    <row r="1938" spans="1:15" x14ac:dyDescent="0.25">
      <c r="A1938" t="s">
        <v>831</v>
      </c>
      <c r="B1938">
        <v>248930.56</v>
      </c>
      <c r="C1938" t="s">
        <v>75</v>
      </c>
      <c r="D1938" t="s">
        <v>244</v>
      </c>
      <c r="E1938" t="s">
        <v>2411</v>
      </c>
      <c r="F1938" t="s">
        <v>78</v>
      </c>
      <c r="G1938" t="s">
        <v>2508</v>
      </c>
      <c r="H1938">
        <v>18</v>
      </c>
      <c r="I1938">
        <v>210800</v>
      </c>
      <c r="J1938">
        <v>37944</v>
      </c>
      <c r="M1938">
        <v>0</v>
      </c>
      <c r="N1938" t="s">
        <v>2</v>
      </c>
      <c r="O1938" t="s">
        <v>38</v>
      </c>
    </row>
    <row r="1939" spans="1:15" x14ac:dyDescent="0.25">
      <c r="A1939" t="s">
        <v>259</v>
      </c>
      <c r="B1939">
        <v>128032.24</v>
      </c>
      <c r="C1939" t="s">
        <v>75</v>
      </c>
      <c r="D1939" t="s">
        <v>260</v>
      </c>
      <c r="E1939" t="s">
        <v>2509</v>
      </c>
      <c r="F1939" t="s">
        <v>78</v>
      </c>
      <c r="G1939" t="s">
        <v>2510</v>
      </c>
      <c r="H1939">
        <v>18</v>
      </c>
      <c r="I1939">
        <v>108501.9</v>
      </c>
      <c r="J1939">
        <v>19530.34</v>
      </c>
      <c r="M1939">
        <v>0</v>
      </c>
      <c r="N1939" t="s">
        <v>2</v>
      </c>
      <c r="O1939" t="s">
        <v>40</v>
      </c>
    </row>
    <row r="1940" spans="1:15" x14ac:dyDescent="0.25">
      <c r="A1940" t="s">
        <v>259</v>
      </c>
      <c r="B1940">
        <v>119199.82</v>
      </c>
      <c r="C1940" t="s">
        <v>75</v>
      </c>
      <c r="D1940" t="s">
        <v>260</v>
      </c>
      <c r="E1940" t="s">
        <v>2509</v>
      </c>
      <c r="F1940" t="s">
        <v>78</v>
      </c>
      <c r="G1940" t="s">
        <v>2511</v>
      </c>
      <c r="H1940">
        <v>18</v>
      </c>
      <c r="I1940">
        <v>101016.8</v>
      </c>
      <c r="J1940">
        <v>18183.02</v>
      </c>
      <c r="M1940">
        <v>0</v>
      </c>
      <c r="N1940" t="s">
        <v>2</v>
      </c>
      <c r="O1940" t="s">
        <v>40</v>
      </c>
    </row>
    <row r="1941" spans="1:15" x14ac:dyDescent="0.25">
      <c r="A1941" t="s">
        <v>259</v>
      </c>
      <c r="B1941">
        <v>128032.24</v>
      </c>
      <c r="C1941" t="s">
        <v>75</v>
      </c>
      <c r="D1941" t="s">
        <v>260</v>
      </c>
      <c r="E1941" t="s">
        <v>2509</v>
      </c>
      <c r="F1941" t="s">
        <v>78</v>
      </c>
      <c r="G1941" t="s">
        <v>2512</v>
      </c>
      <c r="H1941">
        <v>18</v>
      </c>
      <c r="I1941">
        <v>108501.9</v>
      </c>
      <c r="J1941">
        <v>19530.34</v>
      </c>
      <c r="M1941">
        <v>0</v>
      </c>
      <c r="N1941" t="s">
        <v>2</v>
      </c>
      <c r="O1941" t="s">
        <v>40</v>
      </c>
    </row>
    <row r="1942" spans="1:15" x14ac:dyDescent="0.25">
      <c r="A1942" t="s">
        <v>259</v>
      </c>
      <c r="B1942">
        <v>146752.13</v>
      </c>
      <c r="C1942" t="s">
        <v>75</v>
      </c>
      <c r="D1942" t="s">
        <v>260</v>
      </c>
      <c r="E1942" t="s">
        <v>2509</v>
      </c>
      <c r="F1942" t="s">
        <v>78</v>
      </c>
      <c r="G1942" t="s">
        <v>2513</v>
      </c>
      <c r="H1942">
        <v>18</v>
      </c>
      <c r="I1942">
        <v>124366.21</v>
      </c>
      <c r="J1942">
        <v>22385.919999999998</v>
      </c>
      <c r="M1942">
        <v>0</v>
      </c>
      <c r="N1942" t="s">
        <v>2</v>
      </c>
      <c r="O1942" t="s">
        <v>40</v>
      </c>
    </row>
    <row r="1943" spans="1:15" x14ac:dyDescent="0.25">
      <c r="A1943" t="s">
        <v>259</v>
      </c>
      <c r="B1943">
        <v>169537.04</v>
      </c>
      <c r="C1943" t="s">
        <v>75</v>
      </c>
      <c r="D1943" t="s">
        <v>260</v>
      </c>
      <c r="E1943" t="s">
        <v>2509</v>
      </c>
      <c r="F1943" t="s">
        <v>78</v>
      </c>
      <c r="G1943" t="s">
        <v>2514</v>
      </c>
      <c r="H1943">
        <v>18</v>
      </c>
      <c r="I1943">
        <v>143675.46</v>
      </c>
      <c r="J1943">
        <v>25861.58</v>
      </c>
      <c r="M1943">
        <v>0</v>
      </c>
      <c r="N1943" t="s">
        <v>2</v>
      </c>
      <c r="O1943" t="s">
        <v>40</v>
      </c>
    </row>
    <row r="1944" spans="1:15" x14ac:dyDescent="0.25">
      <c r="A1944" t="s">
        <v>259</v>
      </c>
      <c r="B1944">
        <v>101951.5</v>
      </c>
      <c r="C1944" t="s">
        <v>75</v>
      </c>
      <c r="D1944" t="s">
        <v>260</v>
      </c>
      <c r="E1944" t="s">
        <v>2509</v>
      </c>
      <c r="F1944" t="s">
        <v>78</v>
      </c>
      <c r="G1944" t="s">
        <v>2515</v>
      </c>
      <c r="H1944">
        <v>18</v>
      </c>
      <c r="I1944">
        <v>86399.58</v>
      </c>
      <c r="J1944">
        <v>15551.92</v>
      </c>
      <c r="M1944">
        <v>0</v>
      </c>
      <c r="N1944" t="s">
        <v>2</v>
      </c>
      <c r="O1944" t="s">
        <v>40</v>
      </c>
    </row>
    <row r="1945" spans="1:15" x14ac:dyDescent="0.25">
      <c r="A1945" t="s">
        <v>266</v>
      </c>
      <c r="B1945">
        <v>307803</v>
      </c>
      <c r="C1945" t="s">
        <v>75</v>
      </c>
      <c r="D1945" t="s">
        <v>267</v>
      </c>
      <c r="E1945" t="s">
        <v>2516</v>
      </c>
      <c r="F1945" t="s">
        <v>78</v>
      </c>
      <c r="G1945" t="s">
        <v>2517</v>
      </c>
      <c r="H1945">
        <v>18</v>
      </c>
      <c r="I1945">
        <v>260850</v>
      </c>
      <c r="J1945">
        <v>46953</v>
      </c>
      <c r="M1945">
        <v>0</v>
      </c>
      <c r="N1945" t="s">
        <v>2</v>
      </c>
      <c r="O1945" t="s">
        <v>40</v>
      </c>
    </row>
    <row r="1946" spans="1:15" x14ac:dyDescent="0.25">
      <c r="A1946" t="s">
        <v>266</v>
      </c>
      <c r="B1946">
        <v>517109.04</v>
      </c>
      <c r="C1946" t="s">
        <v>75</v>
      </c>
      <c r="D1946" t="s">
        <v>267</v>
      </c>
      <c r="E1946" t="s">
        <v>2509</v>
      </c>
      <c r="F1946" t="s">
        <v>78</v>
      </c>
      <c r="G1946" t="s">
        <v>2518</v>
      </c>
      <c r="H1946">
        <v>18</v>
      </c>
      <c r="I1946">
        <v>438228</v>
      </c>
      <c r="J1946">
        <v>78881.039999999994</v>
      </c>
      <c r="M1946">
        <v>0</v>
      </c>
      <c r="N1946" t="s">
        <v>2</v>
      </c>
      <c r="O1946" t="s">
        <v>40</v>
      </c>
    </row>
    <row r="1947" spans="1:15" x14ac:dyDescent="0.25">
      <c r="A1947" t="s">
        <v>266</v>
      </c>
      <c r="B1947">
        <v>307803</v>
      </c>
      <c r="C1947" t="s">
        <v>75</v>
      </c>
      <c r="D1947" t="s">
        <v>267</v>
      </c>
      <c r="E1947" t="s">
        <v>2509</v>
      </c>
      <c r="F1947" t="s">
        <v>78</v>
      </c>
      <c r="G1947" t="s">
        <v>2519</v>
      </c>
      <c r="H1947">
        <v>18</v>
      </c>
      <c r="I1947">
        <v>260850</v>
      </c>
      <c r="J1947">
        <v>46953</v>
      </c>
      <c r="M1947">
        <v>0</v>
      </c>
      <c r="N1947" t="s">
        <v>2</v>
      </c>
      <c r="O1947" t="s">
        <v>40</v>
      </c>
    </row>
    <row r="1948" spans="1:15" x14ac:dyDescent="0.25">
      <c r="A1948" t="s">
        <v>266</v>
      </c>
      <c r="B1948">
        <v>79650</v>
      </c>
      <c r="C1948" t="s">
        <v>75</v>
      </c>
      <c r="D1948" t="s">
        <v>267</v>
      </c>
      <c r="E1948" t="s">
        <v>2520</v>
      </c>
      <c r="F1948" t="s">
        <v>78</v>
      </c>
      <c r="G1948" t="s">
        <v>2521</v>
      </c>
      <c r="H1948">
        <v>18</v>
      </c>
      <c r="I1948">
        <v>67500</v>
      </c>
      <c r="J1948">
        <v>12150</v>
      </c>
      <c r="M1948">
        <v>0</v>
      </c>
      <c r="N1948" t="s">
        <v>2</v>
      </c>
      <c r="O1948" t="s">
        <v>40</v>
      </c>
    </row>
    <row r="1949" spans="1:15" x14ac:dyDescent="0.25">
      <c r="A1949" t="s">
        <v>266</v>
      </c>
      <c r="B1949">
        <v>307803</v>
      </c>
      <c r="C1949" t="s">
        <v>75</v>
      </c>
      <c r="D1949" t="s">
        <v>267</v>
      </c>
      <c r="E1949" t="s">
        <v>2509</v>
      </c>
      <c r="F1949" t="s">
        <v>78</v>
      </c>
      <c r="G1949" t="s">
        <v>2522</v>
      </c>
      <c r="H1949">
        <v>18</v>
      </c>
      <c r="I1949">
        <v>260850</v>
      </c>
      <c r="J1949">
        <v>46953</v>
      </c>
      <c r="M1949">
        <v>0</v>
      </c>
      <c r="N1949" t="s">
        <v>2</v>
      </c>
      <c r="O1949" t="s">
        <v>40</v>
      </c>
    </row>
    <row r="1950" spans="1:15" x14ac:dyDescent="0.25">
      <c r="A1950" t="s">
        <v>266</v>
      </c>
      <c r="B1950">
        <v>246242.4</v>
      </c>
      <c r="C1950" t="s">
        <v>75</v>
      </c>
      <c r="D1950" t="s">
        <v>267</v>
      </c>
      <c r="E1950" t="s">
        <v>2523</v>
      </c>
      <c r="F1950" t="s">
        <v>78</v>
      </c>
      <c r="G1950" t="s">
        <v>2524</v>
      </c>
      <c r="H1950">
        <v>18</v>
      </c>
      <c r="I1950">
        <v>208680</v>
      </c>
      <c r="J1950">
        <v>37562.400000000001</v>
      </c>
      <c r="M1950">
        <v>0</v>
      </c>
      <c r="N1950" t="s">
        <v>2</v>
      </c>
      <c r="O1950" t="s">
        <v>40</v>
      </c>
    </row>
    <row r="1951" spans="1:15" x14ac:dyDescent="0.25">
      <c r="A1951" t="s">
        <v>266</v>
      </c>
      <c r="B1951">
        <v>517109.04</v>
      </c>
      <c r="C1951" t="s">
        <v>75</v>
      </c>
      <c r="D1951" t="s">
        <v>267</v>
      </c>
      <c r="E1951" t="s">
        <v>2509</v>
      </c>
      <c r="F1951" t="s">
        <v>78</v>
      </c>
      <c r="G1951" t="s">
        <v>2525</v>
      </c>
      <c r="H1951">
        <v>18</v>
      </c>
      <c r="I1951">
        <v>438228</v>
      </c>
      <c r="J1951">
        <v>78881.039999999994</v>
      </c>
      <c r="M1951">
        <v>0</v>
      </c>
      <c r="N1951" t="s">
        <v>2</v>
      </c>
      <c r="O1951" t="s">
        <v>40</v>
      </c>
    </row>
    <row r="1952" spans="1:15" x14ac:dyDescent="0.25">
      <c r="A1952" t="s">
        <v>266</v>
      </c>
      <c r="B1952">
        <v>517109.04</v>
      </c>
      <c r="C1952" t="s">
        <v>75</v>
      </c>
      <c r="D1952" t="s">
        <v>267</v>
      </c>
      <c r="E1952" t="s">
        <v>2509</v>
      </c>
      <c r="F1952" t="s">
        <v>78</v>
      </c>
      <c r="G1952" t="s">
        <v>2526</v>
      </c>
      <c r="H1952">
        <v>18</v>
      </c>
      <c r="I1952">
        <v>438228</v>
      </c>
      <c r="J1952">
        <v>78881.039999999994</v>
      </c>
      <c r="M1952">
        <v>0</v>
      </c>
      <c r="N1952" t="s">
        <v>2</v>
      </c>
      <c r="O1952" t="s">
        <v>40</v>
      </c>
    </row>
    <row r="1953" spans="1:15" x14ac:dyDescent="0.25">
      <c r="A1953" t="s">
        <v>266</v>
      </c>
      <c r="B1953">
        <v>307803</v>
      </c>
      <c r="C1953" t="s">
        <v>75</v>
      </c>
      <c r="D1953" t="s">
        <v>267</v>
      </c>
      <c r="E1953" t="s">
        <v>2527</v>
      </c>
      <c r="F1953" t="s">
        <v>78</v>
      </c>
      <c r="G1953" t="s">
        <v>2528</v>
      </c>
      <c r="H1953">
        <v>18</v>
      </c>
      <c r="I1953">
        <v>260850</v>
      </c>
      <c r="J1953">
        <v>46953</v>
      </c>
      <c r="M1953">
        <v>0</v>
      </c>
      <c r="N1953" t="s">
        <v>2</v>
      </c>
      <c r="O1953" t="s">
        <v>40</v>
      </c>
    </row>
    <row r="1954" spans="1:15" x14ac:dyDescent="0.25">
      <c r="A1954" t="s">
        <v>266</v>
      </c>
      <c r="B1954">
        <v>307803</v>
      </c>
      <c r="C1954" t="s">
        <v>75</v>
      </c>
      <c r="D1954" t="s">
        <v>267</v>
      </c>
      <c r="E1954" t="s">
        <v>2509</v>
      </c>
      <c r="F1954" t="s">
        <v>78</v>
      </c>
      <c r="G1954" t="s">
        <v>2529</v>
      </c>
      <c r="H1954">
        <v>18</v>
      </c>
      <c r="I1954">
        <v>260850</v>
      </c>
      <c r="J1954">
        <v>46953</v>
      </c>
      <c r="M1954">
        <v>0</v>
      </c>
      <c r="N1954" t="s">
        <v>2</v>
      </c>
      <c r="O1954" t="s">
        <v>40</v>
      </c>
    </row>
    <row r="1955" spans="1:15" x14ac:dyDescent="0.25">
      <c r="A1955" t="s">
        <v>266</v>
      </c>
      <c r="B1955">
        <v>517109.04</v>
      </c>
      <c r="C1955" t="s">
        <v>75</v>
      </c>
      <c r="D1955" t="s">
        <v>267</v>
      </c>
      <c r="E1955" t="s">
        <v>2509</v>
      </c>
      <c r="F1955" t="s">
        <v>78</v>
      </c>
      <c r="G1955" t="s">
        <v>2530</v>
      </c>
      <c r="H1955">
        <v>18</v>
      </c>
      <c r="I1955">
        <v>438228</v>
      </c>
      <c r="J1955">
        <v>78881.039999999994</v>
      </c>
      <c r="M1955">
        <v>0</v>
      </c>
      <c r="N1955" t="s">
        <v>2</v>
      </c>
      <c r="O1955" t="s">
        <v>40</v>
      </c>
    </row>
    <row r="1956" spans="1:15" x14ac:dyDescent="0.25">
      <c r="A1956" t="s">
        <v>266</v>
      </c>
      <c r="B1956">
        <v>307803</v>
      </c>
      <c r="C1956" t="s">
        <v>75</v>
      </c>
      <c r="D1956" t="s">
        <v>267</v>
      </c>
      <c r="E1956" t="s">
        <v>2516</v>
      </c>
      <c r="F1956" t="s">
        <v>78</v>
      </c>
      <c r="G1956" t="s">
        <v>2531</v>
      </c>
      <c r="H1956">
        <v>18</v>
      </c>
      <c r="I1956">
        <v>260850</v>
      </c>
      <c r="J1956">
        <v>46953</v>
      </c>
      <c r="M1956">
        <v>0</v>
      </c>
      <c r="N1956" t="s">
        <v>2</v>
      </c>
      <c r="O1956" t="s">
        <v>40</v>
      </c>
    </row>
    <row r="1957" spans="1:15" x14ac:dyDescent="0.25">
      <c r="A1957" t="s">
        <v>2532</v>
      </c>
      <c r="B1957">
        <v>1367443</v>
      </c>
      <c r="C1957" t="s">
        <v>75</v>
      </c>
      <c r="D1957" t="s">
        <v>1106</v>
      </c>
      <c r="E1957" t="s">
        <v>2533</v>
      </c>
      <c r="F1957" t="s">
        <v>78</v>
      </c>
      <c r="G1957" t="s">
        <v>2534</v>
      </c>
      <c r="H1957">
        <v>18</v>
      </c>
      <c r="I1957">
        <v>1158850</v>
      </c>
      <c r="J1957">
        <v>208593</v>
      </c>
      <c r="M1957">
        <v>0</v>
      </c>
      <c r="N1957" t="s">
        <v>2</v>
      </c>
      <c r="O1957" t="s">
        <v>40</v>
      </c>
    </row>
    <row r="1958" spans="1:15" x14ac:dyDescent="0.25">
      <c r="A1958" t="s">
        <v>323</v>
      </c>
      <c r="B1958">
        <v>388715.6</v>
      </c>
      <c r="C1958" t="s">
        <v>75</v>
      </c>
      <c r="D1958" t="s">
        <v>76</v>
      </c>
      <c r="E1958" t="s">
        <v>2509</v>
      </c>
      <c r="F1958" t="s">
        <v>78</v>
      </c>
      <c r="G1958" t="s">
        <v>2535</v>
      </c>
      <c r="H1958">
        <v>18</v>
      </c>
      <c r="I1958">
        <v>329420</v>
      </c>
      <c r="K1958">
        <v>29647.8</v>
      </c>
      <c r="L1958">
        <v>29647.8</v>
      </c>
      <c r="M1958">
        <v>0</v>
      </c>
      <c r="N1958" t="s">
        <v>2</v>
      </c>
      <c r="O1958" t="s">
        <v>40</v>
      </c>
    </row>
    <row r="1959" spans="1:15" x14ac:dyDescent="0.25">
      <c r="A1959" t="s">
        <v>323</v>
      </c>
      <c r="B1959">
        <v>89680</v>
      </c>
      <c r="C1959" t="s">
        <v>75</v>
      </c>
      <c r="D1959" t="s">
        <v>76</v>
      </c>
      <c r="E1959" t="s">
        <v>2536</v>
      </c>
      <c r="F1959" t="s">
        <v>78</v>
      </c>
      <c r="G1959" t="s">
        <v>2537</v>
      </c>
      <c r="H1959">
        <v>18</v>
      </c>
      <c r="I1959">
        <v>76000</v>
      </c>
      <c r="K1959">
        <v>6840</v>
      </c>
      <c r="L1959">
        <v>6840</v>
      </c>
      <c r="M1959">
        <v>0</v>
      </c>
      <c r="N1959" t="s">
        <v>2</v>
      </c>
      <c r="O1959" t="s">
        <v>40</v>
      </c>
    </row>
    <row r="1960" spans="1:15" x14ac:dyDescent="0.25">
      <c r="A1960" t="s">
        <v>323</v>
      </c>
      <c r="B1960">
        <v>89680</v>
      </c>
      <c r="C1960" t="s">
        <v>75</v>
      </c>
      <c r="D1960" t="s">
        <v>76</v>
      </c>
      <c r="E1960" t="s">
        <v>2536</v>
      </c>
      <c r="F1960" t="s">
        <v>78</v>
      </c>
      <c r="G1960" t="s">
        <v>2538</v>
      </c>
      <c r="H1960">
        <v>18</v>
      </c>
      <c r="I1960">
        <v>76000</v>
      </c>
      <c r="K1960">
        <v>6840</v>
      </c>
      <c r="L1960">
        <v>6840</v>
      </c>
      <c r="M1960">
        <v>0</v>
      </c>
      <c r="N1960" t="s">
        <v>2</v>
      </c>
      <c r="O1960" t="s">
        <v>40</v>
      </c>
    </row>
    <row r="1961" spans="1:15" x14ac:dyDescent="0.25">
      <c r="A1961" t="s">
        <v>323</v>
      </c>
      <c r="B1961">
        <v>89680</v>
      </c>
      <c r="C1961" t="s">
        <v>75</v>
      </c>
      <c r="D1961" t="s">
        <v>76</v>
      </c>
      <c r="E1961" t="s">
        <v>2536</v>
      </c>
      <c r="F1961" t="s">
        <v>78</v>
      </c>
      <c r="G1961" t="s">
        <v>2539</v>
      </c>
      <c r="H1961">
        <v>18</v>
      </c>
      <c r="I1961">
        <v>76000</v>
      </c>
      <c r="K1961">
        <v>6840</v>
      </c>
      <c r="L1961">
        <v>6840</v>
      </c>
      <c r="M1961">
        <v>0</v>
      </c>
      <c r="N1961" t="s">
        <v>2</v>
      </c>
      <c r="O1961" t="s">
        <v>40</v>
      </c>
    </row>
    <row r="1962" spans="1:15" x14ac:dyDescent="0.25">
      <c r="A1962" t="s">
        <v>323</v>
      </c>
      <c r="B1962">
        <v>89680</v>
      </c>
      <c r="C1962" t="s">
        <v>75</v>
      </c>
      <c r="D1962" t="s">
        <v>76</v>
      </c>
      <c r="E1962" t="s">
        <v>2536</v>
      </c>
      <c r="F1962" t="s">
        <v>78</v>
      </c>
      <c r="G1962" t="s">
        <v>2540</v>
      </c>
      <c r="H1962">
        <v>18</v>
      </c>
      <c r="I1962">
        <v>76000</v>
      </c>
      <c r="K1962">
        <v>6840</v>
      </c>
      <c r="L1962">
        <v>6840</v>
      </c>
      <c r="M1962">
        <v>0</v>
      </c>
      <c r="N1962" t="s">
        <v>2</v>
      </c>
      <c r="O1962" t="s">
        <v>40</v>
      </c>
    </row>
    <row r="1963" spans="1:15" x14ac:dyDescent="0.25">
      <c r="A1963" t="s">
        <v>323</v>
      </c>
      <c r="B1963">
        <v>89680</v>
      </c>
      <c r="C1963" t="s">
        <v>75</v>
      </c>
      <c r="D1963" t="s">
        <v>76</v>
      </c>
      <c r="E1963" t="s">
        <v>2536</v>
      </c>
      <c r="F1963" t="s">
        <v>78</v>
      </c>
      <c r="G1963" t="s">
        <v>2541</v>
      </c>
      <c r="H1963">
        <v>18</v>
      </c>
      <c r="I1963">
        <v>76000</v>
      </c>
      <c r="K1963">
        <v>6840</v>
      </c>
      <c r="L1963">
        <v>6840</v>
      </c>
      <c r="M1963">
        <v>0</v>
      </c>
      <c r="N1963" t="s">
        <v>2</v>
      </c>
      <c r="O1963" t="s">
        <v>40</v>
      </c>
    </row>
    <row r="1964" spans="1:15" x14ac:dyDescent="0.25">
      <c r="A1964" t="s">
        <v>323</v>
      </c>
      <c r="B1964">
        <v>89680</v>
      </c>
      <c r="C1964" t="s">
        <v>75</v>
      </c>
      <c r="D1964" t="s">
        <v>76</v>
      </c>
      <c r="E1964" t="s">
        <v>2536</v>
      </c>
      <c r="F1964" t="s">
        <v>78</v>
      </c>
      <c r="G1964" t="s">
        <v>2542</v>
      </c>
      <c r="H1964">
        <v>18</v>
      </c>
      <c r="I1964">
        <v>76000</v>
      </c>
      <c r="K1964">
        <v>6840</v>
      </c>
      <c r="L1964">
        <v>6840</v>
      </c>
      <c r="M1964">
        <v>0</v>
      </c>
      <c r="N1964" t="s">
        <v>2</v>
      </c>
      <c r="O1964" t="s">
        <v>40</v>
      </c>
    </row>
    <row r="1965" spans="1:15" x14ac:dyDescent="0.25">
      <c r="A1965" t="s">
        <v>323</v>
      </c>
      <c r="B1965">
        <v>89680</v>
      </c>
      <c r="C1965" t="s">
        <v>75</v>
      </c>
      <c r="D1965" t="s">
        <v>76</v>
      </c>
      <c r="E1965" t="s">
        <v>2536</v>
      </c>
      <c r="F1965" t="s">
        <v>78</v>
      </c>
      <c r="G1965" t="s">
        <v>2543</v>
      </c>
      <c r="H1965">
        <v>18</v>
      </c>
      <c r="I1965">
        <v>76000</v>
      </c>
      <c r="K1965">
        <v>6840</v>
      </c>
      <c r="L1965">
        <v>6840</v>
      </c>
      <c r="M1965">
        <v>0</v>
      </c>
      <c r="N1965" t="s">
        <v>2</v>
      </c>
      <c r="O1965" t="s">
        <v>40</v>
      </c>
    </row>
    <row r="1966" spans="1:15" x14ac:dyDescent="0.25">
      <c r="A1966" t="s">
        <v>323</v>
      </c>
      <c r="B1966">
        <v>310972.48</v>
      </c>
      <c r="C1966" t="s">
        <v>75</v>
      </c>
      <c r="D1966" t="s">
        <v>76</v>
      </c>
      <c r="E1966" t="s">
        <v>2544</v>
      </c>
      <c r="F1966" t="s">
        <v>78</v>
      </c>
      <c r="G1966" t="s">
        <v>2545</v>
      </c>
      <c r="H1966">
        <v>18</v>
      </c>
      <c r="I1966">
        <v>263536</v>
      </c>
      <c r="K1966">
        <v>23718.240000000002</v>
      </c>
      <c r="L1966">
        <v>23718.240000000002</v>
      </c>
      <c r="M1966">
        <v>0</v>
      </c>
      <c r="N1966" t="s">
        <v>2</v>
      </c>
      <c r="O1966" t="s">
        <v>40</v>
      </c>
    </row>
    <row r="1967" spans="1:15" x14ac:dyDescent="0.25">
      <c r="A1967" t="s">
        <v>323</v>
      </c>
      <c r="B1967">
        <v>401200</v>
      </c>
      <c r="C1967" t="s">
        <v>75</v>
      </c>
      <c r="D1967" t="s">
        <v>76</v>
      </c>
      <c r="E1967" t="s">
        <v>2536</v>
      </c>
      <c r="F1967" t="s">
        <v>78</v>
      </c>
      <c r="G1967" t="s">
        <v>2546</v>
      </c>
      <c r="H1967">
        <v>18</v>
      </c>
      <c r="I1967">
        <v>340000</v>
      </c>
      <c r="K1967">
        <v>30600</v>
      </c>
      <c r="L1967">
        <v>30600</v>
      </c>
      <c r="M1967">
        <v>0</v>
      </c>
      <c r="N1967" t="s">
        <v>2</v>
      </c>
      <c r="O1967" t="s">
        <v>40</v>
      </c>
    </row>
    <row r="1968" spans="1:15" x14ac:dyDescent="0.25">
      <c r="A1968" t="s">
        <v>323</v>
      </c>
      <c r="B1968">
        <v>401200</v>
      </c>
      <c r="C1968" t="s">
        <v>75</v>
      </c>
      <c r="D1968" t="s">
        <v>76</v>
      </c>
      <c r="E1968" t="s">
        <v>2536</v>
      </c>
      <c r="F1968" t="s">
        <v>78</v>
      </c>
      <c r="G1968" t="s">
        <v>2547</v>
      </c>
      <c r="H1968">
        <v>18</v>
      </c>
      <c r="I1968">
        <v>340000</v>
      </c>
      <c r="K1968">
        <v>30600</v>
      </c>
      <c r="L1968">
        <v>30600</v>
      </c>
      <c r="M1968">
        <v>0</v>
      </c>
      <c r="N1968" t="s">
        <v>2</v>
      </c>
      <c r="O1968" t="s">
        <v>40</v>
      </c>
    </row>
    <row r="1969" spans="1:15" x14ac:dyDescent="0.25">
      <c r="A1969" t="s">
        <v>323</v>
      </c>
      <c r="B1969">
        <v>401200</v>
      </c>
      <c r="C1969" t="s">
        <v>75</v>
      </c>
      <c r="D1969" t="s">
        <v>76</v>
      </c>
      <c r="E1969" t="s">
        <v>2536</v>
      </c>
      <c r="F1969" t="s">
        <v>78</v>
      </c>
      <c r="G1969" t="s">
        <v>2548</v>
      </c>
      <c r="H1969">
        <v>18</v>
      </c>
      <c r="I1969">
        <v>340000</v>
      </c>
      <c r="K1969">
        <v>30600</v>
      </c>
      <c r="L1969">
        <v>30600</v>
      </c>
      <c r="M1969">
        <v>0</v>
      </c>
      <c r="N1969" t="s">
        <v>2</v>
      </c>
      <c r="O1969" t="s">
        <v>40</v>
      </c>
    </row>
    <row r="1970" spans="1:15" x14ac:dyDescent="0.25">
      <c r="A1970" t="s">
        <v>323</v>
      </c>
      <c r="B1970">
        <v>233229.36</v>
      </c>
      <c r="C1970" t="s">
        <v>75</v>
      </c>
      <c r="D1970" t="s">
        <v>76</v>
      </c>
      <c r="E1970" t="s">
        <v>2549</v>
      </c>
      <c r="F1970" t="s">
        <v>78</v>
      </c>
      <c r="G1970" t="s">
        <v>2550</v>
      </c>
      <c r="H1970">
        <v>18</v>
      </c>
      <c r="I1970">
        <v>197652</v>
      </c>
      <c r="K1970">
        <v>17788.68</v>
      </c>
      <c r="L1970">
        <v>17788.68</v>
      </c>
      <c r="M1970">
        <v>0</v>
      </c>
      <c r="N1970" t="s">
        <v>2</v>
      </c>
      <c r="O1970" t="s">
        <v>40</v>
      </c>
    </row>
    <row r="1971" spans="1:15" x14ac:dyDescent="0.25">
      <c r="A1971" t="s">
        <v>323</v>
      </c>
      <c r="B1971">
        <v>4578.3999999999996</v>
      </c>
      <c r="C1971" t="s">
        <v>75</v>
      </c>
      <c r="D1971" t="s">
        <v>76</v>
      </c>
      <c r="E1971" t="s">
        <v>2551</v>
      </c>
      <c r="F1971" t="s">
        <v>78</v>
      </c>
      <c r="G1971" t="s">
        <v>2552</v>
      </c>
      <c r="H1971">
        <v>18</v>
      </c>
      <c r="I1971">
        <v>3880</v>
      </c>
      <c r="K1971">
        <v>349.2</v>
      </c>
      <c r="L1971">
        <v>349.2</v>
      </c>
      <c r="M1971">
        <v>0</v>
      </c>
      <c r="N1971" t="s">
        <v>2</v>
      </c>
      <c r="O1971" t="s">
        <v>40</v>
      </c>
    </row>
    <row r="1972" spans="1:15" x14ac:dyDescent="0.25">
      <c r="A1972" t="s">
        <v>323</v>
      </c>
      <c r="B1972">
        <v>388715.6</v>
      </c>
      <c r="C1972" t="s">
        <v>75</v>
      </c>
      <c r="D1972" t="s">
        <v>76</v>
      </c>
      <c r="E1972" t="s">
        <v>2509</v>
      </c>
      <c r="F1972" t="s">
        <v>78</v>
      </c>
      <c r="G1972" t="s">
        <v>2553</v>
      </c>
      <c r="H1972">
        <v>18</v>
      </c>
      <c r="I1972">
        <v>329420</v>
      </c>
      <c r="K1972">
        <v>29647.8</v>
      </c>
      <c r="L1972">
        <v>29647.8</v>
      </c>
      <c r="M1972">
        <v>0</v>
      </c>
      <c r="N1972" t="s">
        <v>2</v>
      </c>
      <c r="O1972" t="s">
        <v>40</v>
      </c>
    </row>
    <row r="1973" spans="1:15" x14ac:dyDescent="0.25">
      <c r="A1973" t="s">
        <v>323</v>
      </c>
      <c r="B1973">
        <v>2289.1999999999998</v>
      </c>
      <c r="C1973" t="s">
        <v>75</v>
      </c>
      <c r="D1973" t="s">
        <v>76</v>
      </c>
      <c r="E1973" t="s">
        <v>2554</v>
      </c>
      <c r="F1973" t="s">
        <v>78</v>
      </c>
      <c r="G1973" t="s">
        <v>2555</v>
      </c>
      <c r="H1973">
        <v>18</v>
      </c>
      <c r="I1973">
        <v>1940</v>
      </c>
      <c r="K1973">
        <v>174.6</v>
      </c>
      <c r="L1973">
        <v>174.6</v>
      </c>
      <c r="M1973">
        <v>0</v>
      </c>
      <c r="N1973" t="s">
        <v>2</v>
      </c>
      <c r="O1973" t="s">
        <v>40</v>
      </c>
    </row>
    <row r="1974" spans="1:15" x14ac:dyDescent="0.25">
      <c r="A1974" t="s">
        <v>323</v>
      </c>
      <c r="B1974">
        <v>418537.74</v>
      </c>
      <c r="C1974" t="s">
        <v>75</v>
      </c>
      <c r="D1974" t="s">
        <v>76</v>
      </c>
      <c r="E1974" t="s">
        <v>2509</v>
      </c>
      <c r="F1974" t="s">
        <v>78</v>
      </c>
      <c r="G1974" t="s">
        <v>2556</v>
      </c>
      <c r="H1974">
        <v>18</v>
      </c>
      <c r="I1974">
        <v>354693</v>
      </c>
      <c r="K1974">
        <v>31922.37</v>
      </c>
      <c r="L1974">
        <v>31922.37</v>
      </c>
      <c r="M1974">
        <v>0</v>
      </c>
      <c r="N1974" t="s">
        <v>2</v>
      </c>
      <c r="O1974" t="s">
        <v>40</v>
      </c>
    </row>
    <row r="1975" spans="1:15" x14ac:dyDescent="0.25">
      <c r="A1975" t="s">
        <v>323</v>
      </c>
      <c r="B1975">
        <v>57291.360000000001</v>
      </c>
      <c r="C1975" t="s">
        <v>75</v>
      </c>
      <c r="D1975" t="s">
        <v>76</v>
      </c>
      <c r="E1975" t="s">
        <v>2554</v>
      </c>
      <c r="F1975" t="s">
        <v>78</v>
      </c>
      <c r="G1975" t="s">
        <v>2557</v>
      </c>
      <c r="H1975">
        <v>18</v>
      </c>
      <c r="I1975">
        <v>48552</v>
      </c>
      <c r="K1975">
        <v>4369.68</v>
      </c>
      <c r="L1975">
        <v>4369.68</v>
      </c>
      <c r="M1975">
        <v>0</v>
      </c>
      <c r="N1975" t="s">
        <v>2</v>
      </c>
      <c r="O1975" t="s">
        <v>40</v>
      </c>
    </row>
    <row r="1976" spans="1:15" x14ac:dyDescent="0.25">
      <c r="A1976" t="s">
        <v>323</v>
      </c>
      <c r="B1976">
        <v>57291.360000000001</v>
      </c>
      <c r="C1976" t="s">
        <v>75</v>
      </c>
      <c r="D1976" t="s">
        <v>76</v>
      </c>
      <c r="E1976" t="s">
        <v>2554</v>
      </c>
      <c r="F1976" t="s">
        <v>78</v>
      </c>
      <c r="G1976" t="s">
        <v>2558</v>
      </c>
      <c r="H1976">
        <v>18</v>
      </c>
      <c r="I1976">
        <v>48552</v>
      </c>
      <c r="K1976">
        <v>4369.68</v>
      </c>
      <c r="L1976">
        <v>4369.68</v>
      </c>
      <c r="M1976">
        <v>0</v>
      </c>
      <c r="N1976" t="s">
        <v>2</v>
      </c>
      <c r="O1976" t="s">
        <v>40</v>
      </c>
    </row>
    <row r="1977" spans="1:15" x14ac:dyDescent="0.25">
      <c r="A1977" t="s">
        <v>323</v>
      </c>
      <c r="B1977">
        <v>233229.36</v>
      </c>
      <c r="C1977" t="s">
        <v>75</v>
      </c>
      <c r="D1977" t="s">
        <v>76</v>
      </c>
      <c r="E1977" t="s">
        <v>2516</v>
      </c>
      <c r="F1977" t="s">
        <v>78</v>
      </c>
      <c r="G1977" t="s">
        <v>2559</v>
      </c>
      <c r="H1977">
        <v>18</v>
      </c>
      <c r="I1977">
        <v>197652</v>
      </c>
      <c r="K1977">
        <v>17788.68</v>
      </c>
      <c r="L1977">
        <v>17788.68</v>
      </c>
      <c r="M1977">
        <v>0</v>
      </c>
      <c r="N1977" t="s">
        <v>2</v>
      </c>
      <c r="O1977" t="s">
        <v>40</v>
      </c>
    </row>
    <row r="1978" spans="1:15" x14ac:dyDescent="0.25">
      <c r="A1978" t="s">
        <v>323</v>
      </c>
      <c r="B1978">
        <v>418537.74</v>
      </c>
      <c r="C1978" t="s">
        <v>75</v>
      </c>
      <c r="D1978" t="s">
        <v>76</v>
      </c>
      <c r="E1978" t="s">
        <v>2523</v>
      </c>
      <c r="F1978" t="s">
        <v>78</v>
      </c>
      <c r="G1978" t="s">
        <v>2560</v>
      </c>
      <c r="H1978">
        <v>18</v>
      </c>
      <c r="I1978">
        <v>354693</v>
      </c>
      <c r="K1978">
        <v>31922.37</v>
      </c>
      <c r="L1978">
        <v>31922.37</v>
      </c>
      <c r="M1978">
        <v>0</v>
      </c>
      <c r="N1978" t="s">
        <v>2</v>
      </c>
      <c r="O1978" t="s">
        <v>40</v>
      </c>
    </row>
    <row r="1979" spans="1:15" x14ac:dyDescent="0.25">
      <c r="A1979" t="s">
        <v>323</v>
      </c>
      <c r="B1979">
        <v>401200</v>
      </c>
      <c r="C1979" t="s">
        <v>75</v>
      </c>
      <c r="D1979" t="s">
        <v>76</v>
      </c>
      <c r="E1979" t="s">
        <v>2551</v>
      </c>
      <c r="F1979" t="s">
        <v>78</v>
      </c>
      <c r="G1979" t="s">
        <v>2561</v>
      </c>
      <c r="H1979">
        <v>18</v>
      </c>
      <c r="I1979">
        <v>340000</v>
      </c>
      <c r="K1979">
        <v>30600</v>
      </c>
      <c r="L1979">
        <v>30600</v>
      </c>
      <c r="M1979">
        <v>0</v>
      </c>
      <c r="N1979" t="s">
        <v>2</v>
      </c>
      <c r="O1979" t="s">
        <v>40</v>
      </c>
    </row>
    <row r="1980" spans="1:15" x14ac:dyDescent="0.25">
      <c r="A1980" t="s">
        <v>323</v>
      </c>
      <c r="B1980">
        <v>418537.74</v>
      </c>
      <c r="C1980" t="s">
        <v>75</v>
      </c>
      <c r="D1980" t="s">
        <v>76</v>
      </c>
      <c r="E1980" t="s">
        <v>2551</v>
      </c>
      <c r="F1980" t="s">
        <v>78</v>
      </c>
      <c r="G1980" t="s">
        <v>2562</v>
      </c>
      <c r="H1980">
        <v>18</v>
      </c>
      <c r="I1980">
        <v>354693</v>
      </c>
      <c r="K1980">
        <v>31922.37</v>
      </c>
      <c r="L1980">
        <v>31922.37</v>
      </c>
      <c r="M1980">
        <v>0</v>
      </c>
      <c r="N1980" t="s">
        <v>2</v>
      </c>
      <c r="O1980" t="s">
        <v>40</v>
      </c>
    </row>
    <row r="1981" spans="1:15" x14ac:dyDescent="0.25">
      <c r="A1981" t="s">
        <v>323</v>
      </c>
      <c r="B1981">
        <v>4578.3999999999996</v>
      </c>
      <c r="C1981" t="s">
        <v>75</v>
      </c>
      <c r="D1981" t="s">
        <v>76</v>
      </c>
      <c r="E1981" t="s">
        <v>2563</v>
      </c>
      <c r="F1981" t="s">
        <v>78</v>
      </c>
      <c r="G1981" t="s">
        <v>2564</v>
      </c>
      <c r="H1981">
        <v>18</v>
      </c>
      <c r="I1981">
        <v>3880</v>
      </c>
      <c r="K1981">
        <v>349.2</v>
      </c>
      <c r="L1981">
        <v>349.2</v>
      </c>
      <c r="M1981">
        <v>0</v>
      </c>
      <c r="N1981" t="s">
        <v>2</v>
      </c>
      <c r="O1981" t="s">
        <v>40</v>
      </c>
    </row>
    <row r="1982" spans="1:15" x14ac:dyDescent="0.25">
      <c r="A1982" t="s">
        <v>323</v>
      </c>
      <c r="B1982">
        <v>57291.360000000001</v>
      </c>
      <c r="C1982" t="s">
        <v>75</v>
      </c>
      <c r="D1982" t="s">
        <v>76</v>
      </c>
      <c r="E1982" t="s">
        <v>2554</v>
      </c>
      <c r="F1982" t="s">
        <v>78</v>
      </c>
      <c r="G1982" t="s">
        <v>2565</v>
      </c>
      <c r="H1982">
        <v>18</v>
      </c>
      <c r="I1982">
        <v>48552</v>
      </c>
      <c r="K1982">
        <v>4369.68</v>
      </c>
      <c r="L1982">
        <v>4369.68</v>
      </c>
      <c r="M1982">
        <v>0</v>
      </c>
      <c r="N1982" t="s">
        <v>2</v>
      </c>
      <c r="O1982" t="s">
        <v>40</v>
      </c>
    </row>
    <row r="1983" spans="1:15" x14ac:dyDescent="0.25">
      <c r="A1983" t="s">
        <v>323</v>
      </c>
      <c r="B1983">
        <v>388715.6</v>
      </c>
      <c r="C1983" t="s">
        <v>75</v>
      </c>
      <c r="D1983" t="s">
        <v>76</v>
      </c>
      <c r="E1983" t="s">
        <v>2523</v>
      </c>
      <c r="F1983" t="s">
        <v>78</v>
      </c>
      <c r="G1983" t="s">
        <v>2566</v>
      </c>
      <c r="H1983">
        <v>18</v>
      </c>
      <c r="I1983">
        <v>329420</v>
      </c>
      <c r="K1983">
        <v>29647.8</v>
      </c>
      <c r="L1983">
        <v>29647.8</v>
      </c>
      <c r="M1983">
        <v>0</v>
      </c>
      <c r="N1983" t="s">
        <v>2</v>
      </c>
      <c r="O1983" t="s">
        <v>40</v>
      </c>
    </row>
    <row r="1984" spans="1:15" x14ac:dyDescent="0.25">
      <c r="A1984" t="s">
        <v>323</v>
      </c>
      <c r="B1984">
        <v>57291.360000000001</v>
      </c>
      <c r="C1984" t="s">
        <v>75</v>
      </c>
      <c r="D1984" t="s">
        <v>76</v>
      </c>
      <c r="E1984" t="s">
        <v>2563</v>
      </c>
      <c r="F1984" t="s">
        <v>78</v>
      </c>
      <c r="G1984" t="s">
        <v>2567</v>
      </c>
      <c r="H1984">
        <v>18</v>
      </c>
      <c r="I1984">
        <v>48552</v>
      </c>
      <c r="K1984">
        <v>4369.68</v>
      </c>
      <c r="L1984">
        <v>4369.68</v>
      </c>
      <c r="M1984">
        <v>0</v>
      </c>
      <c r="N1984" t="s">
        <v>2</v>
      </c>
      <c r="O1984" t="s">
        <v>40</v>
      </c>
    </row>
    <row r="1985" spans="1:15" x14ac:dyDescent="0.25">
      <c r="A1985" t="s">
        <v>323</v>
      </c>
      <c r="B1985">
        <v>77743.12</v>
      </c>
      <c r="C1985" t="s">
        <v>75</v>
      </c>
      <c r="D1985" t="s">
        <v>76</v>
      </c>
      <c r="E1985" t="s">
        <v>2554</v>
      </c>
      <c r="F1985" t="s">
        <v>78</v>
      </c>
      <c r="G1985" t="s">
        <v>2568</v>
      </c>
      <c r="H1985">
        <v>18</v>
      </c>
      <c r="I1985">
        <v>65884</v>
      </c>
      <c r="K1985">
        <v>5929.56</v>
      </c>
      <c r="L1985">
        <v>5929.56</v>
      </c>
      <c r="M1985">
        <v>0</v>
      </c>
      <c r="N1985" t="s">
        <v>2</v>
      </c>
      <c r="O1985" t="s">
        <v>40</v>
      </c>
    </row>
    <row r="1986" spans="1:15" x14ac:dyDescent="0.25">
      <c r="A1986" t="s">
        <v>323</v>
      </c>
      <c r="B1986">
        <v>401200</v>
      </c>
      <c r="C1986" t="s">
        <v>75</v>
      </c>
      <c r="D1986" t="s">
        <v>76</v>
      </c>
      <c r="E1986" t="s">
        <v>2563</v>
      </c>
      <c r="F1986" t="s">
        <v>78</v>
      </c>
      <c r="G1986" t="s">
        <v>2569</v>
      </c>
      <c r="H1986">
        <v>18</v>
      </c>
      <c r="I1986">
        <v>340000</v>
      </c>
      <c r="K1986">
        <v>30600</v>
      </c>
      <c r="L1986">
        <v>30600</v>
      </c>
      <c r="M1986">
        <v>0</v>
      </c>
      <c r="N1986" t="s">
        <v>2</v>
      </c>
      <c r="O1986" t="s">
        <v>40</v>
      </c>
    </row>
    <row r="1987" spans="1:15" x14ac:dyDescent="0.25">
      <c r="A1987" t="s">
        <v>323</v>
      </c>
      <c r="B1987">
        <v>233229.36</v>
      </c>
      <c r="C1987" t="s">
        <v>75</v>
      </c>
      <c r="D1987" t="s">
        <v>76</v>
      </c>
      <c r="E1987" t="s">
        <v>2554</v>
      </c>
      <c r="F1987" t="s">
        <v>78</v>
      </c>
      <c r="G1987" t="s">
        <v>2570</v>
      </c>
      <c r="H1987">
        <v>18</v>
      </c>
      <c r="I1987">
        <v>197652</v>
      </c>
      <c r="K1987">
        <v>17788.68</v>
      </c>
      <c r="L1987">
        <v>17788.68</v>
      </c>
      <c r="M1987">
        <v>0</v>
      </c>
      <c r="N1987" t="s">
        <v>2</v>
      </c>
      <c r="O1987" t="s">
        <v>40</v>
      </c>
    </row>
    <row r="1988" spans="1:15" x14ac:dyDescent="0.25">
      <c r="A1988" t="s">
        <v>323</v>
      </c>
      <c r="B1988">
        <v>418537.74</v>
      </c>
      <c r="C1988" t="s">
        <v>75</v>
      </c>
      <c r="D1988" t="s">
        <v>76</v>
      </c>
      <c r="E1988" t="s">
        <v>2554</v>
      </c>
      <c r="F1988" t="s">
        <v>78</v>
      </c>
      <c r="G1988" t="s">
        <v>2571</v>
      </c>
      <c r="H1988">
        <v>18</v>
      </c>
      <c r="I1988">
        <v>354693</v>
      </c>
      <c r="K1988">
        <v>31922.37</v>
      </c>
      <c r="L1988">
        <v>31922.37</v>
      </c>
      <c r="M1988">
        <v>0</v>
      </c>
      <c r="N1988" t="s">
        <v>2</v>
      </c>
      <c r="O1988" t="s">
        <v>40</v>
      </c>
    </row>
    <row r="1989" spans="1:15" x14ac:dyDescent="0.25">
      <c r="A1989" t="s">
        <v>323</v>
      </c>
      <c r="B1989">
        <v>13735.2</v>
      </c>
      <c r="C1989" t="s">
        <v>75</v>
      </c>
      <c r="D1989" t="s">
        <v>76</v>
      </c>
      <c r="E1989" t="s">
        <v>2536</v>
      </c>
      <c r="F1989" t="s">
        <v>78</v>
      </c>
      <c r="G1989" t="s">
        <v>2572</v>
      </c>
      <c r="H1989">
        <v>18</v>
      </c>
      <c r="I1989">
        <v>11640</v>
      </c>
      <c r="K1989">
        <v>1047.5999999999999</v>
      </c>
      <c r="L1989">
        <v>1047.5999999999999</v>
      </c>
      <c r="M1989">
        <v>0</v>
      </c>
      <c r="N1989" t="s">
        <v>2</v>
      </c>
      <c r="O1989" t="s">
        <v>40</v>
      </c>
    </row>
    <row r="1990" spans="1:15" x14ac:dyDescent="0.25">
      <c r="A1990" t="s">
        <v>323</v>
      </c>
      <c r="B1990">
        <v>418537.74</v>
      </c>
      <c r="C1990" t="s">
        <v>75</v>
      </c>
      <c r="D1990" t="s">
        <v>76</v>
      </c>
      <c r="E1990" t="s">
        <v>2554</v>
      </c>
      <c r="F1990" t="s">
        <v>78</v>
      </c>
      <c r="G1990" t="s">
        <v>2573</v>
      </c>
      <c r="H1990">
        <v>18</v>
      </c>
      <c r="I1990">
        <v>354693</v>
      </c>
      <c r="K1990">
        <v>31922.37</v>
      </c>
      <c r="L1990">
        <v>31922.37</v>
      </c>
      <c r="M1990">
        <v>0</v>
      </c>
      <c r="N1990" t="s">
        <v>2</v>
      </c>
      <c r="O1990" t="s">
        <v>40</v>
      </c>
    </row>
    <row r="1991" spans="1:15" x14ac:dyDescent="0.25">
      <c r="A1991" t="s">
        <v>323</v>
      </c>
      <c r="B1991">
        <v>57291.360000000001</v>
      </c>
      <c r="C1991" t="s">
        <v>75</v>
      </c>
      <c r="D1991" t="s">
        <v>76</v>
      </c>
      <c r="E1991" t="s">
        <v>2536</v>
      </c>
      <c r="F1991" t="s">
        <v>78</v>
      </c>
      <c r="G1991" t="s">
        <v>2574</v>
      </c>
      <c r="H1991">
        <v>18</v>
      </c>
      <c r="I1991">
        <v>48552</v>
      </c>
      <c r="K1991">
        <v>4369.68</v>
      </c>
      <c r="L1991">
        <v>4369.68</v>
      </c>
      <c r="M1991">
        <v>0</v>
      </c>
      <c r="N1991" t="s">
        <v>2</v>
      </c>
      <c r="O1991" t="s">
        <v>40</v>
      </c>
    </row>
    <row r="1992" spans="1:15" x14ac:dyDescent="0.25">
      <c r="A1992" t="s">
        <v>323</v>
      </c>
      <c r="B1992">
        <v>6867.6</v>
      </c>
      <c r="C1992" t="s">
        <v>75</v>
      </c>
      <c r="D1992" t="s">
        <v>76</v>
      </c>
      <c r="E1992" t="s">
        <v>2509</v>
      </c>
      <c r="F1992" t="s">
        <v>78</v>
      </c>
      <c r="G1992" t="s">
        <v>2575</v>
      </c>
      <c r="H1992">
        <v>18</v>
      </c>
      <c r="I1992">
        <v>5820</v>
      </c>
      <c r="K1992">
        <v>523.79999999999995</v>
      </c>
      <c r="L1992">
        <v>523.79999999999995</v>
      </c>
      <c r="M1992">
        <v>0</v>
      </c>
      <c r="N1992" t="s">
        <v>2</v>
      </c>
      <c r="O1992" t="s">
        <v>40</v>
      </c>
    </row>
    <row r="1993" spans="1:15" x14ac:dyDescent="0.25">
      <c r="A1993" t="s">
        <v>323</v>
      </c>
      <c r="B1993">
        <v>418537.74</v>
      </c>
      <c r="C1993" t="s">
        <v>75</v>
      </c>
      <c r="D1993" t="s">
        <v>76</v>
      </c>
      <c r="E1993" t="s">
        <v>2554</v>
      </c>
      <c r="F1993" t="s">
        <v>78</v>
      </c>
      <c r="G1993" t="s">
        <v>2576</v>
      </c>
      <c r="H1993">
        <v>18</v>
      </c>
      <c r="I1993">
        <v>354693</v>
      </c>
      <c r="K1993">
        <v>31922.37</v>
      </c>
      <c r="L1993">
        <v>31922.37</v>
      </c>
      <c r="M1993">
        <v>0</v>
      </c>
      <c r="N1993" t="s">
        <v>2</v>
      </c>
      <c r="O1993" t="s">
        <v>40</v>
      </c>
    </row>
    <row r="1994" spans="1:15" x14ac:dyDescent="0.25">
      <c r="A1994" t="s">
        <v>323</v>
      </c>
      <c r="B1994">
        <v>89680</v>
      </c>
      <c r="C1994" t="s">
        <v>75</v>
      </c>
      <c r="D1994" t="s">
        <v>76</v>
      </c>
      <c r="E1994" t="s">
        <v>2509</v>
      </c>
      <c r="F1994" t="s">
        <v>78</v>
      </c>
      <c r="G1994" t="s">
        <v>2577</v>
      </c>
      <c r="H1994">
        <v>18</v>
      </c>
      <c r="I1994">
        <v>76000</v>
      </c>
      <c r="K1994">
        <v>6840</v>
      </c>
      <c r="L1994">
        <v>6840</v>
      </c>
      <c r="M1994">
        <v>0</v>
      </c>
      <c r="N1994" t="s">
        <v>2</v>
      </c>
      <c r="O1994" t="s">
        <v>40</v>
      </c>
    </row>
    <row r="1995" spans="1:15" x14ac:dyDescent="0.25">
      <c r="A1995" t="s">
        <v>323</v>
      </c>
      <c r="B1995">
        <v>418537.74</v>
      </c>
      <c r="C1995" t="s">
        <v>75</v>
      </c>
      <c r="D1995" t="s">
        <v>76</v>
      </c>
      <c r="E1995" t="s">
        <v>2554</v>
      </c>
      <c r="F1995" t="s">
        <v>78</v>
      </c>
      <c r="G1995" t="s">
        <v>2578</v>
      </c>
      <c r="H1995">
        <v>18</v>
      </c>
      <c r="I1995">
        <v>354693</v>
      </c>
      <c r="K1995">
        <v>31922.37</v>
      </c>
      <c r="L1995">
        <v>31922.37</v>
      </c>
      <c r="M1995">
        <v>0</v>
      </c>
      <c r="N1995" t="s">
        <v>2</v>
      </c>
      <c r="O1995" t="s">
        <v>40</v>
      </c>
    </row>
    <row r="1996" spans="1:15" x14ac:dyDescent="0.25">
      <c r="A1996" t="s">
        <v>323</v>
      </c>
      <c r="B1996">
        <v>89680</v>
      </c>
      <c r="C1996" t="s">
        <v>75</v>
      </c>
      <c r="D1996" t="s">
        <v>76</v>
      </c>
      <c r="E1996" t="s">
        <v>2509</v>
      </c>
      <c r="F1996" t="s">
        <v>78</v>
      </c>
      <c r="G1996" t="s">
        <v>2579</v>
      </c>
      <c r="H1996">
        <v>18</v>
      </c>
      <c r="I1996">
        <v>76000</v>
      </c>
      <c r="K1996">
        <v>6840</v>
      </c>
      <c r="L1996">
        <v>6840</v>
      </c>
      <c r="M1996">
        <v>0</v>
      </c>
      <c r="N1996" t="s">
        <v>2</v>
      </c>
      <c r="O1996" t="s">
        <v>40</v>
      </c>
    </row>
    <row r="1997" spans="1:15" x14ac:dyDescent="0.25">
      <c r="A1997" t="s">
        <v>323</v>
      </c>
      <c r="B1997">
        <v>89680</v>
      </c>
      <c r="C1997" t="s">
        <v>75</v>
      </c>
      <c r="D1997" t="s">
        <v>76</v>
      </c>
      <c r="E1997" t="s">
        <v>2509</v>
      </c>
      <c r="F1997" t="s">
        <v>78</v>
      </c>
      <c r="G1997" t="s">
        <v>2580</v>
      </c>
      <c r="H1997">
        <v>18</v>
      </c>
      <c r="I1997">
        <v>76000</v>
      </c>
      <c r="K1997">
        <v>6840</v>
      </c>
      <c r="L1997">
        <v>6840</v>
      </c>
      <c r="M1997">
        <v>0</v>
      </c>
      <c r="N1997" t="s">
        <v>2</v>
      </c>
      <c r="O1997" t="s">
        <v>40</v>
      </c>
    </row>
    <row r="1998" spans="1:15" x14ac:dyDescent="0.25">
      <c r="A1998" t="s">
        <v>348</v>
      </c>
      <c r="B1998">
        <v>54434.82</v>
      </c>
      <c r="C1998" t="s">
        <v>75</v>
      </c>
      <c r="D1998" t="s">
        <v>76</v>
      </c>
      <c r="E1998" t="s">
        <v>2509</v>
      </c>
      <c r="F1998" t="s">
        <v>78</v>
      </c>
      <c r="G1998" t="s">
        <v>2581</v>
      </c>
      <c r="H1998">
        <v>18</v>
      </c>
      <c r="I1998">
        <v>46131.199999999997</v>
      </c>
      <c r="K1998">
        <v>4151.8100000000004</v>
      </c>
      <c r="L1998">
        <v>4151.8100000000004</v>
      </c>
      <c r="M1998">
        <v>0</v>
      </c>
      <c r="N1998" t="s">
        <v>2</v>
      </c>
      <c r="O1998" t="s">
        <v>40</v>
      </c>
    </row>
    <row r="1999" spans="1:15" x14ac:dyDescent="0.25">
      <c r="A1999" t="s">
        <v>74</v>
      </c>
      <c r="B1999">
        <v>348088.2</v>
      </c>
      <c r="C1999" t="s">
        <v>75</v>
      </c>
      <c r="D1999" t="s">
        <v>76</v>
      </c>
      <c r="E1999" t="s">
        <v>2582</v>
      </c>
      <c r="F1999" t="s">
        <v>78</v>
      </c>
      <c r="G1999" t="s">
        <v>2583</v>
      </c>
      <c r="H1999">
        <v>18</v>
      </c>
      <c r="I1999">
        <v>294990</v>
      </c>
      <c r="K1999">
        <v>26549.1</v>
      </c>
      <c r="L1999">
        <v>26549.1</v>
      </c>
      <c r="M1999">
        <v>0</v>
      </c>
      <c r="N1999" t="s">
        <v>2</v>
      </c>
      <c r="O1999" t="s">
        <v>40</v>
      </c>
    </row>
    <row r="2000" spans="1:15" x14ac:dyDescent="0.25">
      <c r="A2000" t="s">
        <v>74</v>
      </c>
      <c r="B2000">
        <v>487323.48</v>
      </c>
      <c r="C2000" t="s">
        <v>75</v>
      </c>
      <c r="D2000" t="s">
        <v>76</v>
      </c>
      <c r="E2000" t="s">
        <v>2509</v>
      </c>
      <c r="F2000" t="s">
        <v>78</v>
      </c>
      <c r="G2000" t="s">
        <v>2584</v>
      </c>
      <c r="H2000">
        <v>18</v>
      </c>
      <c r="I2000">
        <v>412986</v>
      </c>
      <c r="K2000">
        <v>37168.74</v>
      </c>
      <c r="L2000">
        <v>37168.74</v>
      </c>
      <c r="M2000">
        <v>0</v>
      </c>
      <c r="N2000" t="s">
        <v>2</v>
      </c>
      <c r="O2000" t="s">
        <v>40</v>
      </c>
    </row>
    <row r="2001" spans="1:15" x14ac:dyDescent="0.25">
      <c r="A2001" t="s">
        <v>74</v>
      </c>
      <c r="B2001">
        <v>58014.7</v>
      </c>
      <c r="C2001" t="s">
        <v>75</v>
      </c>
      <c r="D2001" t="s">
        <v>76</v>
      </c>
      <c r="E2001" t="s">
        <v>2544</v>
      </c>
      <c r="F2001" t="s">
        <v>78</v>
      </c>
      <c r="G2001" t="s">
        <v>2585</v>
      </c>
      <c r="H2001">
        <v>18</v>
      </c>
      <c r="I2001">
        <v>49165</v>
      </c>
      <c r="K2001">
        <v>4424.8500000000004</v>
      </c>
      <c r="L2001">
        <v>4424.8500000000004</v>
      </c>
      <c r="M2001">
        <v>0</v>
      </c>
      <c r="N2001" t="s">
        <v>2</v>
      </c>
      <c r="O2001" t="s">
        <v>40</v>
      </c>
    </row>
    <row r="2002" spans="1:15" x14ac:dyDescent="0.25">
      <c r="A2002" t="s">
        <v>74</v>
      </c>
      <c r="B2002">
        <v>487323.48</v>
      </c>
      <c r="C2002" t="s">
        <v>75</v>
      </c>
      <c r="D2002" t="s">
        <v>76</v>
      </c>
      <c r="E2002" t="s">
        <v>2509</v>
      </c>
      <c r="F2002" t="s">
        <v>78</v>
      </c>
      <c r="G2002" t="s">
        <v>2586</v>
      </c>
      <c r="H2002">
        <v>18</v>
      </c>
      <c r="I2002">
        <v>412986</v>
      </c>
      <c r="K2002">
        <v>37168.74</v>
      </c>
      <c r="L2002">
        <v>37168.74</v>
      </c>
      <c r="M2002">
        <v>0</v>
      </c>
      <c r="N2002" t="s">
        <v>2</v>
      </c>
      <c r="O2002" t="s">
        <v>40</v>
      </c>
    </row>
    <row r="2003" spans="1:15" x14ac:dyDescent="0.25">
      <c r="A2003" t="s">
        <v>74</v>
      </c>
      <c r="B2003">
        <v>290073.5</v>
      </c>
      <c r="C2003" t="s">
        <v>75</v>
      </c>
      <c r="D2003" t="s">
        <v>76</v>
      </c>
      <c r="E2003" t="s">
        <v>2544</v>
      </c>
      <c r="F2003" t="s">
        <v>78</v>
      </c>
      <c r="G2003" t="s">
        <v>2587</v>
      </c>
      <c r="H2003">
        <v>18</v>
      </c>
      <c r="I2003">
        <v>245825</v>
      </c>
      <c r="K2003">
        <v>22124.25</v>
      </c>
      <c r="L2003">
        <v>22124.25</v>
      </c>
      <c r="M2003">
        <v>0</v>
      </c>
      <c r="N2003" t="s">
        <v>2</v>
      </c>
      <c r="O2003" t="s">
        <v>40</v>
      </c>
    </row>
    <row r="2004" spans="1:15" x14ac:dyDescent="0.25">
      <c r="A2004" t="s">
        <v>74</v>
      </c>
      <c r="B2004">
        <v>487323.48</v>
      </c>
      <c r="C2004" t="s">
        <v>75</v>
      </c>
      <c r="D2004" t="s">
        <v>76</v>
      </c>
      <c r="E2004" t="s">
        <v>2509</v>
      </c>
      <c r="F2004" t="s">
        <v>78</v>
      </c>
      <c r="G2004" t="s">
        <v>2588</v>
      </c>
      <c r="H2004">
        <v>18</v>
      </c>
      <c r="I2004">
        <v>412986</v>
      </c>
      <c r="K2004">
        <v>37168.74</v>
      </c>
      <c r="L2004">
        <v>37168.74</v>
      </c>
      <c r="M2004">
        <v>0</v>
      </c>
      <c r="N2004" t="s">
        <v>2</v>
      </c>
      <c r="O2004" t="s">
        <v>40</v>
      </c>
    </row>
    <row r="2005" spans="1:15" x14ac:dyDescent="0.25">
      <c r="A2005" t="s">
        <v>74</v>
      </c>
      <c r="B2005">
        <v>20012.8</v>
      </c>
      <c r="C2005" t="s">
        <v>75</v>
      </c>
      <c r="D2005" t="s">
        <v>76</v>
      </c>
      <c r="E2005" t="s">
        <v>2589</v>
      </c>
      <c r="F2005" t="s">
        <v>78</v>
      </c>
      <c r="G2005" t="s">
        <v>2590</v>
      </c>
      <c r="H2005">
        <v>18</v>
      </c>
      <c r="I2005">
        <v>16960</v>
      </c>
      <c r="K2005">
        <v>1526.4</v>
      </c>
      <c r="L2005">
        <v>1526.4</v>
      </c>
      <c r="M2005">
        <v>0</v>
      </c>
      <c r="N2005" t="s">
        <v>2</v>
      </c>
      <c r="O2005" t="s">
        <v>40</v>
      </c>
    </row>
    <row r="2006" spans="1:15" x14ac:dyDescent="0.25">
      <c r="A2006" t="s">
        <v>74</v>
      </c>
      <c r="B2006">
        <v>1180</v>
      </c>
      <c r="C2006" t="s">
        <v>75</v>
      </c>
      <c r="D2006" t="s">
        <v>76</v>
      </c>
      <c r="E2006" t="s">
        <v>2589</v>
      </c>
      <c r="F2006" t="s">
        <v>78</v>
      </c>
      <c r="G2006" t="s">
        <v>2591</v>
      </c>
      <c r="H2006">
        <v>18</v>
      </c>
      <c r="I2006">
        <v>1000</v>
      </c>
      <c r="K2006">
        <v>90</v>
      </c>
      <c r="L2006">
        <v>90</v>
      </c>
      <c r="M2006">
        <v>0</v>
      </c>
      <c r="N2006" t="s">
        <v>2</v>
      </c>
      <c r="O2006" t="s">
        <v>40</v>
      </c>
    </row>
    <row r="2007" spans="1:15" x14ac:dyDescent="0.25">
      <c r="A2007" t="s">
        <v>74</v>
      </c>
      <c r="B2007">
        <v>290073.5</v>
      </c>
      <c r="C2007" t="s">
        <v>75</v>
      </c>
      <c r="D2007" t="s">
        <v>76</v>
      </c>
      <c r="E2007" t="s">
        <v>2592</v>
      </c>
      <c r="F2007" t="s">
        <v>78</v>
      </c>
      <c r="G2007" t="s">
        <v>2593</v>
      </c>
      <c r="H2007">
        <v>18</v>
      </c>
      <c r="I2007">
        <v>245825</v>
      </c>
      <c r="K2007">
        <v>22124.25</v>
      </c>
      <c r="L2007">
        <v>22124.25</v>
      </c>
      <c r="M2007">
        <v>0</v>
      </c>
      <c r="N2007" t="s">
        <v>2</v>
      </c>
      <c r="O2007" t="s">
        <v>40</v>
      </c>
    </row>
    <row r="2008" spans="1:15" x14ac:dyDescent="0.25">
      <c r="A2008" t="s">
        <v>74</v>
      </c>
      <c r="B2008">
        <v>70210</v>
      </c>
      <c r="C2008" t="s">
        <v>75</v>
      </c>
      <c r="D2008" t="s">
        <v>76</v>
      </c>
      <c r="E2008" t="s">
        <v>2589</v>
      </c>
      <c r="F2008" t="s">
        <v>78</v>
      </c>
      <c r="G2008" t="s">
        <v>2594</v>
      </c>
      <c r="H2008">
        <v>18</v>
      </c>
      <c r="I2008">
        <v>59500</v>
      </c>
      <c r="K2008">
        <v>5355</v>
      </c>
      <c r="L2008">
        <v>5355</v>
      </c>
      <c r="M2008">
        <v>0</v>
      </c>
      <c r="N2008" t="s">
        <v>2</v>
      </c>
      <c r="O2008" t="s">
        <v>40</v>
      </c>
    </row>
    <row r="2009" spans="1:15" x14ac:dyDescent="0.25">
      <c r="A2009" t="s">
        <v>74</v>
      </c>
      <c r="B2009">
        <v>348088.2</v>
      </c>
      <c r="C2009" t="s">
        <v>75</v>
      </c>
      <c r="D2009" t="s">
        <v>76</v>
      </c>
      <c r="E2009" t="s">
        <v>2592</v>
      </c>
      <c r="F2009" t="s">
        <v>78</v>
      </c>
      <c r="G2009" t="s">
        <v>2595</v>
      </c>
      <c r="H2009">
        <v>18</v>
      </c>
      <c r="I2009">
        <v>294990</v>
      </c>
      <c r="K2009">
        <v>26549.1</v>
      </c>
      <c r="L2009">
        <v>26549.1</v>
      </c>
      <c r="M2009">
        <v>0</v>
      </c>
      <c r="N2009" t="s">
        <v>2</v>
      </c>
      <c r="O2009" t="s">
        <v>40</v>
      </c>
    </row>
    <row r="2010" spans="1:15" x14ac:dyDescent="0.25">
      <c r="A2010" t="s">
        <v>74</v>
      </c>
      <c r="B2010">
        <v>348088.2</v>
      </c>
      <c r="C2010" t="s">
        <v>75</v>
      </c>
      <c r="D2010" t="s">
        <v>76</v>
      </c>
      <c r="E2010" t="s">
        <v>2596</v>
      </c>
      <c r="F2010" t="s">
        <v>78</v>
      </c>
      <c r="G2010" t="s">
        <v>2597</v>
      </c>
      <c r="H2010">
        <v>18</v>
      </c>
      <c r="I2010">
        <v>294990</v>
      </c>
      <c r="K2010">
        <v>26549.1</v>
      </c>
      <c r="L2010">
        <v>26549.1</v>
      </c>
      <c r="M2010">
        <v>0</v>
      </c>
      <c r="N2010" t="s">
        <v>2</v>
      </c>
      <c r="O2010" t="s">
        <v>40</v>
      </c>
    </row>
    <row r="2011" spans="1:15" x14ac:dyDescent="0.25">
      <c r="A2011" t="s">
        <v>74</v>
      </c>
      <c r="B2011">
        <v>348088.2</v>
      </c>
      <c r="C2011" t="s">
        <v>75</v>
      </c>
      <c r="D2011" t="s">
        <v>76</v>
      </c>
      <c r="E2011" t="s">
        <v>2596</v>
      </c>
      <c r="F2011" t="s">
        <v>78</v>
      </c>
      <c r="G2011" t="s">
        <v>2598</v>
      </c>
      <c r="H2011">
        <v>18</v>
      </c>
      <c r="I2011">
        <v>294990</v>
      </c>
      <c r="K2011">
        <v>26549.1</v>
      </c>
      <c r="L2011">
        <v>26549.1</v>
      </c>
      <c r="M2011">
        <v>0</v>
      </c>
      <c r="N2011" t="s">
        <v>2</v>
      </c>
      <c r="O2011" t="s">
        <v>40</v>
      </c>
    </row>
    <row r="2012" spans="1:15" x14ac:dyDescent="0.25">
      <c r="A2012" t="s">
        <v>74</v>
      </c>
      <c r="B2012">
        <v>37170</v>
      </c>
      <c r="C2012" t="s">
        <v>75</v>
      </c>
      <c r="D2012" t="s">
        <v>76</v>
      </c>
      <c r="E2012" t="s">
        <v>2544</v>
      </c>
      <c r="F2012" t="s">
        <v>78</v>
      </c>
      <c r="G2012" t="s">
        <v>2599</v>
      </c>
      <c r="H2012">
        <v>18</v>
      </c>
      <c r="I2012">
        <v>31500</v>
      </c>
      <c r="K2012">
        <v>2835</v>
      </c>
      <c r="L2012">
        <v>2835</v>
      </c>
      <c r="M2012">
        <v>0</v>
      </c>
      <c r="N2012" t="s">
        <v>2</v>
      </c>
      <c r="O2012" t="s">
        <v>40</v>
      </c>
    </row>
    <row r="2013" spans="1:15" x14ac:dyDescent="0.25">
      <c r="A2013" t="s">
        <v>74</v>
      </c>
      <c r="B2013">
        <v>232058.8</v>
      </c>
      <c r="C2013" t="s">
        <v>75</v>
      </c>
      <c r="D2013" t="s">
        <v>76</v>
      </c>
      <c r="E2013" t="s">
        <v>2592</v>
      </c>
      <c r="F2013" t="s">
        <v>78</v>
      </c>
      <c r="G2013" t="s">
        <v>2600</v>
      </c>
      <c r="H2013">
        <v>18</v>
      </c>
      <c r="I2013">
        <v>196660</v>
      </c>
      <c r="K2013">
        <v>17699.400000000001</v>
      </c>
      <c r="L2013">
        <v>17699.400000000001</v>
      </c>
      <c r="M2013">
        <v>0</v>
      </c>
      <c r="N2013" t="s">
        <v>2</v>
      </c>
      <c r="O2013" t="s">
        <v>40</v>
      </c>
    </row>
    <row r="2014" spans="1:15" x14ac:dyDescent="0.25">
      <c r="A2014" t="s">
        <v>74</v>
      </c>
      <c r="B2014">
        <v>58014.7</v>
      </c>
      <c r="C2014" t="s">
        <v>75</v>
      </c>
      <c r="D2014" t="s">
        <v>76</v>
      </c>
      <c r="E2014" t="s">
        <v>2544</v>
      </c>
      <c r="F2014" t="s">
        <v>78</v>
      </c>
      <c r="G2014" t="s">
        <v>2601</v>
      </c>
      <c r="H2014">
        <v>18</v>
      </c>
      <c r="I2014">
        <v>49165</v>
      </c>
      <c r="K2014">
        <v>4424.8500000000004</v>
      </c>
      <c r="L2014">
        <v>4424.8500000000004</v>
      </c>
      <c r="M2014">
        <v>0</v>
      </c>
      <c r="N2014" t="s">
        <v>2</v>
      </c>
      <c r="O2014" t="s">
        <v>40</v>
      </c>
    </row>
    <row r="2015" spans="1:15" x14ac:dyDescent="0.25">
      <c r="A2015" t="s">
        <v>74</v>
      </c>
      <c r="B2015">
        <v>61950</v>
      </c>
      <c r="C2015" t="s">
        <v>75</v>
      </c>
      <c r="D2015" t="s">
        <v>76</v>
      </c>
      <c r="E2015" t="s">
        <v>2551</v>
      </c>
      <c r="F2015" t="s">
        <v>78</v>
      </c>
      <c r="G2015" t="s">
        <v>2602</v>
      </c>
      <c r="H2015">
        <v>18</v>
      </c>
      <c r="I2015">
        <v>52500</v>
      </c>
      <c r="K2015">
        <v>4725</v>
      </c>
      <c r="L2015">
        <v>4725</v>
      </c>
      <c r="M2015">
        <v>0</v>
      </c>
      <c r="N2015" t="s">
        <v>2</v>
      </c>
      <c r="O2015" t="s">
        <v>40</v>
      </c>
    </row>
    <row r="2016" spans="1:15" x14ac:dyDescent="0.25">
      <c r="A2016" t="s">
        <v>74</v>
      </c>
      <c r="B2016">
        <v>290073.5</v>
      </c>
      <c r="C2016" t="s">
        <v>75</v>
      </c>
      <c r="D2016" t="s">
        <v>76</v>
      </c>
      <c r="E2016" t="s">
        <v>2544</v>
      </c>
      <c r="F2016" t="s">
        <v>78</v>
      </c>
      <c r="G2016" t="s">
        <v>2603</v>
      </c>
      <c r="H2016">
        <v>18</v>
      </c>
      <c r="I2016">
        <v>245825</v>
      </c>
      <c r="K2016">
        <v>22124.25</v>
      </c>
      <c r="L2016">
        <v>22124.25</v>
      </c>
      <c r="M2016">
        <v>0</v>
      </c>
      <c r="N2016" t="s">
        <v>2</v>
      </c>
      <c r="O2016" t="s">
        <v>40</v>
      </c>
    </row>
    <row r="2017" spans="1:15" x14ac:dyDescent="0.25">
      <c r="A2017" t="s">
        <v>74</v>
      </c>
      <c r="B2017">
        <v>290073.5</v>
      </c>
      <c r="C2017" t="s">
        <v>75</v>
      </c>
      <c r="D2017" t="s">
        <v>76</v>
      </c>
      <c r="E2017" t="s">
        <v>2551</v>
      </c>
      <c r="F2017" t="s">
        <v>78</v>
      </c>
      <c r="G2017" t="s">
        <v>2604</v>
      </c>
      <c r="H2017">
        <v>18</v>
      </c>
      <c r="I2017">
        <v>245825</v>
      </c>
      <c r="K2017">
        <v>22124.25</v>
      </c>
      <c r="L2017">
        <v>22124.25</v>
      </c>
      <c r="M2017">
        <v>0</v>
      </c>
      <c r="N2017" t="s">
        <v>2</v>
      </c>
      <c r="O2017" t="s">
        <v>40</v>
      </c>
    </row>
    <row r="2018" spans="1:15" x14ac:dyDescent="0.25">
      <c r="A2018" t="s">
        <v>74</v>
      </c>
      <c r="B2018">
        <v>74340</v>
      </c>
      <c r="C2018" t="s">
        <v>75</v>
      </c>
      <c r="D2018" t="s">
        <v>76</v>
      </c>
      <c r="E2018" t="s">
        <v>2605</v>
      </c>
      <c r="F2018" t="s">
        <v>78</v>
      </c>
      <c r="G2018" t="s">
        <v>2606</v>
      </c>
      <c r="H2018">
        <v>18</v>
      </c>
      <c r="I2018">
        <v>63000</v>
      </c>
      <c r="K2018">
        <v>5670</v>
      </c>
      <c r="L2018">
        <v>5670</v>
      </c>
      <c r="M2018">
        <v>0</v>
      </c>
      <c r="N2018" t="s">
        <v>2</v>
      </c>
      <c r="O2018" t="s">
        <v>40</v>
      </c>
    </row>
    <row r="2019" spans="1:15" x14ac:dyDescent="0.25">
      <c r="A2019" t="s">
        <v>74</v>
      </c>
      <c r="B2019">
        <v>487323.48</v>
      </c>
      <c r="C2019" t="s">
        <v>75</v>
      </c>
      <c r="D2019" t="s">
        <v>76</v>
      </c>
      <c r="E2019" t="s">
        <v>2551</v>
      </c>
      <c r="F2019" t="s">
        <v>78</v>
      </c>
      <c r="G2019" t="s">
        <v>2607</v>
      </c>
      <c r="H2019">
        <v>18</v>
      </c>
      <c r="I2019">
        <v>412986</v>
      </c>
      <c r="K2019">
        <v>37168.74</v>
      </c>
      <c r="L2019">
        <v>37168.74</v>
      </c>
      <c r="M2019">
        <v>0</v>
      </c>
      <c r="N2019" t="s">
        <v>2</v>
      </c>
      <c r="O2019" t="s">
        <v>40</v>
      </c>
    </row>
    <row r="2020" spans="1:15" x14ac:dyDescent="0.25">
      <c r="A2020" t="s">
        <v>74</v>
      </c>
      <c r="B2020">
        <v>74340</v>
      </c>
      <c r="C2020" t="s">
        <v>75</v>
      </c>
      <c r="D2020" t="s">
        <v>76</v>
      </c>
      <c r="E2020" t="s">
        <v>2509</v>
      </c>
      <c r="F2020" t="s">
        <v>78</v>
      </c>
      <c r="G2020" t="s">
        <v>2608</v>
      </c>
      <c r="H2020">
        <v>18</v>
      </c>
      <c r="I2020">
        <v>63000</v>
      </c>
      <c r="K2020">
        <v>5670</v>
      </c>
      <c r="L2020">
        <v>5670</v>
      </c>
      <c r="M2020">
        <v>0</v>
      </c>
      <c r="N2020" t="s">
        <v>2</v>
      </c>
      <c r="O2020" t="s">
        <v>40</v>
      </c>
    </row>
    <row r="2021" spans="1:15" x14ac:dyDescent="0.25">
      <c r="A2021" t="s">
        <v>74</v>
      </c>
      <c r="B2021">
        <v>417705.84</v>
      </c>
      <c r="C2021" t="s">
        <v>75</v>
      </c>
      <c r="D2021" t="s">
        <v>76</v>
      </c>
      <c r="E2021" t="s">
        <v>2605</v>
      </c>
      <c r="F2021" t="s">
        <v>78</v>
      </c>
      <c r="G2021" t="s">
        <v>2609</v>
      </c>
      <c r="H2021">
        <v>18</v>
      </c>
      <c r="I2021">
        <v>353988</v>
      </c>
      <c r="K2021">
        <v>31858.92</v>
      </c>
      <c r="L2021">
        <v>31858.92</v>
      </c>
      <c r="M2021">
        <v>0</v>
      </c>
      <c r="N2021" t="s">
        <v>2</v>
      </c>
      <c r="O2021" t="s">
        <v>40</v>
      </c>
    </row>
    <row r="2022" spans="1:15" x14ac:dyDescent="0.25">
      <c r="A2022" t="s">
        <v>74</v>
      </c>
      <c r="B2022">
        <v>348088.2</v>
      </c>
      <c r="C2022" t="s">
        <v>75</v>
      </c>
      <c r="D2022" t="s">
        <v>76</v>
      </c>
      <c r="E2022" t="s">
        <v>2551</v>
      </c>
      <c r="F2022" t="s">
        <v>78</v>
      </c>
      <c r="G2022" t="s">
        <v>2610</v>
      </c>
      <c r="H2022">
        <v>18</v>
      </c>
      <c r="I2022">
        <v>294990</v>
      </c>
      <c r="K2022">
        <v>26549.1</v>
      </c>
      <c r="L2022">
        <v>26549.1</v>
      </c>
      <c r="M2022">
        <v>0</v>
      </c>
      <c r="N2022" t="s">
        <v>2</v>
      </c>
      <c r="O2022" t="s">
        <v>40</v>
      </c>
    </row>
    <row r="2023" spans="1:15" x14ac:dyDescent="0.25">
      <c r="A2023" t="s">
        <v>74</v>
      </c>
      <c r="B2023">
        <v>174044.1</v>
      </c>
      <c r="C2023" t="s">
        <v>75</v>
      </c>
      <c r="D2023" t="s">
        <v>76</v>
      </c>
      <c r="E2023" t="s">
        <v>2509</v>
      </c>
      <c r="F2023" t="s">
        <v>78</v>
      </c>
      <c r="G2023" t="s">
        <v>2611</v>
      </c>
      <c r="H2023">
        <v>18</v>
      </c>
      <c r="I2023">
        <v>147495</v>
      </c>
      <c r="K2023">
        <v>13274.55</v>
      </c>
      <c r="L2023">
        <v>13274.55</v>
      </c>
      <c r="M2023">
        <v>0</v>
      </c>
      <c r="N2023" t="s">
        <v>2</v>
      </c>
      <c r="O2023" t="s">
        <v>40</v>
      </c>
    </row>
    <row r="2024" spans="1:15" x14ac:dyDescent="0.25">
      <c r="A2024" t="s">
        <v>74</v>
      </c>
      <c r="B2024">
        <v>417705.84</v>
      </c>
      <c r="C2024" t="s">
        <v>75</v>
      </c>
      <c r="D2024" t="s">
        <v>76</v>
      </c>
      <c r="E2024" t="s">
        <v>2605</v>
      </c>
      <c r="F2024" t="s">
        <v>78</v>
      </c>
      <c r="G2024" t="s">
        <v>2612</v>
      </c>
      <c r="H2024">
        <v>18</v>
      </c>
      <c r="I2024">
        <v>353988</v>
      </c>
      <c r="K2024">
        <v>31858.92</v>
      </c>
      <c r="L2024">
        <v>31858.92</v>
      </c>
      <c r="M2024">
        <v>0</v>
      </c>
      <c r="N2024" t="s">
        <v>2</v>
      </c>
      <c r="O2024" t="s">
        <v>40</v>
      </c>
    </row>
    <row r="2025" spans="1:15" x14ac:dyDescent="0.25">
      <c r="A2025" t="s">
        <v>74</v>
      </c>
      <c r="B2025">
        <v>58014.7</v>
      </c>
      <c r="C2025" t="s">
        <v>75</v>
      </c>
      <c r="D2025" t="s">
        <v>76</v>
      </c>
      <c r="E2025" t="s">
        <v>2509</v>
      </c>
      <c r="F2025" t="s">
        <v>78</v>
      </c>
      <c r="G2025" t="s">
        <v>2613</v>
      </c>
      <c r="H2025">
        <v>18</v>
      </c>
      <c r="I2025">
        <v>49165</v>
      </c>
      <c r="K2025">
        <v>4424.8500000000004</v>
      </c>
      <c r="L2025">
        <v>4424.8500000000004</v>
      </c>
      <c r="M2025">
        <v>0</v>
      </c>
      <c r="N2025" t="s">
        <v>2</v>
      </c>
      <c r="O2025" t="s">
        <v>40</v>
      </c>
    </row>
    <row r="2026" spans="1:15" x14ac:dyDescent="0.25">
      <c r="A2026" t="s">
        <v>74</v>
      </c>
      <c r="B2026">
        <v>290073.5</v>
      </c>
      <c r="C2026" t="s">
        <v>75</v>
      </c>
      <c r="D2026" t="s">
        <v>76</v>
      </c>
      <c r="E2026" t="s">
        <v>2527</v>
      </c>
      <c r="F2026" t="s">
        <v>78</v>
      </c>
      <c r="G2026" t="s">
        <v>2614</v>
      </c>
      <c r="H2026">
        <v>18</v>
      </c>
      <c r="I2026">
        <v>245825</v>
      </c>
      <c r="K2026">
        <v>22124.25</v>
      </c>
      <c r="L2026">
        <v>22124.25</v>
      </c>
      <c r="M2026">
        <v>0</v>
      </c>
      <c r="N2026" t="s">
        <v>2</v>
      </c>
      <c r="O2026" t="s">
        <v>40</v>
      </c>
    </row>
    <row r="2027" spans="1:15" x14ac:dyDescent="0.25">
      <c r="A2027" t="s">
        <v>74</v>
      </c>
      <c r="B2027">
        <v>348088.2</v>
      </c>
      <c r="C2027" t="s">
        <v>75</v>
      </c>
      <c r="D2027" t="s">
        <v>76</v>
      </c>
      <c r="E2027" t="s">
        <v>2615</v>
      </c>
      <c r="F2027" t="s">
        <v>78</v>
      </c>
      <c r="G2027" t="s">
        <v>2616</v>
      </c>
      <c r="H2027">
        <v>18</v>
      </c>
      <c r="I2027">
        <v>294990</v>
      </c>
      <c r="K2027">
        <v>26549.1</v>
      </c>
      <c r="L2027">
        <v>26549.1</v>
      </c>
      <c r="M2027">
        <v>0</v>
      </c>
      <c r="N2027" t="s">
        <v>2</v>
      </c>
      <c r="O2027" t="s">
        <v>40</v>
      </c>
    </row>
    <row r="2028" spans="1:15" x14ac:dyDescent="0.25">
      <c r="A2028" t="s">
        <v>74</v>
      </c>
      <c r="B2028">
        <v>290073.5</v>
      </c>
      <c r="C2028" t="s">
        <v>75</v>
      </c>
      <c r="D2028" t="s">
        <v>76</v>
      </c>
      <c r="E2028" t="s">
        <v>2615</v>
      </c>
      <c r="F2028" t="s">
        <v>78</v>
      </c>
      <c r="G2028" t="s">
        <v>2617</v>
      </c>
      <c r="H2028">
        <v>18</v>
      </c>
      <c r="I2028">
        <v>245825</v>
      </c>
      <c r="K2028">
        <v>22124.25</v>
      </c>
      <c r="L2028">
        <v>22124.25</v>
      </c>
      <c r="M2028">
        <v>0</v>
      </c>
      <c r="N2028" t="s">
        <v>2</v>
      </c>
      <c r="O2028" t="s">
        <v>40</v>
      </c>
    </row>
    <row r="2029" spans="1:15" x14ac:dyDescent="0.25">
      <c r="A2029" t="s">
        <v>74</v>
      </c>
      <c r="B2029">
        <v>232058.8</v>
      </c>
      <c r="C2029" t="s">
        <v>75</v>
      </c>
      <c r="D2029" t="s">
        <v>76</v>
      </c>
      <c r="E2029" t="s">
        <v>2618</v>
      </c>
      <c r="F2029" t="s">
        <v>78</v>
      </c>
      <c r="G2029" t="s">
        <v>2619</v>
      </c>
      <c r="H2029">
        <v>18</v>
      </c>
      <c r="I2029">
        <v>196660</v>
      </c>
      <c r="K2029">
        <v>17699.400000000001</v>
      </c>
      <c r="L2029">
        <v>17699.400000000001</v>
      </c>
      <c r="M2029">
        <v>0</v>
      </c>
      <c r="N2029" t="s">
        <v>2</v>
      </c>
      <c r="O2029" t="s">
        <v>40</v>
      </c>
    </row>
    <row r="2030" spans="1:15" x14ac:dyDescent="0.25">
      <c r="A2030" t="s">
        <v>74</v>
      </c>
      <c r="B2030">
        <v>290073.5</v>
      </c>
      <c r="C2030" t="s">
        <v>75</v>
      </c>
      <c r="D2030" t="s">
        <v>76</v>
      </c>
      <c r="E2030" t="s">
        <v>2523</v>
      </c>
      <c r="F2030" t="s">
        <v>78</v>
      </c>
      <c r="G2030" t="s">
        <v>2620</v>
      </c>
      <c r="H2030">
        <v>18</v>
      </c>
      <c r="I2030">
        <v>245825</v>
      </c>
      <c r="K2030">
        <v>22124.25</v>
      </c>
      <c r="L2030">
        <v>22124.25</v>
      </c>
      <c r="M2030">
        <v>0</v>
      </c>
      <c r="N2030" t="s">
        <v>2</v>
      </c>
      <c r="O2030" t="s">
        <v>40</v>
      </c>
    </row>
    <row r="2031" spans="1:15" x14ac:dyDescent="0.25">
      <c r="A2031" t="s">
        <v>74</v>
      </c>
      <c r="B2031">
        <v>348088.2</v>
      </c>
      <c r="C2031" t="s">
        <v>75</v>
      </c>
      <c r="D2031" t="s">
        <v>76</v>
      </c>
      <c r="E2031" t="s">
        <v>2621</v>
      </c>
      <c r="F2031" t="s">
        <v>78</v>
      </c>
      <c r="G2031" t="s">
        <v>2622</v>
      </c>
      <c r="H2031">
        <v>18</v>
      </c>
      <c r="I2031">
        <v>294990</v>
      </c>
      <c r="K2031">
        <v>26549.1</v>
      </c>
      <c r="L2031">
        <v>26549.1</v>
      </c>
      <c r="M2031">
        <v>0</v>
      </c>
      <c r="N2031" t="s">
        <v>2</v>
      </c>
      <c r="O2031" t="s">
        <v>40</v>
      </c>
    </row>
    <row r="2032" spans="1:15" x14ac:dyDescent="0.25">
      <c r="A2032" t="s">
        <v>74</v>
      </c>
      <c r="B2032">
        <v>290073.5</v>
      </c>
      <c r="C2032" t="s">
        <v>75</v>
      </c>
      <c r="D2032" t="s">
        <v>76</v>
      </c>
      <c r="E2032" t="s">
        <v>2523</v>
      </c>
      <c r="F2032" t="s">
        <v>78</v>
      </c>
      <c r="G2032" t="s">
        <v>2623</v>
      </c>
      <c r="H2032">
        <v>18</v>
      </c>
      <c r="I2032">
        <v>245825</v>
      </c>
      <c r="K2032">
        <v>22124.25</v>
      </c>
      <c r="L2032">
        <v>22124.25</v>
      </c>
      <c r="M2032">
        <v>0</v>
      </c>
      <c r="N2032" t="s">
        <v>2</v>
      </c>
      <c r="O2032" t="s">
        <v>40</v>
      </c>
    </row>
    <row r="2033" spans="1:15" x14ac:dyDescent="0.25">
      <c r="A2033" t="s">
        <v>74</v>
      </c>
      <c r="B2033">
        <v>348088.2</v>
      </c>
      <c r="C2033" t="s">
        <v>75</v>
      </c>
      <c r="D2033" t="s">
        <v>76</v>
      </c>
      <c r="E2033" t="s">
        <v>2621</v>
      </c>
      <c r="F2033" t="s">
        <v>78</v>
      </c>
      <c r="G2033" t="s">
        <v>2624</v>
      </c>
      <c r="H2033">
        <v>18</v>
      </c>
      <c r="I2033">
        <v>294990</v>
      </c>
      <c r="K2033">
        <v>26549.1</v>
      </c>
      <c r="L2033">
        <v>26549.1</v>
      </c>
      <c r="M2033">
        <v>0</v>
      </c>
      <c r="N2033" t="s">
        <v>2</v>
      </c>
      <c r="O2033" t="s">
        <v>40</v>
      </c>
    </row>
    <row r="2034" spans="1:15" x14ac:dyDescent="0.25">
      <c r="A2034" t="s">
        <v>74</v>
      </c>
      <c r="B2034">
        <v>290073.5</v>
      </c>
      <c r="C2034" t="s">
        <v>75</v>
      </c>
      <c r="D2034" t="s">
        <v>76</v>
      </c>
      <c r="E2034" t="s">
        <v>2527</v>
      </c>
      <c r="F2034" t="s">
        <v>78</v>
      </c>
      <c r="G2034" t="s">
        <v>2625</v>
      </c>
      <c r="H2034">
        <v>18</v>
      </c>
      <c r="I2034">
        <v>245825</v>
      </c>
      <c r="K2034">
        <v>22124.25</v>
      </c>
      <c r="L2034">
        <v>22124.25</v>
      </c>
      <c r="M2034">
        <v>0</v>
      </c>
      <c r="N2034" t="s">
        <v>2</v>
      </c>
      <c r="O2034" t="s">
        <v>40</v>
      </c>
    </row>
    <row r="2035" spans="1:15" x14ac:dyDescent="0.25">
      <c r="A2035" t="s">
        <v>74</v>
      </c>
      <c r="B2035">
        <v>290073.5</v>
      </c>
      <c r="C2035" t="s">
        <v>75</v>
      </c>
      <c r="D2035" t="s">
        <v>76</v>
      </c>
      <c r="E2035" t="s">
        <v>2563</v>
      </c>
      <c r="F2035" t="s">
        <v>78</v>
      </c>
      <c r="G2035" t="s">
        <v>2626</v>
      </c>
      <c r="H2035">
        <v>18</v>
      </c>
      <c r="I2035">
        <v>245825</v>
      </c>
      <c r="K2035">
        <v>22124.25</v>
      </c>
      <c r="L2035">
        <v>22124.25</v>
      </c>
      <c r="M2035">
        <v>0</v>
      </c>
      <c r="N2035" t="s">
        <v>2</v>
      </c>
      <c r="O2035" t="s">
        <v>40</v>
      </c>
    </row>
    <row r="2036" spans="1:15" x14ac:dyDescent="0.25">
      <c r="A2036" t="s">
        <v>74</v>
      </c>
      <c r="B2036">
        <v>348088.2</v>
      </c>
      <c r="C2036" t="s">
        <v>75</v>
      </c>
      <c r="D2036" t="s">
        <v>76</v>
      </c>
      <c r="E2036" t="s">
        <v>2627</v>
      </c>
      <c r="F2036" t="s">
        <v>78</v>
      </c>
      <c r="G2036" t="s">
        <v>2628</v>
      </c>
      <c r="H2036">
        <v>18</v>
      </c>
      <c r="I2036">
        <v>294990</v>
      </c>
      <c r="K2036">
        <v>26549.1</v>
      </c>
      <c r="L2036">
        <v>26549.1</v>
      </c>
      <c r="M2036">
        <v>0</v>
      </c>
      <c r="N2036" t="s">
        <v>2</v>
      </c>
      <c r="O2036" t="s">
        <v>40</v>
      </c>
    </row>
    <row r="2037" spans="1:15" x14ac:dyDescent="0.25">
      <c r="A2037" t="s">
        <v>74</v>
      </c>
      <c r="B2037">
        <v>116029.4</v>
      </c>
      <c r="C2037" t="s">
        <v>75</v>
      </c>
      <c r="D2037" t="s">
        <v>76</v>
      </c>
      <c r="E2037" t="s">
        <v>2527</v>
      </c>
      <c r="F2037" t="s">
        <v>78</v>
      </c>
      <c r="G2037" t="s">
        <v>2629</v>
      </c>
      <c r="H2037">
        <v>18</v>
      </c>
      <c r="I2037">
        <v>98330</v>
      </c>
      <c r="K2037">
        <v>8849.7000000000007</v>
      </c>
      <c r="L2037">
        <v>8849.7000000000007</v>
      </c>
      <c r="M2037">
        <v>0</v>
      </c>
      <c r="N2037" t="s">
        <v>2</v>
      </c>
      <c r="O2037" t="s">
        <v>40</v>
      </c>
    </row>
    <row r="2038" spans="1:15" x14ac:dyDescent="0.25">
      <c r="A2038" t="s">
        <v>74</v>
      </c>
      <c r="B2038">
        <v>487323.48</v>
      </c>
      <c r="C2038" t="s">
        <v>75</v>
      </c>
      <c r="D2038" t="s">
        <v>76</v>
      </c>
      <c r="E2038" t="s">
        <v>2563</v>
      </c>
      <c r="F2038" t="s">
        <v>78</v>
      </c>
      <c r="G2038" t="s">
        <v>2630</v>
      </c>
      <c r="H2038">
        <v>18</v>
      </c>
      <c r="I2038">
        <v>412986</v>
      </c>
      <c r="K2038">
        <v>37168.74</v>
      </c>
      <c r="L2038">
        <v>37168.74</v>
      </c>
      <c r="M2038">
        <v>0</v>
      </c>
      <c r="N2038" t="s">
        <v>2</v>
      </c>
      <c r="O2038" t="s">
        <v>40</v>
      </c>
    </row>
    <row r="2039" spans="1:15" x14ac:dyDescent="0.25">
      <c r="A2039" t="s">
        <v>74</v>
      </c>
      <c r="B2039">
        <v>290073.5</v>
      </c>
      <c r="C2039" t="s">
        <v>75</v>
      </c>
      <c r="D2039" t="s">
        <v>76</v>
      </c>
      <c r="E2039" t="s">
        <v>2627</v>
      </c>
      <c r="F2039" t="s">
        <v>78</v>
      </c>
      <c r="G2039" t="s">
        <v>2631</v>
      </c>
      <c r="H2039">
        <v>18</v>
      </c>
      <c r="I2039">
        <v>245825</v>
      </c>
      <c r="K2039">
        <v>22124.25</v>
      </c>
      <c r="L2039">
        <v>22124.25</v>
      </c>
      <c r="M2039">
        <v>0</v>
      </c>
      <c r="N2039" t="s">
        <v>2</v>
      </c>
      <c r="O2039" t="s">
        <v>40</v>
      </c>
    </row>
    <row r="2040" spans="1:15" x14ac:dyDescent="0.25">
      <c r="A2040" t="s">
        <v>74</v>
      </c>
      <c r="B2040">
        <v>348088.2</v>
      </c>
      <c r="C2040" t="s">
        <v>75</v>
      </c>
      <c r="D2040" t="s">
        <v>76</v>
      </c>
      <c r="E2040" t="s">
        <v>2563</v>
      </c>
      <c r="F2040" t="s">
        <v>78</v>
      </c>
      <c r="G2040" t="s">
        <v>2632</v>
      </c>
      <c r="H2040">
        <v>18</v>
      </c>
      <c r="I2040">
        <v>294990</v>
      </c>
      <c r="K2040">
        <v>26549.1</v>
      </c>
      <c r="L2040">
        <v>26549.1</v>
      </c>
      <c r="M2040">
        <v>0</v>
      </c>
      <c r="N2040" t="s">
        <v>2</v>
      </c>
      <c r="O2040" t="s">
        <v>40</v>
      </c>
    </row>
    <row r="2041" spans="1:15" x14ac:dyDescent="0.25">
      <c r="A2041" t="s">
        <v>74</v>
      </c>
      <c r="B2041">
        <v>290073.5</v>
      </c>
      <c r="C2041" t="s">
        <v>75</v>
      </c>
      <c r="D2041" t="s">
        <v>76</v>
      </c>
      <c r="E2041" t="s">
        <v>2589</v>
      </c>
      <c r="F2041" t="s">
        <v>78</v>
      </c>
      <c r="G2041" t="s">
        <v>2633</v>
      </c>
      <c r="H2041">
        <v>18</v>
      </c>
      <c r="I2041">
        <v>245825</v>
      </c>
      <c r="K2041">
        <v>22124.25</v>
      </c>
      <c r="L2041">
        <v>22124.25</v>
      </c>
      <c r="M2041">
        <v>0</v>
      </c>
      <c r="N2041" t="s">
        <v>2</v>
      </c>
      <c r="O2041" t="s">
        <v>40</v>
      </c>
    </row>
    <row r="2042" spans="1:15" x14ac:dyDescent="0.25">
      <c r="A2042" t="s">
        <v>74</v>
      </c>
      <c r="B2042">
        <v>290073.5</v>
      </c>
      <c r="C2042" t="s">
        <v>75</v>
      </c>
      <c r="D2042" t="s">
        <v>76</v>
      </c>
      <c r="E2042" t="s">
        <v>2589</v>
      </c>
      <c r="F2042" t="s">
        <v>78</v>
      </c>
      <c r="G2042" t="s">
        <v>2634</v>
      </c>
      <c r="H2042">
        <v>18</v>
      </c>
      <c r="I2042">
        <v>245825</v>
      </c>
      <c r="K2042">
        <v>22124.25</v>
      </c>
      <c r="L2042">
        <v>22124.25</v>
      </c>
      <c r="M2042">
        <v>0</v>
      </c>
      <c r="N2042" t="s">
        <v>2</v>
      </c>
      <c r="O2042" t="s">
        <v>40</v>
      </c>
    </row>
    <row r="2043" spans="1:15" x14ac:dyDescent="0.25">
      <c r="A2043" t="s">
        <v>74</v>
      </c>
      <c r="B2043">
        <v>49560</v>
      </c>
      <c r="C2043" t="s">
        <v>75</v>
      </c>
      <c r="D2043" t="s">
        <v>76</v>
      </c>
      <c r="E2043" t="s">
        <v>2582</v>
      </c>
      <c r="F2043" t="s">
        <v>78</v>
      </c>
      <c r="G2043" t="s">
        <v>2635</v>
      </c>
      <c r="H2043">
        <v>18</v>
      </c>
      <c r="I2043">
        <v>42000</v>
      </c>
      <c r="K2043">
        <v>3780</v>
      </c>
      <c r="L2043">
        <v>3780</v>
      </c>
      <c r="M2043">
        <v>0</v>
      </c>
      <c r="N2043" t="s">
        <v>2</v>
      </c>
      <c r="O2043" t="s">
        <v>40</v>
      </c>
    </row>
    <row r="2044" spans="1:15" x14ac:dyDescent="0.25">
      <c r="A2044" t="s">
        <v>74</v>
      </c>
      <c r="B2044">
        <v>417705.84</v>
      </c>
      <c r="C2044" t="s">
        <v>75</v>
      </c>
      <c r="D2044" t="s">
        <v>76</v>
      </c>
      <c r="E2044" t="s">
        <v>2582</v>
      </c>
      <c r="F2044" t="s">
        <v>78</v>
      </c>
      <c r="G2044" t="s">
        <v>2636</v>
      </c>
      <c r="H2044">
        <v>18</v>
      </c>
      <c r="I2044">
        <v>353988</v>
      </c>
      <c r="K2044">
        <v>31858.92</v>
      </c>
      <c r="L2044">
        <v>31858.92</v>
      </c>
      <c r="M2044">
        <v>0</v>
      </c>
      <c r="N2044" t="s">
        <v>2</v>
      </c>
      <c r="O2044" t="s">
        <v>40</v>
      </c>
    </row>
    <row r="2045" spans="1:15" x14ac:dyDescent="0.25">
      <c r="A2045" t="s">
        <v>74</v>
      </c>
      <c r="B2045">
        <v>348088.2</v>
      </c>
      <c r="C2045" t="s">
        <v>75</v>
      </c>
      <c r="D2045" t="s">
        <v>76</v>
      </c>
      <c r="E2045" t="s">
        <v>2563</v>
      </c>
      <c r="F2045" t="s">
        <v>78</v>
      </c>
      <c r="G2045" t="s">
        <v>2637</v>
      </c>
      <c r="H2045">
        <v>18</v>
      </c>
      <c r="I2045">
        <v>294990</v>
      </c>
      <c r="K2045">
        <v>26549.1</v>
      </c>
      <c r="L2045">
        <v>26549.1</v>
      </c>
      <c r="M2045">
        <v>0</v>
      </c>
      <c r="N2045" t="s">
        <v>2</v>
      </c>
      <c r="O2045" t="s">
        <v>40</v>
      </c>
    </row>
    <row r="2046" spans="1:15" x14ac:dyDescent="0.25">
      <c r="A2046" t="s">
        <v>74</v>
      </c>
      <c r="B2046">
        <v>487323.48</v>
      </c>
      <c r="C2046" t="s">
        <v>75</v>
      </c>
      <c r="D2046" t="s">
        <v>76</v>
      </c>
      <c r="E2046" t="s">
        <v>2509</v>
      </c>
      <c r="F2046" t="s">
        <v>78</v>
      </c>
      <c r="G2046" t="s">
        <v>2638</v>
      </c>
      <c r="H2046">
        <v>18</v>
      </c>
      <c r="I2046">
        <v>412986</v>
      </c>
      <c r="K2046">
        <v>37168.74</v>
      </c>
      <c r="L2046">
        <v>37168.74</v>
      </c>
      <c r="M2046">
        <v>0</v>
      </c>
      <c r="N2046" t="s">
        <v>2</v>
      </c>
      <c r="O2046" t="s">
        <v>40</v>
      </c>
    </row>
    <row r="2047" spans="1:15" x14ac:dyDescent="0.25">
      <c r="A2047" t="s">
        <v>74</v>
      </c>
      <c r="B2047">
        <v>417705.84</v>
      </c>
      <c r="C2047" t="s">
        <v>75</v>
      </c>
      <c r="D2047" t="s">
        <v>76</v>
      </c>
      <c r="E2047" t="s">
        <v>2582</v>
      </c>
      <c r="F2047" t="s">
        <v>78</v>
      </c>
      <c r="G2047" t="s">
        <v>2639</v>
      </c>
      <c r="H2047">
        <v>18</v>
      </c>
      <c r="I2047">
        <v>353988</v>
      </c>
      <c r="K2047">
        <v>31858.92</v>
      </c>
      <c r="L2047">
        <v>31858.92</v>
      </c>
      <c r="M2047">
        <v>0</v>
      </c>
      <c r="N2047" t="s">
        <v>2</v>
      </c>
      <c r="O2047" t="s">
        <v>40</v>
      </c>
    </row>
    <row r="2048" spans="1:15" x14ac:dyDescent="0.25">
      <c r="A2048" t="s">
        <v>74</v>
      </c>
      <c r="B2048">
        <v>487323.48</v>
      </c>
      <c r="C2048" t="s">
        <v>75</v>
      </c>
      <c r="D2048" t="s">
        <v>76</v>
      </c>
      <c r="E2048" t="s">
        <v>2592</v>
      </c>
      <c r="F2048" t="s">
        <v>78</v>
      </c>
      <c r="G2048" t="s">
        <v>2640</v>
      </c>
      <c r="H2048">
        <v>18</v>
      </c>
      <c r="I2048">
        <v>412986</v>
      </c>
      <c r="K2048">
        <v>37168.74</v>
      </c>
      <c r="L2048">
        <v>37168.74</v>
      </c>
      <c r="M2048">
        <v>0</v>
      </c>
      <c r="N2048" t="s">
        <v>2</v>
      </c>
      <c r="O2048" t="s">
        <v>40</v>
      </c>
    </row>
    <row r="2049" spans="1:15" x14ac:dyDescent="0.25">
      <c r="A2049" t="s">
        <v>74</v>
      </c>
      <c r="B2049">
        <v>487323.48</v>
      </c>
      <c r="C2049" t="s">
        <v>75</v>
      </c>
      <c r="D2049" t="s">
        <v>76</v>
      </c>
      <c r="E2049" t="s">
        <v>2509</v>
      </c>
      <c r="F2049" t="s">
        <v>78</v>
      </c>
      <c r="G2049" t="s">
        <v>2641</v>
      </c>
      <c r="H2049">
        <v>18</v>
      </c>
      <c r="I2049">
        <v>412986</v>
      </c>
      <c r="K2049">
        <v>37168.74</v>
      </c>
      <c r="L2049">
        <v>37168.74</v>
      </c>
      <c r="M2049">
        <v>0</v>
      </c>
      <c r="N2049" t="s">
        <v>2</v>
      </c>
      <c r="O2049" t="s">
        <v>40</v>
      </c>
    </row>
    <row r="2050" spans="1:15" x14ac:dyDescent="0.25">
      <c r="A2050" t="s">
        <v>74</v>
      </c>
      <c r="B2050">
        <v>348088.2</v>
      </c>
      <c r="C2050" t="s">
        <v>75</v>
      </c>
      <c r="D2050" t="s">
        <v>76</v>
      </c>
      <c r="E2050" t="s">
        <v>2554</v>
      </c>
      <c r="F2050" t="s">
        <v>78</v>
      </c>
      <c r="G2050" t="s">
        <v>2642</v>
      </c>
      <c r="H2050">
        <v>18</v>
      </c>
      <c r="I2050">
        <v>294990</v>
      </c>
      <c r="K2050">
        <v>26549.1</v>
      </c>
      <c r="L2050">
        <v>26549.1</v>
      </c>
      <c r="M2050">
        <v>0</v>
      </c>
      <c r="N2050" t="s">
        <v>2</v>
      </c>
      <c r="O2050" t="s">
        <v>40</v>
      </c>
    </row>
    <row r="2051" spans="1:15" x14ac:dyDescent="0.25">
      <c r="A2051" t="s">
        <v>74</v>
      </c>
      <c r="B2051">
        <v>348088.2</v>
      </c>
      <c r="C2051" t="s">
        <v>75</v>
      </c>
      <c r="D2051" t="s">
        <v>76</v>
      </c>
      <c r="E2051" t="s">
        <v>2536</v>
      </c>
      <c r="F2051" t="s">
        <v>78</v>
      </c>
      <c r="G2051" t="s">
        <v>2643</v>
      </c>
      <c r="H2051">
        <v>18</v>
      </c>
      <c r="I2051">
        <v>294990</v>
      </c>
      <c r="K2051">
        <v>26549.1</v>
      </c>
      <c r="L2051">
        <v>26549.1</v>
      </c>
      <c r="M2051">
        <v>0</v>
      </c>
      <c r="N2051" t="s">
        <v>2</v>
      </c>
      <c r="O2051" t="s">
        <v>40</v>
      </c>
    </row>
    <row r="2052" spans="1:15" x14ac:dyDescent="0.25">
      <c r="A2052" t="s">
        <v>74</v>
      </c>
      <c r="B2052">
        <v>487323.48</v>
      </c>
      <c r="C2052" t="s">
        <v>75</v>
      </c>
      <c r="D2052" t="s">
        <v>76</v>
      </c>
      <c r="E2052" t="s">
        <v>2509</v>
      </c>
      <c r="F2052" t="s">
        <v>78</v>
      </c>
      <c r="G2052" t="s">
        <v>2644</v>
      </c>
      <c r="H2052">
        <v>18</v>
      </c>
      <c r="I2052">
        <v>412986</v>
      </c>
      <c r="K2052">
        <v>37168.74</v>
      </c>
      <c r="L2052">
        <v>37168.74</v>
      </c>
      <c r="M2052">
        <v>0</v>
      </c>
      <c r="N2052" t="s">
        <v>2</v>
      </c>
      <c r="O2052" t="s">
        <v>40</v>
      </c>
    </row>
    <row r="2053" spans="1:15" x14ac:dyDescent="0.25">
      <c r="A2053" t="s">
        <v>74</v>
      </c>
      <c r="B2053">
        <v>487323.48</v>
      </c>
      <c r="C2053" t="s">
        <v>75</v>
      </c>
      <c r="D2053" t="s">
        <v>76</v>
      </c>
      <c r="E2053" t="s">
        <v>2645</v>
      </c>
      <c r="F2053" t="s">
        <v>78</v>
      </c>
      <c r="G2053" t="s">
        <v>2646</v>
      </c>
      <c r="H2053">
        <v>18</v>
      </c>
      <c r="I2053">
        <v>412986</v>
      </c>
      <c r="K2053">
        <v>37168.74</v>
      </c>
      <c r="L2053">
        <v>37168.74</v>
      </c>
      <c r="M2053">
        <v>0</v>
      </c>
      <c r="N2053" t="s">
        <v>2</v>
      </c>
      <c r="O2053" t="s">
        <v>40</v>
      </c>
    </row>
    <row r="2054" spans="1:15" x14ac:dyDescent="0.25">
      <c r="A2054" t="s">
        <v>74</v>
      </c>
      <c r="B2054">
        <v>487323.48</v>
      </c>
      <c r="C2054" t="s">
        <v>75</v>
      </c>
      <c r="D2054" t="s">
        <v>76</v>
      </c>
      <c r="E2054" t="s">
        <v>2645</v>
      </c>
      <c r="F2054" t="s">
        <v>78</v>
      </c>
      <c r="G2054" t="s">
        <v>2647</v>
      </c>
      <c r="H2054">
        <v>18</v>
      </c>
      <c r="I2054">
        <v>412986</v>
      </c>
      <c r="K2054">
        <v>37168.74</v>
      </c>
      <c r="L2054">
        <v>37168.74</v>
      </c>
      <c r="M2054">
        <v>0</v>
      </c>
      <c r="N2054" t="s">
        <v>2</v>
      </c>
      <c r="O2054" t="s">
        <v>40</v>
      </c>
    </row>
    <row r="2055" spans="1:15" x14ac:dyDescent="0.25">
      <c r="A2055" t="s">
        <v>74</v>
      </c>
      <c r="B2055">
        <v>116029.4</v>
      </c>
      <c r="C2055" t="s">
        <v>75</v>
      </c>
      <c r="D2055" t="s">
        <v>76</v>
      </c>
      <c r="E2055" t="s">
        <v>2645</v>
      </c>
      <c r="F2055" t="s">
        <v>78</v>
      </c>
      <c r="G2055" t="s">
        <v>2648</v>
      </c>
      <c r="H2055">
        <v>18</v>
      </c>
      <c r="I2055">
        <v>98330</v>
      </c>
      <c r="K2055">
        <v>8849.7000000000007</v>
      </c>
      <c r="L2055">
        <v>8849.7000000000007</v>
      </c>
      <c r="M2055">
        <v>0</v>
      </c>
      <c r="N2055" t="s">
        <v>2</v>
      </c>
      <c r="O2055" t="s">
        <v>40</v>
      </c>
    </row>
    <row r="2056" spans="1:15" x14ac:dyDescent="0.25">
      <c r="A2056" t="s">
        <v>74</v>
      </c>
      <c r="B2056">
        <v>348088.2</v>
      </c>
      <c r="C2056" t="s">
        <v>75</v>
      </c>
      <c r="D2056" t="s">
        <v>76</v>
      </c>
      <c r="E2056" t="s">
        <v>2520</v>
      </c>
      <c r="F2056" t="s">
        <v>78</v>
      </c>
      <c r="G2056" t="s">
        <v>2649</v>
      </c>
      <c r="H2056">
        <v>18</v>
      </c>
      <c r="I2056">
        <v>294990</v>
      </c>
      <c r="K2056">
        <v>26549.1</v>
      </c>
      <c r="L2056">
        <v>26549.1</v>
      </c>
      <c r="M2056">
        <v>0</v>
      </c>
      <c r="N2056" t="s">
        <v>2</v>
      </c>
      <c r="O2056" t="s">
        <v>40</v>
      </c>
    </row>
    <row r="2057" spans="1:15" x14ac:dyDescent="0.25">
      <c r="A2057" t="s">
        <v>74</v>
      </c>
      <c r="B2057">
        <v>290073.5</v>
      </c>
      <c r="C2057" t="s">
        <v>75</v>
      </c>
      <c r="D2057" t="s">
        <v>76</v>
      </c>
      <c r="E2057" t="s">
        <v>2650</v>
      </c>
      <c r="F2057" t="s">
        <v>78</v>
      </c>
      <c r="G2057" t="s">
        <v>2651</v>
      </c>
      <c r="H2057">
        <v>18</v>
      </c>
      <c r="I2057">
        <v>245825</v>
      </c>
      <c r="K2057">
        <v>22124.25</v>
      </c>
      <c r="L2057">
        <v>22124.25</v>
      </c>
      <c r="M2057">
        <v>0</v>
      </c>
      <c r="N2057" t="s">
        <v>2</v>
      </c>
      <c r="O2057" t="s">
        <v>40</v>
      </c>
    </row>
    <row r="2058" spans="1:15" x14ac:dyDescent="0.25">
      <c r="A2058" t="s">
        <v>74</v>
      </c>
      <c r="B2058">
        <v>290073.5</v>
      </c>
      <c r="C2058" t="s">
        <v>75</v>
      </c>
      <c r="D2058" t="s">
        <v>76</v>
      </c>
      <c r="E2058" t="s">
        <v>2652</v>
      </c>
      <c r="F2058" t="s">
        <v>78</v>
      </c>
      <c r="G2058" t="s">
        <v>2653</v>
      </c>
      <c r="H2058">
        <v>18</v>
      </c>
      <c r="I2058">
        <v>245825</v>
      </c>
      <c r="K2058">
        <v>22124.25</v>
      </c>
      <c r="L2058">
        <v>22124.25</v>
      </c>
      <c r="M2058">
        <v>0</v>
      </c>
      <c r="N2058" t="s">
        <v>2</v>
      </c>
      <c r="O2058" t="s">
        <v>40</v>
      </c>
    </row>
    <row r="2059" spans="1:15" x14ac:dyDescent="0.25">
      <c r="A2059" t="s">
        <v>74</v>
      </c>
      <c r="B2059">
        <v>232058.8</v>
      </c>
      <c r="C2059" t="s">
        <v>75</v>
      </c>
      <c r="D2059" t="s">
        <v>76</v>
      </c>
      <c r="E2059" t="s">
        <v>2654</v>
      </c>
      <c r="F2059" t="s">
        <v>78</v>
      </c>
      <c r="G2059" t="s">
        <v>2655</v>
      </c>
      <c r="H2059">
        <v>18</v>
      </c>
      <c r="I2059">
        <v>196660</v>
      </c>
      <c r="K2059">
        <v>17699.400000000001</v>
      </c>
      <c r="L2059">
        <v>17699.400000000001</v>
      </c>
      <c r="M2059">
        <v>0</v>
      </c>
      <c r="N2059" t="s">
        <v>2</v>
      </c>
      <c r="O2059" t="s">
        <v>40</v>
      </c>
    </row>
    <row r="2060" spans="1:15" x14ac:dyDescent="0.25">
      <c r="A2060" t="s">
        <v>74</v>
      </c>
      <c r="B2060">
        <v>232058.8</v>
      </c>
      <c r="C2060" t="s">
        <v>75</v>
      </c>
      <c r="D2060" t="s">
        <v>76</v>
      </c>
      <c r="E2060" t="s">
        <v>2509</v>
      </c>
      <c r="F2060" t="s">
        <v>78</v>
      </c>
      <c r="G2060" t="s">
        <v>2656</v>
      </c>
      <c r="H2060">
        <v>18</v>
      </c>
      <c r="I2060">
        <v>196660</v>
      </c>
      <c r="K2060">
        <v>17699.400000000001</v>
      </c>
      <c r="L2060">
        <v>17699.400000000001</v>
      </c>
      <c r="M2060">
        <v>0</v>
      </c>
      <c r="N2060" t="s">
        <v>2</v>
      </c>
      <c r="O2060" t="s">
        <v>40</v>
      </c>
    </row>
    <row r="2061" spans="1:15" x14ac:dyDescent="0.25">
      <c r="A2061" t="s">
        <v>74</v>
      </c>
      <c r="B2061">
        <v>417705.84</v>
      </c>
      <c r="C2061" t="s">
        <v>75</v>
      </c>
      <c r="D2061" t="s">
        <v>76</v>
      </c>
      <c r="E2061" t="s">
        <v>2652</v>
      </c>
      <c r="F2061" t="s">
        <v>78</v>
      </c>
      <c r="G2061" t="s">
        <v>2657</v>
      </c>
      <c r="H2061">
        <v>18</v>
      </c>
      <c r="I2061">
        <v>353988</v>
      </c>
      <c r="K2061">
        <v>31858.92</v>
      </c>
      <c r="L2061">
        <v>31858.92</v>
      </c>
      <c r="M2061">
        <v>0</v>
      </c>
      <c r="N2061" t="s">
        <v>2</v>
      </c>
      <c r="O2061" t="s">
        <v>40</v>
      </c>
    </row>
    <row r="2062" spans="1:15" x14ac:dyDescent="0.25">
      <c r="A2062" t="s">
        <v>74</v>
      </c>
      <c r="B2062">
        <v>348088.2</v>
      </c>
      <c r="C2062" t="s">
        <v>75</v>
      </c>
      <c r="D2062" t="s">
        <v>76</v>
      </c>
      <c r="E2062" t="s">
        <v>2654</v>
      </c>
      <c r="F2062" t="s">
        <v>78</v>
      </c>
      <c r="G2062" t="s">
        <v>2658</v>
      </c>
      <c r="H2062">
        <v>18</v>
      </c>
      <c r="I2062">
        <v>294990</v>
      </c>
      <c r="K2062">
        <v>26549.1</v>
      </c>
      <c r="L2062">
        <v>26549.1</v>
      </c>
      <c r="M2062">
        <v>0</v>
      </c>
      <c r="N2062" t="s">
        <v>2</v>
      </c>
      <c r="O2062" t="s">
        <v>40</v>
      </c>
    </row>
    <row r="2063" spans="1:15" x14ac:dyDescent="0.25">
      <c r="A2063" t="s">
        <v>74</v>
      </c>
      <c r="B2063">
        <v>74340</v>
      </c>
      <c r="C2063" t="s">
        <v>75</v>
      </c>
      <c r="D2063" t="s">
        <v>76</v>
      </c>
      <c r="E2063" t="s">
        <v>2509</v>
      </c>
      <c r="F2063" t="s">
        <v>78</v>
      </c>
      <c r="G2063" t="s">
        <v>2659</v>
      </c>
      <c r="H2063">
        <v>18</v>
      </c>
      <c r="I2063">
        <v>63000</v>
      </c>
      <c r="K2063">
        <v>5670</v>
      </c>
      <c r="L2063">
        <v>5670</v>
      </c>
      <c r="M2063">
        <v>0</v>
      </c>
      <c r="N2063" t="s">
        <v>2</v>
      </c>
      <c r="O2063" t="s">
        <v>40</v>
      </c>
    </row>
    <row r="2064" spans="1:15" x14ac:dyDescent="0.25">
      <c r="A2064" t="s">
        <v>74</v>
      </c>
      <c r="B2064">
        <v>290073.5</v>
      </c>
      <c r="C2064" t="s">
        <v>75</v>
      </c>
      <c r="D2064" t="s">
        <v>76</v>
      </c>
      <c r="E2064" t="s">
        <v>2652</v>
      </c>
      <c r="F2064" t="s">
        <v>78</v>
      </c>
      <c r="G2064" t="s">
        <v>2660</v>
      </c>
      <c r="H2064">
        <v>18</v>
      </c>
      <c r="I2064">
        <v>245825</v>
      </c>
      <c r="K2064">
        <v>22124.25</v>
      </c>
      <c r="L2064">
        <v>22124.25</v>
      </c>
      <c r="M2064">
        <v>0</v>
      </c>
      <c r="N2064" t="s">
        <v>2</v>
      </c>
      <c r="O2064" t="s">
        <v>40</v>
      </c>
    </row>
    <row r="2065" spans="1:15" x14ac:dyDescent="0.25">
      <c r="A2065" t="s">
        <v>74</v>
      </c>
      <c r="B2065">
        <v>348088.2</v>
      </c>
      <c r="C2065" t="s">
        <v>75</v>
      </c>
      <c r="D2065" t="s">
        <v>76</v>
      </c>
      <c r="E2065" t="s">
        <v>2654</v>
      </c>
      <c r="F2065" t="s">
        <v>78</v>
      </c>
      <c r="G2065" t="s">
        <v>2661</v>
      </c>
      <c r="H2065">
        <v>18</v>
      </c>
      <c r="I2065">
        <v>294990</v>
      </c>
      <c r="K2065">
        <v>26549.1</v>
      </c>
      <c r="L2065">
        <v>26549.1</v>
      </c>
      <c r="M2065">
        <v>0</v>
      </c>
      <c r="N2065" t="s">
        <v>2</v>
      </c>
      <c r="O2065" t="s">
        <v>40</v>
      </c>
    </row>
    <row r="2066" spans="1:15" x14ac:dyDescent="0.25">
      <c r="A2066" t="s">
        <v>74</v>
      </c>
      <c r="B2066">
        <v>49560</v>
      </c>
      <c r="C2066" t="s">
        <v>75</v>
      </c>
      <c r="D2066" t="s">
        <v>76</v>
      </c>
      <c r="E2066" t="s">
        <v>2509</v>
      </c>
      <c r="F2066" t="s">
        <v>78</v>
      </c>
      <c r="G2066" t="s">
        <v>2662</v>
      </c>
      <c r="H2066">
        <v>18</v>
      </c>
      <c r="I2066">
        <v>42000</v>
      </c>
      <c r="K2066">
        <v>3780</v>
      </c>
      <c r="L2066">
        <v>3780</v>
      </c>
      <c r="M2066">
        <v>0</v>
      </c>
      <c r="N2066" t="s">
        <v>2</v>
      </c>
      <c r="O2066" t="s">
        <v>40</v>
      </c>
    </row>
    <row r="2067" spans="1:15" x14ac:dyDescent="0.25">
      <c r="A2067" t="s">
        <v>74</v>
      </c>
      <c r="B2067">
        <v>290073.5</v>
      </c>
      <c r="C2067" t="s">
        <v>75</v>
      </c>
      <c r="D2067" t="s">
        <v>76</v>
      </c>
      <c r="E2067" t="s">
        <v>2652</v>
      </c>
      <c r="F2067" t="s">
        <v>78</v>
      </c>
      <c r="G2067" t="s">
        <v>2663</v>
      </c>
      <c r="H2067">
        <v>18</v>
      </c>
      <c r="I2067">
        <v>245825</v>
      </c>
      <c r="K2067">
        <v>22124.25</v>
      </c>
      <c r="L2067">
        <v>22124.25</v>
      </c>
      <c r="M2067">
        <v>0</v>
      </c>
      <c r="N2067" t="s">
        <v>2</v>
      </c>
      <c r="O2067" t="s">
        <v>40</v>
      </c>
    </row>
    <row r="2068" spans="1:15" x14ac:dyDescent="0.25">
      <c r="A2068" t="s">
        <v>74</v>
      </c>
      <c r="B2068">
        <v>24780</v>
      </c>
      <c r="C2068" t="s">
        <v>75</v>
      </c>
      <c r="D2068" t="s">
        <v>76</v>
      </c>
      <c r="E2068" t="s">
        <v>2615</v>
      </c>
      <c r="F2068" t="s">
        <v>78</v>
      </c>
      <c r="G2068" t="s">
        <v>2664</v>
      </c>
      <c r="H2068">
        <v>18</v>
      </c>
      <c r="I2068">
        <v>21000</v>
      </c>
      <c r="K2068">
        <v>1890</v>
      </c>
      <c r="L2068">
        <v>1890</v>
      </c>
      <c r="M2068">
        <v>0</v>
      </c>
      <c r="N2068" t="s">
        <v>2</v>
      </c>
      <c r="O2068" t="s">
        <v>40</v>
      </c>
    </row>
    <row r="2069" spans="1:15" x14ac:dyDescent="0.25">
      <c r="A2069" t="s">
        <v>74</v>
      </c>
      <c r="B2069">
        <v>348088.2</v>
      </c>
      <c r="C2069" t="s">
        <v>75</v>
      </c>
      <c r="D2069" t="s">
        <v>76</v>
      </c>
      <c r="E2069" t="s">
        <v>2509</v>
      </c>
      <c r="F2069" t="s">
        <v>78</v>
      </c>
      <c r="G2069" t="s">
        <v>2665</v>
      </c>
      <c r="H2069">
        <v>18</v>
      </c>
      <c r="I2069">
        <v>294990</v>
      </c>
      <c r="K2069">
        <v>26549.1</v>
      </c>
      <c r="L2069">
        <v>26549.1</v>
      </c>
      <c r="M2069">
        <v>0</v>
      </c>
      <c r="N2069" t="s">
        <v>2</v>
      </c>
      <c r="O2069" t="s">
        <v>40</v>
      </c>
    </row>
    <row r="2070" spans="1:15" x14ac:dyDescent="0.25">
      <c r="A2070" t="s">
        <v>74</v>
      </c>
      <c r="B2070">
        <v>123900</v>
      </c>
      <c r="C2070" t="s">
        <v>75</v>
      </c>
      <c r="D2070" t="s">
        <v>76</v>
      </c>
      <c r="E2070" t="s">
        <v>58</v>
      </c>
      <c r="F2070" t="s">
        <v>78</v>
      </c>
      <c r="G2070" t="s">
        <v>2666</v>
      </c>
      <c r="H2070">
        <v>18</v>
      </c>
      <c r="I2070">
        <v>105000</v>
      </c>
      <c r="K2070">
        <v>9450</v>
      </c>
      <c r="L2070">
        <v>9450</v>
      </c>
      <c r="M2070">
        <v>0</v>
      </c>
      <c r="N2070" t="s">
        <v>2</v>
      </c>
      <c r="O2070" t="s">
        <v>40</v>
      </c>
    </row>
    <row r="2071" spans="1:15" x14ac:dyDescent="0.25">
      <c r="A2071" t="s">
        <v>74</v>
      </c>
      <c r="B2071">
        <v>174044.1</v>
      </c>
      <c r="C2071" t="s">
        <v>75</v>
      </c>
      <c r="D2071" t="s">
        <v>76</v>
      </c>
      <c r="E2071" t="s">
        <v>2615</v>
      </c>
      <c r="F2071" t="s">
        <v>78</v>
      </c>
      <c r="G2071" t="s">
        <v>2667</v>
      </c>
      <c r="H2071">
        <v>18</v>
      </c>
      <c r="I2071">
        <v>147495</v>
      </c>
      <c r="K2071">
        <v>13274.55</v>
      </c>
      <c r="L2071">
        <v>13274.55</v>
      </c>
      <c r="M2071">
        <v>0</v>
      </c>
      <c r="N2071" t="s">
        <v>2</v>
      </c>
      <c r="O2071" t="s">
        <v>40</v>
      </c>
    </row>
    <row r="2072" spans="1:15" x14ac:dyDescent="0.25">
      <c r="A2072" t="s">
        <v>74</v>
      </c>
      <c r="B2072">
        <v>290073.5</v>
      </c>
      <c r="C2072" t="s">
        <v>75</v>
      </c>
      <c r="D2072" t="s">
        <v>76</v>
      </c>
      <c r="E2072" t="s">
        <v>37</v>
      </c>
      <c r="F2072" t="s">
        <v>78</v>
      </c>
      <c r="G2072" t="s">
        <v>2668</v>
      </c>
      <c r="H2072">
        <v>18</v>
      </c>
      <c r="I2072">
        <v>245825</v>
      </c>
      <c r="K2072">
        <v>22124.25</v>
      </c>
      <c r="L2072">
        <v>22124.25</v>
      </c>
      <c r="M2072">
        <v>0</v>
      </c>
      <c r="N2072" t="s">
        <v>2</v>
      </c>
      <c r="O2072" t="s">
        <v>40</v>
      </c>
    </row>
    <row r="2073" spans="1:15" x14ac:dyDescent="0.25">
      <c r="A2073" t="s">
        <v>74</v>
      </c>
      <c r="B2073">
        <v>116029.4</v>
      </c>
      <c r="C2073" t="s">
        <v>75</v>
      </c>
      <c r="D2073" t="s">
        <v>76</v>
      </c>
      <c r="E2073" t="s">
        <v>58</v>
      </c>
      <c r="F2073" t="s">
        <v>78</v>
      </c>
      <c r="G2073" t="s">
        <v>2669</v>
      </c>
      <c r="H2073">
        <v>18</v>
      </c>
      <c r="I2073">
        <v>98330</v>
      </c>
      <c r="K2073">
        <v>8849.7000000000007</v>
      </c>
      <c r="L2073">
        <v>8849.7000000000007</v>
      </c>
      <c r="M2073">
        <v>0</v>
      </c>
      <c r="N2073" t="s">
        <v>2</v>
      </c>
      <c r="O2073" t="s">
        <v>40</v>
      </c>
    </row>
    <row r="2074" spans="1:15" x14ac:dyDescent="0.25">
      <c r="A2074" t="s">
        <v>74</v>
      </c>
      <c r="B2074">
        <v>348088.2</v>
      </c>
      <c r="C2074" t="s">
        <v>75</v>
      </c>
      <c r="D2074" t="s">
        <v>76</v>
      </c>
      <c r="E2074" t="s">
        <v>2615</v>
      </c>
      <c r="F2074" t="s">
        <v>78</v>
      </c>
      <c r="G2074" t="s">
        <v>2670</v>
      </c>
      <c r="H2074">
        <v>18</v>
      </c>
      <c r="I2074">
        <v>294990</v>
      </c>
      <c r="K2074">
        <v>26549.1</v>
      </c>
      <c r="L2074">
        <v>26549.1</v>
      </c>
      <c r="M2074">
        <v>0</v>
      </c>
      <c r="N2074" t="s">
        <v>2</v>
      </c>
      <c r="O2074" t="s">
        <v>40</v>
      </c>
    </row>
    <row r="2075" spans="1:15" x14ac:dyDescent="0.25">
      <c r="A2075" t="s">
        <v>74</v>
      </c>
      <c r="B2075">
        <v>348088.2</v>
      </c>
      <c r="C2075" t="s">
        <v>75</v>
      </c>
      <c r="D2075" t="s">
        <v>76</v>
      </c>
      <c r="E2075" t="s">
        <v>2509</v>
      </c>
      <c r="F2075" t="s">
        <v>78</v>
      </c>
      <c r="G2075" t="s">
        <v>2671</v>
      </c>
      <c r="H2075">
        <v>18</v>
      </c>
      <c r="I2075">
        <v>294990</v>
      </c>
      <c r="K2075">
        <v>26549.1</v>
      </c>
      <c r="L2075">
        <v>26549.1</v>
      </c>
      <c r="M2075">
        <v>0</v>
      </c>
      <c r="N2075" t="s">
        <v>2</v>
      </c>
      <c r="O2075" t="s">
        <v>40</v>
      </c>
    </row>
    <row r="2076" spans="1:15" x14ac:dyDescent="0.25">
      <c r="A2076" t="s">
        <v>74</v>
      </c>
      <c r="B2076">
        <v>348088.2</v>
      </c>
      <c r="C2076" t="s">
        <v>75</v>
      </c>
      <c r="D2076" t="s">
        <v>76</v>
      </c>
      <c r="E2076" t="s">
        <v>2533</v>
      </c>
      <c r="F2076" t="s">
        <v>78</v>
      </c>
      <c r="G2076" t="s">
        <v>2672</v>
      </c>
      <c r="H2076">
        <v>18</v>
      </c>
      <c r="I2076">
        <v>294990</v>
      </c>
      <c r="K2076">
        <v>26549.1</v>
      </c>
      <c r="L2076">
        <v>26549.1</v>
      </c>
      <c r="M2076">
        <v>0</v>
      </c>
      <c r="N2076" t="s">
        <v>2</v>
      </c>
      <c r="O2076" t="s">
        <v>40</v>
      </c>
    </row>
    <row r="2077" spans="1:15" x14ac:dyDescent="0.25">
      <c r="A2077" t="s">
        <v>74</v>
      </c>
      <c r="B2077">
        <v>290073.5</v>
      </c>
      <c r="C2077" t="s">
        <v>75</v>
      </c>
      <c r="D2077" t="s">
        <v>76</v>
      </c>
      <c r="E2077" t="s">
        <v>58</v>
      </c>
      <c r="F2077" t="s">
        <v>78</v>
      </c>
      <c r="G2077" t="s">
        <v>2673</v>
      </c>
      <c r="H2077">
        <v>18</v>
      </c>
      <c r="I2077">
        <v>245825</v>
      </c>
      <c r="K2077">
        <v>22124.25</v>
      </c>
      <c r="L2077">
        <v>22124.25</v>
      </c>
      <c r="M2077">
        <v>0</v>
      </c>
      <c r="N2077" t="s">
        <v>2</v>
      </c>
      <c r="O2077" t="s">
        <v>40</v>
      </c>
    </row>
    <row r="2078" spans="1:15" x14ac:dyDescent="0.25">
      <c r="A2078" t="s">
        <v>74</v>
      </c>
      <c r="B2078">
        <v>348088.2</v>
      </c>
      <c r="C2078" t="s">
        <v>75</v>
      </c>
      <c r="D2078" t="s">
        <v>76</v>
      </c>
      <c r="E2078" t="s">
        <v>2509</v>
      </c>
      <c r="F2078" t="s">
        <v>78</v>
      </c>
      <c r="G2078" t="s">
        <v>2674</v>
      </c>
      <c r="H2078">
        <v>18</v>
      </c>
      <c r="I2078">
        <v>294990</v>
      </c>
      <c r="K2078">
        <v>26549.1</v>
      </c>
      <c r="L2078">
        <v>26549.1</v>
      </c>
      <c r="M2078">
        <v>0</v>
      </c>
      <c r="N2078" t="s">
        <v>2</v>
      </c>
      <c r="O2078" t="s">
        <v>40</v>
      </c>
    </row>
    <row r="2079" spans="1:15" x14ac:dyDescent="0.25">
      <c r="A2079" t="s">
        <v>74</v>
      </c>
      <c r="B2079">
        <v>127632.34</v>
      </c>
      <c r="C2079" t="s">
        <v>75</v>
      </c>
      <c r="D2079" t="s">
        <v>76</v>
      </c>
      <c r="E2079" t="s">
        <v>58</v>
      </c>
      <c r="F2079" t="s">
        <v>78</v>
      </c>
      <c r="G2079" t="s">
        <v>2675</v>
      </c>
      <c r="H2079">
        <v>18</v>
      </c>
      <c r="I2079">
        <v>108163</v>
      </c>
      <c r="K2079">
        <v>9734.67</v>
      </c>
      <c r="L2079">
        <v>9734.67</v>
      </c>
      <c r="M2079">
        <v>0</v>
      </c>
      <c r="N2079" t="s">
        <v>2</v>
      </c>
      <c r="O2079" t="s">
        <v>40</v>
      </c>
    </row>
    <row r="2080" spans="1:15" x14ac:dyDescent="0.25">
      <c r="A2080" t="s">
        <v>74</v>
      </c>
      <c r="B2080">
        <v>487323.48</v>
      </c>
      <c r="C2080" t="s">
        <v>75</v>
      </c>
      <c r="D2080" t="s">
        <v>76</v>
      </c>
      <c r="E2080" t="s">
        <v>2509</v>
      </c>
      <c r="F2080" t="s">
        <v>78</v>
      </c>
      <c r="G2080" t="s">
        <v>2676</v>
      </c>
      <c r="H2080">
        <v>18</v>
      </c>
      <c r="I2080">
        <v>412986</v>
      </c>
      <c r="K2080">
        <v>37168.74</v>
      </c>
      <c r="L2080">
        <v>37168.74</v>
      </c>
      <c r="M2080">
        <v>0</v>
      </c>
      <c r="N2080" t="s">
        <v>2</v>
      </c>
      <c r="O2080" t="s">
        <v>40</v>
      </c>
    </row>
    <row r="2081" spans="1:15" x14ac:dyDescent="0.25">
      <c r="A2081" t="s">
        <v>74</v>
      </c>
      <c r="B2081">
        <v>348088.2</v>
      </c>
      <c r="C2081" t="s">
        <v>75</v>
      </c>
      <c r="D2081" t="s">
        <v>76</v>
      </c>
      <c r="E2081" t="s">
        <v>2533</v>
      </c>
      <c r="F2081" t="s">
        <v>78</v>
      </c>
      <c r="G2081" t="s">
        <v>2677</v>
      </c>
      <c r="H2081">
        <v>18</v>
      </c>
      <c r="I2081">
        <v>294990</v>
      </c>
      <c r="K2081">
        <v>26549.1</v>
      </c>
      <c r="L2081">
        <v>26549.1</v>
      </c>
      <c r="M2081">
        <v>0</v>
      </c>
      <c r="N2081" t="s">
        <v>2</v>
      </c>
      <c r="O2081" t="s">
        <v>40</v>
      </c>
    </row>
    <row r="2082" spans="1:15" x14ac:dyDescent="0.25">
      <c r="A2082" t="s">
        <v>74</v>
      </c>
      <c r="B2082">
        <v>487323.48</v>
      </c>
      <c r="C2082" t="s">
        <v>75</v>
      </c>
      <c r="D2082" t="s">
        <v>76</v>
      </c>
      <c r="E2082" t="s">
        <v>2509</v>
      </c>
      <c r="F2082" t="s">
        <v>78</v>
      </c>
      <c r="G2082" t="s">
        <v>2678</v>
      </c>
      <c r="H2082">
        <v>18</v>
      </c>
      <c r="I2082">
        <v>412986</v>
      </c>
      <c r="K2082">
        <v>37168.74</v>
      </c>
      <c r="L2082">
        <v>37168.74</v>
      </c>
      <c r="M2082">
        <v>0</v>
      </c>
      <c r="N2082" t="s">
        <v>2</v>
      </c>
      <c r="O2082" t="s">
        <v>40</v>
      </c>
    </row>
    <row r="2083" spans="1:15" x14ac:dyDescent="0.25">
      <c r="A2083" t="s">
        <v>74</v>
      </c>
      <c r="B2083">
        <v>290073.5</v>
      </c>
      <c r="C2083" t="s">
        <v>75</v>
      </c>
      <c r="D2083" t="s">
        <v>76</v>
      </c>
      <c r="E2083" t="s">
        <v>2509</v>
      </c>
      <c r="F2083" t="s">
        <v>78</v>
      </c>
      <c r="G2083" t="s">
        <v>2679</v>
      </c>
      <c r="H2083">
        <v>18</v>
      </c>
      <c r="I2083">
        <v>245825</v>
      </c>
      <c r="K2083">
        <v>22124.25</v>
      </c>
      <c r="L2083">
        <v>22124.25</v>
      </c>
      <c r="M2083">
        <v>0</v>
      </c>
      <c r="N2083" t="s">
        <v>2</v>
      </c>
      <c r="O2083" t="s">
        <v>40</v>
      </c>
    </row>
    <row r="2084" spans="1:15" x14ac:dyDescent="0.25">
      <c r="A2084" t="s">
        <v>74</v>
      </c>
      <c r="B2084">
        <v>48262</v>
      </c>
      <c r="C2084" t="s">
        <v>75</v>
      </c>
      <c r="D2084" t="s">
        <v>76</v>
      </c>
      <c r="E2084" t="s">
        <v>2509</v>
      </c>
      <c r="F2084" t="s">
        <v>78</v>
      </c>
      <c r="G2084" t="s">
        <v>2680</v>
      </c>
      <c r="H2084">
        <v>18</v>
      </c>
      <c r="I2084">
        <v>40900</v>
      </c>
      <c r="K2084">
        <v>3681</v>
      </c>
      <c r="L2084">
        <v>3681</v>
      </c>
      <c r="M2084">
        <v>0</v>
      </c>
      <c r="N2084" t="s">
        <v>2</v>
      </c>
      <c r="O2084" t="s">
        <v>40</v>
      </c>
    </row>
    <row r="2085" spans="1:15" x14ac:dyDescent="0.25">
      <c r="A2085" t="s">
        <v>74</v>
      </c>
      <c r="B2085">
        <v>71272</v>
      </c>
      <c r="C2085" t="s">
        <v>75</v>
      </c>
      <c r="D2085" t="s">
        <v>76</v>
      </c>
      <c r="E2085" t="s">
        <v>2509</v>
      </c>
      <c r="F2085" t="s">
        <v>78</v>
      </c>
      <c r="G2085" t="s">
        <v>2681</v>
      </c>
      <c r="H2085">
        <v>18</v>
      </c>
      <c r="I2085">
        <v>60400</v>
      </c>
      <c r="K2085">
        <v>5436</v>
      </c>
      <c r="L2085">
        <v>5436</v>
      </c>
      <c r="M2085">
        <v>0</v>
      </c>
      <c r="N2085" t="s">
        <v>2</v>
      </c>
      <c r="O2085" t="s">
        <v>40</v>
      </c>
    </row>
    <row r="2086" spans="1:15" x14ac:dyDescent="0.25">
      <c r="A2086" t="s">
        <v>74</v>
      </c>
      <c r="B2086">
        <v>290073.5</v>
      </c>
      <c r="C2086" t="s">
        <v>75</v>
      </c>
      <c r="D2086" t="s">
        <v>76</v>
      </c>
      <c r="E2086" t="s">
        <v>2520</v>
      </c>
      <c r="F2086" t="s">
        <v>78</v>
      </c>
      <c r="G2086" t="s">
        <v>2682</v>
      </c>
      <c r="H2086">
        <v>18</v>
      </c>
      <c r="I2086">
        <v>245825</v>
      </c>
      <c r="K2086">
        <v>22124.25</v>
      </c>
      <c r="L2086">
        <v>22124.25</v>
      </c>
      <c r="M2086">
        <v>0</v>
      </c>
      <c r="N2086" t="s">
        <v>2</v>
      </c>
      <c r="O2086" t="s">
        <v>40</v>
      </c>
    </row>
    <row r="2087" spans="1:15" x14ac:dyDescent="0.25">
      <c r="A2087" t="s">
        <v>74</v>
      </c>
      <c r="B2087">
        <v>24485</v>
      </c>
      <c r="C2087" t="s">
        <v>75</v>
      </c>
      <c r="D2087" t="s">
        <v>76</v>
      </c>
      <c r="E2087" t="s">
        <v>2509</v>
      </c>
      <c r="F2087" t="s">
        <v>78</v>
      </c>
      <c r="G2087" t="s">
        <v>2683</v>
      </c>
      <c r="H2087">
        <v>18</v>
      </c>
      <c r="I2087">
        <v>20750</v>
      </c>
      <c r="K2087">
        <v>1867.5</v>
      </c>
      <c r="L2087">
        <v>1867.5</v>
      </c>
      <c r="M2087">
        <v>0</v>
      </c>
      <c r="N2087" t="s">
        <v>2</v>
      </c>
      <c r="O2087" t="s">
        <v>40</v>
      </c>
    </row>
    <row r="2088" spans="1:15" x14ac:dyDescent="0.25">
      <c r="A2088" t="s">
        <v>74</v>
      </c>
      <c r="B2088">
        <v>174044.1</v>
      </c>
      <c r="C2088" t="s">
        <v>75</v>
      </c>
      <c r="D2088" t="s">
        <v>76</v>
      </c>
      <c r="E2088" t="s">
        <v>2536</v>
      </c>
      <c r="F2088" t="s">
        <v>78</v>
      </c>
      <c r="G2088" t="s">
        <v>2684</v>
      </c>
      <c r="H2088">
        <v>18</v>
      </c>
      <c r="I2088">
        <v>147495</v>
      </c>
      <c r="K2088">
        <v>13274.55</v>
      </c>
      <c r="L2088">
        <v>13274.55</v>
      </c>
      <c r="M2088">
        <v>0</v>
      </c>
      <c r="N2088" t="s">
        <v>2</v>
      </c>
      <c r="O2088" t="s">
        <v>40</v>
      </c>
    </row>
    <row r="2089" spans="1:15" x14ac:dyDescent="0.25">
      <c r="A2089" t="s">
        <v>74</v>
      </c>
      <c r="B2089">
        <v>417705.84</v>
      </c>
      <c r="C2089" t="s">
        <v>75</v>
      </c>
      <c r="D2089" t="s">
        <v>76</v>
      </c>
      <c r="E2089" t="s">
        <v>2520</v>
      </c>
      <c r="F2089" t="s">
        <v>78</v>
      </c>
      <c r="G2089" t="s">
        <v>2685</v>
      </c>
      <c r="H2089">
        <v>18</v>
      </c>
      <c r="I2089">
        <v>353988</v>
      </c>
      <c r="K2089">
        <v>31858.92</v>
      </c>
      <c r="L2089">
        <v>31858.92</v>
      </c>
      <c r="M2089">
        <v>0</v>
      </c>
      <c r="N2089" t="s">
        <v>2</v>
      </c>
      <c r="O2089" t="s">
        <v>40</v>
      </c>
    </row>
    <row r="2090" spans="1:15" x14ac:dyDescent="0.25">
      <c r="A2090" t="s">
        <v>74</v>
      </c>
      <c r="B2090">
        <v>37170</v>
      </c>
      <c r="C2090" t="s">
        <v>75</v>
      </c>
      <c r="D2090" t="s">
        <v>76</v>
      </c>
      <c r="E2090" t="s">
        <v>2536</v>
      </c>
      <c r="F2090" t="s">
        <v>78</v>
      </c>
      <c r="G2090" t="s">
        <v>2686</v>
      </c>
      <c r="H2090">
        <v>18</v>
      </c>
      <c r="I2090">
        <v>31500</v>
      </c>
      <c r="K2090">
        <v>2835</v>
      </c>
      <c r="L2090">
        <v>2835</v>
      </c>
      <c r="M2090">
        <v>0</v>
      </c>
      <c r="N2090" t="s">
        <v>2</v>
      </c>
      <c r="O2090" t="s">
        <v>40</v>
      </c>
    </row>
    <row r="2091" spans="1:15" x14ac:dyDescent="0.25">
      <c r="A2091" t="s">
        <v>74</v>
      </c>
      <c r="B2091">
        <v>417705.84</v>
      </c>
      <c r="C2091" t="s">
        <v>75</v>
      </c>
      <c r="D2091" t="s">
        <v>76</v>
      </c>
      <c r="E2091" t="s">
        <v>2554</v>
      </c>
      <c r="F2091" t="s">
        <v>78</v>
      </c>
      <c r="G2091" t="s">
        <v>2687</v>
      </c>
      <c r="H2091">
        <v>18</v>
      </c>
      <c r="I2091">
        <v>353988</v>
      </c>
      <c r="K2091">
        <v>31858.92</v>
      </c>
      <c r="L2091">
        <v>31858.92</v>
      </c>
      <c r="M2091">
        <v>0</v>
      </c>
      <c r="N2091" t="s">
        <v>2</v>
      </c>
      <c r="O2091" t="s">
        <v>40</v>
      </c>
    </row>
    <row r="2092" spans="1:15" x14ac:dyDescent="0.25">
      <c r="A2092" t="s">
        <v>74</v>
      </c>
      <c r="B2092">
        <v>290073.5</v>
      </c>
      <c r="C2092" t="s">
        <v>75</v>
      </c>
      <c r="D2092" t="s">
        <v>76</v>
      </c>
      <c r="E2092" t="s">
        <v>2536</v>
      </c>
      <c r="F2092" t="s">
        <v>78</v>
      </c>
      <c r="G2092" t="s">
        <v>2688</v>
      </c>
      <c r="H2092">
        <v>18</v>
      </c>
      <c r="I2092">
        <v>245825</v>
      </c>
      <c r="K2092">
        <v>22124.25</v>
      </c>
      <c r="L2092">
        <v>22124.25</v>
      </c>
      <c r="M2092">
        <v>0</v>
      </c>
      <c r="N2092" t="s">
        <v>2</v>
      </c>
      <c r="O2092" t="s">
        <v>40</v>
      </c>
    </row>
    <row r="2093" spans="1:15" x14ac:dyDescent="0.25">
      <c r="A2093" t="s">
        <v>74</v>
      </c>
      <c r="B2093">
        <v>417705.84</v>
      </c>
      <c r="C2093" t="s">
        <v>75</v>
      </c>
      <c r="D2093" t="s">
        <v>76</v>
      </c>
      <c r="E2093" t="s">
        <v>2554</v>
      </c>
      <c r="F2093" t="s">
        <v>78</v>
      </c>
      <c r="G2093" t="s">
        <v>2689</v>
      </c>
      <c r="H2093">
        <v>18</v>
      </c>
      <c r="I2093">
        <v>353988</v>
      </c>
      <c r="K2093">
        <v>31858.92</v>
      </c>
      <c r="L2093">
        <v>31858.92</v>
      </c>
      <c r="M2093">
        <v>0</v>
      </c>
      <c r="N2093" t="s">
        <v>2</v>
      </c>
      <c r="O2093" t="s">
        <v>40</v>
      </c>
    </row>
    <row r="2094" spans="1:15" x14ac:dyDescent="0.25">
      <c r="A2094" t="s">
        <v>74</v>
      </c>
      <c r="B2094">
        <v>348088.2</v>
      </c>
      <c r="C2094" t="s">
        <v>75</v>
      </c>
      <c r="D2094" t="s">
        <v>76</v>
      </c>
      <c r="E2094" t="s">
        <v>2536</v>
      </c>
      <c r="F2094" t="s">
        <v>78</v>
      </c>
      <c r="G2094" t="s">
        <v>2690</v>
      </c>
      <c r="H2094">
        <v>18</v>
      </c>
      <c r="I2094">
        <v>294990</v>
      </c>
      <c r="K2094">
        <v>26549.1</v>
      </c>
      <c r="L2094">
        <v>26549.1</v>
      </c>
      <c r="M2094">
        <v>0</v>
      </c>
      <c r="N2094" t="s">
        <v>2</v>
      </c>
      <c r="O2094" t="s">
        <v>40</v>
      </c>
    </row>
    <row r="2095" spans="1:15" x14ac:dyDescent="0.25">
      <c r="A2095" t="s">
        <v>85</v>
      </c>
      <c r="B2095">
        <v>177000</v>
      </c>
      <c r="C2095" t="s">
        <v>75</v>
      </c>
      <c r="D2095" t="s">
        <v>76</v>
      </c>
      <c r="E2095" t="s">
        <v>2691</v>
      </c>
      <c r="F2095" t="s">
        <v>78</v>
      </c>
      <c r="G2095" t="s">
        <v>2692</v>
      </c>
      <c r="H2095">
        <v>18</v>
      </c>
      <c r="I2095">
        <v>150000</v>
      </c>
      <c r="K2095">
        <v>13500</v>
      </c>
      <c r="L2095">
        <v>13500</v>
      </c>
      <c r="M2095">
        <v>0</v>
      </c>
      <c r="N2095" t="s">
        <v>2</v>
      </c>
      <c r="O2095" t="s">
        <v>40</v>
      </c>
    </row>
    <row r="2096" spans="1:15" x14ac:dyDescent="0.25">
      <c r="A2096" t="s">
        <v>90</v>
      </c>
      <c r="B2096">
        <v>255092.4</v>
      </c>
      <c r="C2096" t="s">
        <v>75</v>
      </c>
      <c r="D2096" t="s">
        <v>76</v>
      </c>
      <c r="E2096" t="s">
        <v>2645</v>
      </c>
      <c r="F2096" t="s">
        <v>78</v>
      </c>
      <c r="G2096" t="s">
        <v>2693</v>
      </c>
      <c r="H2096">
        <v>18</v>
      </c>
      <c r="I2096">
        <v>216180</v>
      </c>
      <c r="K2096">
        <v>19456.2</v>
      </c>
      <c r="L2096">
        <v>19456.2</v>
      </c>
      <c r="M2096">
        <v>0</v>
      </c>
      <c r="N2096" t="s">
        <v>2</v>
      </c>
      <c r="O2096" t="s">
        <v>40</v>
      </c>
    </row>
    <row r="2097" spans="1:15" x14ac:dyDescent="0.25">
      <c r="A2097" t="s">
        <v>90</v>
      </c>
      <c r="B2097">
        <v>156386.57999999999</v>
      </c>
      <c r="C2097" t="s">
        <v>75</v>
      </c>
      <c r="D2097" t="s">
        <v>76</v>
      </c>
      <c r="E2097" t="s">
        <v>2527</v>
      </c>
      <c r="F2097" t="s">
        <v>78</v>
      </c>
      <c r="G2097" t="s">
        <v>2694</v>
      </c>
      <c r="H2097">
        <v>18</v>
      </c>
      <c r="I2097">
        <v>132531</v>
      </c>
      <c r="K2097">
        <v>11927.79</v>
      </c>
      <c r="L2097">
        <v>11927.79</v>
      </c>
      <c r="M2097">
        <v>0</v>
      </c>
      <c r="N2097" t="s">
        <v>2</v>
      </c>
      <c r="O2097" t="s">
        <v>40</v>
      </c>
    </row>
    <row r="2098" spans="1:15" x14ac:dyDescent="0.25">
      <c r="A2098" t="s">
        <v>90</v>
      </c>
      <c r="B2098">
        <v>230277</v>
      </c>
      <c r="C2098" t="s">
        <v>75</v>
      </c>
      <c r="D2098" t="s">
        <v>76</v>
      </c>
      <c r="E2098" t="s">
        <v>2652</v>
      </c>
      <c r="F2098" t="s">
        <v>78</v>
      </c>
      <c r="G2098" t="s">
        <v>2695</v>
      </c>
      <c r="H2098">
        <v>18</v>
      </c>
      <c r="I2098">
        <v>195150</v>
      </c>
      <c r="K2098">
        <v>17563.5</v>
      </c>
      <c r="L2098">
        <v>17563.5</v>
      </c>
      <c r="M2098">
        <v>0</v>
      </c>
      <c r="N2098" t="s">
        <v>2</v>
      </c>
      <c r="O2098" t="s">
        <v>40</v>
      </c>
    </row>
    <row r="2099" spans="1:15" x14ac:dyDescent="0.25">
      <c r="A2099" t="s">
        <v>90</v>
      </c>
      <c r="B2099">
        <v>98659.8</v>
      </c>
      <c r="C2099" t="s">
        <v>75</v>
      </c>
      <c r="D2099" t="s">
        <v>76</v>
      </c>
      <c r="E2099" t="s">
        <v>2551</v>
      </c>
      <c r="F2099" t="s">
        <v>78</v>
      </c>
      <c r="G2099" t="s">
        <v>2696</v>
      </c>
      <c r="H2099">
        <v>18</v>
      </c>
      <c r="I2099">
        <v>83610</v>
      </c>
      <c r="K2099">
        <v>7524.9</v>
      </c>
      <c r="L2099">
        <v>7524.9</v>
      </c>
      <c r="M2099">
        <v>0</v>
      </c>
      <c r="N2099" t="s">
        <v>2</v>
      </c>
      <c r="O2099" t="s">
        <v>40</v>
      </c>
    </row>
    <row r="2100" spans="1:15" x14ac:dyDescent="0.25">
      <c r="A2100" t="s">
        <v>90</v>
      </c>
      <c r="B2100">
        <v>156386.57999999999</v>
      </c>
      <c r="C2100" t="s">
        <v>75</v>
      </c>
      <c r="D2100" t="s">
        <v>76</v>
      </c>
      <c r="E2100" t="s">
        <v>2551</v>
      </c>
      <c r="F2100" t="s">
        <v>78</v>
      </c>
      <c r="G2100" t="s">
        <v>2697</v>
      </c>
      <c r="H2100">
        <v>18</v>
      </c>
      <c r="I2100">
        <v>132531</v>
      </c>
      <c r="K2100">
        <v>11927.79</v>
      </c>
      <c r="L2100">
        <v>11927.79</v>
      </c>
      <c r="M2100">
        <v>0</v>
      </c>
      <c r="N2100" t="s">
        <v>2</v>
      </c>
      <c r="O2100" t="s">
        <v>40</v>
      </c>
    </row>
    <row r="2101" spans="1:15" x14ac:dyDescent="0.25">
      <c r="A2101" t="s">
        <v>90</v>
      </c>
      <c r="B2101">
        <v>52128.86</v>
      </c>
      <c r="C2101" t="s">
        <v>75</v>
      </c>
      <c r="D2101" t="s">
        <v>76</v>
      </c>
      <c r="E2101" t="s">
        <v>2592</v>
      </c>
      <c r="F2101" t="s">
        <v>78</v>
      </c>
      <c r="G2101" t="s">
        <v>2698</v>
      </c>
      <c r="H2101">
        <v>18</v>
      </c>
      <c r="I2101">
        <v>44177</v>
      </c>
      <c r="K2101">
        <v>3975.93</v>
      </c>
      <c r="L2101">
        <v>3975.93</v>
      </c>
      <c r="M2101">
        <v>0</v>
      </c>
      <c r="N2101" t="s">
        <v>2</v>
      </c>
      <c r="O2101" t="s">
        <v>40</v>
      </c>
    </row>
    <row r="2102" spans="1:15" x14ac:dyDescent="0.25">
      <c r="A2102" t="s">
        <v>90</v>
      </c>
      <c r="B2102">
        <v>256402.2</v>
      </c>
      <c r="C2102" t="s">
        <v>75</v>
      </c>
      <c r="D2102" t="s">
        <v>76</v>
      </c>
      <c r="E2102" t="s">
        <v>2621</v>
      </c>
      <c r="F2102" t="s">
        <v>78</v>
      </c>
      <c r="G2102" t="s">
        <v>2699</v>
      </c>
      <c r="H2102">
        <v>18</v>
      </c>
      <c r="I2102">
        <v>217290</v>
      </c>
      <c r="K2102">
        <v>19556.099999999999</v>
      </c>
      <c r="L2102">
        <v>19556.099999999999</v>
      </c>
      <c r="M2102">
        <v>0</v>
      </c>
      <c r="N2102" t="s">
        <v>2</v>
      </c>
      <c r="O2102" t="s">
        <v>40</v>
      </c>
    </row>
    <row r="2103" spans="1:15" x14ac:dyDescent="0.25">
      <c r="A2103" t="s">
        <v>90</v>
      </c>
      <c r="B2103">
        <v>278775</v>
      </c>
      <c r="C2103" t="s">
        <v>75</v>
      </c>
      <c r="D2103" t="s">
        <v>76</v>
      </c>
      <c r="E2103" t="s">
        <v>2523</v>
      </c>
      <c r="F2103" t="s">
        <v>78</v>
      </c>
      <c r="G2103" t="s">
        <v>2700</v>
      </c>
      <c r="H2103">
        <v>18</v>
      </c>
      <c r="I2103">
        <v>236250</v>
      </c>
      <c r="K2103">
        <v>21262.5</v>
      </c>
      <c r="L2103">
        <v>21262.5</v>
      </c>
      <c r="M2103">
        <v>0</v>
      </c>
      <c r="N2103" t="s">
        <v>2</v>
      </c>
      <c r="O2103" t="s">
        <v>40</v>
      </c>
    </row>
    <row r="2104" spans="1:15" x14ac:dyDescent="0.25">
      <c r="A2104" t="s">
        <v>90</v>
      </c>
      <c r="B2104">
        <v>98659.8</v>
      </c>
      <c r="C2104" t="s">
        <v>75</v>
      </c>
      <c r="D2104" t="s">
        <v>76</v>
      </c>
      <c r="E2104" t="s">
        <v>2551</v>
      </c>
      <c r="F2104" t="s">
        <v>78</v>
      </c>
      <c r="G2104" t="s">
        <v>2701</v>
      </c>
      <c r="H2104">
        <v>18</v>
      </c>
      <c r="I2104">
        <v>83610</v>
      </c>
      <c r="K2104">
        <v>7524.9</v>
      </c>
      <c r="L2104">
        <v>7524.9</v>
      </c>
      <c r="M2104">
        <v>0</v>
      </c>
      <c r="N2104" t="s">
        <v>2</v>
      </c>
      <c r="O2104" t="s">
        <v>40</v>
      </c>
    </row>
    <row r="2105" spans="1:15" x14ac:dyDescent="0.25">
      <c r="A2105" t="s">
        <v>90</v>
      </c>
      <c r="B2105">
        <v>156386.57999999999</v>
      </c>
      <c r="C2105" t="s">
        <v>75</v>
      </c>
      <c r="D2105" t="s">
        <v>76</v>
      </c>
      <c r="E2105" t="s">
        <v>2592</v>
      </c>
      <c r="F2105" t="s">
        <v>78</v>
      </c>
      <c r="G2105" t="s">
        <v>2702</v>
      </c>
      <c r="H2105">
        <v>18</v>
      </c>
      <c r="I2105">
        <v>132531</v>
      </c>
      <c r="K2105">
        <v>11927.79</v>
      </c>
      <c r="L2105">
        <v>11927.79</v>
      </c>
      <c r="M2105">
        <v>0</v>
      </c>
      <c r="N2105" t="s">
        <v>2</v>
      </c>
      <c r="O2105" t="s">
        <v>40</v>
      </c>
    </row>
    <row r="2106" spans="1:15" x14ac:dyDescent="0.25">
      <c r="A2106" t="s">
        <v>90</v>
      </c>
      <c r="B2106">
        <v>255092.4</v>
      </c>
      <c r="C2106" t="s">
        <v>75</v>
      </c>
      <c r="D2106" t="s">
        <v>76</v>
      </c>
      <c r="E2106" t="s">
        <v>2627</v>
      </c>
      <c r="F2106" t="s">
        <v>78</v>
      </c>
      <c r="G2106" t="s">
        <v>2703</v>
      </c>
      <c r="H2106">
        <v>18</v>
      </c>
      <c r="I2106">
        <v>216180</v>
      </c>
      <c r="K2106">
        <v>19456.2</v>
      </c>
      <c r="L2106">
        <v>19456.2</v>
      </c>
      <c r="M2106">
        <v>0</v>
      </c>
      <c r="N2106" t="s">
        <v>2</v>
      </c>
      <c r="O2106" t="s">
        <v>40</v>
      </c>
    </row>
    <row r="2107" spans="1:15" x14ac:dyDescent="0.25">
      <c r="A2107" t="s">
        <v>90</v>
      </c>
      <c r="B2107">
        <v>156386.57999999999</v>
      </c>
      <c r="C2107" t="s">
        <v>75</v>
      </c>
      <c r="D2107" t="s">
        <v>76</v>
      </c>
      <c r="E2107" t="s">
        <v>2551</v>
      </c>
      <c r="F2107" t="s">
        <v>78</v>
      </c>
      <c r="G2107" t="s">
        <v>2704</v>
      </c>
      <c r="H2107">
        <v>18</v>
      </c>
      <c r="I2107">
        <v>132531</v>
      </c>
      <c r="K2107">
        <v>11927.79</v>
      </c>
      <c r="L2107">
        <v>11927.79</v>
      </c>
      <c r="M2107">
        <v>0</v>
      </c>
      <c r="N2107" t="s">
        <v>2</v>
      </c>
      <c r="O2107" t="s">
        <v>40</v>
      </c>
    </row>
    <row r="2108" spans="1:15" x14ac:dyDescent="0.25">
      <c r="A2108" t="s">
        <v>90</v>
      </c>
      <c r="B2108">
        <v>156386.57999999999</v>
      </c>
      <c r="C2108" t="s">
        <v>75</v>
      </c>
      <c r="D2108" t="s">
        <v>76</v>
      </c>
      <c r="E2108" t="s">
        <v>2527</v>
      </c>
      <c r="F2108" t="s">
        <v>78</v>
      </c>
      <c r="G2108" t="s">
        <v>2705</v>
      </c>
      <c r="H2108">
        <v>18</v>
      </c>
      <c r="I2108">
        <v>132531</v>
      </c>
      <c r="K2108">
        <v>11927.79</v>
      </c>
      <c r="L2108">
        <v>11927.79</v>
      </c>
      <c r="M2108">
        <v>0</v>
      </c>
      <c r="N2108" t="s">
        <v>2</v>
      </c>
      <c r="O2108" t="s">
        <v>40</v>
      </c>
    </row>
    <row r="2109" spans="1:15" x14ac:dyDescent="0.25">
      <c r="A2109" t="s">
        <v>90</v>
      </c>
      <c r="B2109">
        <v>381706.4</v>
      </c>
      <c r="C2109" t="s">
        <v>75</v>
      </c>
      <c r="D2109" t="s">
        <v>76</v>
      </c>
      <c r="E2109" t="s">
        <v>2520</v>
      </c>
      <c r="F2109" t="s">
        <v>78</v>
      </c>
      <c r="G2109" t="s">
        <v>2706</v>
      </c>
      <c r="H2109">
        <v>18</v>
      </c>
      <c r="I2109">
        <v>323480</v>
      </c>
      <c r="K2109">
        <v>29113.200000000001</v>
      </c>
      <c r="L2109">
        <v>29113.200000000001</v>
      </c>
      <c r="M2109">
        <v>0</v>
      </c>
      <c r="N2109" t="s">
        <v>2</v>
      </c>
      <c r="O2109" t="s">
        <v>40</v>
      </c>
    </row>
    <row r="2110" spans="1:15" x14ac:dyDescent="0.25">
      <c r="A2110" t="s">
        <v>90</v>
      </c>
      <c r="B2110">
        <v>197319.6</v>
      </c>
      <c r="C2110" t="s">
        <v>75</v>
      </c>
      <c r="D2110" t="s">
        <v>76</v>
      </c>
      <c r="E2110" t="s">
        <v>2563</v>
      </c>
      <c r="F2110" t="s">
        <v>78</v>
      </c>
      <c r="G2110" t="s">
        <v>2707</v>
      </c>
      <c r="H2110">
        <v>18</v>
      </c>
      <c r="I2110">
        <v>167220</v>
      </c>
      <c r="K2110">
        <v>15049.8</v>
      </c>
      <c r="L2110">
        <v>15049.8</v>
      </c>
      <c r="M2110">
        <v>0</v>
      </c>
      <c r="N2110" t="s">
        <v>2</v>
      </c>
      <c r="O2110" t="s">
        <v>40</v>
      </c>
    </row>
    <row r="2111" spans="1:15" x14ac:dyDescent="0.25">
      <c r="A2111" t="s">
        <v>90</v>
      </c>
      <c r="B2111">
        <v>256402.2</v>
      </c>
      <c r="C2111" t="s">
        <v>75</v>
      </c>
      <c r="D2111" t="s">
        <v>76</v>
      </c>
      <c r="E2111" t="s">
        <v>2536</v>
      </c>
      <c r="F2111" t="s">
        <v>78</v>
      </c>
      <c r="G2111" t="s">
        <v>2708</v>
      </c>
      <c r="H2111">
        <v>18</v>
      </c>
      <c r="I2111">
        <v>217290</v>
      </c>
      <c r="K2111">
        <v>19556.099999999999</v>
      </c>
      <c r="L2111">
        <v>19556.099999999999</v>
      </c>
      <c r="M2111">
        <v>0</v>
      </c>
      <c r="N2111" t="s">
        <v>2</v>
      </c>
      <c r="O2111" t="s">
        <v>40</v>
      </c>
    </row>
    <row r="2112" spans="1:15" x14ac:dyDescent="0.25">
      <c r="A2112" t="s">
        <v>90</v>
      </c>
      <c r="B2112">
        <v>285701.59999999998</v>
      </c>
      <c r="C2112" t="s">
        <v>75</v>
      </c>
      <c r="D2112" t="s">
        <v>76</v>
      </c>
      <c r="E2112" t="s">
        <v>2520</v>
      </c>
      <c r="F2112" t="s">
        <v>78</v>
      </c>
      <c r="G2112" t="s">
        <v>2709</v>
      </c>
      <c r="H2112">
        <v>18</v>
      </c>
      <c r="I2112">
        <v>242120</v>
      </c>
      <c r="K2112">
        <v>21790.799999999999</v>
      </c>
      <c r="L2112">
        <v>21790.799999999999</v>
      </c>
      <c r="M2112">
        <v>0</v>
      </c>
      <c r="N2112" t="s">
        <v>2</v>
      </c>
      <c r="O2112" t="s">
        <v>40</v>
      </c>
    </row>
    <row r="2113" spans="1:15" x14ac:dyDescent="0.25">
      <c r="A2113" t="s">
        <v>90</v>
      </c>
      <c r="B2113">
        <v>150048.79999999999</v>
      </c>
      <c r="C2113" t="s">
        <v>75</v>
      </c>
      <c r="D2113" t="s">
        <v>76</v>
      </c>
      <c r="E2113" t="s">
        <v>2563</v>
      </c>
      <c r="F2113" t="s">
        <v>78</v>
      </c>
      <c r="G2113" t="s">
        <v>2710</v>
      </c>
      <c r="H2113">
        <v>18</v>
      </c>
      <c r="I2113">
        <v>127160</v>
      </c>
      <c r="K2113">
        <v>11444.4</v>
      </c>
      <c r="L2113">
        <v>11444.4</v>
      </c>
      <c r="M2113">
        <v>0</v>
      </c>
      <c r="N2113" t="s">
        <v>2</v>
      </c>
      <c r="O2113" t="s">
        <v>40</v>
      </c>
    </row>
    <row r="2114" spans="1:15" x14ac:dyDescent="0.25">
      <c r="A2114" t="s">
        <v>2333</v>
      </c>
      <c r="B2114">
        <v>98471</v>
      </c>
      <c r="C2114" t="s">
        <v>75</v>
      </c>
      <c r="D2114" t="s">
        <v>76</v>
      </c>
      <c r="E2114" t="s">
        <v>2589</v>
      </c>
      <c r="F2114" t="s">
        <v>78</v>
      </c>
      <c r="G2114" t="s">
        <v>2711</v>
      </c>
      <c r="H2114">
        <v>18</v>
      </c>
      <c r="I2114">
        <v>83450</v>
      </c>
      <c r="K2114">
        <v>7510.5</v>
      </c>
      <c r="L2114">
        <v>7510.5</v>
      </c>
      <c r="M2114">
        <v>0</v>
      </c>
      <c r="N2114" t="s">
        <v>2</v>
      </c>
      <c r="O2114" t="s">
        <v>40</v>
      </c>
    </row>
    <row r="2115" spans="1:15" x14ac:dyDescent="0.25">
      <c r="A2115" t="s">
        <v>831</v>
      </c>
      <c r="B2115">
        <v>1395734.68</v>
      </c>
      <c r="C2115" t="s">
        <v>75</v>
      </c>
      <c r="D2115" t="s">
        <v>244</v>
      </c>
      <c r="E2115" t="s">
        <v>2509</v>
      </c>
      <c r="F2115" t="s">
        <v>78</v>
      </c>
      <c r="G2115" t="s">
        <v>2712</v>
      </c>
      <c r="H2115">
        <v>18</v>
      </c>
      <c r="I2115">
        <v>1182826</v>
      </c>
      <c r="J2115">
        <v>212908.68</v>
      </c>
      <c r="M2115">
        <v>0</v>
      </c>
      <c r="N2115" t="s">
        <v>2</v>
      </c>
      <c r="O2115" t="s">
        <v>40</v>
      </c>
    </row>
    <row r="2116" spans="1:15" x14ac:dyDescent="0.25">
      <c r="A2116" t="s">
        <v>831</v>
      </c>
      <c r="B2116">
        <v>10584850.16</v>
      </c>
      <c r="C2116" t="s">
        <v>75</v>
      </c>
      <c r="D2116" t="s">
        <v>244</v>
      </c>
      <c r="E2116" t="s">
        <v>2650</v>
      </c>
      <c r="F2116" t="s">
        <v>78</v>
      </c>
      <c r="G2116" t="s">
        <v>2713</v>
      </c>
      <c r="H2116">
        <v>18</v>
      </c>
      <c r="I2116">
        <v>8970212</v>
      </c>
      <c r="J2116">
        <v>1614638.16</v>
      </c>
      <c r="M2116">
        <v>0</v>
      </c>
      <c r="N2116" t="s">
        <v>2</v>
      </c>
      <c r="O2116" t="s">
        <v>40</v>
      </c>
    </row>
    <row r="2117" spans="1:15" x14ac:dyDescent="0.25">
      <c r="A2117" t="s">
        <v>831</v>
      </c>
      <c r="B2117">
        <v>2275337.36</v>
      </c>
      <c r="C2117" t="s">
        <v>75</v>
      </c>
      <c r="D2117" t="s">
        <v>244</v>
      </c>
      <c r="E2117" t="s">
        <v>58</v>
      </c>
      <c r="F2117" t="s">
        <v>78</v>
      </c>
      <c r="G2117" t="s">
        <v>2714</v>
      </c>
      <c r="H2117">
        <v>18</v>
      </c>
      <c r="I2117">
        <v>1928252</v>
      </c>
      <c r="J2117">
        <v>347085.36</v>
      </c>
      <c r="M2117">
        <v>0</v>
      </c>
      <c r="N2117" t="s">
        <v>2</v>
      </c>
      <c r="O2117" t="s">
        <v>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EE71-5077-40A9-BE26-06FA9639B902}">
  <sheetPr filterMode="1"/>
  <dimension ref="A1:P6"/>
  <sheetViews>
    <sheetView workbookViewId="0">
      <selection activeCell="O4" sqref="O4:P5"/>
    </sheetView>
  </sheetViews>
  <sheetFormatPr defaultRowHeight="15" x14ac:dyDescent="0.25"/>
  <cols>
    <col min="1" max="1" width="17.5703125" bestFit="1" customWidth="1"/>
    <col min="2" max="2" width="11" bestFit="1" customWidth="1"/>
    <col min="3" max="3" width="10.140625" bestFit="1" customWidth="1"/>
    <col min="4" max="4" width="16.5703125" bestFit="1" customWidth="1"/>
    <col min="5" max="5" width="15.28515625" bestFit="1" customWidth="1"/>
    <col min="6" max="6" width="12" bestFit="1" customWidth="1"/>
    <col min="7" max="7" width="10.42578125" bestFit="1" customWidth="1"/>
    <col min="8" max="8" width="11" bestFit="1" customWidth="1"/>
    <col min="9" max="9" width="13.5703125" bestFit="1" customWidth="1"/>
    <col min="10" max="11" width="5" bestFit="1" customWidth="1"/>
    <col min="12" max="13" width="9" bestFit="1" customWidth="1"/>
    <col min="14" max="14" width="5.140625" bestFit="1" customWidth="1"/>
    <col min="15" max="15" width="17.7109375" bestFit="1" customWidth="1"/>
    <col min="16" max="16" width="12.140625" bestFit="1" customWidth="1"/>
  </cols>
  <sheetData>
    <row r="1" spans="1:16" x14ac:dyDescent="0.25">
      <c r="A1" t="s">
        <v>59</v>
      </c>
      <c r="B1" t="s">
        <v>2716</v>
      </c>
      <c r="C1" t="s">
        <v>2717</v>
      </c>
      <c r="D1" t="s">
        <v>2718</v>
      </c>
      <c r="E1" t="s">
        <v>65</v>
      </c>
      <c r="F1" t="s">
        <v>2715</v>
      </c>
      <c r="G1" t="s">
        <v>2719</v>
      </c>
      <c r="H1" t="s">
        <v>2720</v>
      </c>
      <c r="I1" t="s">
        <v>67</v>
      </c>
      <c r="J1" t="s">
        <v>66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hidden="1" x14ac:dyDescent="0.25">
      <c r="A2" t="s">
        <v>2532</v>
      </c>
      <c r="B2">
        <v>54280</v>
      </c>
      <c r="C2" t="s">
        <v>2721</v>
      </c>
      <c r="D2" t="s">
        <v>2722</v>
      </c>
      <c r="G2" t="s">
        <v>290</v>
      </c>
      <c r="I2">
        <v>46000</v>
      </c>
      <c r="J2">
        <v>18</v>
      </c>
      <c r="K2">
        <v>8280</v>
      </c>
      <c r="N2">
        <v>0</v>
      </c>
      <c r="O2" t="s">
        <v>2</v>
      </c>
      <c r="P2" t="s">
        <v>6</v>
      </c>
    </row>
    <row r="3" spans="1:16" hidden="1" x14ac:dyDescent="0.25">
      <c r="A3" t="s">
        <v>90</v>
      </c>
      <c r="B3">
        <v>29510.62</v>
      </c>
      <c r="C3" t="s">
        <v>2723</v>
      </c>
      <c r="D3" t="s">
        <v>2724</v>
      </c>
      <c r="G3" t="s">
        <v>753</v>
      </c>
      <c r="I3">
        <v>25009</v>
      </c>
      <c r="J3">
        <v>18</v>
      </c>
      <c r="L3">
        <v>2250.81</v>
      </c>
      <c r="M3">
        <v>2250.81</v>
      </c>
      <c r="O3" t="s">
        <v>2</v>
      </c>
      <c r="P3" t="s">
        <v>13</v>
      </c>
    </row>
    <row r="4" spans="1:16" x14ac:dyDescent="0.25">
      <c r="A4" t="s">
        <v>2725</v>
      </c>
      <c r="B4">
        <v>37878</v>
      </c>
      <c r="C4" t="s">
        <v>2721</v>
      </c>
      <c r="D4" t="s">
        <v>2726</v>
      </c>
      <c r="G4" t="s">
        <v>1435</v>
      </c>
      <c r="I4">
        <v>32100</v>
      </c>
      <c r="J4">
        <v>18</v>
      </c>
      <c r="L4">
        <v>2889</v>
      </c>
      <c r="M4">
        <v>2889</v>
      </c>
      <c r="O4" t="s">
        <v>2</v>
      </c>
      <c r="P4" t="s">
        <v>25</v>
      </c>
    </row>
    <row r="5" spans="1:16" x14ac:dyDescent="0.25">
      <c r="A5" t="s">
        <v>2727</v>
      </c>
      <c r="B5">
        <v>11328</v>
      </c>
      <c r="C5" t="s">
        <v>2723</v>
      </c>
      <c r="D5" t="s">
        <v>2728</v>
      </c>
      <c r="G5" t="s">
        <v>1476</v>
      </c>
      <c r="I5">
        <v>9600</v>
      </c>
      <c r="J5">
        <v>18</v>
      </c>
      <c r="L5">
        <v>864</v>
      </c>
      <c r="M5">
        <v>864</v>
      </c>
      <c r="O5" t="s">
        <v>2</v>
      </c>
      <c r="P5" t="s">
        <v>25</v>
      </c>
    </row>
    <row r="6" spans="1:16" hidden="1" x14ac:dyDescent="0.25">
      <c r="A6" t="s">
        <v>85</v>
      </c>
      <c r="B6">
        <v>148590.92000000001</v>
      </c>
      <c r="C6" t="s">
        <v>2721</v>
      </c>
      <c r="D6" t="s">
        <v>2729</v>
      </c>
      <c r="G6" t="s">
        <v>1600</v>
      </c>
      <c r="I6">
        <v>125924.5</v>
      </c>
      <c r="J6">
        <v>18</v>
      </c>
      <c r="L6">
        <v>11333.21</v>
      </c>
      <c r="M6">
        <v>11333.21</v>
      </c>
      <c r="N6">
        <v>0</v>
      </c>
      <c r="O6" t="s">
        <v>2</v>
      </c>
      <c r="P6" t="s">
        <v>27</v>
      </c>
    </row>
  </sheetData>
  <autoFilter ref="A1:P6" xr:uid="{141CF4F7-9609-450C-94F8-A9BD691D9C1F}">
    <filterColumn colId="6">
      <filters>
        <filter val="20-08-2020"/>
        <filter val="28-08-2020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89FA-9D0A-4EEE-9401-BE281AEF30B8}">
  <dimension ref="A1:I12"/>
  <sheetViews>
    <sheetView workbookViewId="0">
      <selection activeCell="E2" sqref="E2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1" t="s">
        <v>2731</v>
      </c>
      <c r="B1" s="1" t="s">
        <v>0</v>
      </c>
      <c r="C1" s="1" t="s">
        <v>1</v>
      </c>
      <c r="D1" s="1" t="s">
        <v>2730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</row>
    <row r="2" spans="1:9" x14ac:dyDescent="0.25">
      <c r="A2" t="s">
        <v>2</v>
      </c>
      <c r="B2" t="s">
        <v>3</v>
      </c>
      <c r="C2" t="s">
        <v>2735</v>
      </c>
      <c r="D2" t="s">
        <v>2732</v>
      </c>
      <c r="E2">
        <v>17495576</v>
      </c>
      <c r="F2">
        <v>311834.15999999997</v>
      </c>
      <c r="G2">
        <v>1418684.77</v>
      </c>
      <c r="H2">
        <v>1418684.77</v>
      </c>
      <c r="I2">
        <v>0</v>
      </c>
    </row>
    <row r="3" spans="1:9" x14ac:dyDescent="0.25">
      <c r="A3" t="s">
        <v>2</v>
      </c>
      <c r="B3" t="s">
        <v>7</v>
      </c>
      <c r="C3" t="s">
        <v>2735</v>
      </c>
      <c r="D3" t="s">
        <v>2732</v>
      </c>
      <c r="E3">
        <v>18868495</v>
      </c>
      <c r="F3">
        <v>139086.72</v>
      </c>
      <c r="G3">
        <v>1628621.19</v>
      </c>
      <c r="H3">
        <v>1628621.19</v>
      </c>
      <c r="I3">
        <v>0</v>
      </c>
    </row>
    <row r="4" spans="1:9" x14ac:dyDescent="0.25">
      <c r="A4" t="s">
        <v>2</v>
      </c>
      <c r="B4" t="s">
        <v>9</v>
      </c>
      <c r="C4" t="s">
        <v>2735</v>
      </c>
      <c r="D4" t="s">
        <v>2732</v>
      </c>
      <c r="E4">
        <v>15333398</v>
      </c>
      <c r="F4">
        <v>259548.3</v>
      </c>
      <c r="G4">
        <v>1250231.67</v>
      </c>
      <c r="H4">
        <v>1250231.67</v>
      </c>
      <c r="I4">
        <v>0</v>
      </c>
    </row>
    <row r="5" spans="1:9" x14ac:dyDescent="0.25">
      <c r="A5" t="s">
        <v>2</v>
      </c>
      <c r="B5" t="s">
        <v>15</v>
      </c>
      <c r="C5" t="s">
        <v>2735</v>
      </c>
      <c r="D5" t="s">
        <v>2732</v>
      </c>
      <c r="E5">
        <v>8135710</v>
      </c>
      <c r="F5">
        <v>40320</v>
      </c>
      <c r="G5">
        <v>712053.9</v>
      </c>
      <c r="H5">
        <v>712053.9</v>
      </c>
      <c r="I5">
        <v>0</v>
      </c>
    </row>
    <row r="6" spans="1:9" x14ac:dyDescent="0.25">
      <c r="A6" t="s">
        <v>2</v>
      </c>
      <c r="B6" t="s">
        <v>18</v>
      </c>
      <c r="C6" t="s">
        <v>2735</v>
      </c>
      <c r="D6" t="s">
        <v>2732</v>
      </c>
      <c r="E6">
        <v>13506889</v>
      </c>
      <c r="F6">
        <v>27360</v>
      </c>
      <c r="G6">
        <v>1201940.01</v>
      </c>
      <c r="H6">
        <v>1201940.01</v>
      </c>
      <c r="I6">
        <v>0</v>
      </c>
    </row>
    <row r="7" spans="1:9" x14ac:dyDescent="0.25">
      <c r="A7" t="s">
        <v>2</v>
      </c>
      <c r="B7" t="s">
        <v>21</v>
      </c>
      <c r="C7" t="s">
        <v>2735</v>
      </c>
      <c r="D7" t="s">
        <v>2732</v>
      </c>
      <c r="E7">
        <v>12618870.98</v>
      </c>
      <c r="F7">
        <v>0</v>
      </c>
      <c r="G7">
        <v>1135698.3899999999</v>
      </c>
      <c r="H7">
        <v>1135698.3899999999</v>
      </c>
      <c r="I7">
        <v>0</v>
      </c>
    </row>
    <row r="8" spans="1:9" x14ac:dyDescent="0.25">
      <c r="A8" t="s">
        <v>2</v>
      </c>
      <c r="B8" t="s">
        <v>25</v>
      </c>
      <c r="C8" t="s">
        <v>2735</v>
      </c>
      <c r="D8" t="s">
        <v>2732</v>
      </c>
      <c r="E8">
        <v>12041160</v>
      </c>
      <c r="F8">
        <v>46580.4</v>
      </c>
      <c r="G8">
        <v>1060414.2</v>
      </c>
      <c r="H8">
        <v>1060414.2</v>
      </c>
      <c r="I8">
        <v>0</v>
      </c>
    </row>
    <row r="9" spans="1:9" x14ac:dyDescent="0.25">
      <c r="A9" t="s">
        <v>2</v>
      </c>
      <c r="B9" t="s">
        <v>28</v>
      </c>
      <c r="C9" t="s">
        <v>2735</v>
      </c>
      <c r="D9" t="s">
        <v>2732</v>
      </c>
      <c r="E9">
        <v>11795111.33</v>
      </c>
      <c r="F9">
        <v>85811</v>
      </c>
      <c r="G9">
        <v>1018655</v>
      </c>
      <c r="H9">
        <v>1018655</v>
      </c>
      <c r="I9">
        <v>0</v>
      </c>
    </row>
    <row r="10" spans="1:9" x14ac:dyDescent="0.25">
      <c r="A10" t="s">
        <v>2</v>
      </c>
      <c r="B10" t="s">
        <v>32</v>
      </c>
      <c r="C10" t="s">
        <v>2735</v>
      </c>
      <c r="D10" t="s">
        <v>2732</v>
      </c>
      <c r="E10">
        <v>14282593</v>
      </c>
      <c r="F10">
        <v>656376</v>
      </c>
      <c r="G10">
        <v>957245</v>
      </c>
      <c r="H10">
        <v>957245</v>
      </c>
      <c r="I10">
        <v>0</v>
      </c>
    </row>
    <row r="11" spans="1:9" x14ac:dyDescent="0.25">
      <c r="A11" t="s">
        <v>2</v>
      </c>
      <c r="B11" t="s">
        <v>34</v>
      </c>
      <c r="C11" t="s">
        <v>2735</v>
      </c>
      <c r="D11" t="s">
        <v>2732</v>
      </c>
      <c r="E11">
        <v>11287105</v>
      </c>
      <c r="F11">
        <v>77830.2</v>
      </c>
      <c r="G11">
        <v>976924.35</v>
      </c>
      <c r="H11">
        <v>976924.35</v>
      </c>
      <c r="I11">
        <v>0</v>
      </c>
    </row>
    <row r="12" spans="1:9" x14ac:dyDescent="0.25">
      <c r="A12" t="s">
        <v>2</v>
      </c>
      <c r="B12" t="s">
        <v>38</v>
      </c>
      <c r="C12" t="s">
        <v>2735</v>
      </c>
      <c r="D12" t="s">
        <v>2732</v>
      </c>
      <c r="E12">
        <v>15976041</v>
      </c>
      <c r="F12">
        <v>119802.42</v>
      </c>
      <c r="G12">
        <v>1377942.48</v>
      </c>
      <c r="H12">
        <v>1377942.48</v>
      </c>
      <c r="I12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F535-F7E6-4379-9624-5693011D2F6A}">
  <dimension ref="A1:I13"/>
  <sheetViews>
    <sheetView workbookViewId="0">
      <selection activeCell="F11" sqref="F11"/>
    </sheetView>
  </sheetViews>
  <sheetFormatPr defaultRowHeight="15" x14ac:dyDescent="0.25"/>
  <cols>
    <col min="1" max="1" width="17.7109375" bestFit="1" customWidth="1"/>
    <col min="2" max="2" width="7" bestFit="1" customWidth="1"/>
    <col min="3" max="3" width="13.28515625" bestFit="1" customWidth="1"/>
    <col min="4" max="4" width="11.140625" bestFit="1" customWidth="1"/>
    <col min="5" max="5" width="13.5703125" bestFit="1" customWidth="1"/>
    <col min="6" max="8" width="12.5703125" bestFit="1" customWidth="1"/>
    <col min="9" max="9" width="5.28515625" bestFit="1" customWidth="1"/>
  </cols>
  <sheetData>
    <row r="1" spans="1:9" x14ac:dyDescent="0.25">
      <c r="A1" s="1" t="s">
        <v>2731</v>
      </c>
      <c r="B1" s="1" t="s">
        <v>0</v>
      </c>
      <c r="C1" s="1" t="s">
        <v>1</v>
      </c>
      <c r="D1" s="1" t="s">
        <v>2730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</row>
    <row r="2" spans="1:9" x14ac:dyDescent="0.25">
      <c r="A2" t="s">
        <v>2</v>
      </c>
      <c r="B2" t="s">
        <v>3</v>
      </c>
      <c r="C2" t="s">
        <v>2735</v>
      </c>
      <c r="D2" t="s">
        <v>2734</v>
      </c>
      <c r="F2" s="21">
        <v>164919.17000000001</v>
      </c>
      <c r="G2" s="21">
        <v>1415410.99</v>
      </c>
      <c r="H2" s="21">
        <v>1415410.99</v>
      </c>
      <c r="I2" s="21">
        <v>0</v>
      </c>
    </row>
    <row r="3" spans="1:9" x14ac:dyDescent="0.25">
      <c r="A3" t="s">
        <v>2</v>
      </c>
      <c r="B3" t="s">
        <v>7</v>
      </c>
      <c r="C3" t="s">
        <v>2735</v>
      </c>
      <c r="D3" t="s">
        <v>2734</v>
      </c>
      <c r="F3" s="21">
        <v>52607</v>
      </c>
      <c r="G3" s="21">
        <v>1513232.3</v>
      </c>
      <c r="H3" s="21">
        <v>1513232.3</v>
      </c>
      <c r="I3" s="21">
        <v>0</v>
      </c>
    </row>
    <row r="4" spans="1:9" x14ac:dyDescent="0.25">
      <c r="A4" t="s">
        <v>2</v>
      </c>
      <c r="B4" t="s">
        <v>9</v>
      </c>
      <c r="C4" t="s">
        <v>2735</v>
      </c>
      <c r="D4" t="s">
        <v>2734</v>
      </c>
      <c r="F4" s="21">
        <v>26706.59</v>
      </c>
      <c r="G4" s="21">
        <v>1185962.8500000001</v>
      </c>
      <c r="H4" s="21">
        <v>1185962.8500000001</v>
      </c>
      <c r="I4" s="21">
        <v>0</v>
      </c>
    </row>
    <row r="5" spans="1:9" x14ac:dyDescent="0.25">
      <c r="A5" t="s">
        <v>2</v>
      </c>
      <c r="B5" t="s">
        <v>11</v>
      </c>
      <c r="C5" t="s">
        <v>2735</v>
      </c>
      <c r="D5" t="s">
        <v>2734</v>
      </c>
      <c r="F5" s="21"/>
      <c r="G5" s="21"/>
      <c r="H5" s="21"/>
      <c r="I5" s="21"/>
    </row>
    <row r="6" spans="1:9" x14ac:dyDescent="0.25">
      <c r="A6" t="s">
        <v>2</v>
      </c>
      <c r="B6" t="s">
        <v>15</v>
      </c>
      <c r="C6" t="s">
        <v>2735</v>
      </c>
      <c r="D6" t="s">
        <v>2734</v>
      </c>
      <c r="F6" s="21">
        <v>8309.26</v>
      </c>
      <c r="G6" s="21">
        <v>593134.31999999995</v>
      </c>
      <c r="H6" s="21">
        <v>593134.31999999995</v>
      </c>
      <c r="I6" s="21">
        <v>0</v>
      </c>
    </row>
    <row r="7" spans="1:9" x14ac:dyDescent="0.25">
      <c r="A7" t="s">
        <v>2</v>
      </c>
      <c r="B7" t="s">
        <v>18</v>
      </c>
      <c r="C7" t="s">
        <v>2735</v>
      </c>
      <c r="D7" t="s">
        <v>2734</v>
      </c>
      <c r="F7" s="21">
        <v>439293.5</v>
      </c>
      <c r="G7" s="21">
        <v>972658.94</v>
      </c>
      <c r="H7" s="21">
        <v>972658.94</v>
      </c>
      <c r="I7" s="21">
        <v>0</v>
      </c>
    </row>
    <row r="8" spans="1:9" x14ac:dyDescent="0.25">
      <c r="A8" t="s">
        <v>2</v>
      </c>
      <c r="B8" t="s">
        <v>21</v>
      </c>
      <c r="C8" t="s">
        <v>2735</v>
      </c>
      <c r="D8" t="s">
        <v>2734</v>
      </c>
      <c r="F8" s="21">
        <v>535875</v>
      </c>
      <c r="G8" s="21">
        <v>868075</v>
      </c>
      <c r="H8" s="21">
        <v>868075</v>
      </c>
      <c r="I8" s="21">
        <v>0</v>
      </c>
    </row>
    <row r="9" spans="1:9" x14ac:dyDescent="0.25">
      <c r="A9" t="s">
        <v>2</v>
      </c>
      <c r="B9" t="s">
        <v>25</v>
      </c>
      <c r="C9" t="s">
        <v>2735</v>
      </c>
      <c r="D9" t="s">
        <v>2734</v>
      </c>
      <c r="F9" s="21">
        <v>-74550</v>
      </c>
      <c r="G9" s="21">
        <v>896825.99</v>
      </c>
      <c r="H9" s="21">
        <v>896825.99</v>
      </c>
      <c r="I9" s="21">
        <v>0</v>
      </c>
    </row>
    <row r="10" spans="1:9" x14ac:dyDescent="0.25">
      <c r="A10" t="s">
        <v>2</v>
      </c>
      <c r="B10" t="s">
        <v>28</v>
      </c>
      <c r="C10" t="s">
        <v>2735</v>
      </c>
      <c r="D10" t="s">
        <v>2734</v>
      </c>
      <c r="F10" s="21">
        <v>-769842</v>
      </c>
      <c r="G10" s="21">
        <v>1309424.5</v>
      </c>
      <c r="H10" s="21">
        <v>1309424.5</v>
      </c>
      <c r="I10" s="21">
        <v>0</v>
      </c>
    </row>
    <row r="11" spans="1:9" x14ac:dyDescent="0.25">
      <c r="A11" t="s">
        <v>2</v>
      </c>
      <c r="B11" t="s">
        <v>32</v>
      </c>
      <c r="C11" t="s">
        <v>2735</v>
      </c>
      <c r="D11" t="s">
        <v>2734</v>
      </c>
      <c r="F11" s="21">
        <v>5154</v>
      </c>
      <c r="G11" s="21">
        <v>1109686</v>
      </c>
      <c r="H11" s="21">
        <v>1109686</v>
      </c>
      <c r="I11" s="21">
        <v>0</v>
      </c>
    </row>
    <row r="12" spans="1:9" x14ac:dyDescent="0.25">
      <c r="A12" t="s">
        <v>2</v>
      </c>
      <c r="B12" t="s">
        <v>34</v>
      </c>
      <c r="C12" t="s">
        <v>2735</v>
      </c>
      <c r="D12" t="s">
        <v>2734</v>
      </c>
      <c r="F12" s="21">
        <v>1166317</v>
      </c>
      <c r="G12" s="21">
        <v>807511</v>
      </c>
      <c r="H12" s="21">
        <v>807511</v>
      </c>
      <c r="I12" s="21">
        <v>0</v>
      </c>
    </row>
    <row r="13" spans="1:9" x14ac:dyDescent="0.25">
      <c r="A13" t="s">
        <v>2</v>
      </c>
      <c r="B13" t="s">
        <v>38</v>
      </c>
      <c r="C13" t="s">
        <v>2735</v>
      </c>
      <c r="D13" t="s">
        <v>2734</v>
      </c>
      <c r="F13" s="21">
        <v>164588</v>
      </c>
      <c r="G13" s="21">
        <v>1379034</v>
      </c>
      <c r="H13" s="21">
        <v>1379034</v>
      </c>
      <c r="I13" s="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A73D-308A-454B-8785-34555741D194}">
  <dimension ref="A1:I13"/>
  <sheetViews>
    <sheetView workbookViewId="0">
      <selection activeCell="E13" sqref="E13:I13"/>
    </sheetView>
  </sheetViews>
  <sheetFormatPr defaultRowHeight="15" x14ac:dyDescent="0.25"/>
  <cols>
    <col min="1" max="1" width="17.7109375" bestFit="1" customWidth="1"/>
    <col min="2" max="2" width="7" bestFit="1" customWidth="1"/>
    <col min="3" max="3" width="13.28515625" bestFit="1" customWidth="1"/>
    <col min="4" max="4" width="27.5703125" bestFit="1" customWidth="1"/>
    <col min="5" max="5" width="13.7109375" bestFit="1" customWidth="1"/>
    <col min="6" max="6" width="5" bestFit="1" customWidth="1"/>
    <col min="7" max="8" width="10" bestFit="1" customWidth="1"/>
    <col min="9" max="9" width="5.28515625" bestFit="1" customWidth="1"/>
  </cols>
  <sheetData>
    <row r="1" spans="1:9" x14ac:dyDescent="0.25">
      <c r="A1" s="1" t="s">
        <v>2731</v>
      </c>
      <c r="B1" s="1" t="s">
        <v>0</v>
      </c>
      <c r="C1" s="1" t="s">
        <v>1</v>
      </c>
      <c r="D1" s="1" t="s">
        <v>2730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</row>
    <row r="2" spans="1:9" x14ac:dyDescent="0.25">
      <c r="A2" t="s">
        <v>2</v>
      </c>
      <c r="B2" t="s">
        <v>3</v>
      </c>
      <c r="C2" t="s">
        <v>2735</v>
      </c>
      <c r="D2" t="s">
        <v>2733</v>
      </c>
      <c r="E2">
        <v>125900</v>
      </c>
      <c r="F2">
        <v>0</v>
      </c>
      <c r="G2">
        <v>3147.5</v>
      </c>
      <c r="H2">
        <v>3147.5</v>
      </c>
      <c r="I2">
        <v>0</v>
      </c>
    </row>
    <row r="3" spans="1:9" x14ac:dyDescent="0.25">
      <c r="A3" t="s">
        <v>2</v>
      </c>
      <c r="B3" t="s">
        <v>7</v>
      </c>
      <c r="C3" t="s">
        <v>2735</v>
      </c>
      <c r="D3" t="s">
        <v>2733</v>
      </c>
      <c r="E3">
        <v>252600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2</v>
      </c>
      <c r="B4" t="s">
        <v>9</v>
      </c>
      <c r="C4" t="s">
        <v>2735</v>
      </c>
      <c r="D4" t="s">
        <v>2733</v>
      </c>
      <c r="E4">
        <v>838200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2</v>
      </c>
      <c r="B5" t="s">
        <v>15</v>
      </c>
      <c r="C5" t="s">
        <v>2735</v>
      </c>
      <c r="D5" t="s">
        <v>2733</v>
      </c>
      <c r="E5">
        <v>290000</v>
      </c>
      <c r="F5">
        <v>0</v>
      </c>
      <c r="G5">
        <v>7250</v>
      </c>
      <c r="H5">
        <v>7250</v>
      </c>
      <c r="I5">
        <v>0</v>
      </c>
    </row>
    <row r="6" spans="1:9" x14ac:dyDescent="0.25">
      <c r="A6" t="s">
        <v>2</v>
      </c>
      <c r="B6" t="s">
        <v>18</v>
      </c>
      <c r="C6" t="s">
        <v>2735</v>
      </c>
      <c r="D6" t="s">
        <v>2733</v>
      </c>
      <c r="E6">
        <v>705000</v>
      </c>
      <c r="F6">
        <v>0</v>
      </c>
      <c r="G6">
        <v>17625</v>
      </c>
      <c r="H6">
        <v>17625</v>
      </c>
      <c r="I6">
        <v>0</v>
      </c>
    </row>
    <row r="7" spans="1:9" x14ac:dyDescent="0.25">
      <c r="A7" t="s">
        <v>2</v>
      </c>
      <c r="B7" t="s">
        <v>28</v>
      </c>
      <c r="C7" t="s">
        <v>2735</v>
      </c>
      <c r="D7" t="s">
        <v>2733</v>
      </c>
      <c r="E7">
        <v>993300</v>
      </c>
      <c r="F7">
        <v>0</v>
      </c>
      <c r="G7">
        <v>24832.5</v>
      </c>
      <c r="H7">
        <v>24832.5</v>
      </c>
      <c r="I7">
        <v>0</v>
      </c>
    </row>
    <row r="8" spans="1:9" x14ac:dyDescent="0.25">
      <c r="A8" t="s">
        <v>2</v>
      </c>
      <c r="B8" t="s">
        <v>32</v>
      </c>
      <c r="C8" t="s">
        <v>2735</v>
      </c>
      <c r="D8" t="s">
        <v>2733</v>
      </c>
      <c r="E8">
        <v>398000</v>
      </c>
      <c r="F8">
        <v>0</v>
      </c>
      <c r="G8">
        <v>9950</v>
      </c>
      <c r="H8">
        <v>9950</v>
      </c>
      <c r="I8">
        <v>0</v>
      </c>
    </row>
    <row r="9" spans="1:9" x14ac:dyDescent="0.25">
      <c r="A9" t="s">
        <v>2</v>
      </c>
      <c r="B9" t="s">
        <v>34</v>
      </c>
      <c r="C9" t="s">
        <v>2735</v>
      </c>
      <c r="D9" t="s">
        <v>2733</v>
      </c>
      <c r="E9">
        <v>86050</v>
      </c>
      <c r="F9">
        <v>0</v>
      </c>
      <c r="G9">
        <v>2151</v>
      </c>
      <c r="H9">
        <v>2151</v>
      </c>
      <c r="I9">
        <v>0</v>
      </c>
    </row>
    <row r="10" spans="1:9" x14ac:dyDescent="0.25">
      <c r="A10" t="s">
        <v>2</v>
      </c>
      <c r="B10" t="s">
        <v>38</v>
      </c>
      <c r="C10" t="s">
        <v>2735</v>
      </c>
      <c r="D10" t="s">
        <v>2733</v>
      </c>
      <c r="E10">
        <v>279300</v>
      </c>
      <c r="F10">
        <v>0</v>
      </c>
      <c r="G10">
        <v>6983</v>
      </c>
      <c r="H10">
        <v>6983</v>
      </c>
      <c r="I10">
        <v>0</v>
      </c>
    </row>
    <row r="13" spans="1:9" x14ac:dyDescent="0.25">
      <c r="E13" s="78">
        <f>SUM(E2:E12)</f>
        <v>3968350</v>
      </c>
      <c r="F13" s="78">
        <f t="shared" ref="F13:I13" si="0">SUM(F2:F12)</f>
        <v>0</v>
      </c>
      <c r="G13" s="78">
        <f t="shared" si="0"/>
        <v>71939</v>
      </c>
      <c r="H13" s="78">
        <f t="shared" si="0"/>
        <v>71939</v>
      </c>
      <c r="I13" s="78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9AB3-C587-4E42-8424-537F9FE2C7DE}">
  <dimension ref="A1:U1779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9" bestFit="1" customWidth="1"/>
    <col min="4" max="4" width="7" bestFit="1" customWidth="1"/>
    <col min="5" max="5" width="18.28515625" bestFit="1" customWidth="1"/>
    <col min="6" max="6" width="18.7109375" bestFit="1" customWidth="1"/>
    <col min="7" max="7" width="72" bestFit="1" customWidth="1"/>
    <col min="8" max="8" width="19.140625" bestFit="1" customWidth="1"/>
    <col min="9" max="9" width="11.85546875" bestFit="1" customWidth="1"/>
    <col min="10" max="10" width="12" bestFit="1" customWidth="1"/>
    <col min="11" max="11" width="16.140625" bestFit="1" customWidth="1"/>
    <col min="12" max="12" width="15.140625" bestFit="1" customWidth="1"/>
    <col min="13" max="13" width="28.140625" bestFit="1" customWidth="1"/>
    <col min="14" max="14" width="8.42578125" bestFit="1" customWidth="1"/>
    <col min="15" max="15" width="16.5703125" bestFit="1" customWidth="1"/>
    <col min="16" max="16" width="17.42578125" bestFit="1" customWidth="1"/>
    <col min="17" max="17" width="14" bestFit="1" customWidth="1"/>
    <col min="18" max="18" width="15.140625" bestFit="1" customWidth="1"/>
    <col min="19" max="19" width="10" bestFit="1" customWidth="1"/>
    <col min="20" max="20" width="8.42578125" bestFit="1" customWidth="1"/>
    <col min="21" max="21" width="25.85546875" bestFit="1" customWidth="1"/>
    <col min="22" max="22" width="17.42578125" bestFit="1" customWidth="1"/>
    <col min="23" max="23" width="14" bestFit="1" customWidth="1"/>
    <col min="24" max="24" width="15.140625" bestFit="1" customWidth="1"/>
    <col min="25" max="25" width="10" bestFit="1" customWidth="1"/>
    <col min="26" max="26" width="8.42578125" bestFit="1" customWidth="1"/>
    <col min="27" max="27" width="25.85546875" bestFit="1" customWidth="1"/>
    <col min="28" max="28" width="17.42578125" bestFit="1" customWidth="1"/>
    <col min="29" max="29" width="14" bestFit="1" customWidth="1"/>
    <col min="30" max="30" width="15.140625" bestFit="1" customWidth="1"/>
    <col min="31" max="31" width="10" bestFit="1" customWidth="1"/>
    <col min="32" max="32" width="9" bestFit="1" customWidth="1"/>
    <col min="33" max="33" width="25.85546875" bestFit="1" customWidth="1"/>
    <col min="34" max="34" width="17.42578125" bestFit="1" customWidth="1"/>
    <col min="35" max="35" width="14" bestFit="1" customWidth="1"/>
    <col min="36" max="36" width="15.140625" bestFit="1" customWidth="1"/>
    <col min="37" max="37" width="10" bestFit="1" customWidth="1"/>
    <col min="38" max="38" width="8.42578125" bestFit="1" customWidth="1"/>
    <col min="39" max="39" width="25.85546875" bestFit="1" customWidth="1"/>
    <col min="40" max="40" width="17.42578125" bestFit="1" customWidth="1"/>
    <col min="41" max="41" width="14" bestFit="1" customWidth="1"/>
    <col min="42" max="42" width="15.140625" bestFit="1" customWidth="1"/>
    <col min="43" max="43" width="11" bestFit="1" customWidth="1"/>
    <col min="44" max="44" width="8.42578125" bestFit="1" customWidth="1"/>
    <col min="45" max="45" width="25.85546875" bestFit="1" customWidth="1"/>
    <col min="46" max="46" width="17.42578125" bestFit="1" customWidth="1"/>
    <col min="47" max="47" width="14" bestFit="1" customWidth="1"/>
    <col min="48" max="48" width="15.140625" bestFit="1" customWidth="1"/>
    <col min="49" max="49" width="10" bestFit="1" customWidth="1"/>
    <col min="50" max="50" width="8.42578125" bestFit="1" customWidth="1"/>
    <col min="51" max="51" width="25.85546875" bestFit="1" customWidth="1"/>
    <col min="52" max="52" width="17.42578125" bestFit="1" customWidth="1"/>
    <col min="53" max="53" width="14" bestFit="1" customWidth="1"/>
    <col min="54" max="54" width="15.140625" bestFit="1" customWidth="1"/>
    <col min="55" max="55" width="10" bestFit="1" customWidth="1"/>
    <col min="56" max="56" width="9" bestFit="1" customWidth="1"/>
    <col min="57" max="57" width="25.85546875" bestFit="1" customWidth="1"/>
    <col min="58" max="58" width="17.42578125" bestFit="1" customWidth="1"/>
    <col min="59" max="59" width="14" bestFit="1" customWidth="1"/>
    <col min="60" max="60" width="15.140625" bestFit="1" customWidth="1"/>
    <col min="61" max="61" width="10" bestFit="1" customWidth="1"/>
    <col min="62" max="62" width="8.42578125" bestFit="1" customWidth="1"/>
    <col min="63" max="63" width="25.85546875" bestFit="1" customWidth="1"/>
    <col min="64" max="64" width="17.42578125" bestFit="1" customWidth="1"/>
    <col min="65" max="65" width="14" bestFit="1" customWidth="1"/>
    <col min="66" max="66" width="15.140625" bestFit="1" customWidth="1"/>
    <col min="67" max="67" width="9" bestFit="1" customWidth="1"/>
    <col min="68" max="68" width="8.42578125" bestFit="1" customWidth="1"/>
    <col min="69" max="69" width="25.85546875" bestFit="1" customWidth="1"/>
    <col min="70" max="70" width="17.42578125" bestFit="1" customWidth="1"/>
    <col min="71" max="71" width="14" bestFit="1" customWidth="1"/>
    <col min="72" max="72" width="15.140625" bestFit="1" customWidth="1"/>
    <col min="73" max="73" width="10" bestFit="1" customWidth="1"/>
    <col min="74" max="74" width="8.42578125" bestFit="1" customWidth="1"/>
    <col min="75" max="75" width="25.85546875" bestFit="1" customWidth="1"/>
    <col min="76" max="76" width="17.42578125" bestFit="1" customWidth="1"/>
    <col min="77" max="77" width="14" bestFit="1" customWidth="1"/>
    <col min="78" max="78" width="15.140625" bestFit="1" customWidth="1"/>
    <col min="79" max="79" width="10" bestFit="1" customWidth="1"/>
    <col min="80" max="80" width="8.42578125" bestFit="1" customWidth="1"/>
    <col min="81" max="81" width="25.85546875" bestFit="1" customWidth="1"/>
    <col min="82" max="82" width="17.42578125" bestFit="1" customWidth="1"/>
    <col min="83" max="83" width="14" bestFit="1" customWidth="1"/>
    <col min="84" max="84" width="15.140625" bestFit="1" customWidth="1"/>
    <col min="85" max="85" width="10" bestFit="1" customWidth="1"/>
    <col min="86" max="86" width="8.42578125" bestFit="1" customWidth="1"/>
    <col min="87" max="87" width="25.85546875" bestFit="1" customWidth="1"/>
    <col min="88" max="88" width="17.42578125" bestFit="1" customWidth="1"/>
    <col min="89" max="89" width="14" bestFit="1" customWidth="1"/>
    <col min="90" max="90" width="15.140625" bestFit="1" customWidth="1"/>
    <col min="91" max="91" width="10" bestFit="1" customWidth="1"/>
    <col min="92" max="92" width="8.42578125" bestFit="1" customWidth="1"/>
    <col min="93" max="93" width="25.85546875" bestFit="1" customWidth="1"/>
    <col min="94" max="94" width="17.42578125" bestFit="1" customWidth="1"/>
    <col min="95" max="95" width="14" bestFit="1" customWidth="1"/>
    <col min="96" max="96" width="15.140625" bestFit="1" customWidth="1"/>
    <col min="97" max="97" width="10" bestFit="1" customWidth="1"/>
    <col min="98" max="98" width="8.42578125" bestFit="1" customWidth="1"/>
    <col min="99" max="100" width="25.85546875" bestFit="1" customWidth="1"/>
    <col min="101" max="101" width="8.42578125" bestFit="1" customWidth="1"/>
    <col min="102" max="102" width="16.5703125" bestFit="1" customWidth="1"/>
    <col min="103" max="103" width="17.42578125" bestFit="1" customWidth="1"/>
    <col min="104" max="104" width="14" bestFit="1" customWidth="1"/>
    <col min="105" max="105" width="15.140625" bestFit="1" customWidth="1"/>
    <col min="106" max="106" width="10" bestFit="1" customWidth="1"/>
    <col min="107" max="107" width="8.42578125" bestFit="1" customWidth="1"/>
    <col min="108" max="108" width="25.85546875" bestFit="1" customWidth="1"/>
    <col min="109" max="109" width="17.42578125" bestFit="1" customWidth="1"/>
    <col min="110" max="110" width="14" bestFit="1" customWidth="1"/>
    <col min="111" max="111" width="15.140625" bestFit="1" customWidth="1"/>
    <col min="112" max="112" width="10" bestFit="1" customWidth="1"/>
    <col min="113" max="113" width="8.42578125" bestFit="1" customWidth="1"/>
    <col min="114" max="114" width="25.85546875" bestFit="1" customWidth="1"/>
    <col min="115" max="115" width="17.42578125" bestFit="1" customWidth="1"/>
    <col min="116" max="116" width="14" bestFit="1" customWidth="1"/>
    <col min="117" max="117" width="15.140625" bestFit="1" customWidth="1"/>
    <col min="118" max="118" width="10" bestFit="1" customWidth="1"/>
    <col min="119" max="119" width="9" bestFit="1" customWidth="1"/>
    <col min="120" max="120" width="25.85546875" bestFit="1" customWidth="1"/>
    <col min="121" max="121" width="17.42578125" bestFit="1" customWidth="1"/>
    <col min="122" max="122" width="14" bestFit="1" customWidth="1"/>
    <col min="123" max="123" width="15.140625" bestFit="1" customWidth="1"/>
    <col min="124" max="124" width="10" bestFit="1" customWidth="1"/>
    <col min="125" max="125" width="8.42578125" bestFit="1" customWidth="1"/>
    <col min="126" max="126" width="25.85546875" bestFit="1" customWidth="1"/>
    <col min="127" max="127" width="17.42578125" bestFit="1" customWidth="1"/>
    <col min="128" max="128" width="14" bestFit="1" customWidth="1"/>
    <col min="129" max="129" width="15.140625" bestFit="1" customWidth="1"/>
    <col min="130" max="130" width="10" bestFit="1" customWidth="1"/>
    <col min="131" max="131" width="8.42578125" bestFit="1" customWidth="1"/>
    <col min="132" max="132" width="25.85546875" bestFit="1" customWidth="1"/>
    <col min="133" max="133" width="17.42578125" bestFit="1" customWidth="1"/>
    <col min="134" max="134" width="14" bestFit="1" customWidth="1"/>
    <col min="135" max="135" width="15.140625" bestFit="1" customWidth="1"/>
    <col min="136" max="136" width="10" bestFit="1" customWidth="1"/>
    <col min="137" max="137" width="8.42578125" bestFit="1" customWidth="1"/>
    <col min="138" max="138" width="25.85546875" bestFit="1" customWidth="1"/>
    <col min="139" max="139" width="17.42578125" bestFit="1" customWidth="1"/>
    <col min="140" max="140" width="14" bestFit="1" customWidth="1"/>
    <col min="141" max="141" width="15.140625" bestFit="1" customWidth="1"/>
    <col min="142" max="142" width="10" bestFit="1" customWidth="1"/>
    <col min="143" max="143" width="8.42578125" bestFit="1" customWidth="1"/>
    <col min="144" max="144" width="25.85546875" bestFit="1" customWidth="1"/>
    <col min="145" max="145" width="17.42578125" bestFit="1" customWidth="1"/>
    <col min="146" max="146" width="14" bestFit="1" customWidth="1"/>
    <col min="147" max="147" width="15.140625" bestFit="1" customWidth="1"/>
    <col min="148" max="148" width="10" bestFit="1" customWidth="1"/>
    <col min="149" max="149" width="8.42578125" bestFit="1" customWidth="1"/>
    <col min="150" max="150" width="25.85546875" bestFit="1" customWidth="1"/>
    <col min="151" max="151" width="17.42578125" bestFit="1" customWidth="1"/>
    <col min="152" max="152" width="14" bestFit="1" customWidth="1"/>
    <col min="153" max="153" width="15.140625" bestFit="1" customWidth="1"/>
    <col min="154" max="154" width="10" bestFit="1" customWidth="1"/>
    <col min="155" max="155" width="8.42578125" bestFit="1" customWidth="1"/>
    <col min="156" max="156" width="25.85546875" bestFit="1" customWidth="1"/>
    <col min="157" max="157" width="17.42578125" bestFit="1" customWidth="1"/>
    <col min="158" max="158" width="14" bestFit="1" customWidth="1"/>
    <col min="159" max="159" width="15.140625" bestFit="1" customWidth="1"/>
    <col min="160" max="160" width="11" bestFit="1" customWidth="1"/>
    <col min="161" max="161" width="8.42578125" bestFit="1" customWidth="1"/>
    <col min="162" max="162" width="25.85546875" bestFit="1" customWidth="1"/>
    <col min="163" max="163" width="17.42578125" bestFit="1" customWidth="1"/>
    <col min="164" max="164" width="14" bestFit="1" customWidth="1"/>
    <col min="165" max="165" width="15.140625" bestFit="1" customWidth="1"/>
    <col min="166" max="166" width="10" bestFit="1" customWidth="1"/>
    <col min="167" max="167" width="8.42578125" bestFit="1" customWidth="1"/>
    <col min="168" max="168" width="25.85546875" bestFit="1" customWidth="1"/>
    <col min="169" max="169" width="17.42578125" bestFit="1" customWidth="1"/>
    <col min="170" max="170" width="14" bestFit="1" customWidth="1"/>
    <col min="171" max="171" width="15.140625" bestFit="1" customWidth="1"/>
    <col min="172" max="172" width="10" bestFit="1" customWidth="1"/>
    <col min="173" max="173" width="9" bestFit="1" customWidth="1"/>
    <col min="174" max="174" width="25.85546875" bestFit="1" customWidth="1"/>
    <col min="175" max="175" width="17.42578125" bestFit="1" customWidth="1"/>
    <col min="176" max="176" width="14" bestFit="1" customWidth="1"/>
    <col min="177" max="177" width="15.140625" bestFit="1" customWidth="1"/>
    <col min="178" max="178" width="10" bestFit="1" customWidth="1"/>
    <col min="179" max="179" width="8.42578125" bestFit="1" customWidth="1"/>
    <col min="180" max="180" width="25.85546875" bestFit="1" customWidth="1"/>
    <col min="181" max="181" width="17.42578125" bestFit="1" customWidth="1"/>
    <col min="182" max="182" width="14" bestFit="1" customWidth="1"/>
    <col min="183" max="183" width="15.140625" bestFit="1" customWidth="1"/>
    <col min="184" max="184" width="10" bestFit="1" customWidth="1"/>
    <col min="185" max="185" width="8.42578125" bestFit="1" customWidth="1"/>
    <col min="186" max="186" width="25.85546875" bestFit="1" customWidth="1"/>
    <col min="187" max="187" width="17.42578125" bestFit="1" customWidth="1"/>
    <col min="188" max="188" width="14" bestFit="1" customWidth="1"/>
    <col min="189" max="189" width="15.140625" bestFit="1" customWidth="1"/>
    <col min="190" max="190" width="11" bestFit="1" customWidth="1"/>
    <col min="191" max="191" width="8.42578125" bestFit="1" customWidth="1"/>
    <col min="192" max="192" width="25.85546875" bestFit="1" customWidth="1"/>
    <col min="193" max="193" width="17.42578125" bestFit="1" customWidth="1"/>
    <col min="194" max="194" width="14" bestFit="1" customWidth="1"/>
    <col min="195" max="195" width="15.140625" bestFit="1" customWidth="1"/>
    <col min="196" max="196" width="11" bestFit="1" customWidth="1"/>
    <col min="197" max="197" width="9" bestFit="1" customWidth="1"/>
    <col min="198" max="198" width="25.85546875" bestFit="1" customWidth="1"/>
    <col min="199" max="199" width="17.42578125" bestFit="1" customWidth="1"/>
    <col min="200" max="200" width="14" bestFit="1" customWidth="1"/>
    <col min="201" max="201" width="15.140625" bestFit="1" customWidth="1"/>
    <col min="202" max="202" width="10" bestFit="1" customWidth="1"/>
    <col min="203" max="203" width="8.42578125" bestFit="1" customWidth="1"/>
    <col min="204" max="204" width="25.85546875" bestFit="1" customWidth="1"/>
    <col min="205" max="205" width="17.42578125" bestFit="1" customWidth="1"/>
    <col min="206" max="206" width="14" bestFit="1" customWidth="1"/>
    <col min="207" max="207" width="15.140625" bestFit="1" customWidth="1"/>
    <col min="208" max="208" width="11" bestFit="1" customWidth="1"/>
    <col min="209" max="209" width="8.42578125" bestFit="1" customWidth="1"/>
    <col min="210" max="210" width="25.85546875" bestFit="1" customWidth="1"/>
    <col min="211" max="211" width="17.42578125" bestFit="1" customWidth="1"/>
    <col min="212" max="212" width="14" bestFit="1" customWidth="1"/>
    <col min="213" max="213" width="15.140625" bestFit="1" customWidth="1"/>
    <col min="214" max="214" width="11" bestFit="1" customWidth="1"/>
    <col min="215" max="215" width="8.42578125" bestFit="1" customWidth="1"/>
    <col min="216" max="216" width="25.85546875" bestFit="1" customWidth="1"/>
    <col min="217" max="217" width="17.42578125" bestFit="1" customWidth="1"/>
    <col min="218" max="218" width="14" bestFit="1" customWidth="1"/>
    <col min="219" max="219" width="15.140625" bestFit="1" customWidth="1"/>
    <col min="220" max="220" width="10" bestFit="1" customWidth="1"/>
    <col min="221" max="221" width="8.42578125" bestFit="1" customWidth="1"/>
    <col min="222" max="222" width="25.85546875" bestFit="1" customWidth="1"/>
    <col min="223" max="223" width="17.42578125" bestFit="1" customWidth="1"/>
    <col min="224" max="224" width="14" bestFit="1" customWidth="1"/>
    <col min="225" max="225" width="15.140625" bestFit="1" customWidth="1"/>
    <col min="226" max="226" width="11" bestFit="1" customWidth="1"/>
    <col min="227" max="227" width="8.42578125" bestFit="1" customWidth="1"/>
    <col min="228" max="228" width="25.85546875" bestFit="1" customWidth="1"/>
    <col min="229" max="229" width="17.42578125" bestFit="1" customWidth="1"/>
    <col min="230" max="230" width="14" bestFit="1" customWidth="1"/>
    <col min="231" max="231" width="15.140625" bestFit="1" customWidth="1"/>
    <col min="232" max="232" width="11" bestFit="1" customWidth="1"/>
    <col min="233" max="233" width="8.42578125" bestFit="1" customWidth="1"/>
    <col min="234" max="234" width="25.85546875" bestFit="1" customWidth="1"/>
    <col min="235" max="235" width="17.42578125" bestFit="1" customWidth="1"/>
    <col min="236" max="236" width="14" bestFit="1" customWidth="1"/>
    <col min="237" max="237" width="15.140625" bestFit="1" customWidth="1"/>
    <col min="238" max="238" width="10" bestFit="1" customWidth="1"/>
    <col min="239" max="239" width="8.42578125" bestFit="1" customWidth="1"/>
    <col min="240" max="240" width="25.85546875" bestFit="1" customWidth="1"/>
    <col min="241" max="241" width="17.42578125" bestFit="1" customWidth="1"/>
    <col min="242" max="242" width="14" bestFit="1" customWidth="1"/>
    <col min="243" max="243" width="15.140625" bestFit="1" customWidth="1"/>
    <col min="244" max="244" width="10" bestFit="1" customWidth="1"/>
    <col min="245" max="245" width="8.42578125" bestFit="1" customWidth="1"/>
    <col min="246" max="246" width="25.85546875" bestFit="1" customWidth="1"/>
    <col min="247" max="247" width="17.42578125" bestFit="1" customWidth="1"/>
    <col min="248" max="248" width="14" bestFit="1" customWidth="1"/>
    <col min="249" max="249" width="15.140625" bestFit="1" customWidth="1"/>
    <col min="250" max="250" width="10" bestFit="1" customWidth="1"/>
    <col min="251" max="251" width="8.42578125" bestFit="1" customWidth="1"/>
    <col min="252" max="252" width="25.85546875" bestFit="1" customWidth="1"/>
    <col min="253" max="253" width="17.42578125" bestFit="1" customWidth="1"/>
    <col min="254" max="254" width="14" bestFit="1" customWidth="1"/>
    <col min="255" max="255" width="15.140625" bestFit="1" customWidth="1"/>
    <col min="256" max="256" width="10" bestFit="1" customWidth="1"/>
    <col min="257" max="257" width="8.42578125" bestFit="1" customWidth="1"/>
    <col min="258" max="258" width="25.85546875" bestFit="1" customWidth="1"/>
    <col min="259" max="259" width="17.42578125" bestFit="1" customWidth="1"/>
    <col min="260" max="260" width="14" bestFit="1" customWidth="1"/>
    <col min="261" max="261" width="15.140625" bestFit="1" customWidth="1"/>
    <col min="262" max="262" width="10" bestFit="1" customWidth="1"/>
    <col min="263" max="263" width="8.42578125" bestFit="1" customWidth="1"/>
    <col min="264" max="264" width="25.85546875" bestFit="1" customWidth="1"/>
    <col min="265" max="265" width="14" bestFit="1" customWidth="1"/>
    <col min="266" max="266" width="15.140625" bestFit="1" customWidth="1"/>
    <col min="267" max="267" width="11" bestFit="1" customWidth="1"/>
    <col min="268" max="268" width="8.42578125" bestFit="1" customWidth="1"/>
    <col min="269" max="269" width="25.85546875" bestFit="1" customWidth="1"/>
    <col min="270" max="270" width="14" bestFit="1" customWidth="1"/>
    <col min="271" max="271" width="15.140625" bestFit="1" customWidth="1"/>
    <col min="272" max="272" width="10" bestFit="1" customWidth="1"/>
    <col min="273" max="273" width="8.42578125" bestFit="1" customWidth="1"/>
    <col min="274" max="274" width="25.85546875" bestFit="1" customWidth="1"/>
    <col min="275" max="275" width="14" bestFit="1" customWidth="1"/>
    <col min="276" max="276" width="15.140625" bestFit="1" customWidth="1"/>
    <col min="277" max="277" width="10" bestFit="1" customWidth="1"/>
    <col min="278" max="278" width="8.42578125" bestFit="1" customWidth="1"/>
    <col min="279" max="279" width="25.85546875" bestFit="1" customWidth="1"/>
    <col min="280" max="280" width="14" bestFit="1" customWidth="1"/>
    <col min="281" max="281" width="15.140625" bestFit="1" customWidth="1"/>
    <col min="282" max="282" width="10" bestFit="1" customWidth="1"/>
    <col min="283" max="283" width="8.42578125" bestFit="1" customWidth="1"/>
    <col min="284" max="284" width="25.85546875" bestFit="1" customWidth="1"/>
    <col min="285" max="285" width="17.42578125" bestFit="1" customWidth="1"/>
    <col min="286" max="286" width="14" bestFit="1" customWidth="1"/>
    <col min="287" max="287" width="15.140625" bestFit="1" customWidth="1"/>
    <col min="288" max="288" width="10" bestFit="1" customWidth="1"/>
    <col min="289" max="289" width="8.42578125" bestFit="1" customWidth="1"/>
    <col min="290" max="290" width="25.85546875" bestFit="1" customWidth="1"/>
    <col min="291" max="291" width="17.42578125" bestFit="1" customWidth="1"/>
    <col min="292" max="292" width="14" bestFit="1" customWidth="1"/>
    <col min="293" max="293" width="15.140625" bestFit="1" customWidth="1"/>
    <col min="294" max="294" width="11" bestFit="1" customWidth="1"/>
    <col min="295" max="295" width="8.42578125" bestFit="1" customWidth="1"/>
    <col min="296" max="296" width="25.85546875" bestFit="1" customWidth="1"/>
    <col min="297" max="297" width="14" bestFit="1" customWidth="1"/>
    <col min="298" max="298" width="15.140625" bestFit="1" customWidth="1"/>
    <col min="299" max="299" width="11" bestFit="1" customWidth="1"/>
    <col min="300" max="300" width="8.42578125" bestFit="1" customWidth="1"/>
    <col min="301" max="301" width="25.85546875" bestFit="1" customWidth="1"/>
    <col min="302" max="302" width="14" bestFit="1" customWidth="1"/>
    <col min="303" max="303" width="15.140625" bestFit="1" customWidth="1"/>
    <col min="304" max="304" width="11" bestFit="1" customWidth="1"/>
    <col min="305" max="305" width="8.42578125" bestFit="1" customWidth="1"/>
    <col min="306" max="306" width="25.85546875" bestFit="1" customWidth="1"/>
    <col min="307" max="307" width="14.140625" bestFit="1" customWidth="1"/>
  </cols>
  <sheetData>
    <row r="1" spans="1:21" s="22" customFormat="1" x14ac:dyDescent="0.25">
      <c r="A1" s="22" t="s">
        <v>2737</v>
      </c>
      <c r="B1" s="22" t="s">
        <v>2736</v>
      </c>
      <c r="C1" s="22" t="s">
        <v>2749</v>
      </c>
      <c r="D1" s="22" t="s">
        <v>0</v>
      </c>
      <c r="E1" s="23" t="s">
        <v>2750</v>
      </c>
      <c r="F1" s="22" t="s">
        <v>2751</v>
      </c>
      <c r="G1" s="22" t="s">
        <v>2752</v>
      </c>
      <c r="H1" s="22" t="s">
        <v>2753</v>
      </c>
      <c r="I1" s="22" t="s">
        <v>2754</v>
      </c>
      <c r="J1" s="22" t="s">
        <v>2715</v>
      </c>
      <c r="K1" s="22" t="s">
        <v>2755</v>
      </c>
      <c r="L1" s="22" t="s">
        <v>2756</v>
      </c>
      <c r="M1" s="22" t="s">
        <v>2757</v>
      </c>
      <c r="N1" s="22" t="s">
        <v>2758</v>
      </c>
      <c r="O1" s="22" t="s">
        <v>2759</v>
      </c>
      <c r="P1" s="22" t="s">
        <v>2760</v>
      </c>
      <c r="Q1" s="22" t="s">
        <v>2761</v>
      </c>
      <c r="R1" s="22" t="s">
        <v>2762</v>
      </c>
      <c r="S1" s="22" t="s">
        <v>2763</v>
      </c>
      <c r="T1" s="22" t="s">
        <v>2764</v>
      </c>
      <c r="U1" s="22" t="s">
        <v>2765</v>
      </c>
    </row>
    <row r="2" spans="1:21" x14ac:dyDescent="0.25">
      <c r="A2" t="str">
        <f>TEXT(J2,"MMYYYY")</f>
        <v>012021</v>
      </c>
      <c r="B2" t="s">
        <v>2738</v>
      </c>
      <c r="C2" t="s">
        <v>2766</v>
      </c>
      <c r="D2">
        <v>12021</v>
      </c>
      <c r="E2" s="24">
        <v>44613</v>
      </c>
      <c r="F2" t="s">
        <v>2767</v>
      </c>
      <c r="G2" t="s">
        <v>2768</v>
      </c>
      <c r="H2" t="s">
        <v>2769</v>
      </c>
      <c r="I2" t="s">
        <v>75</v>
      </c>
      <c r="J2" s="24">
        <v>44224</v>
      </c>
      <c r="K2">
        <v>8960</v>
      </c>
      <c r="L2" t="s">
        <v>2770</v>
      </c>
      <c r="M2" t="s">
        <v>78</v>
      </c>
      <c r="N2">
        <v>28</v>
      </c>
      <c r="O2">
        <v>7000</v>
      </c>
      <c r="P2">
        <v>0</v>
      </c>
      <c r="Q2">
        <v>980</v>
      </c>
      <c r="R2">
        <v>980</v>
      </c>
      <c r="S2">
        <v>1960</v>
      </c>
      <c r="T2">
        <v>0</v>
      </c>
      <c r="U2" t="s">
        <v>2771</v>
      </c>
    </row>
    <row r="3" spans="1:21" x14ac:dyDescent="0.25">
      <c r="A3" t="str">
        <f t="shared" ref="A3:A66" si="0">TEXT(J3,"MMYYYY")</f>
        <v>012021</v>
      </c>
      <c r="B3" t="s">
        <v>2738</v>
      </c>
      <c r="C3" t="s">
        <v>2766</v>
      </c>
      <c r="D3">
        <v>12021</v>
      </c>
      <c r="E3" s="24">
        <v>44613</v>
      </c>
      <c r="F3" t="s">
        <v>2772</v>
      </c>
      <c r="G3" t="s">
        <v>2773</v>
      </c>
      <c r="H3" t="s">
        <v>2774</v>
      </c>
      <c r="I3" t="s">
        <v>75</v>
      </c>
      <c r="J3" s="24">
        <v>44198</v>
      </c>
      <c r="K3">
        <v>21240</v>
      </c>
      <c r="L3" t="s">
        <v>2770</v>
      </c>
      <c r="M3" t="s">
        <v>78</v>
      </c>
      <c r="N3">
        <v>18</v>
      </c>
      <c r="O3">
        <v>18000</v>
      </c>
      <c r="P3">
        <v>0</v>
      </c>
      <c r="Q3">
        <v>1620</v>
      </c>
      <c r="R3">
        <v>1620</v>
      </c>
      <c r="S3">
        <v>3240</v>
      </c>
      <c r="T3">
        <v>0</v>
      </c>
      <c r="U3" t="s">
        <v>2771</v>
      </c>
    </row>
    <row r="4" spans="1:21" x14ac:dyDescent="0.25">
      <c r="A4" t="str">
        <f t="shared" si="0"/>
        <v>012021</v>
      </c>
      <c r="B4" t="s">
        <v>2738</v>
      </c>
      <c r="C4" t="s">
        <v>2766</v>
      </c>
      <c r="D4">
        <v>12021</v>
      </c>
      <c r="E4" s="24">
        <v>44613</v>
      </c>
      <c r="F4" t="s">
        <v>2775</v>
      </c>
      <c r="G4" t="s">
        <v>2776</v>
      </c>
      <c r="H4" t="s">
        <v>2777</v>
      </c>
      <c r="I4" t="s">
        <v>75</v>
      </c>
      <c r="J4" s="24">
        <v>44204</v>
      </c>
      <c r="K4">
        <v>48120</v>
      </c>
      <c r="L4" t="s">
        <v>2770</v>
      </c>
      <c r="M4" t="s">
        <v>78</v>
      </c>
      <c r="N4">
        <v>18</v>
      </c>
      <c r="O4">
        <v>40780</v>
      </c>
      <c r="P4">
        <v>0</v>
      </c>
      <c r="Q4">
        <v>3670.2</v>
      </c>
      <c r="R4">
        <v>3670.2</v>
      </c>
      <c r="S4">
        <v>7340.4</v>
      </c>
      <c r="T4">
        <v>0</v>
      </c>
      <c r="U4" t="s">
        <v>2771</v>
      </c>
    </row>
    <row r="5" spans="1:21" x14ac:dyDescent="0.25">
      <c r="A5" t="str">
        <f t="shared" si="0"/>
        <v>012021</v>
      </c>
      <c r="B5" t="s">
        <v>2738</v>
      </c>
      <c r="C5" t="s">
        <v>2766</v>
      </c>
      <c r="D5">
        <v>12021</v>
      </c>
      <c r="E5" s="24">
        <v>44613</v>
      </c>
      <c r="F5" t="s">
        <v>2778</v>
      </c>
      <c r="G5" t="s">
        <v>2779</v>
      </c>
      <c r="H5" t="s">
        <v>2780</v>
      </c>
      <c r="I5" t="s">
        <v>75</v>
      </c>
      <c r="J5" s="24">
        <v>44200</v>
      </c>
      <c r="K5">
        <v>46197</v>
      </c>
      <c r="L5" t="s">
        <v>2770</v>
      </c>
      <c r="M5" t="s">
        <v>78</v>
      </c>
      <c r="N5">
        <v>18</v>
      </c>
      <c r="O5">
        <v>39150</v>
      </c>
      <c r="P5">
        <v>0</v>
      </c>
      <c r="Q5">
        <v>3523.5</v>
      </c>
      <c r="R5">
        <v>3523.5</v>
      </c>
      <c r="S5">
        <v>7047</v>
      </c>
      <c r="T5">
        <v>0</v>
      </c>
      <c r="U5" t="s">
        <v>2771</v>
      </c>
    </row>
    <row r="6" spans="1:21" x14ac:dyDescent="0.25">
      <c r="A6" t="str">
        <f t="shared" si="0"/>
        <v>012021</v>
      </c>
      <c r="B6" t="s">
        <v>2738</v>
      </c>
      <c r="C6" t="s">
        <v>2766</v>
      </c>
      <c r="D6">
        <v>12021</v>
      </c>
      <c r="E6" s="24">
        <v>44613</v>
      </c>
      <c r="F6" t="s">
        <v>2778</v>
      </c>
      <c r="G6" t="s">
        <v>2779</v>
      </c>
      <c r="H6" t="s">
        <v>2781</v>
      </c>
      <c r="I6" t="s">
        <v>75</v>
      </c>
      <c r="J6" s="24">
        <v>44205</v>
      </c>
      <c r="K6">
        <v>5748.96</v>
      </c>
      <c r="L6" t="s">
        <v>2770</v>
      </c>
      <c r="M6" t="s">
        <v>78</v>
      </c>
      <c r="N6">
        <v>18</v>
      </c>
      <c r="O6">
        <v>4872</v>
      </c>
      <c r="P6">
        <v>0</v>
      </c>
      <c r="Q6">
        <v>438.48</v>
      </c>
      <c r="R6">
        <v>438.48</v>
      </c>
      <c r="S6">
        <v>876.96</v>
      </c>
      <c r="T6">
        <v>0</v>
      </c>
      <c r="U6" t="s">
        <v>2771</v>
      </c>
    </row>
    <row r="7" spans="1:21" x14ac:dyDescent="0.25">
      <c r="A7" t="str">
        <f t="shared" si="0"/>
        <v>012021</v>
      </c>
      <c r="B7" t="s">
        <v>2738</v>
      </c>
      <c r="C7" t="s">
        <v>2766</v>
      </c>
      <c r="D7">
        <v>12021</v>
      </c>
      <c r="E7" s="24">
        <v>44613</v>
      </c>
      <c r="F7" t="s">
        <v>2778</v>
      </c>
      <c r="G7" t="s">
        <v>2779</v>
      </c>
      <c r="H7" t="s">
        <v>2782</v>
      </c>
      <c r="I7" t="s">
        <v>75</v>
      </c>
      <c r="J7" s="24">
        <v>44207</v>
      </c>
      <c r="K7">
        <v>38497.5</v>
      </c>
      <c r="L7" t="s">
        <v>2770</v>
      </c>
      <c r="M7" t="s">
        <v>78</v>
      </c>
      <c r="N7">
        <v>18</v>
      </c>
      <c r="O7">
        <v>32625</v>
      </c>
      <c r="P7">
        <v>0</v>
      </c>
      <c r="Q7">
        <v>2936.25</v>
      </c>
      <c r="R7">
        <v>2936.25</v>
      </c>
      <c r="S7">
        <v>5872.5</v>
      </c>
      <c r="T7">
        <v>0</v>
      </c>
      <c r="U7" t="s">
        <v>2771</v>
      </c>
    </row>
    <row r="8" spans="1:21" x14ac:dyDescent="0.25">
      <c r="A8" t="str">
        <f t="shared" si="0"/>
        <v>012021</v>
      </c>
      <c r="B8" t="s">
        <v>2738</v>
      </c>
      <c r="C8" t="s">
        <v>2766</v>
      </c>
      <c r="D8">
        <v>12021</v>
      </c>
      <c r="E8" s="24">
        <v>44613</v>
      </c>
      <c r="F8" t="s">
        <v>2778</v>
      </c>
      <c r="G8" t="s">
        <v>2779</v>
      </c>
      <c r="H8" t="s">
        <v>2783</v>
      </c>
      <c r="I8" t="s">
        <v>75</v>
      </c>
      <c r="J8" s="24">
        <v>44217</v>
      </c>
      <c r="K8">
        <v>27435</v>
      </c>
      <c r="L8" t="s">
        <v>2770</v>
      </c>
      <c r="M8" t="s">
        <v>78</v>
      </c>
      <c r="N8">
        <v>18</v>
      </c>
      <c r="O8">
        <v>23250</v>
      </c>
      <c r="P8">
        <v>0</v>
      </c>
      <c r="Q8">
        <v>2092.5</v>
      </c>
      <c r="R8">
        <v>2092.5</v>
      </c>
      <c r="S8">
        <v>4185</v>
      </c>
      <c r="T8">
        <v>0</v>
      </c>
      <c r="U8" t="s">
        <v>2771</v>
      </c>
    </row>
    <row r="9" spans="1:21" x14ac:dyDescent="0.25">
      <c r="A9" t="str">
        <f t="shared" si="0"/>
        <v>012021</v>
      </c>
      <c r="B9" t="s">
        <v>2738</v>
      </c>
      <c r="C9" t="s">
        <v>2766</v>
      </c>
      <c r="D9">
        <v>12021</v>
      </c>
      <c r="E9" s="24">
        <v>44613</v>
      </c>
      <c r="F9" t="s">
        <v>2778</v>
      </c>
      <c r="G9" t="s">
        <v>2779</v>
      </c>
      <c r="H9" t="s">
        <v>2784</v>
      </c>
      <c r="I9" t="s">
        <v>75</v>
      </c>
      <c r="J9" s="24">
        <v>44223</v>
      </c>
      <c r="K9">
        <v>41152.5</v>
      </c>
      <c r="L9" t="s">
        <v>2770</v>
      </c>
      <c r="M9" t="s">
        <v>78</v>
      </c>
      <c r="N9">
        <v>18</v>
      </c>
      <c r="O9">
        <v>34875</v>
      </c>
      <c r="P9">
        <v>0</v>
      </c>
      <c r="Q9">
        <v>3138.75</v>
      </c>
      <c r="R9">
        <v>3138.75</v>
      </c>
      <c r="S9">
        <v>6277.5</v>
      </c>
      <c r="T9">
        <v>0</v>
      </c>
      <c r="U9" t="s">
        <v>2771</v>
      </c>
    </row>
    <row r="10" spans="1:21" x14ac:dyDescent="0.25">
      <c r="A10" t="str">
        <f t="shared" si="0"/>
        <v>122020</v>
      </c>
      <c r="B10" t="s">
        <v>2738</v>
      </c>
      <c r="C10" t="s">
        <v>2766</v>
      </c>
      <c r="D10">
        <v>12021</v>
      </c>
      <c r="E10" s="24">
        <v>44613</v>
      </c>
      <c r="F10" t="s">
        <v>2785</v>
      </c>
      <c r="G10" t="s">
        <v>2786</v>
      </c>
      <c r="H10" t="s">
        <v>2787</v>
      </c>
      <c r="I10" t="s">
        <v>75</v>
      </c>
      <c r="J10" s="24">
        <v>44166</v>
      </c>
      <c r="K10">
        <v>8400</v>
      </c>
      <c r="L10" t="s">
        <v>2770</v>
      </c>
      <c r="M10" t="s">
        <v>78</v>
      </c>
      <c r="N10">
        <v>5</v>
      </c>
      <c r="O10">
        <v>8000</v>
      </c>
      <c r="P10">
        <v>0</v>
      </c>
      <c r="Q10">
        <v>200</v>
      </c>
      <c r="R10">
        <v>200</v>
      </c>
      <c r="S10">
        <v>400</v>
      </c>
      <c r="T10">
        <v>0</v>
      </c>
      <c r="U10" t="s">
        <v>78</v>
      </c>
    </row>
    <row r="11" spans="1:21" x14ac:dyDescent="0.25">
      <c r="A11" t="str">
        <f t="shared" si="0"/>
        <v>122020</v>
      </c>
      <c r="B11" t="s">
        <v>2738</v>
      </c>
      <c r="C11" t="s">
        <v>2766</v>
      </c>
      <c r="D11">
        <v>12021</v>
      </c>
      <c r="E11" s="24">
        <v>44613</v>
      </c>
      <c r="F11" t="s">
        <v>2785</v>
      </c>
      <c r="G11" t="s">
        <v>2786</v>
      </c>
      <c r="H11" t="s">
        <v>2788</v>
      </c>
      <c r="I11" t="s">
        <v>75</v>
      </c>
      <c r="J11" s="24">
        <v>44175</v>
      </c>
      <c r="K11">
        <v>8400</v>
      </c>
      <c r="L11" t="s">
        <v>2770</v>
      </c>
      <c r="M11" t="s">
        <v>78</v>
      </c>
      <c r="N11">
        <v>5</v>
      </c>
      <c r="O11">
        <v>8000</v>
      </c>
      <c r="P11">
        <v>0</v>
      </c>
      <c r="Q11">
        <v>200</v>
      </c>
      <c r="R11">
        <v>200</v>
      </c>
      <c r="S11">
        <v>400</v>
      </c>
      <c r="T11">
        <v>0</v>
      </c>
      <c r="U11" t="s">
        <v>78</v>
      </c>
    </row>
    <row r="12" spans="1:21" x14ac:dyDescent="0.25">
      <c r="A12" t="str">
        <f t="shared" si="0"/>
        <v>012021</v>
      </c>
      <c r="B12" t="s">
        <v>2738</v>
      </c>
      <c r="C12" t="s">
        <v>2766</v>
      </c>
      <c r="D12">
        <v>12021</v>
      </c>
      <c r="E12" s="24">
        <v>44613</v>
      </c>
      <c r="F12" t="s">
        <v>2785</v>
      </c>
      <c r="G12" t="s">
        <v>2786</v>
      </c>
      <c r="H12" t="s">
        <v>2789</v>
      </c>
      <c r="I12" t="s">
        <v>75</v>
      </c>
      <c r="J12" s="24">
        <v>44205</v>
      </c>
      <c r="K12">
        <v>4200</v>
      </c>
      <c r="L12" t="s">
        <v>2770</v>
      </c>
      <c r="M12" t="s">
        <v>78</v>
      </c>
      <c r="N12">
        <v>5</v>
      </c>
      <c r="O12">
        <v>4000</v>
      </c>
      <c r="P12">
        <v>0</v>
      </c>
      <c r="Q12">
        <v>100</v>
      </c>
      <c r="R12">
        <v>100</v>
      </c>
      <c r="S12">
        <v>200</v>
      </c>
      <c r="T12">
        <v>0</v>
      </c>
      <c r="U12" t="s">
        <v>78</v>
      </c>
    </row>
    <row r="13" spans="1:21" x14ac:dyDescent="0.25">
      <c r="A13" t="str">
        <f t="shared" si="0"/>
        <v>012021</v>
      </c>
      <c r="B13" t="s">
        <v>2738</v>
      </c>
      <c r="C13" t="s">
        <v>2766</v>
      </c>
      <c r="D13">
        <v>12021</v>
      </c>
      <c r="E13" s="24">
        <v>44613</v>
      </c>
      <c r="F13" t="s">
        <v>2785</v>
      </c>
      <c r="G13" t="s">
        <v>2786</v>
      </c>
      <c r="H13" t="s">
        <v>2790</v>
      </c>
      <c r="I13" t="s">
        <v>75</v>
      </c>
      <c r="J13" s="24">
        <v>44205</v>
      </c>
      <c r="K13">
        <v>18921</v>
      </c>
      <c r="L13" t="s">
        <v>2770</v>
      </c>
      <c r="M13" t="s">
        <v>78</v>
      </c>
      <c r="N13">
        <v>5</v>
      </c>
      <c r="O13">
        <v>18020</v>
      </c>
      <c r="P13">
        <v>0</v>
      </c>
      <c r="Q13">
        <v>450.5</v>
      </c>
      <c r="R13">
        <v>450.5</v>
      </c>
      <c r="S13">
        <v>901</v>
      </c>
      <c r="T13">
        <v>0</v>
      </c>
      <c r="U13" t="s">
        <v>78</v>
      </c>
    </row>
    <row r="14" spans="1:21" x14ac:dyDescent="0.25">
      <c r="A14" t="str">
        <f t="shared" si="0"/>
        <v>012021</v>
      </c>
      <c r="B14" t="s">
        <v>2738</v>
      </c>
      <c r="C14" t="s">
        <v>2766</v>
      </c>
      <c r="D14">
        <v>12021</v>
      </c>
      <c r="E14" s="24">
        <v>44613</v>
      </c>
      <c r="F14" t="s">
        <v>2785</v>
      </c>
      <c r="G14" t="s">
        <v>2786</v>
      </c>
      <c r="H14" t="s">
        <v>2791</v>
      </c>
      <c r="I14" t="s">
        <v>75</v>
      </c>
      <c r="J14" s="24">
        <v>44211</v>
      </c>
      <c r="K14">
        <v>8400</v>
      </c>
      <c r="L14" t="s">
        <v>2770</v>
      </c>
      <c r="M14" t="s">
        <v>78</v>
      </c>
      <c r="N14">
        <v>5</v>
      </c>
      <c r="O14">
        <v>8000</v>
      </c>
      <c r="P14">
        <v>0</v>
      </c>
      <c r="Q14">
        <v>200</v>
      </c>
      <c r="R14">
        <v>200</v>
      </c>
      <c r="S14">
        <v>400</v>
      </c>
      <c r="T14">
        <v>0</v>
      </c>
      <c r="U14" t="s">
        <v>78</v>
      </c>
    </row>
    <row r="15" spans="1:21" x14ac:dyDescent="0.25">
      <c r="A15" t="str">
        <f t="shared" si="0"/>
        <v>012021</v>
      </c>
      <c r="B15" t="s">
        <v>2738</v>
      </c>
      <c r="C15" t="s">
        <v>2766</v>
      </c>
      <c r="D15">
        <v>12021</v>
      </c>
      <c r="E15" s="24">
        <v>44613</v>
      </c>
      <c r="F15" t="s">
        <v>2785</v>
      </c>
      <c r="G15" t="s">
        <v>2786</v>
      </c>
      <c r="H15" t="s">
        <v>2792</v>
      </c>
      <c r="I15" t="s">
        <v>75</v>
      </c>
      <c r="J15" s="24">
        <v>44214</v>
      </c>
      <c r="K15">
        <v>7298</v>
      </c>
      <c r="L15" t="s">
        <v>2770</v>
      </c>
      <c r="M15" t="s">
        <v>78</v>
      </c>
      <c r="N15">
        <v>5</v>
      </c>
      <c r="O15">
        <v>6950</v>
      </c>
      <c r="P15">
        <v>0</v>
      </c>
      <c r="Q15">
        <v>173.75</v>
      </c>
      <c r="R15">
        <v>173.75</v>
      </c>
      <c r="S15">
        <v>347.5</v>
      </c>
      <c r="T15">
        <v>0</v>
      </c>
      <c r="U15" t="s">
        <v>78</v>
      </c>
    </row>
    <row r="16" spans="1:21" x14ac:dyDescent="0.25">
      <c r="A16" t="str">
        <f t="shared" si="0"/>
        <v>012021</v>
      </c>
      <c r="B16" t="s">
        <v>2738</v>
      </c>
      <c r="C16" t="s">
        <v>2766</v>
      </c>
      <c r="D16">
        <v>12021</v>
      </c>
      <c r="E16" s="24">
        <v>44613</v>
      </c>
      <c r="F16" t="s">
        <v>2793</v>
      </c>
      <c r="G16" t="s">
        <v>2794</v>
      </c>
      <c r="H16" t="s">
        <v>2795</v>
      </c>
      <c r="I16" t="s">
        <v>75</v>
      </c>
      <c r="J16" s="24">
        <v>44199</v>
      </c>
      <c r="K16">
        <v>644.28</v>
      </c>
      <c r="L16" t="s">
        <v>2770</v>
      </c>
      <c r="M16" t="s">
        <v>78</v>
      </c>
      <c r="N16">
        <v>18</v>
      </c>
      <c r="O16">
        <v>546</v>
      </c>
      <c r="P16">
        <v>0</v>
      </c>
      <c r="Q16">
        <v>49.14</v>
      </c>
      <c r="R16">
        <v>49.14</v>
      </c>
      <c r="S16">
        <v>98.28</v>
      </c>
      <c r="T16">
        <v>0</v>
      </c>
      <c r="U16" t="s">
        <v>2771</v>
      </c>
    </row>
    <row r="17" spans="1:21" x14ac:dyDescent="0.25">
      <c r="A17" t="str">
        <f t="shared" si="0"/>
        <v>012021</v>
      </c>
      <c r="B17" t="s">
        <v>2738</v>
      </c>
      <c r="C17" t="s">
        <v>2766</v>
      </c>
      <c r="D17">
        <v>12021</v>
      </c>
      <c r="E17" s="24">
        <v>44613</v>
      </c>
      <c r="F17" t="s">
        <v>2796</v>
      </c>
      <c r="G17" t="s">
        <v>2797</v>
      </c>
      <c r="H17" t="s">
        <v>2798</v>
      </c>
      <c r="I17" t="s">
        <v>75</v>
      </c>
      <c r="J17" s="24">
        <v>44202</v>
      </c>
      <c r="K17">
        <v>60859</v>
      </c>
      <c r="L17" t="s">
        <v>2770</v>
      </c>
      <c r="M17" t="s">
        <v>78</v>
      </c>
      <c r="N17">
        <v>18</v>
      </c>
      <c r="O17">
        <v>51575</v>
      </c>
      <c r="P17">
        <v>0</v>
      </c>
      <c r="Q17">
        <v>4641.75</v>
      </c>
      <c r="R17">
        <v>4641.75</v>
      </c>
      <c r="S17">
        <v>9283.5</v>
      </c>
      <c r="T17">
        <v>0</v>
      </c>
      <c r="U17" t="s">
        <v>2771</v>
      </c>
    </row>
    <row r="18" spans="1:21" x14ac:dyDescent="0.25">
      <c r="A18" t="str">
        <f t="shared" si="0"/>
        <v>012021</v>
      </c>
      <c r="B18" t="s">
        <v>2738</v>
      </c>
      <c r="C18" t="s">
        <v>2766</v>
      </c>
      <c r="D18">
        <v>12021</v>
      </c>
      <c r="E18" s="24">
        <v>44613</v>
      </c>
      <c r="F18" t="s">
        <v>2796</v>
      </c>
      <c r="G18" t="s">
        <v>2797</v>
      </c>
      <c r="H18" t="s">
        <v>2799</v>
      </c>
      <c r="I18" t="s">
        <v>75</v>
      </c>
      <c r="J18" s="24">
        <v>44204</v>
      </c>
      <c r="K18">
        <v>4071</v>
      </c>
      <c r="L18" t="s">
        <v>2770</v>
      </c>
      <c r="M18" t="s">
        <v>78</v>
      </c>
      <c r="N18">
        <v>18</v>
      </c>
      <c r="O18">
        <v>3450</v>
      </c>
      <c r="P18">
        <v>0</v>
      </c>
      <c r="Q18">
        <v>310.5</v>
      </c>
      <c r="R18">
        <v>310.5</v>
      </c>
      <c r="S18">
        <v>621</v>
      </c>
      <c r="T18">
        <v>0</v>
      </c>
      <c r="U18" t="s">
        <v>2771</v>
      </c>
    </row>
    <row r="19" spans="1:21" x14ac:dyDescent="0.25">
      <c r="A19" t="str">
        <f t="shared" si="0"/>
        <v>012021</v>
      </c>
      <c r="B19" t="s">
        <v>2738</v>
      </c>
      <c r="C19" t="s">
        <v>2766</v>
      </c>
      <c r="D19">
        <v>12021</v>
      </c>
      <c r="E19" s="24">
        <v>44613</v>
      </c>
      <c r="F19" t="s">
        <v>2800</v>
      </c>
      <c r="G19" t="s">
        <v>2801</v>
      </c>
      <c r="H19" t="s">
        <v>2802</v>
      </c>
      <c r="I19" t="s">
        <v>75</v>
      </c>
      <c r="J19" s="24">
        <v>44226</v>
      </c>
      <c r="K19">
        <v>38704</v>
      </c>
      <c r="L19" t="s">
        <v>2770</v>
      </c>
      <c r="M19" t="s">
        <v>78</v>
      </c>
      <c r="N19">
        <v>18</v>
      </c>
      <c r="O19">
        <v>32800</v>
      </c>
      <c r="P19">
        <v>0</v>
      </c>
      <c r="Q19">
        <v>2952</v>
      </c>
      <c r="R19">
        <v>2952</v>
      </c>
      <c r="S19">
        <v>5904</v>
      </c>
      <c r="T19">
        <v>0</v>
      </c>
      <c r="U19" t="s">
        <v>2771</v>
      </c>
    </row>
    <row r="20" spans="1:21" x14ac:dyDescent="0.25">
      <c r="A20" t="str">
        <f t="shared" si="0"/>
        <v>012021</v>
      </c>
      <c r="B20" t="s">
        <v>2738</v>
      </c>
      <c r="C20" t="s">
        <v>2766</v>
      </c>
      <c r="D20">
        <v>12021</v>
      </c>
      <c r="E20" s="24">
        <v>44613</v>
      </c>
      <c r="F20" t="s">
        <v>2803</v>
      </c>
      <c r="G20" t="s">
        <v>2804</v>
      </c>
      <c r="H20" t="s">
        <v>2805</v>
      </c>
      <c r="I20" t="s">
        <v>75</v>
      </c>
      <c r="J20" s="24">
        <v>44200</v>
      </c>
      <c r="K20">
        <v>24720</v>
      </c>
      <c r="L20" t="s">
        <v>2770</v>
      </c>
      <c r="M20" t="s">
        <v>78</v>
      </c>
      <c r="N20">
        <v>18</v>
      </c>
      <c r="O20">
        <v>20949</v>
      </c>
      <c r="P20">
        <v>0</v>
      </c>
      <c r="Q20">
        <v>1885.41</v>
      </c>
      <c r="R20">
        <v>1885.41</v>
      </c>
      <c r="S20">
        <v>3770.82</v>
      </c>
      <c r="T20">
        <v>0</v>
      </c>
      <c r="U20" t="s">
        <v>2771</v>
      </c>
    </row>
    <row r="21" spans="1:21" x14ac:dyDescent="0.25">
      <c r="A21" t="str">
        <f t="shared" si="0"/>
        <v>012021</v>
      </c>
      <c r="B21" t="s">
        <v>2738</v>
      </c>
      <c r="C21" t="s">
        <v>2766</v>
      </c>
      <c r="D21">
        <v>12021</v>
      </c>
      <c r="E21" s="24">
        <v>44613</v>
      </c>
      <c r="F21" t="s">
        <v>2803</v>
      </c>
      <c r="G21" t="s">
        <v>2804</v>
      </c>
      <c r="H21" t="s">
        <v>2806</v>
      </c>
      <c r="I21" t="s">
        <v>75</v>
      </c>
      <c r="J21" s="24">
        <v>44207</v>
      </c>
      <c r="K21">
        <v>9183</v>
      </c>
      <c r="L21" t="s">
        <v>2770</v>
      </c>
      <c r="M21" t="s">
        <v>78</v>
      </c>
      <c r="N21">
        <v>18</v>
      </c>
      <c r="O21">
        <v>7782</v>
      </c>
      <c r="P21">
        <v>0</v>
      </c>
      <c r="Q21">
        <v>700.38</v>
      </c>
      <c r="R21">
        <v>700.38</v>
      </c>
      <c r="S21">
        <v>1400.76</v>
      </c>
      <c r="T21">
        <v>0</v>
      </c>
      <c r="U21" t="s">
        <v>2771</v>
      </c>
    </row>
    <row r="22" spans="1:21" x14ac:dyDescent="0.25">
      <c r="A22" t="str">
        <f t="shared" si="0"/>
        <v>012021</v>
      </c>
      <c r="B22" t="s">
        <v>2738</v>
      </c>
      <c r="C22" t="s">
        <v>2766</v>
      </c>
      <c r="D22">
        <v>12021</v>
      </c>
      <c r="E22" s="24">
        <v>44613</v>
      </c>
      <c r="F22" t="s">
        <v>2803</v>
      </c>
      <c r="G22" t="s">
        <v>2804</v>
      </c>
      <c r="H22" t="s">
        <v>2807</v>
      </c>
      <c r="I22" t="s">
        <v>75</v>
      </c>
      <c r="J22" s="24">
        <v>44214</v>
      </c>
      <c r="K22">
        <v>30769</v>
      </c>
      <c r="L22" t="s">
        <v>2770</v>
      </c>
      <c r="M22" t="s">
        <v>78</v>
      </c>
      <c r="N22">
        <v>18</v>
      </c>
      <c r="O22">
        <v>26075</v>
      </c>
      <c r="P22">
        <v>0</v>
      </c>
      <c r="Q22">
        <v>2346.75</v>
      </c>
      <c r="R22">
        <v>2346.75</v>
      </c>
      <c r="S22">
        <v>4693.5</v>
      </c>
      <c r="T22">
        <v>0</v>
      </c>
      <c r="U22" t="s">
        <v>2771</v>
      </c>
    </row>
    <row r="23" spans="1:21" x14ac:dyDescent="0.25">
      <c r="A23" t="str">
        <f t="shared" si="0"/>
        <v>012021</v>
      </c>
      <c r="B23" t="s">
        <v>2738</v>
      </c>
      <c r="C23" t="s">
        <v>2766</v>
      </c>
      <c r="D23">
        <v>12021</v>
      </c>
      <c r="E23" s="24">
        <v>44613</v>
      </c>
      <c r="F23" t="s">
        <v>2803</v>
      </c>
      <c r="G23" t="s">
        <v>2804</v>
      </c>
      <c r="H23" t="s">
        <v>2808</v>
      </c>
      <c r="I23" t="s">
        <v>75</v>
      </c>
      <c r="J23" s="24">
        <v>44217</v>
      </c>
      <c r="K23">
        <v>15305</v>
      </c>
      <c r="L23" t="s">
        <v>2770</v>
      </c>
      <c r="M23" t="s">
        <v>78</v>
      </c>
      <c r="N23">
        <v>18</v>
      </c>
      <c r="O23">
        <v>12970</v>
      </c>
      <c r="P23">
        <v>0</v>
      </c>
      <c r="Q23">
        <v>1167.3</v>
      </c>
      <c r="R23">
        <v>1167.3</v>
      </c>
      <c r="S23">
        <v>2334.6</v>
      </c>
      <c r="T23">
        <v>0</v>
      </c>
      <c r="U23" t="s">
        <v>2771</v>
      </c>
    </row>
    <row r="24" spans="1:21" x14ac:dyDescent="0.25">
      <c r="A24" t="str">
        <f t="shared" si="0"/>
        <v>012021</v>
      </c>
      <c r="B24" t="s">
        <v>2738</v>
      </c>
      <c r="C24" t="s">
        <v>2766</v>
      </c>
      <c r="D24">
        <v>12021</v>
      </c>
      <c r="E24" s="24">
        <v>44613</v>
      </c>
      <c r="F24" t="s">
        <v>2809</v>
      </c>
      <c r="G24" t="s">
        <v>2810</v>
      </c>
      <c r="H24" t="s">
        <v>2811</v>
      </c>
      <c r="I24" t="s">
        <v>75</v>
      </c>
      <c r="J24" s="24">
        <v>44226</v>
      </c>
      <c r="K24">
        <v>6608</v>
      </c>
      <c r="L24" t="s">
        <v>2770</v>
      </c>
      <c r="M24" t="s">
        <v>78</v>
      </c>
      <c r="N24">
        <v>18</v>
      </c>
      <c r="O24">
        <v>5600</v>
      </c>
      <c r="P24">
        <v>0</v>
      </c>
      <c r="Q24">
        <v>504</v>
      </c>
      <c r="R24">
        <v>504</v>
      </c>
      <c r="S24">
        <v>1008</v>
      </c>
      <c r="T24">
        <v>0</v>
      </c>
      <c r="U24" t="s">
        <v>2771</v>
      </c>
    </row>
    <row r="25" spans="1:21" x14ac:dyDescent="0.25">
      <c r="A25" t="str">
        <f t="shared" si="0"/>
        <v>012021</v>
      </c>
      <c r="B25" t="s">
        <v>2738</v>
      </c>
      <c r="C25" t="s">
        <v>2766</v>
      </c>
      <c r="D25">
        <v>12021</v>
      </c>
      <c r="E25" s="24">
        <v>44613</v>
      </c>
      <c r="F25" t="s">
        <v>2812</v>
      </c>
      <c r="G25" t="s">
        <v>2813</v>
      </c>
      <c r="H25" t="s">
        <v>2814</v>
      </c>
      <c r="I25" t="s">
        <v>75</v>
      </c>
      <c r="J25" s="24">
        <v>44208</v>
      </c>
      <c r="K25">
        <v>236</v>
      </c>
      <c r="L25" t="s">
        <v>2770</v>
      </c>
      <c r="M25" t="s">
        <v>78</v>
      </c>
      <c r="N25">
        <v>18</v>
      </c>
      <c r="O25">
        <v>200</v>
      </c>
      <c r="P25">
        <v>0</v>
      </c>
      <c r="Q25">
        <v>18</v>
      </c>
      <c r="R25">
        <v>18</v>
      </c>
      <c r="S25">
        <v>36</v>
      </c>
      <c r="T25">
        <v>0</v>
      </c>
      <c r="U25" t="s">
        <v>2771</v>
      </c>
    </row>
    <row r="26" spans="1:21" x14ac:dyDescent="0.25">
      <c r="A26" t="str">
        <f t="shared" si="0"/>
        <v>012021</v>
      </c>
      <c r="B26" t="s">
        <v>2738</v>
      </c>
      <c r="C26" t="s">
        <v>2766</v>
      </c>
      <c r="D26">
        <v>12021</v>
      </c>
      <c r="E26" s="24">
        <v>44613</v>
      </c>
      <c r="F26" t="s">
        <v>2812</v>
      </c>
      <c r="G26" t="s">
        <v>2813</v>
      </c>
      <c r="H26" t="s">
        <v>2815</v>
      </c>
      <c r="I26" t="s">
        <v>75</v>
      </c>
      <c r="J26" s="24">
        <v>44215</v>
      </c>
      <c r="K26">
        <v>472</v>
      </c>
      <c r="L26" t="s">
        <v>2770</v>
      </c>
      <c r="M26" t="s">
        <v>78</v>
      </c>
      <c r="N26">
        <v>18</v>
      </c>
      <c r="O26">
        <v>400</v>
      </c>
      <c r="P26">
        <v>0</v>
      </c>
      <c r="Q26">
        <v>36</v>
      </c>
      <c r="R26">
        <v>36</v>
      </c>
      <c r="S26">
        <v>72</v>
      </c>
      <c r="T26">
        <v>0</v>
      </c>
      <c r="U26" t="s">
        <v>2771</v>
      </c>
    </row>
    <row r="27" spans="1:21" x14ac:dyDescent="0.25">
      <c r="A27" t="str">
        <f t="shared" si="0"/>
        <v>012021</v>
      </c>
      <c r="B27" t="s">
        <v>2738</v>
      </c>
      <c r="C27" t="s">
        <v>2766</v>
      </c>
      <c r="D27">
        <v>12021</v>
      </c>
      <c r="E27" s="24">
        <v>44613</v>
      </c>
      <c r="F27" t="s">
        <v>2812</v>
      </c>
      <c r="G27" t="s">
        <v>2813</v>
      </c>
      <c r="H27" t="s">
        <v>2816</v>
      </c>
      <c r="I27" t="s">
        <v>75</v>
      </c>
      <c r="J27" s="24">
        <v>44223</v>
      </c>
      <c r="K27">
        <v>236</v>
      </c>
      <c r="L27" t="s">
        <v>2770</v>
      </c>
      <c r="M27" t="s">
        <v>78</v>
      </c>
      <c r="N27">
        <v>18</v>
      </c>
      <c r="O27">
        <v>200</v>
      </c>
      <c r="P27">
        <v>0</v>
      </c>
      <c r="Q27">
        <v>18</v>
      </c>
      <c r="R27">
        <v>18</v>
      </c>
      <c r="S27">
        <v>36</v>
      </c>
      <c r="T27">
        <v>0</v>
      </c>
      <c r="U27" t="s">
        <v>2771</v>
      </c>
    </row>
    <row r="28" spans="1:21" x14ac:dyDescent="0.25">
      <c r="A28" t="str">
        <f t="shared" si="0"/>
        <v>012021</v>
      </c>
      <c r="B28" t="s">
        <v>2738</v>
      </c>
      <c r="C28" t="s">
        <v>2766</v>
      </c>
      <c r="D28">
        <v>12021</v>
      </c>
      <c r="E28" s="24">
        <v>44613</v>
      </c>
      <c r="F28" t="s">
        <v>2817</v>
      </c>
      <c r="G28" t="s">
        <v>2818</v>
      </c>
      <c r="H28" t="s">
        <v>2819</v>
      </c>
      <c r="I28" t="s">
        <v>75</v>
      </c>
      <c r="J28" s="24">
        <v>44201</v>
      </c>
      <c r="K28">
        <v>147264</v>
      </c>
      <c r="L28" t="s">
        <v>2770</v>
      </c>
      <c r="M28" t="s">
        <v>78</v>
      </c>
      <c r="N28">
        <v>18</v>
      </c>
      <c r="O28">
        <v>124800</v>
      </c>
      <c r="P28">
        <v>0</v>
      </c>
      <c r="Q28">
        <v>11232</v>
      </c>
      <c r="R28">
        <v>11232</v>
      </c>
      <c r="S28">
        <v>22464</v>
      </c>
      <c r="T28">
        <v>0</v>
      </c>
      <c r="U28" t="s">
        <v>2771</v>
      </c>
    </row>
    <row r="29" spans="1:21" x14ac:dyDescent="0.25">
      <c r="A29" t="str">
        <f t="shared" si="0"/>
        <v>012021</v>
      </c>
      <c r="B29" t="s">
        <v>2738</v>
      </c>
      <c r="C29" t="s">
        <v>2766</v>
      </c>
      <c r="D29">
        <v>12021</v>
      </c>
      <c r="E29" s="24">
        <v>44613</v>
      </c>
      <c r="F29" t="s">
        <v>2820</v>
      </c>
      <c r="G29" t="s">
        <v>2821</v>
      </c>
      <c r="H29" t="s">
        <v>267</v>
      </c>
      <c r="I29" t="s">
        <v>75</v>
      </c>
      <c r="J29" s="24">
        <v>44223</v>
      </c>
      <c r="K29">
        <v>32450</v>
      </c>
      <c r="L29" t="s">
        <v>2770</v>
      </c>
      <c r="M29" t="s">
        <v>78</v>
      </c>
      <c r="N29">
        <v>18</v>
      </c>
      <c r="O29">
        <v>27500</v>
      </c>
      <c r="P29">
        <v>0</v>
      </c>
      <c r="Q29">
        <v>2475</v>
      </c>
      <c r="R29">
        <v>2475</v>
      </c>
      <c r="S29">
        <v>4950</v>
      </c>
      <c r="T29">
        <v>0</v>
      </c>
      <c r="U29" t="s">
        <v>2771</v>
      </c>
    </row>
    <row r="30" spans="1:21" x14ac:dyDescent="0.25">
      <c r="A30" t="str">
        <f t="shared" si="0"/>
        <v>012021</v>
      </c>
      <c r="B30" t="s">
        <v>2738</v>
      </c>
      <c r="C30" t="s">
        <v>2766</v>
      </c>
      <c r="D30">
        <v>12021</v>
      </c>
      <c r="E30" s="24">
        <v>44613</v>
      </c>
      <c r="F30" t="s">
        <v>2822</v>
      </c>
      <c r="G30" t="s">
        <v>2823</v>
      </c>
      <c r="H30" t="s">
        <v>2824</v>
      </c>
      <c r="I30" t="s">
        <v>75</v>
      </c>
      <c r="J30" s="24">
        <v>44200</v>
      </c>
      <c r="K30">
        <v>10620</v>
      </c>
      <c r="L30" t="s">
        <v>2770</v>
      </c>
      <c r="M30" t="s">
        <v>78</v>
      </c>
      <c r="N30">
        <v>18</v>
      </c>
      <c r="O30">
        <v>9000</v>
      </c>
      <c r="P30">
        <v>0</v>
      </c>
      <c r="Q30">
        <v>810</v>
      </c>
      <c r="R30">
        <v>810</v>
      </c>
      <c r="S30">
        <v>1620</v>
      </c>
      <c r="T30">
        <v>0</v>
      </c>
      <c r="U30" t="s">
        <v>2771</v>
      </c>
    </row>
    <row r="31" spans="1:21" x14ac:dyDescent="0.25">
      <c r="A31" t="str">
        <f t="shared" si="0"/>
        <v>012021</v>
      </c>
      <c r="B31" t="s">
        <v>2738</v>
      </c>
      <c r="C31" t="s">
        <v>2766</v>
      </c>
      <c r="D31">
        <v>12021</v>
      </c>
      <c r="E31" s="24">
        <v>44613</v>
      </c>
      <c r="F31" t="s">
        <v>2822</v>
      </c>
      <c r="G31" t="s">
        <v>2823</v>
      </c>
      <c r="H31" t="s">
        <v>2825</v>
      </c>
      <c r="I31" t="s">
        <v>75</v>
      </c>
      <c r="J31" s="24">
        <v>44205</v>
      </c>
      <c r="K31">
        <v>21240</v>
      </c>
      <c r="L31" t="s">
        <v>2770</v>
      </c>
      <c r="M31" t="s">
        <v>78</v>
      </c>
      <c r="N31">
        <v>18</v>
      </c>
      <c r="O31">
        <v>18000</v>
      </c>
      <c r="P31">
        <v>0</v>
      </c>
      <c r="Q31">
        <v>1620</v>
      </c>
      <c r="R31">
        <v>1620</v>
      </c>
      <c r="S31">
        <v>3240</v>
      </c>
      <c r="T31">
        <v>0</v>
      </c>
      <c r="U31" t="s">
        <v>2771</v>
      </c>
    </row>
    <row r="32" spans="1:21" x14ac:dyDescent="0.25">
      <c r="A32" t="str">
        <f t="shared" si="0"/>
        <v>012021</v>
      </c>
      <c r="B32" t="s">
        <v>2738</v>
      </c>
      <c r="C32" t="s">
        <v>2766</v>
      </c>
      <c r="D32">
        <v>12021</v>
      </c>
      <c r="E32" s="24">
        <v>44613</v>
      </c>
      <c r="F32" t="s">
        <v>2826</v>
      </c>
      <c r="G32" t="s">
        <v>2827</v>
      </c>
      <c r="H32" t="s">
        <v>2828</v>
      </c>
      <c r="I32" t="s">
        <v>75</v>
      </c>
      <c r="J32" s="24">
        <v>44216</v>
      </c>
      <c r="K32">
        <v>742313</v>
      </c>
      <c r="L32" t="s">
        <v>2770</v>
      </c>
      <c r="M32" t="s">
        <v>78</v>
      </c>
      <c r="N32">
        <v>18</v>
      </c>
      <c r="O32">
        <v>629079</v>
      </c>
      <c r="P32">
        <v>0</v>
      </c>
      <c r="Q32">
        <v>56617.11</v>
      </c>
      <c r="R32">
        <v>56617.11</v>
      </c>
      <c r="S32">
        <v>113234.22</v>
      </c>
      <c r="T32">
        <v>0</v>
      </c>
      <c r="U32" t="s">
        <v>2771</v>
      </c>
    </row>
    <row r="33" spans="1:21" x14ac:dyDescent="0.25">
      <c r="A33" t="str">
        <f t="shared" si="0"/>
        <v>012021</v>
      </c>
      <c r="B33" t="s">
        <v>2738</v>
      </c>
      <c r="C33" t="s">
        <v>2766</v>
      </c>
      <c r="D33">
        <v>12021</v>
      </c>
      <c r="E33" s="24">
        <v>44613</v>
      </c>
      <c r="F33" t="s">
        <v>2829</v>
      </c>
      <c r="G33" t="s">
        <v>2830</v>
      </c>
      <c r="H33" t="s">
        <v>2831</v>
      </c>
      <c r="I33" t="s">
        <v>75</v>
      </c>
      <c r="J33" s="24">
        <v>44226</v>
      </c>
      <c r="K33">
        <v>27789</v>
      </c>
      <c r="L33" t="s">
        <v>2770</v>
      </c>
      <c r="M33" t="s">
        <v>78</v>
      </c>
      <c r="N33">
        <v>18</v>
      </c>
      <c r="O33">
        <v>23550</v>
      </c>
      <c r="P33">
        <v>0</v>
      </c>
      <c r="Q33">
        <v>2119.5</v>
      </c>
      <c r="R33">
        <v>2119.5</v>
      </c>
      <c r="S33">
        <v>4239</v>
      </c>
      <c r="T33">
        <v>0</v>
      </c>
      <c r="U33" t="s">
        <v>2771</v>
      </c>
    </row>
    <row r="34" spans="1:21" x14ac:dyDescent="0.25">
      <c r="A34" t="str">
        <f t="shared" si="0"/>
        <v>012021</v>
      </c>
      <c r="B34" t="s">
        <v>2738</v>
      </c>
      <c r="C34" t="s">
        <v>2766</v>
      </c>
      <c r="D34">
        <v>12021</v>
      </c>
      <c r="E34" s="24">
        <v>44613</v>
      </c>
      <c r="F34" t="s">
        <v>2832</v>
      </c>
      <c r="G34" t="s">
        <v>2833</v>
      </c>
      <c r="H34" t="s">
        <v>2834</v>
      </c>
      <c r="I34" t="s">
        <v>75</v>
      </c>
      <c r="J34" s="24">
        <v>44217</v>
      </c>
      <c r="K34">
        <v>7941</v>
      </c>
      <c r="L34" t="s">
        <v>2770</v>
      </c>
      <c r="M34" t="s">
        <v>78</v>
      </c>
      <c r="N34">
        <v>18</v>
      </c>
      <c r="O34">
        <v>6730</v>
      </c>
      <c r="P34">
        <v>0</v>
      </c>
      <c r="Q34">
        <v>605.70000000000005</v>
      </c>
      <c r="R34">
        <v>605.70000000000005</v>
      </c>
      <c r="S34">
        <v>1211.4000000000001</v>
      </c>
      <c r="T34">
        <v>0</v>
      </c>
      <c r="U34" t="s">
        <v>2771</v>
      </c>
    </row>
    <row r="35" spans="1:21" x14ac:dyDescent="0.25">
      <c r="A35" t="str">
        <f t="shared" si="0"/>
        <v>012021</v>
      </c>
      <c r="B35" t="s">
        <v>2738</v>
      </c>
      <c r="C35" t="s">
        <v>2766</v>
      </c>
      <c r="D35">
        <v>12021</v>
      </c>
      <c r="E35" s="24">
        <v>44613</v>
      </c>
      <c r="F35" t="s">
        <v>2832</v>
      </c>
      <c r="G35" t="s">
        <v>2833</v>
      </c>
      <c r="H35" t="s">
        <v>2835</v>
      </c>
      <c r="I35" t="s">
        <v>75</v>
      </c>
      <c r="J35" s="24">
        <v>44217</v>
      </c>
      <c r="K35">
        <v>6859</v>
      </c>
      <c r="L35" t="s">
        <v>2770</v>
      </c>
      <c r="M35" t="s">
        <v>78</v>
      </c>
      <c r="N35">
        <v>12</v>
      </c>
      <c r="O35">
        <v>2900</v>
      </c>
      <c r="P35">
        <v>0</v>
      </c>
      <c r="Q35">
        <v>174</v>
      </c>
      <c r="R35">
        <v>174</v>
      </c>
      <c r="S35">
        <v>348</v>
      </c>
      <c r="T35">
        <v>0</v>
      </c>
      <c r="U35" t="s">
        <v>2771</v>
      </c>
    </row>
    <row r="36" spans="1:21" x14ac:dyDescent="0.25">
      <c r="A36" t="str">
        <f t="shared" si="0"/>
        <v>012021</v>
      </c>
      <c r="B36" t="s">
        <v>2738</v>
      </c>
      <c r="C36" t="s">
        <v>2766</v>
      </c>
      <c r="D36">
        <v>12021</v>
      </c>
      <c r="E36" s="24">
        <v>44613</v>
      </c>
      <c r="F36" t="s">
        <v>2832</v>
      </c>
      <c r="G36" t="s">
        <v>2833</v>
      </c>
      <c r="H36" t="s">
        <v>2835</v>
      </c>
      <c r="I36" t="s">
        <v>75</v>
      </c>
      <c r="J36" s="24">
        <v>44217</v>
      </c>
      <c r="K36">
        <v>6859</v>
      </c>
      <c r="L36" t="s">
        <v>2770</v>
      </c>
      <c r="M36" t="s">
        <v>78</v>
      </c>
      <c r="N36">
        <v>18</v>
      </c>
      <c r="O36">
        <v>3060</v>
      </c>
      <c r="P36">
        <v>0</v>
      </c>
      <c r="Q36">
        <v>275.39999999999998</v>
      </c>
      <c r="R36">
        <v>275.39999999999998</v>
      </c>
      <c r="S36">
        <v>550.79999999999995</v>
      </c>
      <c r="T36">
        <v>0</v>
      </c>
      <c r="U36" t="s">
        <v>2771</v>
      </c>
    </row>
    <row r="37" spans="1:21" x14ac:dyDescent="0.25">
      <c r="A37" t="str">
        <f t="shared" si="0"/>
        <v>012021</v>
      </c>
      <c r="B37" t="s">
        <v>2738</v>
      </c>
      <c r="C37" t="s">
        <v>2766</v>
      </c>
      <c r="D37">
        <v>12021</v>
      </c>
      <c r="E37" s="24">
        <v>44613</v>
      </c>
      <c r="F37" t="s">
        <v>2832</v>
      </c>
      <c r="G37" t="s">
        <v>2833</v>
      </c>
      <c r="H37" t="s">
        <v>2836</v>
      </c>
      <c r="I37" t="s">
        <v>75</v>
      </c>
      <c r="J37" s="24">
        <v>44226</v>
      </c>
      <c r="K37">
        <v>8425</v>
      </c>
      <c r="L37" t="s">
        <v>2770</v>
      </c>
      <c r="M37" t="s">
        <v>78</v>
      </c>
      <c r="N37">
        <v>18</v>
      </c>
      <c r="O37">
        <v>7140</v>
      </c>
      <c r="P37">
        <v>0</v>
      </c>
      <c r="Q37">
        <v>642.6</v>
      </c>
      <c r="R37">
        <v>642.6</v>
      </c>
      <c r="S37">
        <v>1285.2</v>
      </c>
      <c r="T37">
        <v>0</v>
      </c>
      <c r="U37" t="s">
        <v>2771</v>
      </c>
    </row>
    <row r="38" spans="1:21" x14ac:dyDescent="0.25">
      <c r="A38" t="str">
        <f t="shared" si="0"/>
        <v>012021</v>
      </c>
      <c r="B38" t="s">
        <v>2738</v>
      </c>
      <c r="C38" t="s">
        <v>2766</v>
      </c>
      <c r="D38">
        <v>12021</v>
      </c>
      <c r="E38" s="24">
        <v>44613</v>
      </c>
      <c r="F38" t="s">
        <v>2837</v>
      </c>
      <c r="G38" t="s">
        <v>2838</v>
      </c>
      <c r="H38" t="s">
        <v>2839</v>
      </c>
      <c r="I38" t="s">
        <v>75</v>
      </c>
      <c r="J38" s="24">
        <v>44218</v>
      </c>
      <c r="K38">
        <v>5000</v>
      </c>
      <c r="L38" t="s">
        <v>2770</v>
      </c>
      <c r="M38" t="s">
        <v>78</v>
      </c>
      <c r="N38">
        <v>28</v>
      </c>
      <c r="O38">
        <v>3906.26</v>
      </c>
      <c r="P38">
        <v>0</v>
      </c>
      <c r="Q38">
        <v>546.88</v>
      </c>
      <c r="R38">
        <v>546.88</v>
      </c>
      <c r="S38">
        <v>1093.76</v>
      </c>
      <c r="T38">
        <v>0</v>
      </c>
      <c r="U38" t="s">
        <v>2771</v>
      </c>
    </row>
    <row r="39" spans="1:21" x14ac:dyDescent="0.25">
      <c r="A39" t="str">
        <f t="shared" si="0"/>
        <v>012021</v>
      </c>
      <c r="B39" t="s">
        <v>2738</v>
      </c>
      <c r="C39" t="s">
        <v>2766</v>
      </c>
      <c r="D39">
        <v>12021</v>
      </c>
      <c r="E39" s="24">
        <v>44613</v>
      </c>
      <c r="F39" t="s">
        <v>2837</v>
      </c>
      <c r="G39" t="s">
        <v>2838</v>
      </c>
      <c r="H39" t="s">
        <v>2840</v>
      </c>
      <c r="I39" t="s">
        <v>75</v>
      </c>
      <c r="J39" s="24">
        <v>44218</v>
      </c>
      <c r="K39">
        <v>450</v>
      </c>
      <c r="L39" t="s">
        <v>2770</v>
      </c>
      <c r="M39" t="s">
        <v>78</v>
      </c>
      <c r="N39">
        <v>18</v>
      </c>
      <c r="O39">
        <v>381.35</v>
      </c>
      <c r="P39">
        <v>0</v>
      </c>
      <c r="Q39">
        <v>34.32</v>
      </c>
      <c r="R39">
        <v>34.32</v>
      </c>
      <c r="S39">
        <v>68.64</v>
      </c>
      <c r="T39">
        <v>0</v>
      </c>
      <c r="U39" t="s">
        <v>2771</v>
      </c>
    </row>
    <row r="40" spans="1:21" x14ac:dyDescent="0.25">
      <c r="A40" t="str">
        <f t="shared" si="0"/>
        <v>012021</v>
      </c>
      <c r="B40" t="s">
        <v>2738</v>
      </c>
      <c r="C40" t="s">
        <v>2766</v>
      </c>
      <c r="D40">
        <v>12021</v>
      </c>
      <c r="E40" s="24">
        <v>44613</v>
      </c>
      <c r="F40" t="s">
        <v>831</v>
      </c>
      <c r="G40" t="s">
        <v>2841</v>
      </c>
      <c r="H40" t="s">
        <v>2842</v>
      </c>
      <c r="I40" t="s">
        <v>75</v>
      </c>
      <c r="J40" s="24">
        <v>44224</v>
      </c>
      <c r="K40">
        <v>335100</v>
      </c>
      <c r="L40" t="s">
        <v>2843</v>
      </c>
      <c r="M40" t="s">
        <v>2771</v>
      </c>
      <c r="N40">
        <v>0</v>
      </c>
      <c r="O40">
        <v>335100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2771</v>
      </c>
    </row>
    <row r="41" spans="1:21" x14ac:dyDescent="0.25">
      <c r="A41" t="str">
        <f t="shared" si="0"/>
        <v>012021</v>
      </c>
      <c r="B41" t="s">
        <v>2738</v>
      </c>
      <c r="C41" t="s">
        <v>2766</v>
      </c>
      <c r="D41">
        <v>12021</v>
      </c>
      <c r="E41" s="24">
        <v>44613</v>
      </c>
      <c r="F41" t="s">
        <v>2844</v>
      </c>
      <c r="G41" t="s">
        <v>2845</v>
      </c>
      <c r="H41" t="s">
        <v>2846</v>
      </c>
      <c r="I41" t="s">
        <v>75</v>
      </c>
      <c r="J41" s="24">
        <v>44200</v>
      </c>
      <c r="K41">
        <v>16520</v>
      </c>
      <c r="L41" t="s">
        <v>2770</v>
      </c>
      <c r="M41" t="s">
        <v>78</v>
      </c>
      <c r="N41">
        <v>18</v>
      </c>
      <c r="O41">
        <v>14000</v>
      </c>
      <c r="P41">
        <v>0</v>
      </c>
      <c r="Q41">
        <v>1260</v>
      </c>
      <c r="R41">
        <v>1260</v>
      </c>
      <c r="S41">
        <v>2520</v>
      </c>
      <c r="T41">
        <v>0</v>
      </c>
      <c r="U41" t="s">
        <v>2771</v>
      </c>
    </row>
    <row r="42" spans="1:21" x14ac:dyDescent="0.25">
      <c r="A42" t="str">
        <f t="shared" si="0"/>
        <v>012021</v>
      </c>
      <c r="B42" t="s">
        <v>2738</v>
      </c>
      <c r="C42" t="s">
        <v>2766</v>
      </c>
      <c r="D42">
        <v>12021</v>
      </c>
      <c r="E42" s="24">
        <v>44613</v>
      </c>
      <c r="F42" t="s">
        <v>2844</v>
      </c>
      <c r="G42" t="s">
        <v>2845</v>
      </c>
      <c r="H42" t="s">
        <v>2847</v>
      </c>
      <c r="I42" t="s">
        <v>75</v>
      </c>
      <c r="J42" s="24">
        <v>44208</v>
      </c>
      <c r="K42">
        <v>16520</v>
      </c>
      <c r="L42" t="s">
        <v>2770</v>
      </c>
      <c r="M42" t="s">
        <v>78</v>
      </c>
      <c r="N42">
        <v>18</v>
      </c>
      <c r="O42">
        <v>14000</v>
      </c>
      <c r="P42">
        <v>0</v>
      </c>
      <c r="Q42">
        <v>1260</v>
      </c>
      <c r="R42">
        <v>1260</v>
      </c>
      <c r="S42">
        <v>2520</v>
      </c>
      <c r="T42">
        <v>0</v>
      </c>
      <c r="U42" t="s">
        <v>2771</v>
      </c>
    </row>
    <row r="43" spans="1:21" x14ac:dyDescent="0.25">
      <c r="A43" t="str">
        <f t="shared" si="0"/>
        <v>012021</v>
      </c>
      <c r="B43" t="s">
        <v>2738</v>
      </c>
      <c r="C43" t="s">
        <v>2766</v>
      </c>
      <c r="D43">
        <v>12021</v>
      </c>
      <c r="E43" s="24">
        <v>44613</v>
      </c>
      <c r="F43" t="s">
        <v>2844</v>
      </c>
      <c r="G43" t="s">
        <v>2845</v>
      </c>
      <c r="H43" t="s">
        <v>2848</v>
      </c>
      <c r="I43" t="s">
        <v>75</v>
      </c>
      <c r="J43" s="24">
        <v>44218</v>
      </c>
      <c r="K43">
        <v>71237</v>
      </c>
      <c r="L43" t="s">
        <v>2770</v>
      </c>
      <c r="M43" t="s">
        <v>78</v>
      </c>
      <c r="N43">
        <v>18</v>
      </c>
      <c r="O43">
        <v>60370</v>
      </c>
      <c r="P43">
        <v>0</v>
      </c>
      <c r="Q43">
        <v>5433.3</v>
      </c>
      <c r="R43">
        <v>5433.3</v>
      </c>
      <c r="S43">
        <v>10866.6</v>
      </c>
      <c r="T43">
        <v>0</v>
      </c>
      <c r="U43" t="s">
        <v>2771</v>
      </c>
    </row>
    <row r="44" spans="1:21" x14ac:dyDescent="0.25">
      <c r="A44" t="str">
        <f t="shared" si="0"/>
        <v>012021</v>
      </c>
      <c r="B44" t="s">
        <v>2738</v>
      </c>
      <c r="C44" t="s">
        <v>2766</v>
      </c>
      <c r="D44">
        <v>12021</v>
      </c>
      <c r="E44" s="24">
        <v>44613</v>
      </c>
      <c r="F44" t="s">
        <v>2849</v>
      </c>
      <c r="G44" t="s">
        <v>2850</v>
      </c>
      <c r="H44" t="s">
        <v>2851</v>
      </c>
      <c r="I44" t="s">
        <v>75</v>
      </c>
      <c r="J44" s="24">
        <v>44197</v>
      </c>
      <c r="K44">
        <v>198240</v>
      </c>
      <c r="L44" t="s">
        <v>2770</v>
      </c>
      <c r="M44" t="s">
        <v>78</v>
      </c>
      <c r="N44">
        <v>18</v>
      </c>
      <c r="O44">
        <v>168000</v>
      </c>
      <c r="P44">
        <v>0</v>
      </c>
      <c r="Q44">
        <v>15120</v>
      </c>
      <c r="R44">
        <v>15120</v>
      </c>
      <c r="S44">
        <v>30240</v>
      </c>
      <c r="T44">
        <v>0</v>
      </c>
      <c r="U44" t="s">
        <v>2771</v>
      </c>
    </row>
    <row r="45" spans="1:21" x14ac:dyDescent="0.25">
      <c r="A45" t="str">
        <f t="shared" si="0"/>
        <v>012021</v>
      </c>
      <c r="B45" t="s">
        <v>2738</v>
      </c>
      <c r="C45" t="s">
        <v>2766</v>
      </c>
      <c r="D45">
        <v>12021</v>
      </c>
      <c r="E45" s="24">
        <v>44613</v>
      </c>
      <c r="F45" t="s">
        <v>2849</v>
      </c>
      <c r="G45" t="s">
        <v>2850</v>
      </c>
      <c r="H45" t="s">
        <v>2852</v>
      </c>
      <c r="I45" t="s">
        <v>75</v>
      </c>
      <c r="J45" s="24">
        <v>44219</v>
      </c>
      <c r="K45">
        <v>54870</v>
      </c>
      <c r="L45" t="s">
        <v>2770</v>
      </c>
      <c r="M45" t="s">
        <v>78</v>
      </c>
      <c r="N45">
        <v>18</v>
      </c>
      <c r="O45">
        <v>46500</v>
      </c>
      <c r="P45">
        <v>0</v>
      </c>
      <c r="Q45">
        <v>4185</v>
      </c>
      <c r="R45">
        <v>4185</v>
      </c>
      <c r="S45">
        <v>8370</v>
      </c>
      <c r="T45">
        <v>0</v>
      </c>
      <c r="U45" t="s">
        <v>2771</v>
      </c>
    </row>
    <row r="46" spans="1:21" x14ac:dyDescent="0.25">
      <c r="A46" t="str">
        <f t="shared" si="0"/>
        <v>012021</v>
      </c>
      <c r="B46" t="s">
        <v>2738</v>
      </c>
      <c r="C46" t="s">
        <v>2766</v>
      </c>
      <c r="D46">
        <v>12021</v>
      </c>
      <c r="E46" s="24">
        <v>44613</v>
      </c>
      <c r="F46" t="s">
        <v>2853</v>
      </c>
      <c r="G46" t="s">
        <v>2854</v>
      </c>
      <c r="H46" t="s">
        <v>2855</v>
      </c>
      <c r="I46" t="s">
        <v>75</v>
      </c>
      <c r="J46" s="24">
        <v>44200</v>
      </c>
      <c r="K46">
        <v>57245</v>
      </c>
      <c r="L46" t="s">
        <v>2770</v>
      </c>
      <c r="M46" t="s">
        <v>78</v>
      </c>
      <c r="N46">
        <v>18</v>
      </c>
      <c r="O46">
        <v>48512.5</v>
      </c>
      <c r="P46">
        <v>0</v>
      </c>
      <c r="Q46">
        <v>4366.13</v>
      </c>
      <c r="R46">
        <v>4366.13</v>
      </c>
      <c r="S46">
        <v>8732.26</v>
      </c>
      <c r="T46">
        <v>0</v>
      </c>
      <c r="U46" t="s">
        <v>2771</v>
      </c>
    </row>
    <row r="47" spans="1:21" x14ac:dyDescent="0.25">
      <c r="A47" t="str">
        <f t="shared" si="0"/>
        <v>012021</v>
      </c>
      <c r="B47" t="s">
        <v>2738</v>
      </c>
      <c r="C47" t="s">
        <v>2766</v>
      </c>
      <c r="D47">
        <v>12021</v>
      </c>
      <c r="E47" s="24">
        <v>44613</v>
      </c>
      <c r="F47" t="s">
        <v>2853</v>
      </c>
      <c r="G47" t="s">
        <v>2854</v>
      </c>
      <c r="H47" t="s">
        <v>2856</v>
      </c>
      <c r="I47" t="s">
        <v>75</v>
      </c>
      <c r="J47" s="24">
        <v>44202</v>
      </c>
      <c r="K47">
        <v>41814</v>
      </c>
      <c r="L47" t="s">
        <v>2770</v>
      </c>
      <c r="M47" t="s">
        <v>78</v>
      </c>
      <c r="N47">
        <v>18</v>
      </c>
      <c r="O47">
        <v>35436</v>
      </c>
      <c r="P47">
        <v>0</v>
      </c>
      <c r="Q47">
        <v>3189.24</v>
      </c>
      <c r="R47">
        <v>3189.24</v>
      </c>
      <c r="S47">
        <v>6378.48</v>
      </c>
      <c r="T47">
        <v>0</v>
      </c>
      <c r="U47" t="s">
        <v>2771</v>
      </c>
    </row>
    <row r="48" spans="1:21" x14ac:dyDescent="0.25">
      <c r="A48" t="str">
        <f t="shared" si="0"/>
        <v>012021</v>
      </c>
      <c r="B48" t="s">
        <v>2738</v>
      </c>
      <c r="C48" t="s">
        <v>2766</v>
      </c>
      <c r="D48">
        <v>12021</v>
      </c>
      <c r="E48" s="24">
        <v>44613</v>
      </c>
      <c r="F48" t="s">
        <v>2853</v>
      </c>
      <c r="G48" t="s">
        <v>2854</v>
      </c>
      <c r="H48" t="s">
        <v>2857</v>
      </c>
      <c r="I48" t="s">
        <v>75</v>
      </c>
      <c r="J48" s="24">
        <v>44203</v>
      </c>
      <c r="K48">
        <v>1284</v>
      </c>
      <c r="L48" t="s">
        <v>2770</v>
      </c>
      <c r="M48" t="s">
        <v>78</v>
      </c>
      <c r="N48">
        <v>18</v>
      </c>
      <c r="O48">
        <v>1088</v>
      </c>
      <c r="P48">
        <v>0</v>
      </c>
      <c r="Q48">
        <v>97.92</v>
      </c>
      <c r="R48">
        <v>97.92</v>
      </c>
      <c r="S48">
        <v>195.84</v>
      </c>
      <c r="T48">
        <v>0</v>
      </c>
      <c r="U48" t="s">
        <v>2771</v>
      </c>
    </row>
    <row r="49" spans="1:21" x14ac:dyDescent="0.25">
      <c r="A49" t="str">
        <f t="shared" si="0"/>
        <v>012021</v>
      </c>
      <c r="B49" t="s">
        <v>2738</v>
      </c>
      <c r="C49" t="s">
        <v>2766</v>
      </c>
      <c r="D49">
        <v>12021</v>
      </c>
      <c r="E49" s="24">
        <v>44613</v>
      </c>
      <c r="F49" t="s">
        <v>2853</v>
      </c>
      <c r="G49" t="s">
        <v>2854</v>
      </c>
      <c r="H49" t="s">
        <v>2858</v>
      </c>
      <c r="I49" t="s">
        <v>75</v>
      </c>
      <c r="J49" s="24">
        <v>44204</v>
      </c>
      <c r="K49">
        <v>2133</v>
      </c>
      <c r="L49" t="s">
        <v>2770</v>
      </c>
      <c r="M49" t="s">
        <v>78</v>
      </c>
      <c r="N49">
        <v>18</v>
      </c>
      <c r="O49">
        <v>1808</v>
      </c>
      <c r="P49">
        <v>0</v>
      </c>
      <c r="Q49">
        <v>162.72</v>
      </c>
      <c r="R49">
        <v>162.72</v>
      </c>
      <c r="S49">
        <v>325.44</v>
      </c>
      <c r="T49">
        <v>0</v>
      </c>
      <c r="U49" t="s">
        <v>2771</v>
      </c>
    </row>
    <row r="50" spans="1:21" x14ac:dyDescent="0.25">
      <c r="A50" t="str">
        <f t="shared" si="0"/>
        <v>012021</v>
      </c>
      <c r="B50" t="s">
        <v>2738</v>
      </c>
      <c r="C50" t="s">
        <v>2766</v>
      </c>
      <c r="D50">
        <v>12021</v>
      </c>
      <c r="E50" s="24">
        <v>44613</v>
      </c>
      <c r="F50" t="s">
        <v>2853</v>
      </c>
      <c r="G50" t="s">
        <v>2854</v>
      </c>
      <c r="H50" t="s">
        <v>2859</v>
      </c>
      <c r="I50" t="s">
        <v>75</v>
      </c>
      <c r="J50" s="24">
        <v>44205</v>
      </c>
      <c r="K50">
        <v>32832</v>
      </c>
      <c r="L50" t="s">
        <v>2770</v>
      </c>
      <c r="M50" t="s">
        <v>78</v>
      </c>
      <c r="N50">
        <v>18</v>
      </c>
      <c r="O50">
        <v>27824</v>
      </c>
      <c r="P50">
        <v>0</v>
      </c>
      <c r="Q50">
        <v>2504.16</v>
      </c>
      <c r="R50">
        <v>2504.16</v>
      </c>
      <c r="S50">
        <v>5008.32</v>
      </c>
      <c r="T50">
        <v>0</v>
      </c>
      <c r="U50" t="s">
        <v>2771</v>
      </c>
    </row>
    <row r="51" spans="1:21" x14ac:dyDescent="0.25">
      <c r="A51" t="str">
        <f t="shared" si="0"/>
        <v>012021</v>
      </c>
      <c r="B51" t="s">
        <v>2738</v>
      </c>
      <c r="C51" t="s">
        <v>2766</v>
      </c>
      <c r="D51">
        <v>12021</v>
      </c>
      <c r="E51" s="24">
        <v>44613</v>
      </c>
      <c r="F51" t="s">
        <v>2853</v>
      </c>
      <c r="G51" t="s">
        <v>2854</v>
      </c>
      <c r="H51" t="s">
        <v>2860</v>
      </c>
      <c r="I51" t="s">
        <v>75</v>
      </c>
      <c r="J51" s="24">
        <v>44207</v>
      </c>
      <c r="K51">
        <v>25842</v>
      </c>
      <c r="L51" t="s">
        <v>2770</v>
      </c>
      <c r="M51" t="s">
        <v>78</v>
      </c>
      <c r="N51">
        <v>18</v>
      </c>
      <c r="O51">
        <v>21900</v>
      </c>
      <c r="P51">
        <v>0</v>
      </c>
      <c r="Q51">
        <v>1971</v>
      </c>
      <c r="R51">
        <v>1971</v>
      </c>
      <c r="S51">
        <v>3942</v>
      </c>
      <c r="T51">
        <v>0</v>
      </c>
      <c r="U51" t="s">
        <v>2771</v>
      </c>
    </row>
    <row r="52" spans="1:21" x14ac:dyDescent="0.25">
      <c r="A52" t="str">
        <f t="shared" si="0"/>
        <v>012021</v>
      </c>
      <c r="B52" t="s">
        <v>2738</v>
      </c>
      <c r="C52" t="s">
        <v>2766</v>
      </c>
      <c r="D52">
        <v>12021</v>
      </c>
      <c r="E52" s="24">
        <v>44613</v>
      </c>
      <c r="F52" t="s">
        <v>2853</v>
      </c>
      <c r="G52" t="s">
        <v>2854</v>
      </c>
      <c r="H52" t="s">
        <v>2861</v>
      </c>
      <c r="I52" t="s">
        <v>75</v>
      </c>
      <c r="J52" s="24">
        <v>44208</v>
      </c>
      <c r="K52">
        <v>23789</v>
      </c>
      <c r="L52" t="s">
        <v>2770</v>
      </c>
      <c r="M52" t="s">
        <v>78</v>
      </c>
      <c r="N52">
        <v>18</v>
      </c>
      <c r="O52">
        <v>20160</v>
      </c>
      <c r="P52">
        <v>0</v>
      </c>
      <c r="Q52">
        <v>1814.4</v>
      </c>
      <c r="R52">
        <v>1814.4</v>
      </c>
      <c r="S52">
        <v>3628.8</v>
      </c>
      <c r="T52">
        <v>0</v>
      </c>
      <c r="U52" t="s">
        <v>2771</v>
      </c>
    </row>
    <row r="53" spans="1:21" x14ac:dyDescent="0.25">
      <c r="A53" t="str">
        <f t="shared" si="0"/>
        <v>012021</v>
      </c>
      <c r="B53" t="s">
        <v>2738</v>
      </c>
      <c r="C53" t="s">
        <v>2766</v>
      </c>
      <c r="D53">
        <v>12021</v>
      </c>
      <c r="E53" s="24">
        <v>44613</v>
      </c>
      <c r="F53" t="s">
        <v>2853</v>
      </c>
      <c r="G53" t="s">
        <v>2854</v>
      </c>
      <c r="H53" t="s">
        <v>2862</v>
      </c>
      <c r="I53" t="s">
        <v>75</v>
      </c>
      <c r="J53" s="24">
        <v>44209</v>
      </c>
      <c r="K53">
        <v>7033</v>
      </c>
      <c r="L53" t="s">
        <v>2770</v>
      </c>
      <c r="M53" t="s">
        <v>78</v>
      </c>
      <c r="N53">
        <v>18</v>
      </c>
      <c r="O53">
        <v>5960</v>
      </c>
      <c r="P53">
        <v>0</v>
      </c>
      <c r="Q53">
        <v>536.4</v>
      </c>
      <c r="R53">
        <v>536.4</v>
      </c>
      <c r="S53">
        <v>1072.8</v>
      </c>
      <c r="T53">
        <v>0</v>
      </c>
      <c r="U53" t="s">
        <v>2771</v>
      </c>
    </row>
    <row r="54" spans="1:21" x14ac:dyDescent="0.25">
      <c r="A54" t="str">
        <f t="shared" si="0"/>
        <v>012021</v>
      </c>
      <c r="B54" t="s">
        <v>2738</v>
      </c>
      <c r="C54" t="s">
        <v>2766</v>
      </c>
      <c r="D54">
        <v>12021</v>
      </c>
      <c r="E54" s="24">
        <v>44613</v>
      </c>
      <c r="F54" t="s">
        <v>2853</v>
      </c>
      <c r="G54" t="s">
        <v>2854</v>
      </c>
      <c r="H54" t="s">
        <v>2863</v>
      </c>
      <c r="I54" t="s">
        <v>75</v>
      </c>
      <c r="J54" s="24">
        <v>44214</v>
      </c>
      <c r="K54">
        <v>134534</v>
      </c>
      <c r="L54" t="s">
        <v>2770</v>
      </c>
      <c r="M54" t="s">
        <v>78</v>
      </c>
      <c r="N54">
        <v>18</v>
      </c>
      <c r="O54">
        <v>114012</v>
      </c>
      <c r="P54">
        <v>0</v>
      </c>
      <c r="Q54">
        <v>10261.08</v>
      </c>
      <c r="R54">
        <v>10261.08</v>
      </c>
      <c r="S54">
        <v>20522.16</v>
      </c>
      <c r="T54">
        <v>0</v>
      </c>
      <c r="U54" t="s">
        <v>2771</v>
      </c>
    </row>
    <row r="55" spans="1:21" x14ac:dyDescent="0.25">
      <c r="A55" t="str">
        <f t="shared" si="0"/>
        <v>012021</v>
      </c>
      <c r="B55" t="s">
        <v>2738</v>
      </c>
      <c r="C55" t="s">
        <v>2766</v>
      </c>
      <c r="D55">
        <v>12021</v>
      </c>
      <c r="E55" s="24">
        <v>44613</v>
      </c>
      <c r="F55" t="s">
        <v>2853</v>
      </c>
      <c r="G55" t="s">
        <v>2854</v>
      </c>
      <c r="H55" t="s">
        <v>2864</v>
      </c>
      <c r="I55" t="s">
        <v>75</v>
      </c>
      <c r="J55" s="24">
        <v>44214</v>
      </c>
      <c r="K55">
        <v>33758</v>
      </c>
      <c r="L55" t="s">
        <v>2770</v>
      </c>
      <c r="M55" t="s">
        <v>78</v>
      </c>
      <c r="N55">
        <v>18</v>
      </c>
      <c r="O55">
        <v>28608.5</v>
      </c>
      <c r="P55">
        <v>0</v>
      </c>
      <c r="Q55">
        <v>2574.77</v>
      </c>
      <c r="R55">
        <v>2574.77</v>
      </c>
      <c r="S55">
        <v>5149.54</v>
      </c>
      <c r="T55">
        <v>0</v>
      </c>
      <c r="U55" t="s">
        <v>2771</v>
      </c>
    </row>
    <row r="56" spans="1:21" x14ac:dyDescent="0.25">
      <c r="A56" t="str">
        <f t="shared" si="0"/>
        <v>012021</v>
      </c>
      <c r="B56" t="s">
        <v>2738</v>
      </c>
      <c r="C56" t="s">
        <v>2766</v>
      </c>
      <c r="D56">
        <v>12021</v>
      </c>
      <c r="E56" s="24">
        <v>44613</v>
      </c>
      <c r="F56" t="s">
        <v>2853</v>
      </c>
      <c r="G56" t="s">
        <v>2854</v>
      </c>
      <c r="H56" t="s">
        <v>2865</v>
      </c>
      <c r="I56" t="s">
        <v>75</v>
      </c>
      <c r="J56" s="24">
        <v>44217</v>
      </c>
      <c r="K56">
        <v>67077</v>
      </c>
      <c r="L56" t="s">
        <v>2770</v>
      </c>
      <c r="M56" t="s">
        <v>78</v>
      </c>
      <c r="N56">
        <v>18</v>
      </c>
      <c r="O56">
        <v>56845</v>
      </c>
      <c r="P56">
        <v>0</v>
      </c>
      <c r="Q56">
        <v>5116.05</v>
      </c>
      <c r="R56">
        <v>5116.05</v>
      </c>
      <c r="S56">
        <v>10232.1</v>
      </c>
      <c r="T56">
        <v>0</v>
      </c>
      <c r="U56" t="s">
        <v>2771</v>
      </c>
    </row>
    <row r="57" spans="1:21" x14ac:dyDescent="0.25">
      <c r="A57" t="str">
        <f t="shared" si="0"/>
        <v>012021</v>
      </c>
      <c r="B57" t="s">
        <v>2738</v>
      </c>
      <c r="C57" t="s">
        <v>2766</v>
      </c>
      <c r="D57">
        <v>12021</v>
      </c>
      <c r="E57" s="24">
        <v>44613</v>
      </c>
      <c r="F57" t="s">
        <v>2853</v>
      </c>
      <c r="G57" t="s">
        <v>2854</v>
      </c>
      <c r="H57" t="s">
        <v>2866</v>
      </c>
      <c r="I57" t="s">
        <v>75</v>
      </c>
      <c r="J57" s="24">
        <v>44217</v>
      </c>
      <c r="K57">
        <v>16996</v>
      </c>
      <c r="L57" t="s">
        <v>2770</v>
      </c>
      <c r="M57" t="s">
        <v>78</v>
      </c>
      <c r="N57">
        <v>18</v>
      </c>
      <c r="O57">
        <v>14403.75</v>
      </c>
      <c r="P57">
        <v>0</v>
      </c>
      <c r="Q57">
        <v>1296.3399999999999</v>
      </c>
      <c r="R57">
        <v>1296.3399999999999</v>
      </c>
      <c r="S57">
        <v>2592.6799999999998</v>
      </c>
      <c r="T57">
        <v>0</v>
      </c>
      <c r="U57" t="s">
        <v>2771</v>
      </c>
    </row>
    <row r="58" spans="1:21" x14ac:dyDescent="0.25">
      <c r="A58" t="str">
        <f t="shared" si="0"/>
        <v>012021</v>
      </c>
      <c r="B58" t="s">
        <v>2738</v>
      </c>
      <c r="C58" t="s">
        <v>2766</v>
      </c>
      <c r="D58">
        <v>12021</v>
      </c>
      <c r="E58" s="24">
        <v>44613</v>
      </c>
      <c r="F58" t="s">
        <v>2853</v>
      </c>
      <c r="G58" t="s">
        <v>2854</v>
      </c>
      <c r="H58" t="s">
        <v>2867</v>
      </c>
      <c r="I58" t="s">
        <v>75</v>
      </c>
      <c r="J58" s="24">
        <v>44219</v>
      </c>
      <c r="K58">
        <v>14184</v>
      </c>
      <c r="L58" t="s">
        <v>2770</v>
      </c>
      <c r="M58" t="s">
        <v>78</v>
      </c>
      <c r="N58">
        <v>18</v>
      </c>
      <c r="O58">
        <v>12020</v>
      </c>
      <c r="P58">
        <v>0</v>
      </c>
      <c r="Q58">
        <v>1081.8</v>
      </c>
      <c r="R58">
        <v>1081.8</v>
      </c>
      <c r="S58">
        <v>2163.6</v>
      </c>
      <c r="T58">
        <v>0</v>
      </c>
      <c r="U58" t="s">
        <v>2771</v>
      </c>
    </row>
    <row r="59" spans="1:21" x14ac:dyDescent="0.25">
      <c r="A59" t="str">
        <f t="shared" si="0"/>
        <v>012021</v>
      </c>
      <c r="B59" t="s">
        <v>2738</v>
      </c>
      <c r="C59" t="s">
        <v>2766</v>
      </c>
      <c r="D59">
        <v>12021</v>
      </c>
      <c r="E59" s="24">
        <v>44613</v>
      </c>
      <c r="F59" t="s">
        <v>2853</v>
      </c>
      <c r="G59" t="s">
        <v>2854</v>
      </c>
      <c r="H59" t="s">
        <v>2868</v>
      </c>
      <c r="I59" t="s">
        <v>75</v>
      </c>
      <c r="J59" s="24">
        <v>44219</v>
      </c>
      <c r="K59">
        <v>14292</v>
      </c>
      <c r="L59" t="s">
        <v>2770</v>
      </c>
      <c r="M59" t="s">
        <v>78</v>
      </c>
      <c r="N59">
        <v>18</v>
      </c>
      <c r="O59">
        <v>12112</v>
      </c>
      <c r="P59">
        <v>0</v>
      </c>
      <c r="Q59">
        <v>1090.08</v>
      </c>
      <c r="R59">
        <v>1090.08</v>
      </c>
      <c r="S59">
        <v>2180.16</v>
      </c>
      <c r="T59">
        <v>0</v>
      </c>
      <c r="U59" t="s">
        <v>2771</v>
      </c>
    </row>
    <row r="60" spans="1:21" x14ac:dyDescent="0.25">
      <c r="A60" t="str">
        <f t="shared" si="0"/>
        <v>012021</v>
      </c>
      <c r="B60" t="s">
        <v>2738</v>
      </c>
      <c r="C60" t="s">
        <v>2766</v>
      </c>
      <c r="D60">
        <v>12021</v>
      </c>
      <c r="E60" s="24">
        <v>44613</v>
      </c>
      <c r="F60" t="s">
        <v>2853</v>
      </c>
      <c r="G60" t="s">
        <v>2854</v>
      </c>
      <c r="H60" t="s">
        <v>2869</v>
      </c>
      <c r="I60" t="s">
        <v>75</v>
      </c>
      <c r="J60" s="24">
        <v>44221</v>
      </c>
      <c r="K60">
        <v>8968</v>
      </c>
      <c r="L60" t="s">
        <v>2770</v>
      </c>
      <c r="M60" t="s">
        <v>78</v>
      </c>
      <c r="N60">
        <v>18</v>
      </c>
      <c r="O60">
        <v>7600</v>
      </c>
      <c r="P60">
        <v>0</v>
      </c>
      <c r="Q60">
        <v>684</v>
      </c>
      <c r="R60">
        <v>684</v>
      </c>
      <c r="S60">
        <v>1368</v>
      </c>
      <c r="T60">
        <v>0</v>
      </c>
      <c r="U60" t="s">
        <v>2771</v>
      </c>
    </row>
    <row r="61" spans="1:21" x14ac:dyDescent="0.25">
      <c r="A61" t="str">
        <f t="shared" si="0"/>
        <v>012021</v>
      </c>
      <c r="B61" t="s">
        <v>2738</v>
      </c>
      <c r="C61" t="s">
        <v>2766</v>
      </c>
      <c r="D61">
        <v>12021</v>
      </c>
      <c r="E61" s="24">
        <v>44613</v>
      </c>
      <c r="F61" t="s">
        <v>2853</v>
      </c>
      <c r="G61" t="s">
        <v>2854</v>
      </c>
      <c r="H61" t="s">
        <v>2870</v>
      </c>
      <c r="I61" t="s">
        <v>75</v>
      </c>
      <c r="J61" s="24">
        <v>44224</v>
      </c>
      <c r="K61">
        <v>32568</v>
      </c>
      <c r="L61" t="s">
        <v>2770</v>
      </c>
      <c r="M61" t="s">
        <v>78</v>
      </c>
      <c r="N61">
        <v>18</v>
      </c>
      <c r="O61">
        <v>27600</v>
      </c>
      <c r="P61">
        <v>0</v>
      </c>
      <c r="Q61">
        <v>2484</v>
      </c>
      <c r="R61">
        <v>2484</v>
      </c>
      <c r="S61">
        <v>4968</v>
      </c>
      <c r="T61">
        <v>0</v>
      </c>
      <c r="U61" t="s">
        <v>2771</v>
      </c>
    </row>
    <row r="62" spans="1:21" x14ac:dyDescent="0.25">
      <c r="A62" t="str">
        <f t="shared" si="0"/>
        <v>012021</v>
      </c>
      <c r="B62" t="s">
        <v>2738</v>
      </c>
      <c r="C62" t="s">
        <v>2766</v>
      </c>
      <c r="D62">
        <v>12021</v>
      </c>
      <c r="E62" s="24">
        <v>44613</v>
      </c>
      <c r="F62" t="s">
        <v>2853</v>
      </c>
      <c r="G62" t="s">
        <v>2854</v>
      </c>
      <c r="H62" t="s">
        <v>2871</v>
      </c>
      <c r="I62" t="s">
        <v>75</v>
      </c>
      <c r="J62" s="24">
        <v>44224</v>
      </c>
      <c r="K62">
        <v>6726</v>
      </c>
      <c r="L62" t="s">
        <v>2770</v>
      </c>
      <c r="M62" t="s">
        <v>78</v>
      </c>
      <c r="N62">
        <v>18</v>
      </c>
      <c r="O62">
        <v>5700</v>
      </c>
      <c r="P62">
        <v>0</v>
      </c>
      <c r="Q62">
        <v>513</v>
      </c>
      <c r="R62">
        <v>513</v>
      </c>
      <c r="S62">
        <v>1026</v>
      </c>
      <c r="T62">
        <v>0</v>
      </c>
      <c r="U62" t="s">
        <v>2771</v>
      </c>
    </row>
    <row r="63" spans="1:21" x14ac:dyDescent="0.25">
      <c r="A63" t="str">
        <f t="shared" si="0"/>
        <v>012021</v>
      </c>
      <c r="B63" t="s">
        <v>2738</v>
      </c>
      <c r="C63" t="s">
        <v>2766</v>
      </c>
      <c r="D63">
        <v>12021</v>
      </c>
      <c r="E63" s="24">
        <v>44613</v>
      </c>
      <c r="F63" t="s">
        <v>2853</v>
      </c>
      <c r="G63" t="s">
        <v>2854</v>
      </c>
      <c r="H63" t="s">
        <v>2872</v>
      </c>
      <c r="I63" t="s">
        <v>75</v>
      </c>
      <c r="J63" s="24">
        <v>44224</v>
      </c>
      <c r="K63">
        <v>42599</v>
      </c>
      <c r="L63" t="s">
        <v>2770</v>
      </c>
      <c r="M63" t="s">
        <v>78</v>
      </c>
      <c r="N63">
        <v>18</v>
      </c>
      <c r="O63">
        <v>36101</v>
      </c>
      <c r="P63">
        <v>0</v>
      </c>
      <c r="Q63">
        <v>3249.09</v>
      </c>
      <c r="R63">
        <v>3249.09</v>
      </c>
      <c r="S63">
        <v>6498.18</v>
      </c>
      <c r="T63">
        <v>0</v>
      </c>
      <c r="U63" t="s">
        <v>2771</v>
      </c>
    </row>
    <row r="64" spans="1:21" x14ac:dyDescent="0.25">
      <c r="A64" t="str">
        <f t="shared" si="0"/>
        <v>012021</v>
      </c>
      <c r="B64" t="s">
        <v>2738</v>
      </c>
      <c r="C64" t="s">
        <v>2766</v>
      </c>
      <c r="D64">
        <v>12021</v>
      </c>
      <c r="E64" s="24">
        <v>44613</v>
      </c>
      <c r="F64" t="s">
        <v>2853</v>
      </c>
      <c r="G64" t="s">
        <v>2854</v>
      </c>
      <c r="H64" t="s">
        <v>2873</v>
      </c>
      <c r="I64" t="s">
        <v>75</v>
      </c>
      <c r="J64" s="24">
        <v>44226</v>
      </c>
      <c r="K64">
        <v>33645</v>
      </c>
      <c r="L64" t="s">
        <v>2770</v>
      </c>
      <c r="M64" t="s">
        <v>78</v>
      </c>
      <c r="N64">
        <v>18</v>
      </c>
      <c r="O64">
        <v>28512.5</v>
      </c>
      <c r="P64">
        <v>0</v>
      </c>
      <c r="Q64">
        <v>2566.13</v>
      </c>
      <c r="R64">
        <v>2566.13</v>
      </c>
      <c r="S64">
        <v>5132.26</v>
      </c>
      <c r="T64">
        <v>0</v>
      </c>
      <c r="U64" t="s">
        <v>2771</v>
      </c>
    </row>
    <row r="65" spans="1:21" x14ac:dyDescent="0.25">
      <c r="A65" t="str">
        <f t="shared" si="0"/>
        <v>012021</v>
      </c>
      <c r="B65" t="s">
        <v>2738</v>
      </c>
      <c r="C65" t="s">
        <v>2766</v>
      </c>
      <c r="D65">
        <v>12021</v>
      </c>
      <c r="E65" s="24">
        <v>44613</v>
      </c>
      <c r="F65" t="s">
        <v>2853</v>
      </c>
      <c r="G65" t="s">
        <v>2854</v>
      </c>
      <c r="H65" t="s">
        <v>2874</v>
      </c>
      <c r="I65" t="s">
        <v>75</v>
      </c>
      <c r="J65" s="24">
        <v>44226</v>
      </c>
      <c r="K65">
        <v>47200</v>
      </c>
      <c r="L65" t="s">
        <v>2770</v>
      </c>
      <c r="M65" t="s">
        <v>78</v>
      </c>
      <c r="N65">
        <v>18</v>
      </c>
      <c r="O65">
        <v>40000</v>
      </c>
      <c r="P65">
        <v>0</v>
      </c>
      <c r="Q65">
        <v>3600</v>
      </c>
      <c r="R65">
        <v>3600</v>
      </c>
      <c r="S65">
        <v>7200</v>
      </c>
      <c r="T65">
        <v>0</v>
      </c>
      <c r="U65" t="s">
        <v>2771</v>
      </c>
    </row>
    <row r="66" spans="1:21" x14ac:dyDescent="0.25">
      <c r="A66" t="str">
        <f t="shared" si="0"/>
        <v>012021</v>
      </c>
      <c r="B66" t="s">
        <v>2738</v>
      </c>
      <c r="C66" t="s">
        <v>2766</v>
      </c>
      <c r="D66">
        <v>12021</v>
      </c>
      <c r="E66" s="24">
        <v>44613</v>
      </c>
      <c r="F66" t="s">
        <v>2875</v>
      </c>
      <c r="G66" t="s">
        <v>2876</v>
      </c>
      <c r="H66" t="s">
        <v>2877</v>
      </c>
      <c r="I66" t="s">
        <v>75</v>
      </c>
      <c r="J66" s="24">
        <v>44209</v>
      </c>
      <c r="K66">
        <v>15277</v>
      </c>
      <c r="L66" t="s">
        <v>2770</v>
      </c>
      <c r="M66" t="s">
        <v>78</v>
      </c>
      <c r="N66">
        <v>12</v>
      </c>
      <c r="O66">
        <v>13640</v>
      </c>
      <c r="P66">
        <v>0</v>
      </c>
      <c r="Q66">
        <v>818.4</v>
      </c>
      <c r="R66">
        <v>818.4</v>
      </c>
      <c r="S66">
        <v>1636.8</v>
      </c>
      <c r="T66">
        <v>0</v>
      </c>
      <c r="U66" t="s">
        <v>2771</v>
      </c>
    </row>
    <row r="67" spans="1:21" x14ac:dyDescent="0.25">
      <c r="A67" t="str">
        <f t="shared" ref="A67:A130" si="1">TEXT(J67,"MMYYYY")</f>
        <v>012021</v>
      </c>
      <c r="B67" t="s">
        <v>2738</v>
      </c>
      <c r="C67" t="s">
        <v>2766</v>
      </c>
      <c r="D67">
        <v>12021</v>
      </c>
      <c r="E67" s="24">
        <v>44613</v>
      </c>
      <c r="F67" t="s">
        <v>2875</v>
      </c>
      <c r="G67" t="s">
        <v>2876</v>
      </c>
      <c r="H67" t="s">
        <v>2878</v>
      </c>
      <c r="I67" t="s">
        <v>75</v>
      </c>
      <c r="J67" s="24">
        <v>44209</v>
      </c>
      <c r="K67">
        <v>8992</v>
      </c>
      <c r="L67" t="s">
        <v>2770</v>
      </c>
      <c r="M67" t="s">
        <v>78</v>
      </c>
      <c r="N67">
        <v>18</v>
      </c>
      <c r="O67">
        <v>7620</v>
      </c>
      <c r="P67">
        <v>0</v>
      </c>
      <c r="Q67">
        <v>685.8</v>
      </c>
      <c r="R67">
        <v>685.8</v>
      </c>
      <c r="S67">
        <v>1371.6</v>
      </c>
      <c r="T67">
        <v>0</v>
      </c>
      <c r="U67" t="s">
        <v>2771</v>
      </c>
    </row>
    <row r="68" spans="1:21" x14ac:dyDescent="0.25">
      <c r="A68" t="str">
        <f t="shared" si="1"/>
        <v>012021</v>
      </c>
      <c r="B68" t="s">
        <v>2738</v>
      </c>
      <c r="C68" t="s">
        <v>2766</v>
      </c>
      <c r="D68">
        <v>12021</v>
      </c>
      <c r="E68" s="24">
        <v>44613</v>
      </c>
      <c r="F68" t="s">
        <v>2875</v>
      </c>
      <c r="G68" t="s">
        <v>2876</v>
      </c>
      <c r="H68" t="s">
        <v>2879</v>
      </c>
      <c r="I68" t="s">
        <v>75</v>
      </c>
      <c r="J68" s="24">
        <v>44214</v>
      </c>
      <c r="K68">
        <v>3597</v>
      </c>
      <c r="L68" t="s">
        <v>2770</v>
      </c>
      <c r="M68" t="s">
        <v>78</v>
      </c>
      <c r="N68">
        <v>18</v>
      </c>
      <c r="O68">
        <v>3048</v>
      </c>
      <c r="P68">
        <v>0</v>
      </c>
      <c r="Q68">
        <v>274.32</v>
      </c>
      <c r="R68">
        <v>274.32</v>
      </c>
      <c r="S68">
        <v>548.64</v>
      </c>
      <c r="T68">
        <v>0</v>
      </c>
      <c r="U68" t="s">
        <v>2771</v>
      </c>
    </row>
    <row r="69" spans="1:21" x14ac:dyDescent="0.25">
      <c r="A69" t="str">
        <f t="shared" si="1"/>
        <v>012021</v>
      </c>
      <c r="B69" t="s">
        <v>2738</v>
      </c>
      <c r="C69" t="s">
        <v>2766</v>
      </c>
      <c r="D69">
        <v>12021</v>
      </c>
      <c r="E69" s="24">
        <v>44613</v>
      </c>
      <c r="F69" t="s">
        <v>2875</v>
      </c>
      <c r="G69" t="s">
        <v>2876</v>
      </c>
      <c r="H69" t="s">
        <v>2880</v>
      </c>
      <c r="I69" t="s">
        <v>75</v>
      </c>
      <c r="J69" s="24">
        <v>44224</v>
      </c>
      <c r="K69">
        <v>6929</v>
      </c>
      <c r="L69" t="s">
        <v>2770</v>
      </c>
      <c r="M69" t="s">
        <v>78</v>
      </c>
      <c r="N69">
        <v>18</v>
      </c>
      <c r="O69">
        <v>5872</v>
      </c>
      <c r="P69">
        <v>0</v>
      </c>
      <c r="Q69">
        <v>528.48</v>
      </c>
      <c r="R69">
        <v>528.48</v>
      </c>
      <c r="S69">
        <v>1056.96</v>
      </c>
      <c r="T69">
        <v>0</v>
      </c>
      <c r="U69" t="s">
        <v>2771</v>
      </c>
    </row>
    <row r="70" spans="1:21" x14ac:dyDescent="0.25">
      <c r="A70" t="str">
        <f t="shared" si="1"/>
        <v>012021</v>
      </c>
      <c r="B70" t="s">
        <v>2738</v>
      </c>
      <c r="C70" t="s">
        <v>2766</v>
      </c>
      <c r="D70">
        <v>12021</v>
      </c>
      <c r="E70" s="24">
        <v>44613</v>
      </c>
      <c r="F70" t="s">
        <v>90</v>
      </c>
      <c r="G70" t="s">
        <v>2881</v>
      </c>
      <c r="H70" t="s">
        <v>2882</v>
      </c>
      <c r="I70" t="s">
        <v>75</v>
      </c>
      <c r="J70" s="24">
        <v>44198</v>
      </c>
      <c r="K70">
        <v>887665.24</v>
      </c>
      <c r="L70" t="s">
        <v>2770</v>
      </c>
      <c r="M70" t="s">
        <v>78</v>
      </c>
      <c r="N70">
        <v>18</v>
      </c>
      <c r="O70">
        <v>752258.66</v>
      </c>
      <c r="P70">
        <v>0</v>
      </c>
      <c r="Q70">
        <v>67703.28</v>
      </c>
      <c r="R70">
        <v>67703.28</v>
      </c>
      <c r="S70">
        <v>135406.56</v>
      </c>
      <c r="T70">
        <v>0</v>
      </c>
      <c r="U70" t="s">
        <v>2771</v>
      </c>
    </row>
    <row r="71" spans="1:21" x14ac:dyDescent="0.25">
      <c r="A71" t="str">
        <f t="shared" si="1"/>
        <v>012021</v>
      </c>
      <c r="B71" t="s">
        <v>2738</v>
      </c>
      <c r="C71" t="s">
        <v>2766</v>
      </c>
      <c r="D71">
        <v>12021</v>
      </c>
      <c r="E71" s="24">
        <v>44613</v>
      </c>
      <c r="F71" t="s">
        <v>90</v>
      </c>
      <c r="G71" t="s">
        <v>2881</v>
      </c>
      <c r="H71" t="s">
        <v>2883</v>
      </c>
      <c r="I71" t="s">
        <v>75</v>
      </c>
      <c r="J71" s="24">
        <v>44200</v>
      </c>
      <c r="K71">
        <v>914414.19</v>
      </c>
      <c r="L71" t="s">
        <v>2770</v>
      </c>
      <c r="M71" t="s">
        <v>78</v>
      </c>
      <c r="N71">
        <v>18</v>
      </c>
      <c r="O71">
        <v>774927.27</v>
      </c>
      <c r="P71">
        <v>0</v>
      </c>
      <c r="Q71">
        <v>69743.45</v>
      </c>
      <c r="R71">
        <v>69743.45</v>
      </c>
      <c r="S71">
        <v>139486.9</v>
      </c>
      <c r="T71">
        <v>0</v>
      </c>
      <c r="U71" t="s">
        <v>2771</v>
      </c>
    </row>
    <row r="72" spans="1:21" x14ac:dyDescent="0.25">
      <c r="A72" t="str">
        <f t="shared" si="1"/>
        <v>012021</v>
      </c>
      <c r="B72" t="s">
        <v>2738</v>
      </c>
      <c r="C72" t="s">
        <v>2766</v>
      </c>
      <c r="D72">
        <v>12021</v>
      </c>
      <c r="E72" s="24">
        <v>44613</v>
      </c>
      <c r="F72" t="s">
        <v>90</v>
      </c>
      <c r="G72" t="s">
        <v>2881</v>
      </c>
      <c r="H72" t="s">
        <v>2884</v>
      </c>
      <c r="I72" t="s">
        <v>75</v>
      </c>
      <c r="J72" s="24">
        <v>44201</v>
      </c>
      <c r="K72">
        <v>656764.43000000005</v>
      </c>
      <c r="L72" t="s">
        <v>2770</v>
      </c>
      <c r="M72" t="s">
        <v>78</v>
      </c>
      <c r="N72">
        <v>18</v>
      </c>
      <c r="O72">
        <v>556580.03</v>
      </c>
      <c r="P72">
        <v>0</v>
      </c>
      <c r="Q72">
        <v>50092.2</v>
      </c>
      <c r="R72">
        <v>50092.2</v>
      </c>
      <c r="S72">
        <v>100184.4</v>
      </c>
      <c r="T72">
        <v>0</v>
      </c>
      <c r="U72" t="s">
        <v>2771</v>
      </c>
    </row>
    <row r="73" spans="1:21" x14ac:dyDescent="0.25">
      <c r="A73" t="str">
        <f t="shared" si="1"/>
        <v>012021</v>
      </c>
      <c r="B73" t="s">
        <v>2738</v>
      </c>
      <c r="C73" t="s">
        <v>2766</v>
      </c>
      <c r="D73">
        <v>12021</v>
      </c>
      <c r="E73" s="24">
        <v>44613</v>
      </c>
      <c r="F73" t="s">
        <v>90</v>
      </c>
      <c r="G73" t="s">
        <v>2881</v>
      </c>
      <c r="H73" t="s">
        <v>2885</v>
      </c>
      <c r="I73" t="s">
        <v>75</v>
      </c>
      <c r="J73" s="24">
        <v>44203</v>
      </c>
      <c r="K73">
        <v>764847.36</v>
      </c>
      <c r="L73" t="s">
        <v>2770</v>
      </c>
      <c r="M73" t="s">
        <v>78</v>
      </c>
      <c r="N73">
        <v>18</v>
      </c>
      <c r="O73">
        <v>648175.72</v>
      </c>
      <c r="P73">
        <v>0</v>
      </c>
      <c r="Q73">
        <v>58335.81</v>
      </c>
      <c r="R73">
        <v>58335.81</v>
      </c>
      <c r="S73">
        <v>116671.62</v>
      </c>
      <c r="T73">
        <v>0</v>
      </c>
      <c r="U73" t="s">
        <v>2771</v>
      </c>
    </row>
    <row r="74" spans="1:21" x14ac:dyDescent="0.25">
      <c r="A74" t="str">
        <f t="shared" si="1"/>
        <v>012021</v>
      </c>
      <c r="B74" t="s">
        <v>2738</v>
      </c>
      <c r="C74" t="s">
        <v>2766</v>
      </c>
      <c r="D74">
        <v>12021</v>
      </c>
      <c r="E74" s="24">
        <v>44613</v>
      </c>
      <c r="F74" t="s">
        <v>90</v>
      </c>
      <c r="G74" t="s">
        <v>2881</v>
      </c>
      <c r="H74" t="s">
        <v>2886</v>
      </c>
      <c r="I74" t="s">
        <v>75</v>
      </c>
      <c r="J74" s="24">
        <v>44204</v>
      </c>
      <c r="K74">
        <v>695455.41</v>
      </c>
      <c r="L74" t="s">
        <v>2770</v>
      </c>
      <c r="M74" t="s">
        <v>78</v>
      </c>
      <c r="N74">
        <v>18</v>
      </c>
      <c r="O74">
        <v>589368.99</v>
      </c>
      <c r="P74">
        <v>0</v>
      </c>
      <c r="Q74">
        <v>53043.21</v>
      </c>
      <c r="R74">
        <v>53043.21</v>
      </c>
      <c r="S74">
        <v>106086.42</v>
      </c>
      <c r="T74">
        <v>0</v>
      </c>
      <c r="U74" t="s">
        <v>2771</v>
      </c>
    </row>
    <row r="75" spans="1:21" x14ac:dyDescent="0.25">
      <c r="A75" t="str">
        <f t="shared" si="1"/>
        <v>012021</v>
      </c>
      <c r="B75" t="s">
        <v>2738</v>
      </c>
      <c r="C75" t="s">
        <v>2766</v>
      </c>
      <c r="D75">
        <v>12021</v>
      </c>
      <c r="E75" s="24">
        <v>44613</v>
      </c>
      <c r="F75" t="s">
        <v>90</v>
      </c>
      <c r="G75" t="s">
        <v>2881</v>
      </c>
      <c r="H75" t="s">
        <v>2887</v>
      </c>
      <c r="I75" t="s">
        <v>75</v>
      </c>
      <c r="J75" s="24">
        <v>44204</v>
      </c>
      <c r="K75">
        <v>664269.80000000005</v>
      </c>
      <c r="L75" t="s">
        <v>2770</v>
      </c>
      <c r="M75" t="s">
        <v>78</v>
      </c>
      <c r="N75">
        <v>18</v>
      </c>
      <c r="O75">
        <v>562940.5</v>
      </c>
      <c r="P75">
        <v>0</v>
      </c>
      <c r="Q75">
        <v>50664.65</v>
      </c>
      <c r="R75">
        <v>50664.65</v>
      </c>
      <c r="S75">
        <v>101329.3</v>
      </c>
      <c r="T75">
        <v>0</v>
      </c>
      <c r="U75" t="s">
        <v>2771</v>
      </c>
    </row>
    <row r="76" spans="1:21" x14ac:dyDescent="0.25">
      <c r="A76" t="str">
        <f t="shared" si="1"/>
        <v>012021</v>
      </c>
      <c r="B76" t="s">
        <v>2738</v>
      </c>
      <c r="C76" t="s">
        <v>2766</v>
      </c>
      <c r="D76">
        <v>12021</v>
      </c>
      <c r="E76" s="24">
        <v>44613</v>
      </c>
      <c r="F76" t="s">
        <v>90</v>
      </c>
      <c r="G76" t="s">
        <v>2881</v>
      </c>
      <c r="H76" t="s">
        <v>2888</v>
      </c>
      <c r="I76" t="s">
        <v>75</v>
      </c>
      <c r="J76" s="24">
        <v>44207</v>
      </c>
      <c r="K76">
        <v>677328.01</v>
      </c>
      <c r="L76" t="s">
        <v>2770</v>
      </c>
      <c r="M76" t="s">
        <v>78</v>
      </c>
      <c r="N76">
        <v>18</v>
      </c>
      <c r="O76">
        <v>574006.81000000006</v>
      </c>
      <c r="P76">
        <v>0</v>
      </c>
      <c r="Q76">
        <v>51660.61</v>
      </c>
      <c r="R76">
        <v>51660.61</v>
      </c>
      <c r="S76">
        <v>103321.22</v>
      </c>
      <c r="T76">
        <v>0</v>
      </c>
      <c r="U76" t="s">
        <v>2771</v>
      </c>
    </row>
    <row r="77" spans="1:21" x14ac:dyDescent="0.25">
      <c r="A77" t="str">
        <f t="shared" si="1"/>
        <v>012021</v>
      </c>
      <c r="B77" t="s">
        <v>2738</v>
      </c>
      <c r="C77" t="s">
        <v>2766</v>
      </c>
      <c r="D77">
        <v>12021</v>
      </c>
      <c r="E77" s="24">
        <v>44613</v>
      </c>
      <c r="F77" t="s">
        <v>90</v>
      </c>
      <c r="G77" t="s">
        <v>2881</v>
      </c>
      <c r="H77" t="s">
        <v>2889</v>
      </c>
      <c r="I77" t="s">
        <v>75</v>
      </c>
      <c r="J77" s="24">
        <v>44207</v>
      </c>
      <c r="K77">
        <v>732447.67</v>
      </c>
      <c r="L77" t="s">
        <v>2770</v>
      </c>
      <c r="M77" t="s">
        <v>78</v>
      </c>
      <c r="N77">
        <v>18</v>
      </c>
      <c r="O77">
        <v>620718.35</v>
      </c>
      <c r="P77">
        <v>0</v>
      </c>
      <c r="Q77">
        <v>55864.65</v>
      </c>
      <c r="R77">
        <v>55864.65</v>
      </c>
      <c r="S77">
        <v>111729.3</v>
      </c>
      <c r="T77">
        <v>0</v>
      </c>
      <c r="U77" t="s">
        <v>2771</v>
      </c>
    </row>
    <row r="78" spans="1:21" x14ac:dyDescent="0.25">
      <c r="A78" t="str">
        <f t="shared" si="1"/>
        <v>012021</v>
      </c>
      <c r="B78" t="s">
        <v>2738</v>
      </c>
      <c r="C78" t="s">
        <v>2766</v>
      </c>
      <c r="D78">
        <v>12021</v>
      </c>
      <c r="E78" s="24">
        <v>44613</v>
      </c>
      <c r="F78" t="s">
        <v>90</v>
      </c>
      <c r="G78" t="s">
        <v>2881</v>
      </c>
      <c r="H78" t="s">
        <v>2890</v>
      </c>
      <c r="I78" t="s">
        <v>75</v>
      </c>
      <c r="J78" s="24">
        <v>44214</v>
      </c>
      <c r="K78">
        <v>110605</v>
      </c>
      <c r="L78" t="s">
        <v>2770</v>
      </c>
      <c r="M78" t="s">
        <v>78</v>
      </c>
      <c r="N78">
        <v>18</v>
      </c>
      <c r="O78">
        <v>93733.06</v>
      </c>
      <c r="P78">
        <v>0</v>
      </c>
      <c r="Q78">
        <v>8435.98</v>
      </c>
      <c r="R78">
        <v>8435.98</v>
      </c>
      <c r="S78">
        <v>16871.96</v>
      </c>
      <c r="T78">
        <v>0</v>
      </c>
      <c r="U78" t="s">
        <v>2771</v>
      </c>
    </row>
    <row r="79" spans="1:21" x14ac:dyDescent="0.25">
      <c r="A79" t="str">
        <f t="shared" si="1"/>
        <v>012021</v>
      </c>
      <c r="B79" t="s">
        <v>2738</v>
      </c>
      <c r="C79" t="s">
        <v>2766</v>
      </c>
      <c r="D79">
        <v>12021</v>
      </c>
      <c r="E79" s="24">
        <v>44613</v>
      </c>
      <c r="F79" t="s">
        <v>90</v>
      </c>
      <c r="G79" t="s">
        <v>2881</v>
      </c>
      <c r="H79" t="s">
        <v>2891</v>
      </c>
      <c r="I79" t="s">
        <v>75</v>
      </c>
      <c r="J79" s="24">
        <v>44214</v>
      </c>
      <c r="K79">
        <v>151448.4</v>
      </c>
      <c r="L79" t="s">
        <v>2770</v>
      </c>
      <c r="M79" t="s">
        <v>78</v>
      </c>
      <c r="N79">
        <v>18</v>
      </c>
      <c r="O79">
        <v>128346.1</v>
      </c>
      <c r="P79">
        <v>0</v>
      </c>
      <c r="Q79">
        <v>11551.15</v>
      </c>
      <c r="R79">
        <v>11551.15</v>
      </c>
      <c r="S79">
        <v>23102.3</v>
      </c>
      <c r="T79">
        <v>0</v>
      </c>
      <c r="U79" t="s">
        <v>2771</v>
      </c>
    </row>
    <row r="80" spans="1:21" x14ac:dyDescent="0.25">
      <c r="A80" t="str">
        <f t="shared" si="1"/>
        <v>012021</v>
      </c>
      <c r="B80" t="s">
        <v>2738</v>
      </c>
      <c r="C80" t="s">
        <v>2766</v>
      </c>
      <c r="D80">
        <v>12021</v>
      </c>
      <c r="E80" s="24">
        <v>44613</v>
      </c>
      <c r="F80" t="s">
        <v>90</v>
      </c>
      <c r="G80" t="s">
        <v>2881</v>
      </c>
      <c r="H80" t="s">
        <v>2892</v>
      </c>
      <c r="I80" t="s">
        <v>75</v>
      </c>
      <c r="J80" s="24">
        <v>44214</v>
      </c>
      <c r="K80">
        <v>769744.7</v>
      </c>
      <c r="L80" t="s">
        <v>2770</v>
      </c>
      <c r="M80" t="s">
        <v>78</v>
      </c>
      <c r="N80">
        <v>18</v>
      </c>
      <c r="O80">
        <v>652326.02</v>
      </c>
      <c r="P80">
        <v>0</v>
      </c>
      <c r="Q80">
        <v>58709.34</v>
      </c>
      <c r="R80">
        <v>58709.34</v>
      </c>
      <c r="S80">
        <v>117418.68</v>
      </c>
      <c r="T80">
        <v>0</v>
      </c>
      <c r="U80" t="s">
        <v>2771</v>
      </c>
    </row>
    <row r="81" spans="1:21" x14ac:dyDescent="0.25">
      <c r="A81" t="str">
        <f t="shared" si="1"/>
        <v>012021</v>
      </c>
      <c r="B81" t="s">
        <v>2738</v>
      </c>
      <c r="C81" t="s">
        <v>2766</v>
      </c>
      <c r="D81">
        <v>12021</v>
      </c>
      <c r="E81" s="24">
        <v>44613</v>
      </c>
      <c r="F81" t="s">
        <v>90</v>
      </c>
      <c r="G81" t="s">
        <v>2881</v>
      </c>
      <c r="H81" t="s">
        <v>2893</v>
      </c>
      <c r="I81" t="s">
        <v>75</v>
      </c>
      <c r="J81" s="24">
        <v>44214</v>
      </c>
      <c r="K81">
        <v>306598.05</v>
      </c>
      <c r="L81" t="s">
        <v>2770</v>
      </c>
      <c r="M81" t="s">
        <v>78</v>
      </c>
      <c r="N81">
        <v>18</v>
      </c>
      <c r="O81">
        <v>259828.87</v>
      </c>
      <c r="P81">
        <v>0</v>
      </c>
      <c r="Q81">
        <v>23384.6</v>
      </c>
      <c r="R81">
        <v>23384.6</v>
      </c>
      <c r="S81">
        <v>46769.2</v>
      </c>
      <c r="T81">
        <v>0</v>
      </c>
      <c r="U81" t="s">
        <v>2771</v>
      </c>
    </row>
    <row r="82" spans="1:21" x14ac:dyDescent="0.25">
      <c r="A82" t="str">
        <f t="shared" si="1"/>
        <v>012021</v>
      </c>
      <c r="B82" t="s">
        <v>2738</v>
      </c>
      <c r="C82" t="s">
        <v>2766</v>
      </c>
      <c r="D82">
        <v>12021</v>
      </c>
      <c r="E82" s="24">
        <v>44613</v>
      </c>
      <c r="F82" t="s">
        <v>90</v>
      </c>
      <c r="G82" t="s">
        <v>2881</v>
      </c>
      <c r="H82" t="s">
        <v>2894</v>
      </c>
      <c r="I82" t="s">
        <v>75</v>
      </c>
      <c r="J82" s="24">
        <v>44216</v>
      </c>
      <c r="K82">
        <v>138926.99</v>
      </c>
      <c r="L82" t="s">
        <v>2770</v>
      </c>
      <c r="M82" t="s">
        <v>78</v>
      </c>
      <c r="N82">
        <v>18</v>
      </c>
      <c r="O82">
        <v>117734.73</v>
      </c>
      <c r="P82">
        <v>0</v>
      </c>
      <c r="Q82">
        <v>10596.13</v>
      </c>
      <c r="R82">
        <v>10596.13</v>
      </c>
      <c r="S82">
        <v>21192.26</v>
      </c>
      <c r="T82">
        <v>0</v>
      </c>
      <c r="U82" t="s">
        <v>2771</v>
      </c>
    </row>
    <row r="83" spans="1:21" x14ac:dyDescent="0.25">
      <c r="A83" t="str">
        <f t="shared" si="1"/>
        <v>012021</v>
      </c>
      <c r="B83" t="s">
        <v>2738</v>
      </c>
      <c r="C83" t="s">
        <v>2766</v>
      </c>
      <c r="D83">
        <v>12021</v>
      </c>
      <c r="E83" s="24">
        <v>44613</v>
      </c>
      <c r="F83" t="s">
        <v>90</v>
      </c>
      <c r="G83" t="s">
        <v>2881</v>
      </c>
      <c r="H83" t="s">
        <v>2895</v>
      </c>
      <c r="I83" t="s">
        <v>75</v>
      </c>
      <c r="J83" s="24">
        <v>44216</v>
      </c>
      <c r="K83">
        <v>184839.17</v>
      </c>
      <c r="L83" t="s">
        <v>2770</v>
      </c>
      <c r="M83" t="s">
        <v>78</v>
      </c>
      <c r="N83">
        <v>18</v>
      </c>
      <c r="O83">
        <v>156643.37</v>
      </c>
      <c r="P83">
        <v>0</v>
      </c>
      <c r="Q83">
        <v>14097.9</v>
      </c>
      <c r="R83">
        <v>14097.9</v>
      </c>
      <c r="S83">
        <v>28195.8</v>
      </c>
      <c r="T83">
        <v>0</v>
      </c>
      <c r="U83" t="s">
        <v>2771</v>
      </c>
    </row>
    <row r="84" spans="1:21" x14ac:dyDescent="0.25">
      <c r="A84" t="str">
        <f t="shared" si="1"/>
        <v>012021</v>
      </c>
      <c r="B84" t="s">
        <v>2738</v>
      </c>
      <c r="C84" t="s">
        <v>2766</v>
      </c>
      <c r="D84">
        <v>12021</v>
      </c>
      <c r="E84" s="24">
        <v>44613</v>
      </c>
      <c r="F84" t="s">
        <v>90</v>
      </c>
      <c r="G84" t="s">
        <v>2881</v>
      </c>
      <c r="H84" t="s">
        <v>2896</v>
      </c>
      <c r="I84" t="s">
        <v>75</v>
      </c>
      <c r="J84" s="24">
        <v>44217</v>
      </c>
      <c r="K84">
        <v>533960.54</v>
      </c>
      <c r="L84" t="s">
        <v>2770</v>
      </c>
      <c r="M84" t="s">
        <v>78</v>
      </c>
      <c r="N84">
        <v>18</v>
      </c>
      <c r="O84">
        <v>452508.92</v>
      </c>
      <c r="P84">
        <v>0</v>
      </c>
      <c r="Q84">
        <v>40725.800000000003</v>
      </c>
      <c r="R84">
        <v>40725.800000000003</v>
      </c>
      <c r="S84">
        <v>81451.600000000006</v>
      </c>
      <c r="T84">
        <v>0</v>
      </c>
      <c r="U84" t="s">
        <v>2771</v>
      </c>
    </row>
    <row r="85" spans="1:21" x14ac:dyDescent="0.25">
      <c r="A85" t="str">
        <f t="shared" si="1"/>
        <v>012021</v>
      </c>
      <c r="B85" t="s">
        <v>2738</v>
      </c>
      <c r="C85" t="s">
        <v>2766</v>
      </c>
      <c r="D85">
        <v>12021</v>
      </c>
      <c r="E85" s="24">
        <v>44613</v>
      </c>
      <c r="F85" t="s">
        <v>90</v>
      </c>
      <c r="G85" t="s">
        <v>2881</v>
      </c>
      <c r="H85" t="s">
        <v>2897</v>
      </c>
      <c r="I85" t="s">
        <v>75</v>
      </c>
      <c r="J85" s="24">
        <v>44217</v>
      </c>
      <c r="K85">
        <v>610658.01</v>
      </c>
      <c r="L85" t="s">
        <v>2770</v>
      </c>
      <c r="M85" t="s">
        <v>78</v>
      </c>
      <c r="N85">
        <v>18</v>
      </c>
      <c r="O85">
        <v>517506.79</v>
      </c>
      <c r="P85">
        <v>0</v>
      </c>
      <c r="Q85">
        <v>46575.61</v>
      </c>
      <c r="R85">
        <v>46575.61</v>
      </c>
      <c r="S85">
        <v>93151.22</v>
      </c>
      <c r="T85">
        <v>0</v>
      </c>
      <c r="U85" t="s">
        <v>2771</v>
      </c>
    </row>
    <row r="86" spans="1:21" x14ac:dyDescent="0.25">
      <c r="A86" t="str">
        <f t="shared" si="1"/>
        <v>012021</v>
      </c>
      <c r="B86" t="s">
        <v>2738</v>
      </c>
      <c r="C86" t="s">
        <v>2766</v>
      </c>
      <c r="D86">
        <v>12021</v>
      </c>
      <c r="E86" s="24">
        <v>44613</v>
      </c>
      <c r="F86" t="s">
        <v>90</v>
      </c>
      <c r="G86" t="s">
        <v>2881</v>
      </c>
      <c r="H86" t="s">
        <v>2898</v>
      </c>
      <c r="I86" t="s">
        <v>75</v>
      </c>
      <c r="J86" s="24">
        <v>44218</v>
      </c>
      <c r="K86">
        <v>338955.79</v>
      </c>
      <c r="L86" t="s">
        <v>2770</v>
      </c>
      <c r="M86" t="s">
        <v>78</v>
      </c>
      <c r="N86">
        <v>18</v>
      </c>
      <c r="O86">
        <v>287250.65000000002</v>
      </c>
      <c r="P86">
        <v>0</v>
      </c>
      <c r="Q86">
        <v>25852.560000000001</v>
      </c>
      <c r="R86">
        <v>25852.560000000001</v>
      </c>
      <c r="S86">
        <v>51705.120000000003</v>
      </c>
      <c r="T86">
        <v>0</v>
      </c>
      <c r="U86" t="s">
        <v>2771</v>
      </c>
    </row>
    <row r="87" spans="1:21" x14ac:dyDescent="0.25">
      <c r="A87" t="str">
        <f t="shared" si="1"/>
        <v>012021</v>
      </c>
      <c r="B87" t="s">
        <v>2738</v>
      </c>
      <c r="C87" t="s">
        <v>2766</v>
      </c>
      <c r="D87">
        <v>12021</v>
      </c>
      <c r="E87" s="24">
        <v>44613</v>
      </c>
      <c r="F87" t="s">
        <v>90</v>
      </c>
      <c r="G87" t="s">
        <v>2881</v>
      </c>
      <c r="H87" t="s">
        <v>2899</v>
      </c>
      <c r="I87" t="s">
        <v>75</v>
      </c>
      <c r="J87" s="24">
        <v>44221</v>
      </c>
      <c r="K87">
        <v>1021994.5</v>
      </c>
      <c r="L87" t="s">
        <v>2770</v>
      </c>
      <c r="M87" t="s">
        <v>78</v>
      </c>
      <c r="N87">
        <v>18</v>
      </c>
      <c r="O87">
        <v>866097.04</v>
      </c>
      <c r="P87">
        <v>0</v>
      </c>
      <c r="Q87">
        <v>77948.73</v>
      </c>
      <c r="R87">
        <v>77948.73</v>
      </c>
      <c r="S87">
        <v>155897.46</v>
      </c>
      <c r="T87">
        <v>0</v>
      </c>
      <c r="U87" t="s">
        <v>2771</v>
      </c>
    </row>
    <row r="88" spans="1:21" x14ac:dyDescent="0.25">
      <c r="A88" t="str">
        <f t="shared" si="1"/>
        <v>012021</v>
      </c>
      <c r="B88" t="s">
        <v>2738</v>
      </c>
      <c r="C88" t="s">
        <v>2766</v>
      </c>
      <c r="D88">
        <v>12021</v>
      </c>
      <c r="E88" s="24">
        <v>44613</v>
      </c>
      <c r="F88" t="s">
        <v>90</v>
      </c>
      <c r="G88" t="s">
        <v>2881</v>
      </c>
      <c r="H88" t="s">
        <v>2900</v>
      </c>
      <c r="I88" t="s">
        <v>75</v>
      </c>
      <c r="J88" s="24">
        <v>44221</v>
      </c>
      <c r="K88">
        <v>648129.9</v>
      </c>
      <c r="L88" t="s">
        <v>2770</v>
      </c>
      <c r="M88" t="s">
        <v>78</v>
      </c>
      <c r="N88">
        <v>18</v>
      </c>
      <c r="O88">
        <v>549262.62</v>
      </c>
      <c r="P88">
        <v>0</v>
      </c>
      <c r="Q88">
        <v>49433.64</v>
      </c>
      <c r="R88">
        <v>49433.64</v>
      </c>
      <c r="S88">
        <v>98867.28</v>
      </c>
      <c r="T88">
        <v>0</v>
      </c>
      <c r="U88" t="s">
        <v>2771</v>
      </c>
    </row>
    <row r="89" spans="1:21" x14ac:dyDescent="0.25">
      <c r="A89" t="str">
        <f t="shared" si="1"/>
        <v>012021</v>
      </c>
      <c r="B89" t="s">
        <v>2738</v>
      </c>
      <c r="C89" t="s">
        <v>2766</v>
      </c>
      <c r="D89">
        <v>12021</v>
      </c>
      <c r="E89" s="24">
        <v>44613</v>
      </c>
      <c r="F89" t="s">
        <v>90</v>
      </c>
      <c r="G89" t="s">
        <v>2881</v>
      </c>
      <c r="H89" t="s">
        <v>2901</v>
      </c>
      <c r="I89" t="s">
        <v>75</v>
      </c>
      <c r="J89" s="24">
        <v>44224</v>
      </c>
      <c r="K89">
        <v>478028.48</v>
      </c>
      <c r="L89" t="s">
        <v>2770</v>
      </c>
      <c r="M89" t="s">
        <v>78</v>
      </c>
      <c r="N89">
        <v>18</v>
      </c>
      <c r="O89">
        <v>405108.88</v>
      </c>
      <c r="P89">
        <v>0</v>
      </c>
      <c r="Q89">
        <v>36459.800000000003</v>
      </c>
      <c r="R89">
        <v>36459.800000000003</v>
      </c>
      <c r="S89">
        <v>72919.600000000006</v>
      </c>
      <c r="T89">
        <v>0</v>
      </c>
      <c r="U89" t="s">
        <v>2771</v>
      </c>
    </row>
    <row r="90" spans="1:21" x14ac:dyDescent="0.25">
      <c r="A90" t="str">
        <f t="shared" si="1"/>
        <v>012021</v>
      </c>
      <c r="B90" t="s">
        <v>2738</v>
      </c>
      <c r="C90" t="s">
        <v>2766</v>
      </c>
      <c r="D90">
        <v>12021</v>
      </c>
      <c r="E90" s="24">
        <v>44613</v>
      </c>
      <c r="F90" t="s">
        <v>90</v>
      </c>
      <c r="G90" t="s">
        <v>2881</v>
      </c>
      <c r="H90" t="s">
        <v>2902</v>
      </c>
      <c r="I90" t="s">
        <v>75</v>
      </c>
      <c r="J90" s="24">
        <v>44224</v>
      </c>
      <c r="K90">
        <v>377374.97</v>
      </c>
      <c r="L90" t="s">
        <v>2770</v>
      </c>
      <c r="M90" t="s">
        <v>78</v>
      </c>
      <c r="N90">
        <v>18</v>
      </c>
      <c r="O90">
        <v>319809.28999999998</v>
      </c>
      <c r="P90">
        <v>0</v>
      </c>
      <c r="Q90">
        <v>28782.84</v>
      </c>
      <c r="R90">
        <v>28782.84</v>
      </c>
      <c r="S90">
        <v>57565.68</v>
      </c>
      <c r="T90">
        <v>0</v>
      </c>
      <c r="U90" t="s">
        <v>2771</v>
      </c>
    </row>
    <row r="91" spans="1:21" x14ac:dyDescent="0.25">
      <c r="A91" t="str">
        <f t="shared" si="1"/>
        <v>012021</v>
      </c>
      <c r="B91" t="s">
        <v>2738</v>
      </c>
      <c r="C91" t="s">
        <v>2766</v>
      </c>
      <c r="D91">
        <v>12021</v>
      </c>
      <c r="E91" s="24">
        <v>44613</v>
      </c>
      <c r="F91" t="s">
        <v>90</v>
      </c>
      <c r="G91" t="s">
        <v>2881</v>
      </c>
      <c r="H91" t="s">
        <v>2903</v>
      </c>
      <c r="I91" t="s">
        <v>75</v>
      </c>
      <c r="J91" s="24">
        <v>44224</v>
      </c>
      <c r="K91">
        <v>806743.94</v>
      </c>
      <c r="L91" t="s">
        <v>2770</v>
      </c>
      <c r="M91" t="s">
        <v>78</v>
      </c>
      <c r="N91">
        <v>18</v>
      </c>
      <c r="O91">
        <v>683681.3</v>
      </c>
      <c r="P91">
        <v>0</v>
      </c>
      <c r="Q91">
        <v>61531.32</v>
      </c>
      <c r="R91">
        <v>61531.32</v>
      </c>
      <c r="S91">
        <v>123062.64</v>
      </c>
      <c r="T91">
        <v>0</v>
      </c>
      <c r="U91" t="s">
        <v>2771</v>
      </c>
    </row>
    <row r="92" spans="1:21" x14ac:dyDescent="0.25">
      <c r="A92" t="str">
        <f t="shared" si="1"/>
        <v>012021</v>
      </c>
      <c r="B92" t="s">
        <v>2738</v>
      </c>
      <c r="C92" t="s">
        <v>2766</v>
      </c>
      <c r="D92">
        <v>12021</v>
      </c>
      <c r="E92" s="24">
        <v>44613</v>
      </c>
      <c r="F92" t="s">
        <v>90</v>
      </c>
      <c r="G92" t="s">
        <v>2881</v>
      </c>
      <c r="H92" t="s">
        <v>2904</v>
      </c>
      <c r="I92" t="s">
        <v>75</v>
      </c>
      <c r="J92" s="24">
        <v>44224</v>
      </c>
      <c r="K92">
        <v>120443.47</v>
      </c>
      <c r="L92" t="s">
        <v>2770</v>
      </c>
      <c r="M92" t="s">
        <v>78</v>
      </c>
      <c r="N92">
        <v>18</v>
      </c>
      <c r="O92">
        <v>102070.73</v>
      </c>
      <c r="P92">
        <v>0</v>
      </c>
      <c r="Q92">
        <v>9186.3700000000008</v>
      </c>
      <c r="R92">
        <v>9186.3700000000008</v>
      </c>
      <c r="S92">
        <v>18372.740000000002</v>
      </c>
      <c r="T92">
        <v>0</v>
      </c>
      <c r="U92" t="s">
        <v>2771</v>
      </c>
    </row>
    <row r="93" spans="1:21" x14ac:dyDescent="0.25">
      <c r="A93" t="str">
        <f t="shared" si="1"/>
        <v>012021</v>
      </c>
      <c r="B93" t="s">
        <v>2738</v>
      </c>
      <c r="C93" t="s">
        <v>2766</v>
      </c>
      <c r="D93">
        <v>12021</v>
      </c>
      <c r="E93" s="24">
        <v>44613</v>
      </c>
      <c r="F93" t="s">
        <v>90</v>
      </c>
      <c r="G93" t="s">
        <v>2881</v>
      </c>
      <c r="H93" t="s">
        <v>2905</v>
      </c>
      <c r="I93" t="s">
        <v>75</v>
      </c>
      <c r="J93" s="24">
        <v>44226</v>
      </c>
      <c r="K93">
        <v>941821.63</v>
      </c>
      <c r="L93" t="s">
        <v>2770</v>
      </c>
      <c r="M93" t="s">
        <v>78</v>
      </c>
      <c r="N93">
        <v>18</v>
      </c>
      <c r="O93">
        <v>798153.93</v>
      </c>
      <c r="P93">
        <v>0</v>
      </c>
      <c r="Q93">
        <v>71833.850000000006</v>
      </c>
      <c r="R93">
        <v>71833.850000000006</v>
      </c>
      <c r="S93">
        <v>143667.70000000001</v>
      </c>
      <c r="T93">
        <v>0</v>
      </c>
      <c r="U93" t="s">
        <v>2771</v>
      </c>
    </row>
    <row r="94" spans="1:21" x14ac:dyDescent="0.25">
      <c r="A94" t="str">
        <f t="shared" si="1"/>
        <v>012021</v>
      </c>
      <c r="B94" t="s">
        <v>2738</v>
      </c>
      <c r="C94" t="s">
        <v>2766</v>
      </c>
      <c r="D94">
        <v>12021</v>
      </c>
      <c r="E94" s="24">
        <v>44613</v>
      </c>
      <c r="F94" t="s">
        <v>90</v>
      </c>
      <c r="G94" t="s">
        <v>2881</v>
      </c>
      <c r="H94" t="s">
        <v>2906</v>
      </c>
      <c r="I94" t="s">
        <v>75</v>
      </c>
      <c r="J94" s="24">
        <v>44226</v>
      </c>
      <c r="K94">
        <v>638205.34</v>
      </c>
      <c r="L94" t="s">
        <v>2770</v>
      </c>
      <c r="M94" t="s">
        <v>78</v>
      </c>
      <c r="N94">
        <v>18</v>
      </c>
      <c r="O94">
        <v>540852</v>
      </c>
      <c r="P94">
        <v>0</v>
      </c>
      <c r="Q94">
        <v>48676.68</v>
      </c>
      <c r="R94">
        <v>48676.68</v>
      </c>
      <c r="S94">
        <v>97353.36</v>
      </c>
      <c r="T94">
        <v>0</v>
      </c>
      <c r="U94" t="s">
        <v>2771</v>
      </c>
    </row>
    <row r="95" spans="1:21" x14ac:dyDescent="0.25">
      <c r="A95" t="str">
        <f t="shared" si="1"/>
        <v>012021</v>
      </c>
      <c r="B95" t="s">
        <v>2738</v>
      </c>
      <c r="C95" t="s">
        <v>2766</v>
      </c>
      <c r="D95">
        <v>12021</v>
      </c>
      <c r="E95" s="24">
        <v>44613</v>
      </c>
      <c r="F95" t="s">
        <v>2907</v>
      </c>
      <c r="G95" t="s">
        <v>2908</v>
      </c>
      <c r="H95" t="s">
        <v>2909</v>
      </c>
      <c r="I95" t="s">
        <v>75</v>
      </c>
      <c r="J95" s="24">
        <v>44205</v>
      </c>
      <c r="K95">
        <v>3005.46</v>
      </c>
      <c r="L95" t="s">
        <v>2770</v>
      </c>
      <c r="M95" t="s">
        <v>78</v>
      </c>
      <c r="N95">
        <v>18</v>
      </c>
      <c r="O95">
        <v>2547</v>
      </c>
      <c r="P95">
        <v>0</v>
      </c>
      <c r="Q95">
        <v>229.23</v>
      </c>
      <c r="R95">
        <v>229.23</v>
      </c>
      <c r="S95">
        <v>458.46</v>
      </c>
      <c r="T95">
        <v>0</v>
      </c>
      <c r="U95" t="s">
        <v>2771</v>
      </c>
    </row>
    <row r="96" spans="1:21" x14ac:dyDescent="0.25">
      <c r="A96" t="str">
        <f t="shared" si="1"/>
        <v>012021</v>
      </c>
      <c r="B96" t="s">
        <v>2738</v>
      </c>
      <c r="C96" t="s">
        <v>2766</v>
      </c>
      <c r="D96">
        <v>12021</v>
      </c>
      <c r="E96" s="24">
        <v>44613</v>
      </c>
      <c r="F96" t="s">
        <v>2907</v>
      </c>
      <c r="G96" t="s">
        <v>2908</v>
      </c>
      <c r="H96" t="s">
        <v>2910</v>
      </c>
      <c r="I96" t="s">
        <v>75</v>
      </c>
      <c r="J96" s="24">
        <v>44216</v>
      </c>
      <c r="K96">
        <v>176175</v>
      </c>
      <c r="L96" t="s">
        <v>2770</v>
      </c>
      <c r="M96" t="s">
        <v>78</v>
      </c>
      <c r="N96">
        <v>18</v>
      </c>
      <c r="O96">
        <v>149301</v>
      </c>
      <c r="P96">
        <v>0</v>
      </c>
      <c r="Q96">
        <v>13437.09</v>
      </c>
      <c r="R96">
        <v>13437.09</v>
      </c>
      <c r="S96">
        <v>26874.18</v>
      </c>
      <c r="T96">
        <v>0</v>
      </c>
      <c r="U96" t="s">
        <v>2771</v>
      </c>
    </row>
    <row r="97" spans="1:21" x14ac:dyDescent="0.25">
      <c r="A97" t="str">
        <f t="shared" si="1"/>
        <v>012021</v>
      </c>
      <c r="B97" t="s">
        <v>2738</v>
      </c>
      <c r="C97" t="s">
        <v>2766</v>
      </c>
      <c r="D97">
        <v>12021</v>
      </c>
      <c r="E97" s="24">
        <v>44613</v>
      </c>
      <c r="F97" t="s">
        <v>2911</v>
      </c>
      <c r="G97" t="s">
        <v>2912</v>
      </c>
      <c r="H97" t="s">
        <v>2913</v>
      </c>
      <c r="I97" t="s">
        <v>75</v>
      </c>
      <c r="J97" s="24">
        <v>44214</v>
      </c>
      <c r="K97">
        <v>35400</v>
      </c>
      <c r="L97" t="s">
        <v>2770</v>
      </c>
      <c r="M97" t="s">
        <v>78</v>
      </c>
      <c r="N97">
        <v>18</v>
      </c>
      <c r="O97">
        <v>30000</v>
      </c>
      <c r="P97">
        <v>0</v>
      </c>
      <c r="Q97">
        <v>2700</v>
      </c>
      <c r="R97">
        <v>2700</v>
      </c>
      <c r="S97">
        <v>5400</v>
      </c>
      <c r="T97">
        <v>0</v>
      </c>
      <c r="U97" t="s">
        <v>2771</v>
      </c>
    </row>
    <row r="98" spans="1:21" x14ac:dyDescent="0.25">
      <c r="A98" t="str">
        <f t="shared" si="1"/>
        <v>012021</v>
      </c>
      <c r="B98" t="s">
        <v>2738</v>
      </c>
      <c r="C98" t="s">
        <v>2766</v>
      </c>
      <c r="D98">
        <v>12021</v>
      </c>
      <c r="E98" s="24">
        <v>44613</v>
      </c>
      <c r="F98" t="s">
        <v>453</v>
      </c>
      <c r="G98" t="s">
        <v>2914</v>
      </c>
      <c r="H98" t="s">
        <v>2915</v>
      </c>
      <c r="I98" t="s">
        <v>75</v>
      </c>
      <c r="J98" s="24">
        <v>44203</v>
      </c>
      <c r="K98">
        <v>7375</v>
      </c>
      <c r="L98" t="s">
        <v>2770</v>
      </c>
      <c r="M98" t="s">
        <v>78</v>
      </c>
      <c r="N98">
        <v>18</v>
      </c>
      <c r="O98">
        <v>6250</v>
      </c>
      <c r="P98">
        <v>0</v>
      </c>
      <c r="Q98">
        <v>562.5</v>
      </c>
      <c r="R98">
        <v>562.5</v>
      </c>
      <c r="S98">
        <v>1125</v>
      </c>
      <c r="T98">
        <v>0</v>
      </c>
      <c r="U98" t="s">
        <v>2771</v>
      </c>
    </row>
    <row r="99" spans="1:21" x14ac:dyDescent="0.25">
      <c r="A99" t="str">
        <f t="shared" si="1"/>
        <v>012021</v>
      </c>
      <c r="B99" t="s">
        <v>2738</v>
      </c>
      <c r="C99" t="s">
        <v>2766</v>
      </c>
      <c r="D99">
        <v>12021</v>
      </c>
      <c r="E99" s="24">
        <v>44613</v>
      </c>
      <c r="F99" t="s">
        <v>2916</v>
      </c>
      <c r="G99" t="s">
        <v>2917</v>
      </c>
      <c r="H99" t="s">
        <v>2918</v>
      </c>
      <c r="I99" t="s">
        <v>75</v>
      </c>
      <c r="J99" s="24">
        <v>44200</v>
      </c>
      <c r="K99">
        <v>5072.82</v>
      </c>
      <c r="L99" t="s">
        <v>2770</v>
      </c>
      <c r="M99" t="s">
        <v>78</v>
      </c>
      <c r="N99">
        <v>18</v>
      </c>
      <c r="O99">
        <v>4299</v>
      </c>
      <c r="P99">
        <v>0</v>
      </c>
      <c r="Q99">
        <v>386.91</v>
      </c>
      <c r="R99">
        <v>386.91</v>
      </c>
      <c r="S99">
        <v>773.82</v>
      </c>
      <c r="T99">
        <v>0</v>
      </c>
      <c r="U99" t="s">
        <v>2771</v>
      </c>
    </row>
    <row r="100" spans="1:21" x14ac:dyDescent="0.25">
      <c r="A100" t="str">
        <f t="shared" si="1"/>
        <v>012021</v>
      </c>
      <c r="B100" t="s">
        <v>2738</v>
      </c>
      <c r="C100" t="s">
        <v>2766</v>
      </c>
      <c r="D100">
        <v>12021</v>
      </c>
      <c r="E100" s="24">
        <v>44613</v>
      </c>
      <c r="F100" t="s">
        <v>2919</v>
      </c>
      <c r="G100" t="s">
        <v>2920</v>
      </c>
      <c r="H100" t="s">
        <v>2921</v>
      </c>
      <c r="I100" t="s">
        <v>75</v>
      </c>
      <c r="J100" s="24">
        <v>44200</v>
      </c>
      <c r="K100">
        <v>4014.36</v>
      </c>
      <c r="L100" t="s">
        <v>2770</v>
      </c>
      <c r="M100" t="s">
        <v>78</v>
      </c>
      <c r="N100">
        <v>18</v>
      </c>
      <c r="O100">
        <v>3402</v>
      </c>
      <c r="P100">
        <v>612.36</v>
      </c>
      <c r="Q100">
        <v>0</v>
      </c>
      <c r="R100">
        <v>0</v>
      </c>
      <c r="S100">
        <v>612.36</v>
      </c>
      <c r="T100">
        <v>0</v>
      </c>
      <c r="U100" t="s">
        <v>2771</v>
      </c>
    </row>
    <row r="101" spans="1:21" x14ac:dyDescent="0.25">
      <c r="A101" t="str">
        <f t="shared" si="1"/>
        <v>012021</v>
      </c>
      <c r="B101" t="s">
        <v>2738</v>
      </c>
      <c r="C101" t="s">
        <v>2766</v>
      </c>
      <c r="D101">
        <v>12021</v>
      </c>
      <c r="E101" s="24">
        <v>44613</v>
      </c>
      <c r="F101" t="s">
        <v>2922</v>
      </c>
      <c r="G101" t="s">
        <v>2923</v>
      </c>
      <c r="H101" t="s">
        <v>2924</v>
      </c>
      <c r="I101" t="s">
        <v>75</v>
      </c>
      <c r="J101" s="24">
        <v>44214</v>
      </c>
      <c r="K101">
        <v>13306</v>
      </c>
      <c r="L101" t="s">
        <v>2770</v>
      </c>
      <c r="M101" t="s">
        <v>78</v>
      </c>
      <c r="N101">
        <v>12</v>
      </c>
      <c r="O101">
        <v>11880</v>
      </c>
      <c r="P101">
        <v>0</v>
      </c>
      <c r="Q101">
        <v>712.8</v>
      </c>
      <c r="R101">
        <v>712.8</v>
      </c>
      <c r="S101">
        <v>1425.6</v>
      </c>
      <c r="T101">
        <v>0</v>
      </c>
      <c r="U101" t="s">
        <v>2771</v>
      </c>
    </row>
    <row r="102" spans="1:21" x14ac:dyDescent="0.25">
      <c r="A102" t="str">
        <f t="shared" si="1"/>
        <v>012021</v>
      </c>
      <c r="B102" t="s">
        <v>2738</v>
      </c>
      <c r="C102" t="s">
        <v>2766</v>
      </c>
      <c r="D102">
        <v>12021</v>
      </c>
      <c r="E102" s="24">
        <v>44613</v>
      </c>
      <c r="F102" t="s">
        <v>2922</v>
      </c>
      <c r="G102" t="s">
        <v>2923</v>
      </c>
      <c r="H102" t="s">
        <v>2925</v>
      </c>
      <c r="I102" t="s">
        <v>75</v>
      </c>
      <c r="J102" s="24">
        <v>44221</v>
      </c>
      <c r="K102">
        <v>560</v>
      </c>
      <c r="L102" t="s">
        <v>2770</v>
      </c>
      <c r="M102" t="s">
        <v>78</v>
      </c>
      <c r="N102">
        <v>12</v>
      </c>
      <c r="O102">
        <v>500</v>
      </c>
      <c r="P102">
        <v>0</v>
      </c>
      <c r="Q102">
        <v>30</v>
      </c>
      <c r="R102">
        <v>30</v>
      </c>
      <c r="S102">
        <v>60</v>
      </c>
      <c r="T102">
        <v>0</v>
      </c>
      <c r="U102" t="s">
        <v>2771</v>
      </c>
    </row>
    <row r="103" spans="1:21" x14ac:dyDescent="0.25">
      <c r="A103" t="str">
        <f t="shared" si="1"/>
        <v>012021</v>
      </c>
      <c r="B103" t="s">
        <v>2738</v>
      </c>
      <c r="C103" t="s">
        <v>2766</v>
      </c>
      <c r="D103">
        <v>12021</v>
      </c>
      <c r="E103" s="24">
        <v>44613</v>
      </c>
      <c r="F103" t="s">
        <v>2926</v>
      </c>
      <c r="G103" t="s">
        <v>2927</v>
      </c>
      <c r="H103" t="s">
        <v>2928</v>
      </c>
      <c r="I103" t="s">
        <v>75</v>
      </c>
      <c r="J103" s="24">
        <v>44200</v>
      </c>
      <c r="K103">
        <v>1425</v>
      </c>
      <c r="L103" t="s">
        <v>2770</v>
      </c>
      <c r="M103" t="s">
        <v>78</v>
      </c>
      <c r="N103">
        <v>18</v>
      </c>
      <c r="O103">
        <v>1208</v>
      </c>
      <c r="P103">
        <v>0</v>
      </c>
      <c r="Q103">
        <v>108.72</v>
      </c>
      <c r="R103">
        <v>108.72</v>
      </c>
      <c r="S103">
        <v>217.44</v>
      </c>
      <c r="T103">
        <v>0</v>
      </c>
      <c r="U103" t="s">
        <v>2771</v>
      </c>
    </row>
    <row r="104" spans="1:21" x14ac:dyDescent="0.25">
      <c r="A104" t="str">
        <f t="shared" si="1"/>
        <v>012021</v>
      </c>
      <c r="B104" t="s">
        <v>2738</v>
      </c>
      <c r="C104" t="s">
        <v>2766</v>
      </c>
      <c r="D104">
        <v>12021</v>
      </c>
      <c r="E104" s="24">
        <v>44613</v>
      </c>
      <c r="F104" t="s">
        <v>2926</v>
      </c>
      <c r="G104" t="s">
        <v>2927</v>
      </c>
      <c r="H104" t="s">
        <v>2929</v>
      </c>
      <c r="I104" t="s">
        <v>75</v>
      </c>
      <c r="J104" s="24">
        <v>44221</v>
      </c>
      <c r="K104">
        <v>6726</v>
      </c>
      <c r="L104" t="s">
        <v>2770</v>
      </c>
      <c r="M104" t="s">
        <v>78</v>
      </c>
      <c r="N104">
        <v>18</v>
      </c>
      <c r="O104">
        <v>5700</v>
      </c>
      <c r="P104">
        <v>0</v>
      </c>
      <c r="Q104">
        <v>513</v>
      </c>
      <c r="R104">
        <v>513</v>
      </c>
      <c r="S104">
        <v>1026</v>
      </c>
      <c r="T104">
        <v>0</v>
      </c>
      <c r="U104" t="s">
        <v>2771</v>
      </c>
    </row>
    <row r="105" spans="1:21" x14ac:dyDescent="0.25">
      <c r="A105" t="str">
        <f t="shared" si="1"/>
        <v>012021</v>
      </c>
      <c r="B105" t="s">
        <v>2738</v>
      </c>
      <c r="C105" t="s">
        <v>2766</v>
      </c>
      <c r="D105">
        <v>12021</v>
      </c>
      <c r="E105" s="24">
        <v>44613</v>
      </c>
      <c r="F105" t="s">
        <v>2926</v>
      </c>
      <c r="G105" t="s">
        <v>2927</v>
      </c>
      <c r="H105" t="s">
        <v>2930</v>
      </c>
      <c r="I105" t="s">
        <v>75</v>
      </c>
      <c r="J105" s="24">
        <v>44221</v>
      </c>
      <c r="K105">
        <v>3754</v>
      </c>
      <c r="L105" t="s">
        <v>2770</v>
      </c>
      <c r="M105" t="s">
        <v>78</v>
      </c>
      <c r="N105">
        <v>18</v>
      </c>
      <c r="O105">
        <v>3181</v>
      </c>
      <c r="P105">
        <v>0</v>
      </c>
      <c r="Q105">
        <v>286.29000000000002</v>
      </c>
      <c r="R105">
        <v>286.29000000000002</v>
      </c>
      <c r="S105">
        <v>572.58000000000004</v>
      </c>
      <c r="T105">
        <v>0</v>
      </c>
      <c r="U105" t="s">
        <v>2771</v>
      </c>
    </row>
    <row r="106" spans="1:21" x14ac:dyDescent="0.25">
      <c r="A106" t="str">
        <f t="shared" si="1"/>
        <v>012021</v>
      </c>
      <c r="B106" t="s">
        <v>2738</v>
      </c>
      <c r="C106" t="s">
        <v>2766</v>
      </c>
      <c r="D106">
        <v>12021</v>
      </c>
      <c r="E106" s="24">
        <v>44613</v>
      </c>
      <c r="F106" t="s">
        <v>2926</v>
      </c>
      <c r="G106" t="s">
        <v>2927</v>
      </c>
      <c r="H106" t="s">
        <v>2931</v>
      </c>
      <c r="I106" t="s">
        <v>75</v>
      </c>
      <c r="J106" s="24">
        <v>44224</v>
      </c>
      <c r="K106">
        <v>15340</v>
      </c>
      <c r="L106" t="s">
        <v>2770</v>
      </c>
      <c r="M106" t="s">
        <v>78</v>
      </c>
      <c r="N106">
        <v>18</v>
      </c>
      <c r="O106">
        <v>13000</v>
      </c>
      <c r="P106">
        <v>0</v>
      </c>
      <c r="Q106">
        <v>1170</v>
      </c>
      <c r="R106">
        <v>1170</v>
      </c>
      <c r="S106">
        <v>2340</v>
      </c>
      <c r="T106">
        <v>0</v>
      </c>
      <c r="U106" t="s">
        <v>2771</v>
      </c>
    </row>
    <row r="107" spans="1:21" x14ac:dyDescent="0.25">
      <c r="A107" t="str">
        <f t="shared" si="1"/>
        <v>012021</v>
      </c>
      <c r="B107" t="s">
        <v>2738</v>
      </c>
      <c r="C107" t="s">
        <v>2766</v>
      </c>
      <c r="D107">
        <v>12021</v>
      </c>
      <c r="E107" s="24">
        <v>44613</v>
      </c>
      <c r="F107" t="s">
        <v>2926</v>
      </c>
      <c r="G107" t="s">
        <v>2927</v>
      </c>
      <c r="H107" t="s">
        <v>2932</v>
      </c>
      <c r="I107" t="s">
        <v>75</v>
      </c>
      <c r="J107" s="24">
        <v>44225</v>
      </c>
      <c r="K107">
        <v>6726</v>
      </c>
      <c r="L107" t="s">
        <v>2770</v>
      </c>
      <c r="M107" t="s">
        <v>78</v>
      </c>
      <c r="N107">
        <v>18</v>
      </c>
      <c r="O107">
        <v>5700</v>
      </c>
      <c r="P107">
        <v>0</v>
      </c>
      <c r="Q107">
        <v>513</v>
      </c>
      <c r="R107">
        <v>513</v>
      </c>
      <c r="S107">
        <v>1026</v>
      </c>
      <c r="T107">
        <v>0</v>
      </c>
      <c r="U107" t="s">
        <v>2771</v>
      </c>
    </row>
    <row r="108" spans="1:21" x14ac:dyDescent="0.25">
      <c r="A108" t="str">
        <f t="shared" si="1"/>
        <v>012021</v>
      </c>
      <c r="B108" t="s">
        <v>2738</v>
      </c>
      <c r="C108" t="s">
        <v>2766</v>
      </c>
      <c r="D108">
        <v>12021</v>
      </c>
      <c r="E108" s="24">
        <v>44613</v>
      </c>
      <c r="F108" t="s">
        <v>2933</v>
      </c>
      <c r="G108" t="s">
        <v>2934</v>
      </c>
      <c r="H108" t="s">
        <v>2935</v>
      </c>
      <c r="I108" t="s">
        <v>75</v>
      </c>
      <c r="J108" s="24">
        <v>44202</v>
      </c>
      <c r="K108">
        <v>15008</v>
      </c>
      <c r="L108" t="s">
        <v>2770</v>
      </c>
      <c r="M108" t="s">
        <v>78</v>
      </c>
      <c r="N108">
        <v>5</v>
      </c>
      <c r="O108">
        <v>9600</v>
      </c>
      <c r="P108">
        <v>480</v>
      </c>
      <c r="Q108">
        <v>0</v>
      </c>
      <c r="R108">
        <v>0</v>
      </c>
      <c r="S108">
        <v>480</v>
      </c>
      <c r="T108">
        <v>0</v>
      </c>
      <c r="U108" t="s">
        <v>2771</v>
      </c>
    </row>
    <row r="109" spans="1:21" x14ac:dyDescent="0.25">
      <c r="A109" t="str">
        <f t="shared" si="1"/>
        <v>012021</v>
      </c>
      <c r="B109" t="s">
        <v>2738</v>
      </c>
      <c r="C109" t="s">
        <v>2766</v>
      </c>
      <c r="D109">
        <v>12021</v>
      </c>
      <c r="E109" s="24">
        <v>44613</v>
      </c>
      <c r="F109" t="s">
        <v>2933</v>
      </c>
      <c r="G109" t="s">
        <v>2934</v>
      </c>
      <c r="H109" t="s">
        <v>2935</v>
      </c>
      <c r="I109" t="s">
        <v>75</v>
      </c>
      <c r="J109" s="24">
        <v>44202</v>
      </c>
      <c r="K109">
        <v>15008</v>
      </c>
      <c r="L109" t="s">
        <v>2770</v>
      </c>
      <c r="M109" t="s">
        <v>78</v>
      </c>
      <c r="N109">
        <v>12</v>
      </c>
      <c r="O109">
        <v>4400</v>
      </c>
      <c r="P109">
        <v>528</v>
      </c>
      <c r="Q109">
        <v>0</v>
      </c>
      <c r="R109">
        <v>0</v>
      </c>
      <c r="S109">
        <v>528</v>
      </c>
      <c r="T109">
        <v>0</v>
      </c>
      <c r="U109" t="s">
        <v>2771</v>
      </c>
    </row>
    <row r="110" spans="1:21" x14ac:dyDescent="0.25">
      <c r="A110" t="str">
        <f t="shared" si="1"/>
        <v>012021</v>
      </c>
      <c r="B110" t="s">
        <v>2738</v>
      </c>
      <c r="C110" t="s">
        <v>2766</v>
      </c>
      <c r="D110">
        <v>12021</v>
      </c>
      <c r="E110" s="24">
        <v>44613</v>
      </c>
      <c r="F110" t="s">
        <v>2933</v>
      </c>
      <c r="G110" t="s">
        <v>2934</v>
      </c>
      <c r="H110" t="s">
        <v>2936</v>
      </c>
      <c r="I110" t="s">
        <v>75</v>
      </c>
      <c r="J110" s="24">
        <v>44209</v>
      </c>
      <c r="K110">
        <v>23198</v>
      </c>
      <c r="L110" t="s">
        <v>2770</v>
      </c>
      <c r="M110" t="s">
        <v>78</v>
      </c>
      <c r="N110">
        <v>5</v>
      </c>
      <c r="O110">
        <v>17400</v>
      </c>
      <c r="P110">
        <v>870</v>
      </c>
      <c r="Q110">
        <v>0</v>
      </c>
      <c r="R110">
        <v>0</v>
      </c>
      <c r="S110">
        <v>870</v>
      </c>
      <c r="T110">
        <v>0</v>
      </c>
      <c r="U110" t="s">
        <v>2771</v>
      </c>
    </row>
    <row r="111" spans="1:21" x14ac:dyDescent="0.25">
      <c r="A111" t="str">
        <f t="shared" si="1"/>
        <v>012021</v>
      </c>
      <c r="B111" t="s">
        <v>2738</v>
      </c>
      <c r="C111" t="s">
        <v>2766</v>
      </c>
      <c r="D111">
        <v>12021</v>
      </c>
      <c r="E111" s="24">
        <v>44613</v>
      </c>
      <c r="F111" t="s">
        <v>2933</v>
      </c>
      <c r="G111" t="s">
        <v>2934</v>
      </c>
      <c r="H111" t="s">
        <v>2936</v>
      </c>
      <c r="I111" t="s">
        <v>75</v>
      </c>
      <c r="J111" s="24">
        <v>44209</v>
      </c>
      <c r="K111">
        <v>23198</v>
      </c>
      <c r="L111" t="s">
        <v>2770</v>
      </c>
      <c r="M111" t="s">
        <v>78</v>
      </c>
      <c r="N111">
        <v>12</v>
      </c>
      <c r="O111">
        <v>4400</v>
      </c>
      <c r="P111">
        <v>528</v>
      </c>
      <c r="Q111">
        <v>0</v>
      </c>
      <c r="R111">
        <v>0</v>
      </c>
      <c r="S111">
        <v>528</v>
      </c>
      <c r="T111">
        <v>0</v>
      </c>
      <c r="U111" t="s">
        <v>2771</v>
      </c>
    </row>
    <row r="112" spans="1:21" x14ac:dyDescent="0.25">
      <c r="A112" t="str">
        <f t="shared" si="1"/>
        <v>012021</v>
      </c>
      <c r="B112" t="s">
        <v>2738</v>
      </c>
      <c r="C112" t="s">
        <v>2766</v>
      </c>
      <c r="D112">
        <v>12021</v>
      </c>
      <c r="E112" s="24">
        <v>44613</v>
      </c>
      <c r="F112" t="s">
        <v>2933</v>
      </c>
      <c r="G112" t="s">
        <v>2934</v>
      </c>
      <c r="H112" t="s">
        <v>2937</v>
      </c>
      <c r="I112" t="s">
        <v>75</v>
      </c>
      <c r="J112" s="24">
        <v>44216</v>
      </c>
      <c r="K112">
        <v>15008</v>
      </c>
      <c r="L112" t="s">
        <v>2770</v>
      </c>
      <c r="M112" t="s">
        <v>78</v>
      </c>
      <c r="N112">
        <v>5</v>
      </c>
      <c r="O112">
        <v>9600</v>
      </c>
      <c r="P112">
        <v>480</v>
      </c>
      <c r="Q112">
        <v>0</v>
      </c>
      <c r="R112">
        <v>0</v>
      </c>
      <c r="S112">
        <v>480</v>
      </c>
      <c r="T112">
        <v>0</v>
      </c>
      <c r="U112" t="s">
        <v>2771</v>
      </c>
    </row>
    <row r="113" spans="1:21" x14ac:dyDescent="0.25">
      <c r="A113" t="str">
        <f t="shared" si="1"/>
        <v>012021</v>
      </c>
      <c r="B113" t="s">
        <v>2738</v>
      </c>
      <c r="C113" t="s">
        <v>2766</v>
      </c>
      <c r="D113">
        <v>12021</v>
      </c>
      <c r="E113" s="24">
        <v>44613</v>
      </c>
      <c r="F113" t="s">
        <v>2933</v>
      </c>
      <c r="G113" t="s">
        <v>2934</v>
      </c>
      <c r="H113" t="s">
        <v>2937</v>
      </c>
      <c r="I113" t="s">
        <v>75</v>
      </c>
      <c r="J113" s="24">
        <v>44216</v>
      </c>
      <c r="K113">
        <v>15008</v>
      </c>
      <c r="L113" t="s">
        <v>2770</v>
      </c>
      <c r="M113" t="s">
        <v>78</v>
      </c>
      <c r="N113">
        <v>12</v>
      </c>
      <c r="O113">
        <v>4400</v>
      </c>
      <c r="P113">
        <v>528</v>
      </c>
      <c r="Q113">
        <v>0</v>
      </c>
      <c r="R113">
        <v>0</v>
      </c>
      <c r="S113">
        <v>528</v>
      </c>
      <c r="T113">
        <v>0</v>
      </c>
      <c r="U113" t="s">
        <v>2771</v>
      </c>
    </row>
    <row r="114" spans="1:21" x14ac:dyDescent="0.25">
      <c r="A114" t="str">
        <f t="shared" si="1"/>
        <v>012021</v>
      </c>
      <c r="B114" t="s">
        <v>2738</v>
      </c>
      <c r="C114" t="s">
        <v>2766</v>
      </c>
      <c r="D114">
        <v>12021</v>
      </c>
      <c r="E114" s="24">
        <v>44613</v>
      </c>
      <c r="F114" t="s">
        <v>2938</v>
      </c>
      <c r="G114" t="s">
        <v>2939</v>
      </c>
      <c r="H114" t="s">
        <v>2940</v>
      </c>
      <c r="I114" t="s">
        <v>75</v>
      </c>
      <c r="J114" s="24">
        <v>44227</v>
      </c>
      <c r="K114">
        <v>2419.1999999999998</v>
      </c>
      <c r="L114" t="s">
        <v>2770</v>
      </c>
      <c r="M114" t="s">
        <v>78</v>
      </c>
      <c r="N114">
        <v>12</v>
      </c>
      <c r="O114">
        <v>2160</v>
      </c>
      <c r="P114">
        <v>0</v>
      </c>
      <c r="Q114">
        <v>129.6</v>
      </c>
      <c r="R114">
        <v>129.6</v>
      </c>
      <c r="S114">
        <v>259.2</v>
      </c>
      <c r="T114">
        <v>0</v>
      </c>
      <c r="U114" t="s">
        <v>2771</v>
      </c>
    </row>
    <row r="115" spans="1:21" x14ac:dyDescent="0.25">
      <c r="A115" t="str">
        <f t="shared" si="1"/>
        <v>012021</v>
      </c>
      <c r="B115" t="s">
        <v>2738</v>
      </c>
      <c r="C115" t="s">
        <v>2766</v>
      </c>
      <c r="D115">
        <v>12021</v>
      </c>
      <c r="E115" s="24">
        <v>44613</v>
      </c>
      <c r="F115" t="s">
        <v>2941</v>
      </c>
      <c r="G115" t="s">
        <v>2942</v>
      </c>
      <c r="H115" t="s">
        <v>2943</v>
      </c>
      <c r="I115" t="s">
        <v>75</v>
      </c>
      <c r="J115" s="24">
        <v>44202</v>
      </c>
      <c r="K115">
        <v>10063.040000000001</v>
      </c>
      <c r="L115" t="s">
        <v>2770</v>
      </c>
      <c r="M115" t="s">
        <v>78</v>
      </c>
      <c r="N115">
        <v>18</v>
      </c>
      <c r="O115">
        <v>8528</v>
      </c>
      <c r="P115">
        <v>0</v>
      </c>
      <c r="Q115">
        <v>767.52</v>
      </c>
      <c r="R115">
        <v>767.52</v>
      </c>
      <c r="S115">
        <v>1535.04</v>
      </c>
      <c r="T115">
        <v>0</v>
      </c>
      <c r="U115" t="s">
        <v>2771</v>
      </c>
    </row>
    <row r="116" spans="1:21" x14ac:dyDescent="0.25">
      <c r="A116" t="str">
        <f t="shared" si="1"/>
        <v>012021</v>
      </c>
      <c r="B116" t="s">
        <v>2738</v>
      </c>
      <c r="C116" t="s">
        <v>2766</v>
      </c>
      <c r="D116">
        <v>12021</v>
      </c>
      <c r="E116" s="24">
        <v>44613</v>
      </c>
      <c r="F116" t="s">
        <v>2941</v>
      </c>
      <c r="G116" t="s">
        <v>2942</v>
      </c>
      <c r="H116" t="s">
        <v>2944</v>
      </c>
      <c r="I116" t="s">
        <v>75</v>
      </c>
      <c r="J116" s="24">
        <v>44204</v>
      </c>
      <c r="K116">
        <v>13747</v>
      </c>
      <c r="L116" t="s">
        <v>2770</v>
      </c>
      <c r="M116" t="s">
        <v>78</v>
      </c>
      <c r="N116">
        <v>18</v>
      </c>
      <c r="O116">
        <v>11650</v>
      </c>
      <c r="P116">
        <v>0</v>
      </c>
      <c r="Q116">
        <v>1048.5</v>
      </c>
      <c r="R116">
        <v>1048.5</v>
      </c>
      <c r="S116">
        <v>2097</v>
      </c>
      <c r="T116">
        <v>0</v>
      </c>
      <c r="U116" t="s">
        <v>2771</v>
      </c>
    </row>
    <row r="117" spans="1:21" x14ac:dyDescent="0.25">
      <c r="A117" t="str">
        <f t="shared" si="1"/>
        <v>012021</v>
      </c>
      <c r="B117" t="s">
        <v>2738</v>
      </c>
      <c r="C117" t="s">
        <v>2766</v>
      </c>
      <c r="D117">
        <v>12021</v>
      </c>
      <c r="E117" s="24">
        <v>44613</v>
      </c>
      <c r="F117" t="s">
        <v>2941</v>
      </c>
      <c r="G117" t="s">
        <v>2942</v>
      </c>
      <c r="H117" t="s">
        <v>2945</v>
      </c>
      <c r="I117" t="s">
        <v>75</v>
      </c>
      <c r="J117" s="24">
        <v>44208</v>
      </c>
      <c r="K117">
        <v>5274.6</v>
      </c>
      <c r="L117" t="s">
        <v>2770</v>
      </c>
      <c r="M117" t="s">
        <v>78</v>
      </c>
      <c r="N117">
        <v>18</v>
      </c>
      <c r="O117">
        <v>4470</v>
      </c>
      <c r="P117">
        <v>0</v>
      </c>
      <c r="Q117">
        <v>402.3</v>
      </c>
      <c r="R117">
        <v>402.3</v>
      </c>
      <c r="S117">
        <v>804.6</v>
      </c>
      <c r="T117">
        <v>0</v>
      </c>
      <c r="U117" t="s">
        <v>2771</v>
      </c>
    </row>
    <row r="118" spans="1:21" x14ac:dyDescent="0.25">
      <c r="A118" t="str">
        <f t="shared" si="1"/>
        <v>012021</v>
      </c>
      <c r="B118" t="s">
        <v>2738</v>
      </c>
      <c r="C118" t="s">
        <v>2766</v>
      </c>
      <c r="D118">
        <v>12021</v>
      </c>
      <c r="E118" s="24">
        <v>44613</v>
      </c>
      <c r="F118" t="s">
        <v>2941</v>
      </c>
      <c r="G118" t="s">
        <v>2942</v>
      </c>
      <c r="H118" t="s">
        <v>2946</v>
      </c>
      <c r="I118" t="s">
        <v>75</v>
      </c>
      <c r="J118" s="24">
        <v>44214</v>
      </c>
      <c r="K118">
        <v>10103.75</v>
      </c>
      <c r="L118" t="s">
        <v>2770</v>
      </c>
      <c r="M118" t="s">
        <v>78</v>
      </c>
      <c r="N118">
        <v>18</v>
      </c>
      <c r="O118">
        <v>8562.5</v>
      </c>
      <c r="P118">
        <v>0</v>
      </c>
      <c r="Q118">
        <v>770.63</v>
      </c>
      <c r="R118">
        <v>770.63</v>
      </c>
      <c r="S118">
        <v>1541.26</v>
      </c>
      <c r="T118">
        <v>0</v>
      </c>
      <c r="U118" t="s">
        <v>2771</v>
      </c>
    </row>
    <row r="119" spans="1:21" x14ac:dyDescent="0.25">
      <c r="A119" t="str">
        <f t="shared" si="1"/>
        <v>012021</v>
      </c>
      <c r="B119" t="s">
        <v>2738</v>
      </c>
      <c r="C119" t="s">
        <v>2766</v>
      </c>
      <c r="D119">
        <v>12021</v>
      </c>
      <c r="E119" s="24">
        <v>44613</v>
      </c>
      <c r="F119" t="s">
        <v>2941</v>
      </c>
      <c r="G119" t="s">
        <v>2942</v>
      </c>
      <c r="H119" t="s">
        <v>2947</v>
      </c>
      <c r="I119" t="s">
        <v>75</v>
      </c>
      <c r="J119" s="24">
        <v>44215</v>
      </c>
      <c r="K119">
        <v>12063.14</v>
      </c>
      <c r="L119" t="s">
        <v>2770</v>
      </c>
      <c r="M119" t="s">
        <v>78</v>
      </c>
      <c r="N119">
        <v>18</v>
      </c>
      <c r="O119">
        <v>10223</v>
      </c>
      <c r="P119">
        <v>0</v>
      </c>
      <c r="Q119">
        <v>920.07</v>
      </c>
      <c r="R119">
        <v>920.07</v>
      </c>
      <c r="S119">
        <v>1840.14</v>
      </c>
      <c r="T119">
        <v>0</v>
      </c>
      <c r="U119" t="s">
        <v>2771</v>
      </c>
    </row>
    <row r="120" spans="1:21" x14ac:dyDescent="0.25">
      <c r="A120" t="str">
        <f t="shared" si="1"/>
        <v>012021</v>
      </c>
      <c r="B120" t="s">
        <v>2738</v>
      </c>
      <c r="C120" t="s">
        <v>2766</v>
      </c>
      <c r="D120">
        <v>12021</v>
      </c>
      <c r="E120" s="24">
        <v>44613</v>
      </c>
      <c r="F120" t="s">
        <v>2941</v>
      </c>
      <c r="G120" t="s">
        <v>2942</v>
      </c>
      <c r="H120" t="s">
        <v>2948</v>
      </c>
      <c r="I120" t="s">
        <v>75</v>
      </c>
      <c r="J120" s="24">
        <v>44224</v>
      </c>
      <c r="K120">
        <v>18325.400000000001</v>
      </c>
      <c r="L120" t="s">
        <v>2770</v>
      </c>
      <c r="M120" t="s">
        <v>78</v>
      </c>
      <c r="N120">
        <v>18</v>
      </c>
      <c r="O120">
        <v>15530</v>
      </c>
      <c r="P120">
        <v>0</v>
      </c>
      <c r="Q120">
        <v>1397.7</v>
      </c>
      <c r="R120">
        <v>1397.7</v>
      </c>
      <c r="S120">
        <v>2795.4</v>
      </c>
      <c r="T120">
        <v>0</v>
      </c>
      <c r="U120" t="s">
        <v>2771</v>
      </c>
    </row>
    <row r="121" spans="1:21" x14ac:dyDescent="0.25">
      <c r="A121" t="str">
        <f t="shared" si="1"/>
        <v>012021</v>
      </c>
      <c r="B121" t="s">
        <v>2738</v>
      </c>
      <c r="C121" t="s">
        <v>2766</v>
      </c>
      <c r="D121">
        <v>12021</v>
      </c>
      <c r="E121" s="24">
        <v>44613</v>
      </c>
      <c r="F121" t="s">
        <v>2949</v>
      </c>
      <c r="G121" t="s">
        <v>2950</v>
      </c>
      <c r="H121" t="s">
        <v>2951</v>
      </c>
      <c r="I121" t="s">
        <v>75</v>
      </c>
      <c r="J121" s="24">
        <v>44223</v>
      </c>
      <c r="K121">
        <v>28320</v>
      </c>
      <c r="L121" t="s">
        <v>2770</v>
      </c>
      <c r="M121" t="s">
        <v>78</v>
      </c>
      <c r="N121">
        <v>18</v>
      </c>
      <c r="O121">
        <v>24000</v>
      </c>
      <c r="P121">
        <v>0</v>
      </c>
      <c r="Q121">
        <v>2160</v>
      </c>
      <c r="R121">
        <v>2160</v>
      </c>
      <c r="S121">
        <v>4320</v>
      </c>
      <c r="T121">
        <v>0</v>
      </c>
      <c r="U121" t="s">
        <v>2771</v>
      </c>
    </row>
    <row r="122" spans="1:21" x14ac:dyDescent="0.25">
      <c r="A122" t="str">
        <f t="shared" si="1"/>
        <v>012021</v>
      </c>
      <c r="B122" t="s">
        <v>2738</v>
      </c>
      <c r="C122" t="s">
        <v>2766</v>
      </c>
      <c r="D122">
        <v>12021</v>
      </c>
      <c r="E122" s="24">
        <v>44613</v>
      </c>
      <c r="F122" t="s">
        <v>2952</v>
      </c>
      <c r="G122" t="s">
        <v>2953</v>
      </c>
      <c r="H122" t="s">
        <v>2954</v>
      </c>
      <c r="I122" t="s">
        <v>75</v>
      </c>
      <c r="J122" s="24">
        <v>44203</v>
      </c>
      <c r="K122">
        <v>5250</v>
      </c>
      <c r="L122" t="s">
        <v>2770</v>
      </c>
      <c r="M122" t="s">
        <v>78</v>
      </c>
      <c r="N122">
        <v>5</v>
      </c>
      <c r="O122">
        <v>5000</v>
      </c>
      <c r="P122">
        <v>0</v>
      </c>
      <c r="Q122">
        <v>125</v>
      </c>
      <c r="R122">
        <v>125</v>
      </c>
      <c r="S122">
        <v>250</v>
      </c>
      <c r="T122">
        <v>0</v>
      </c>
      <c r="U122" t="s">
        <v>2771</v>
      </c>
    </row>
    <row r="123" spans="1:21" x14ac:dyDescent="0.25">
      <c r="A123" t="str">
        <f t="shared" si="1"/>
        <v>012021</v>
      </c>
      <c r="B123" t="s">
        <v>2738</v>
      </c>
      <c r="C123" t="s">
        <v>2766</v>
      </c>
      <c r="D123">
        <v>12021</v>
      </c>
      <c r="E123" s="24">
        <v>44613</v>
      </c>
      <c r="F123" t="s">
        <v>2955</v>
      </c>
      <c r="G123" t="s">
        <v>2956</v>
      </c>
      <c r="H123" t="s">
        <v>2957</v>
      </c>
      <c r="I123" t="s">
        <v>75</v>
      </c>
      <c r="J123" s="24">
        <v>44225</v>
      </c>
      <c r="K123">
        <v>1196</v>
      </c>
      <c r="L123" t="s">
        <v>2770</v>
      </c>
      <c r="M123" t="s">
        <v>78</v>
      </c>
      <c r="N123">
        <v>18</v>
      </c>
      <c r="O123">
        <v>1013.48</v>
      </c>
      <c r="P123">
        <v>0</v>
      </c>
      <c r="Q123">
        <v>91.21</v>
      </c>
      <c r="R123">
        <v>91.21</v>
      </c>
      <c r="S123">
        <v>182.42</v>
      </c>
      <c r="T123">
        <v>0</v>
      </c>
      <c r="U123" t="s">
        <v>2771</v>
      </c>
    </row>
    <row r="124" spans="1:21" x14ac:dyDescent="0.25">
      <c r="A124" t="str">
        <f t="shared" si="1"/>
        <v>012021</v>
      </c>
      <c r="B124" t="s">
        <v>2738</v>
      </c>
      <c r="C124" t="s">
        <v>2766</v>
      </c>
      <c r="D124">
        <v>12021</v>
      </c>
      <c r="E124" s="24">
        <v>44613</v>
      </c>
      <c r="F124" t="s">
        <v>2958</v>
      </c>
      <c r="G124" t="s">
        <v>2959</v>
      </c>
      <c r="H124" t="s">
        <v>2960</v>
      </c>
      <c r="I124" t="s">
        <v>75</v>
      </c>
      <c r="J124" s="24">
        <v>44200</v>
      </c>
      <c r="K124">
        <v>10266</v>
      </c>
      <c r="L124" t="s">
        <v>2770</v>
      </c>
      <c r="M124" t="s">
        <v>78</v>
      </c>
      <c r="N124">
        <v>18</v>
      </c>
      <c r="O124">
        <v>8700</v>
      </c>
      <c r="P124">
        <v>0</v>
      </c>
      <c r="Q124">
        <v>783</v>
      </c>
      <c r="R124">
        <v>783</v>
      </c>
      <c r="S124">
        <v>1566</v>
      </c>
      <c r="T124">
        <v>0</v>
      </c>
      <c r="U124" t="s">
        <v>2771</v>
      </c>
    </row>
    <row r="125" spans="1:21" x14ac:dyDescent="0.25">
      <c r="A125" t="str">
        <f t="shared" si="1"/>
        <v>012021</v>
      </c>
      <c r="B125" t="s">
        <v>2738</v>
      </c>
      <c r="C125" t="s">
        <v>2766</v>
      </c>
      <c r="D125">
        <v>12021</v>
      </c>
      <c r="E125" s="24">
        <v>44613</v>
      </c>
      <c r="F125" t="s">
        <v>2958</v>
      </c>
      <c r="G125" t="s">
        <v>2959</v>
      </c>
      <c r="H125" t="s">
        <v>2961</v>
      </c>
      <c r="I125" t="s">
        <v>75</v>
      </c>
      <c r="J125" s="24">
        <v>44207</v>
      </c>
      <c r="K125">
        <v>9251</v>
      </c>
      <c r="L125" t="s">
        <v>2770</v>
      </c>
      <c r="M125" t="s">
        <v>78</v>
      </c>
      <c r="N125">
        <v>18</v>
      </c>
      <c r="O125">
        <v>7840</v>
      </c>
      <c r="P125">
        <v>0</v>
      </c>
      <c r="Q125">
        <v>705.6</v>
      </c>
      <c r="R125">
        <v>705.6</v>
      </c>
      <c r="S125">
        <v>1411.2</v>
      </c>
      <c r="T125">
        <v>0</v>
      </c>
      <c r="U125" t="s">
        <v>2771</v>
      </c>
    </row>
    <row r="126" spans="1:21" x14ac:dyDescent="0.25">
      <c r="A126" t="str">
        <f t="shared" si="1"/>
        <v>012021</v>
      </c>
      <c r="B126" t="s">
        <v>2738</v>
      </c>
      <c r="C126" t="s">
        <v>2766</v>
      </c>
      <c r="D126">
        <v>12021</v>
      </c>
      <c r="E126" s="24">
        <v>44613</v>
      </c>
      <c r="F126" t="s">
        <v>2958</v>
      </c>
      <c r="G126" t="s">
        <v>2959</v>
      </c>
      <c r="H126" t="s">
        <v>2962</v>
      </c>
      <c r="I126" t="s">
        <v>75</v>
      </c>
      <c r="J126" s="24">
        <v>44215</v>
      </c>
      <c r="K126">
        <v>48380</v>
      </c>
      <c r="L126" t="s">
        <v>2770</v>
      </c>
      <c r="M126" t="s">
        <v>78</v>
      </c>
      <c r="N126">
        <v>18</v>
      </c>
      <c r="O126">
        <v>41000</v>
      </c>
      <c r="P126">
        <v>0</v>
      </c>
      <c r="Q126">
        <v>3690</v>
      </c>
      <c r="R126">
        <v>3690</v>
      </c>
      <c r="S126">
        <v>7380</v>
      </c>
      <c r="T126">
        <v>0</v>
      </c>
      <c r="U126" t="s">
        <v>2771</v>
      </c>
    </row>
    <row r="127" spans="1:21" x14ac:dyDescent="0.25">
      <c r="A127" t="str">
        <f t="shared" si="1"/>
        <v>012021</v>
      </c>
      <c r="B127" t="s">
        <v>2738</v>
      </c>
      <c r="C127" t="s">
        <v>2766</v>
      </c>
      <c r="D127">
        <v>12021</v>
      </c>
      <c r="E127" s="24">
        <v>44613</v>
      </c>
      <c r="F127" t="s">
        <v>2958</v>
      </c>
      <c r="G127" t="s">
        <v>2959</v>
      </c>
      <c r="H127" t="s">
        <v>2963</v>
      </c>
      <c r="I127" t="s">
        <v>75</v>
      </c>
      <c r="J127" s="24">
        <v>44221</v>
      </c>
      <c r="K127">
        <v>51802</v>
      </c>
      <c r="L127" t="s">
        <v>2770</v>
      </c>
      <c r="M127" t="s">
        <v>78</v>
      </c>
      <c r="N127">
        <v>18</v>
      </c>
      <c r="O127">
        <v>43900</v>
      </c>
      <c r="P127">
        <v>0</v>
      </c>
      <c r="Q127">
        <v>3951</v>
      </c>
      <c r="R127">
        <v>3951</v>
      </c>
      <c r="S127">
        <v>7902</v>
      </c>
      <c r="T127">
        <v>0</v>
      </c>
      <c r="U127" t="s">
        <v>2771</v>
      </c>
    </row>
    <row r="128" spans="1:21" x14ac:dyDescent="0.25">
      <c r="A128" t="str">
        <f t="shared" si="1"/>
        <v>012021</v>
      </c>
      <c r="B128" t="s">
        <v>2738</v>
      </c>
      <c r="C128" t="s">
        <v>2766</v>
      </c>
      <c r="D128">
        <v>12021</v>
      </c>
      <c r="E128" s="24">
        <v>44613</v>
      </c>
      <c r="F128" t="s">
        <v>2964</v>
      </c>
      <c r="G128" t="s">
        <v>2965</v>
      </c>
      <c r="H128" t="s">
        <v>2966</v>
      </c>
      <c r="I128" t="s">
        <v>75</v>
      </c>
      <c r="J128" s="24">
        <v>44198</v>
      </c>
      <c r="K128">
        <v>3540</v>
      </c>
      <c r="L128" t="s">
        <v>2770</v>
      </c>
      <c r="M128" t="s">
        <v>78</v>
      </c>
      <c r="N128">
        <v>18</v>
      </c>
      <c r="O128">
        <v>3000</v>
      </c>
      <c r="P128">
        <v>0</v>
      </c>
      <c r="Q128">
        <v>270</v>
      </c>
      <c r="R128">
        <v>270</v>
      </c>
      <c r="S128">
        <v>540</v>
      </c>
      <c r="T128">
        <v>0</v>
      </c>
      <c r="U128" t="s">
        <v>2771</v>
      </c>
    </row>
    <row r="129" spans="1:21" x14ac:dyDescent="0.25">
      <c r="A129" t="str">
        <f t="shared" si="1"/>
        <v>012021</v>
      </c>
      <c r="B129" t="s">
        <v>2738</v>
      </c>
      <c r="C129" t="s">
        <v>2766</v>
      </c>
      <c r="D129">
        <v>12021</v>
      </c>
      <c r="E129" s="24">
        <v>44613</v>
      </c>
      <c r="F129" t="s">
        <v>2967</v>
      </c>
      <c r="G129" t="s">
        <v>2968</v>
      </c>
      <c r="H129" t="s">
        <v>2969</v>
      </c>
      <c r="I129" t="s">
        <v>75</v>
      </c>
      <c r="J129" s="24">
        <v>44217</v>
      </c>
      <c r="K129">
        <v>566</v>
      </c>
      <c r="L129" t="s">
        <v>2770</v>
      </c>
      <c r="M129" t="s">
        <v>78</v>
      </c>
      <c r="N129">
        <v>18</v>
      </c>
      <c r="O129">
        <v>480</v>
      </c>
      <c r="P129">
        <v>0</v>
      </c>
      <c r="Q129">
        <v>43.2</v>
      </c>
      <c r="R129">
        <v>43.2</v>
      </c>
      <c r="S129">
        <v>86.4</v>
      </c>
      <c r="T129">
        <v>0</v>
      </c>
      <c r="U129" t="s">
        <v>2771</v>
      </c>
    </row>
    <row r="130" spans="1:21" x14ac:dyDescent="0.25">
      <c r="A130" t="str">
        <f t="shared" si="1"/>
        <v>012021</v>
      </c>
      <c r="B130" t="s">
        <v>2738</v>
      </c>
      <c r="C130" t="s">
        <v>2766</v>
      </c>
      <c r="D130">
        <v>12021</v>
      </c>
      <c r="E130" s="24">
        <v>44613</v>
      </c>
      <c r="F130" t="s">
        <v>237</v>
      </c>
      <c r="G130" t="s">
        <v>2970</v>
      </c>
      <c r="H130" t="s">
        <v>2971</v>
      </c>
      <c r="I130" t="s">
        <v>75</v>
      </c>
      <c r="J130" s="24">
        <v>44205</v>
      </c>
      <c r="K130">
        <v>6891</v>
      </c>
      <c r="L130" t="s">
        <v>2770</v>
      </c>
      <c r="M130" t="s">
        <v>78</v>
      </c>
      <c r="N130">
        <v>18</v>
      </c>
      <c r="O130">
        <v>5840</v>
      </c>
      <c r="P130">
        <v>0</v>
      </c>
      <c r="Q130">
        <v>525.6</v>
      </c>
      <c r="R130">
        <v>525.6</v>
      </c>
      <c r="S130">
        <v>1051.2</v>
      </c>
      <c r="T130">
        <v>0</v>
      </c>
      <c r="U130" t="s">
        <v>2771</v>
      </c>
    </row>
    <row r="131" spans="1:21" x14ac:dyDescent="0.25">
      <c r="A131" t="str">
        <f t="shared" ref="A131:A194" si="2">TEXT(J131,"MMYYYY")</f>
        <v>012021</v>
      </c>
      <c r="B131" t="s">
        <v>2738</v>
      </c>
      <c r="C131" t="s">
        <v>2766</v>
      </c>
      <c r="D131">
        <v>12021</v>
      </c>
      <c r="E131" s="24">
        <v>44613</v>
      </c>
      <c r="F131" t="s">
        <v>2972</v>
      </c>
      <c r="G131" t="s">
        <v>2973</v>
      </c>
      <c r="H131" t="s">
        <v>2974</v>
      </c>
      <c r="I131" t="s">
        <v>75</v>
      </c>
      <c r="J131" s="24">
        <v>44200</v>
      </c>
      <c r="K131">
        <v>7268</v>
      </c>
      <c r="L131" t="s">
        <v>2770</v>
      </c>
      <c r="M131" t="s">
        <v>78</v>
      </c>
      <c r="N131">
        <v>18</v>
      </c>
      <c r="O131">
        <v>6160</v>
      </c>
      <c r="P131">
        <v>0</v>
      </c>
      <c r="Q131">
        <v>554</v>
      </c>
      <c r="R131">
        <v>554</v>
      </c>
      <c r="S131">
        <v>1108</v>
      </c>
      <c r="T131">
        <v>0</v>
      </c>
      <c r="U131" t="s">
        <v>2771</v>
      </c>
    </row>
    <row r="132" spans="1:21" x14ac:dyDescent="0.25">
      <c r="A132" t="str">
        <f t="shared" si="2"/>
        <v>012021</v>
      </c>
      <c r="B132" t="s">
        <v>2738</v>
      </c>
      <c r="C132" t="s">
        <v>2766</v>
      </c>
      <c r="D132">
        <v>12021</v>
      </c>
      <c r="E132" s="24">
        <v>44613</v>
      </c>
      <c r="F132" t="s">
        <v>2972</v>
      </c>
      <c r="G132" t="s">
        <v>2973</v>
      </c>
      <c r="H132" t="s">
        <v>2975</v>
      </c>
      <c r="I132" t="s">
        <v>75</v>
      </c>
      <c r="J132" s="24">
        <v>44223</v>
      </c>
      <c r="K132">
        <v>5380.8</v>
      </c>
      <c r="L132" t="s">
        <v>2770</v>
      </c>
      <c r="M132" t="s">
        <v>78</v>
      </c>
      <c r="N132">
        <v>18</v>
      </c>
      <c r="O132">
        <v>4560</v>
      </c>
      <c r="P132">
        <v>0</v>
      </c>
      <c r="Q132">
        <v>410.4</v>
      </c>
      <c r="R132">
        <v>410.4</v>
      </c>
      <c r="S132">
        <v>820.8</v>
      </c>
      <c r="T132">
        <v>0</v>
      </c>
      <c r="U132" t="s">
        <v>2771</v>
      </c>
    </row>
    <row r="133" spans="1:21" x14ac:dyDescent="0.25">
      <c r="A133" t="str">
        <f t="shared" si="2"/>
        <v>012021</v>
      </c>
      <c r="B133" t="s">
        <v>2738</v>
      </c>
      <c r="C133" t="s">
        <v>2766</v>
      </c>
      <c r="D133">
        <v>12021</v>
      </c>
      <c r="E133" s="24">
        <v>44613</v>
      </c>
      <c r="F133" t="s">
        <v>2976</v>
      </c>
      <c r="G133" t="s">
        <v>2977</v>
      </c>
      <c r="H133" t="s">
        <v>2978</v>
      </c>
      <c r="I133" t="s">
        <v>75</v>
      </c>
      <c r="J133" s="24">
        <v>44204</v>
      </c>
      <c r="K133">
        <v>7733.72</v>
      </c>
      <c r="L133" t="s">
        <v>2770</v>
      </c>
      <c r="M133" t="s">
        <v>78</v>
      </c>
      <c r="N133">
        <v>18</v>
      </c>
      <c r="O133">
        <v>6554</v>
      </c>
      <c r="P133">
        <v>0</v>
      </c>
      <c r="Q133">
        <v>589.86</v>
      </c>
      <c r="R133">
        <v>589.86</v>
      </c>
      <c r="S133">
        <v>1179.72</v>
      </c>
      <c r="T133">
        <v>0</v>
      </c>
      <c r="U133" t="s">
        <v>2771</v>
      </c>
    </row>
    <row r="134" spans="1:21" x14ac:dyDescent="0.25">
      <c r="A134" t="str">
        <f t="shared" si="2"/>
        <v>012021</v>
      </c>
      <c r="B134" t="s">
        <v>2738</v>
      </c>
      <c r="C134" t="s">
        <v>2766</v>
      </c>
      <c r="D134">
        <v>12021</v>
      </c>
      <c r="E134" s="24">
        <v>44613</v>
      </c>
      <c r="F134" t="s">
        <v>2976</v>
      </c>
      <c r="G134" t="s">
        <v>2977</v>
      </c>
      <c r="H134" t="s">
        <v>2979</v>
      </c>
      <c r="I134" t="s">
        <v>75</v>
      </c>
      <c r="J134" s="24">
        <v>44204</v>
      </c>
      <c r="K134">
        <v>3794.3</v>
      </c>
      <c r="L134" t="s">
        <v>2770</v>
      </c>
      <c r="M134" t="s">
        <v>78</v>
      </c>
      <c r="N134">
        <v>18</v>
      </c>
      <c r="O134">
        <v>3215.5</v>
      </c>
      <c r="P134">
        <v>0</v>
      </c>
      <c r="Q134">
        <v>289.39999999999998</v>
      </c>
      <c r="R134">
        <v>289.39999999999998</v>
      </c>
      <c r="S134">
        <v>578.79999999999995</v>
      </c>
      <c r="T134">
        <v>0</v>
      </c>
      <c r="U134" t="s">
        <v>2771</v>
      </c>
    </row>
    <row r="135" spans="1:21" x14ac:dyDescent="0.25">
      <c r="A135" t="str">
        <f t="shared" si="2"/>
        <v>012021</v>
      </c>
      <c r="B135" t="s">
        <v>2738</v>
      </c>
      <c r="C135" t="s">
        <v>2766</v>
      </c>
      <c r="D135">
        <v>12021</v>
      </c>
      <c r="E135" s="24">
        <v>44613</v>
      </c>
      <c r="F135" t="s">
        <v>2980</v>
      </c>
      <c r="G135" t="s">
        <v>2981</v>
      </c>
      <c r="H135" t="s">
        <v>2982</v>
      </c>
      <c r="I135" t="s">
        <v>75</v>
      </c>
      <c r="J135" s="24">
        <v>44226</v>
      </c>
      <c r="K135">
        <v>30000.01</v>
      </c>
      <c r="L135" t="s">
        <v>2770</v>
      </c>
      <c r="M135" t="s">
        <v>78</v>
      </c>
      <c r="N135">
        <v>18</v>
      </c>
      <c r="O135">
        <v>25423.73</v>
      </c>
      <c r="P135">
        <v>0</v>
      </c>
      <c r="Q135">
        <v>2288.14</v>
      </c>
      <c r="R135">
        <v>2288.14</v>
      </c>
      <c r="S135">
        <v>4576.28</v>
      </c>
      <c r="T135">
        <v>0</v>
      </c>
      <c r="U135" t="s">
        <v>2771</v>
      </c>
    </row>
    <row r="136" spans="1:21" x14ac:dyDescent="0.25">
      <c r="A136" t="str">
        <f t="shared" si="2"/>
        <v>012021</v>
      </c>
      <c r="B136" t="s">
        <v>2738</v>
      </c>
      <c r="C136" t="s">
        <v>2766</v>
      </c>
      <c r="D136">
        <v>12021</v>
      </c>
      <c r="E136" s="24">
        <v>44613</v>
      </c>
      <c r="F136" t="s">
        <v>2983</v>
      </c>
      <c r="G136" t="s">
        <v>2984</v>
      </c>
      <c r="H136" t="s">
        <v>2985</v>
      </c>
      <c r="I136" t="s">
        <v>75</v>
      </c>
      <c r="J136" s="24">
        <v>44200</v>
      </c>
      <c r="K136">
        <v>119094</v>
      </c>
      <c r="L136" t="s">
        <v>2770</v>
      </c>
      <c r="M136" t="s">
        <v>78</v>
      </c>
      <c r="N136">
        <v>0</v>
      </c>
      <c r="O136">
        <v>91629.51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2771</v>
      </c>
    </row>
    <row r="137" spans="1:21" x14ac:dyDescent="0.25">
      <c r="A137" t="str">
        <f t="shared" si="2"/>
        <v>012021</v>
      </c>
      <c r="B137" t="s">
        <v>2738</v>
      </c>
      <c r="C137" t="s">
        <v>2766</v>
      </c>
      <c r="D137">
        <v>12021</v>
      </c>
      <c r="E137" s="24">
        <v>44613</v>
      </c>
      <c r="F137" t="s">
        <v>2983</v>
      </c>
      <c r="G137" t="s">
        <v>2984</v>
      </c>
      <c r="H137" t="s">
        <v>2985</v>
      </c>
      <c r="I137" t="s">
        <v>75</v>
      </c>
      <c r="J137" s="24">
        <v>44200</v>
      </c>
      <c r="K137">
        <v>119094</v>
      </c>
      <c r="L137" t="s">
        <v>2770</v>
      </c>
      <c r="M137" t="s">
        <v>78</v>
      </c>
      <c r="N137">
        <v>18</v>
      </c>
      <c r="O137">
        <v>23275</v>
      </c>
      <c r="P137">
        <v>0</v>
      </c>
      <c r="Q137">
        <v>2094.75</v>
      </c>
      <c r="R137">
        <v>2094.75</v>
      </c>
      <c r="S137">
        <v>4189.5</v>
      </c>
      <c r="T137">
        <v>0</v>
      </c>
      <c r="U137" t="s">
        <v>2771</v>
      </c>
    </row>
    <row r="138" spans="1:21" x14ac:dyDescent="0.25">
      <c r="A138" t="str">
        <f t="shared" si="2"/>
        <v>012021</v>
      </c>
      <c r="B138" t="s">
        <v>2738</v>
      </c>
      <c r="C138" t="s">
        <v>2766</v>
      </c>
      <c r="D138">
        <v>12021</v>
      </c>
      <c r="E138" s="24">
        <v>44613</v>
      </c>
      <c r="F138" t="s">
        <v>2986</v>
      </c>
      <c r="G138" t="s">
        <v>2987</v>
      </c>
      <c r="H138" t="s">
        <v>2988</v>
      </c>
      <c r="I138" t="s">
        <v>75</v>
      </c>
      <c r="J138" s="24">
        <v>44203</v>
      </c>
      <c r="K138">
        <v>44899</v>
      </c>
      <c r="L138" t="s">
        <v>2770</v>
      </c>
      <c r="M138" t="s">
        <v>78</v>
      </c>
      <c r="N138">
        <v>18</v>
      </c>
      <c r="O138">
        <v>38050</v>
      </c>
      <c r="P138">
        <v>0</v>
      </c>
      <c r="Q138">
        <v>3424.5</v>
      </c>
      <c r="R138">
        <v>3424.5</v>
      </c>
      <c r="S138">
        <v>6849</v>
      </c>
      <c r="T138">
        <v>0</v>
      </c>
      <c r="U138" t="s">
        <v>2771</v>
      </c>
    </row>
    <row r="139" spans="1:21" x14ac:dyDescent="0.25">
      <c r="A139" t="str">
        <f t="shared" si="2"/>
        <v>012021</v>
      </c>
      <c r="B139" t="s">
        <v>2738</v>
      </c>
      <c r="C139" t="s">
        <v>2766</v>
      </c>
      <c r="D139">
        <v>12021</v>
      </c>
      <c r="E139" s="24">
        <v>44613</v>
      </c>
      <c r="F139" t="s">
        <v>2989</v>
      </c>
      <c r="G139" t="s">
        <v>2990</v>
      </c>
      <c r="H139" t="s">
        <v>2991</v>
      </c>
      <c r="I139" t="s">
        <v>75</v>
      </c>
      <c r="J139" s="24">
        <v>44218</v>
      </c>
      <c r="K139">
        <v>14820.8</v>
      </c>
      <c r="L139" t="s">
        <v>2770</v>
      </c>
      <c r="M139" t="s">
        <v>78</v>
      </c>
      <c r="N139">
        <v>18</v>
      </c>
      <c r="O139">
        <v>12560</v>
      </c>
      <c r="P139">
        <v>0</v>
      </c>
      <c r="Q139">
        <v>1130.4000000000001</v>
      </c>
      <c r="R139">
        <v>1130.4000000000001</v>
      </c>
      <c r="S139">
        <v>2260.8000000000002</v>
      </c>
      <c r="T139">
        <v>0</v>
      </c>
      <c r="U139" t="s">
        <v>2771</v>
      </c>
    </row>
    <row r="140" spans="1:21" x14ac:dyDescent="0.25">
      <c r="A140" t="str">
        <f t="shared" si="2"/>
        <v>012021</v>
      </c>
      <c r="B140" t="s">
        <v>2738</v>
      </c>
      <c r="C140" t="s">
        <v>2766</v>
      </c>
      <c r="D140">
        <v>12021</v>
      </c>
      <c r="E140" s="24">
        <v>44613</v>
      </c>
      <c r="F140" t="s">
        <v>2989</v>
      </c>
      <c r="G140" t="s">
        <v>2990</v>
      </c>
      <c r="H140" t="s">
        <v>2992</v>
      </c>
      <c r="I140" t="s">
        <v>75</v>
      </c>
      <c r="J140" s="24">
        <v>44218</v>
      </c>
      <c r="K140">
        <v>6566.7</v>
      </c>
      <c r="L140" t="s">
        <v>2770</v>
      </c>
      <c r="M140" t="s">
        <v>78</v>
      </c>
      <c r="N140">
        <v>18</v>
      </c>
      <c r="O140">
        <v>5565</v>
      </c>
      <c r="P140">
        <v>0</v>
      </c>
      <c r="Q140">
        <v>500.85</v>
      </c>
      <c r="R140">
        <v>500.85</v>
      </c>
      <c r="S140">
        <v>1001.7</v>
      </c>
      <c r="T140">
        <v>0</v>
      </c>
      <c r="U140" t="s">
        <v>2771</v>
      </c>
    </row>
    <row r="141" spans="1:21" x14ac:dyDescent="0.25">
      <c r="A141" t="str">
        <f t="shared" si="2"/>
        <v>012021</v>
      </c>
      <c r="B141" t="s">
        <v>2738</v>
      </c>
      <c r="C141" t="s">
        <v>2766</v>
      </c>
      <c r="D141">
        <v>12021</v>
      </c>
      <c r="E141" s="24">
        <v>44613</v>
      </c>
      <c r="F141" t="s">
        <v>2989</v>
      </c>
      <c r="G141" t="s">
        <v>2990</v>
      </c>
      <c r="H141" t="s">
        <v>2993</v>
      </c>
      <c r="I141" t="s">
        <v>75</v>
      </c>
      <c r="J141" s="24">
        <v>44218</v>
      </c>
      <c r="K141">
        <v>87786.1</v>
      </c>
      <c r="L141" t="s">
        <v>2770</v>
      </c>
      <c r="M141" t="s">
        <v>78</v>
      </c>
      <c r="N141">
        <v>18</v>
      </c>
      <c r="O141">
        <v>74395</v>
      </c>
      <c r="P141">
        <v>0</v>
      </c>
      <c r="Q141">
        <v>6695.55</v>
      </c>
      <c r="R141">
        <v>6695.55</v>
      </c>
      <c r="S141">
        <v>13391.1</v>
      </c>
      <c r="T141">
        <v>0</v>
      </c>
      <c r="U141" t="s">
        <v>2771</v>
      </c>
    </row>
    <row r="142" spans="1:21" x14ac:dyDescent="0.25">
      <c r="A142" t="str">
        <f t="shared" si="2"/>
        <v>012021</v>
      </c>
      <c r="B142" t="s">
        <v>2738</v>
      </c>
      <c r="C142" t="s">
        <v>2766</v>
      </c>
      <c r="D142">
        <v>12021</v>
      </c>
      <c r="E142" s="24">
        <v>44613</v>
      </c>
      <c r="F142" t="s">
        <v>2989</v>
      </c>
      <c r="G142" t="s">
        <v>2990</v>
      </c>
      <c r="H142" t="s">
        <v>2994</v>
      </c>
      <c r="I142" t="s">
        <v>75</v>
      </c>
      <c r="J142" s="24">
        <v>44218</v>
      </c>
      <c r="K142">
        <v>5345.4</v>
      </c>
      <c r="L142" t="s">
        <v>2770</v>
      </c>
      <c r="M142" t="s">
        <v>78</v>
      </c>
      <c r="N142">
        <v>18</v>
      </c>
      <c r="O142">
        <v>4530</v>
      </c>
      <c r="P142">
        <v>0</v>
      </c>
      <c r="Q142">
        <v>407.7</v>
      </c>
      <c r="R142">
        <v>407.7</v>
      </c>
      <c r="S142">
        <v>815.4</v>
      </c>
      <c r="T142">
        <v>0</v>
      </c>
      <c r="U142" t="s">
        <v>2771</v>
      </c>
    </row>
    <row r="143" spans="1:21" x14ac:dyDescent="0.25">
      <c r="A143" t="str">
        <f t="shared" si="2"/>
        <v>012021</v>
      </c>
      <c r="B143" t="s">
        <v>2738</v>
      </c>
      <c r="C143" t="s">
        <v>2766</v>
      </c>
      <c r="D143">
        <v>12021</v>
      </c>
      <c r="E143" s="24">
        <v>44613</v>
      </c>
      <c r="F143" t="s">
        <v>2989</v>
      </c>
      <c r="G143" t="s">
        <v>2990</v>
      </c>
      <c r="H143" t="s">
        <v>2995</v>
      </c>
      <c r="I143" t="s">
        <v>75</v>
      </c>
      <c r="J143" s="24">
        <v>44218</v>
      </c>
      <c r="K143">
        <v>7965</v>
      </c>
      <c r="L143" t="s">
        <v>2770</v>
      </c>
      <c r="M143" t="s">
        <v>78</v>
      </c>
      <c r="N143">
        <v>18</v>
      </c>
      <c r="O143">
        <v>6750</v>
      </c>
      <c r="P143">
        <v>0</v>
      </c>
      <c r="Q143">
        <v>607.5</v>
      </c>
      <c r="R143">
        <v>607.5</v>
      </c>
      <c r="S143">
        <v>1215</v>
      </c>
      <c r="T143">
        <v>0</v>
      </c>
      <c r="U143" t="s">
        <v>2771</v>
      </c>
    </row>
    <row r="144" spans="1:21" x14ac:dyDescent="0.25">
      <c r="A144" t="str">
        <f t="shared" si="2"/>
        <v>012021</v>
      </c>
      <c r="B144" t="s">
        <v>2738</v>
      </c>
      <c r="C144" t="s">
        <v>2766</v>
      </c>
      <c r="D144">
        <v>12021</v>
      </c>
      <c r="E144" s="24">
        <v>44613</v>
      </c>
      <c r="F144" t="s">
        <v>2989</v>
      </c>
      <c r="G144" t="s">
        <v>2990</v>
      </c>
      <c r="H144" t="s">
        <v>2996</v>
      </c>
      <c r="I144" t="s">
        <v>75</v>
      </c>
      <c r="J144" s="24">
        <v>44218</v>
      </c>
      <c r="K144">
        <v>6490</v>
      </c>
      <c r="L144" t="s">
        <v>2770</v>
      </c>
      <c r="M144" t="s">
        <v>78</v>
      </c>
      <c r="N144">
        <v>18</v>
      </c>
      <c r="O144">
        <v>5500</v>
      </c>
      <c r="P144">
        <v>0</v>
      </c>
      <c r="Q144">
        <v>495</v>
      </c>
      <c r="R144">
        <v>495</v>
      </c>
      <c r="S144">
        <v>990</v>
      </c>
      <c r="T144">
        <v>0</v>
      </c>
      <c r="U144" t="s">
        <v>2771</v>
      </c>
    </row>
    <row r="145" spans="1:21" x14ac:dyDescent="0.25">
      <c r="A145" t="str">
        <f t="shared" si="2"/>
        <v>012021</v>
      </c>
      <c r="B145" t="s">
        <v>2738</v>
      </c>
      <c r="C145" t="s">
        <v>2766</v>
      </c>
      <c r="D145">
        <v>12021</v>
      </c>
      <c r="E145" s="24">
        <v>44613</v>
      </c>
      <c r="F145" t="s">
        <v>2989</v>
      </c>
      <c r="G145" t="s">
        <v>2990</v>
      </c>
      <c r="H145" t="s">
        <v>2997</v>
      </c>
      <c r="I145" t="s">
        <v>75</v>
      </c>
      <c r="J145" s="24">
        <v>44221</v>
      </c>
      <c r="K145">
        <v>8850</v>
      </c>
      <c r="L145" t="s">
        <v>2770</v>
      </c>
      <c r="M145" t="s">
        <v>78</v>
      </c>
      <c r="N145">
        <v>18</v>
      </c>
      <c r="O145">
        <v>7500</v>
      </c>
      <c r="P145">
        <v>0</v>
      </c>
      <c r="Q145">
        <v>675</v>
      </c>
      <c r="R145">
        <v>675</v>
      </c>
      <c r="S145">
        <v>1350</v>
      </c>
      <c r="T145">
        <v>0</v>
      </c>
      <c r="U145" t="s">
        <v>2771</v>
      </c>
    </row>
    <row r="146" spans="1:21" x14ac:dyDescent="0.25">
      <c r="A146" t="str">
        <f t="shared" si="2"/>
        <v>012021</v>
      </c>
      <c r="B146" t="s">
        <v>2738</v>
      </c>
      <c r="C146" t="s">
        <v>2766</v>
      </c>
      <c r="D146">
        <v>12021</v>
      </c>
      <c r="E146" s="24">
        <v>44613</v>
      </c>
      <c r="F146" t="s">
        <v>2989</v>
      </c>
      <c r="G146" t="s">
        <v>2990</v>
      </c>
      <c r="H146" t="s">
        <v>2998</v>
      </c>
      <c r="I146" t="s">
        <v>75</v>
      </c>
      <c r="J146" s="24">
        <v>44221</v>
      </c>
      <c r="K146">
        <v>18254.599999999999</v>
      </c>
      <c r="L146" t="s">
        <v>2770</v>
      </c>
      <c r="M146" t="s">
        <v>78</v>
      </c>
      <c r="N146">
        <v>18</v>
      </c>
      <c r="O146">
        <v>15470</v>
      </c>
      <c r="P146">
        <v>0</v>
      </c>
      <c r="Q146">
        <v>1392.3</v>
      </c>
      <c r="R146">
        <v>1392.3</v>
      </c>
      <c r="S146">
        <v>2784.6</v>
      </c>
      <c r="T146">
        <v>0</v>
      </c>
      <c r="U146" t="s">
        <v>2771</v>
      </c>
    </row>
    <row r="147" spans="1:21" x14ac:dyDescent="0.25">
      <c r="A147" t="str">
        <f t="shared" si="2"/>
        <v>012021</v>
      </c>
      <c r="B147" t="s">
        <v>2738</v>
      </c>
      <c r="C147" t="s">
        <v>2766</v>
      </c>
      <c r="D147">
        <v>12021</v>
      </c>
      <c r="E147" s="24">
        <v>44613</v>
      </c>
      <c r="F147" t="s">
        <v>2989</v>
      </c>
      <c r="G147" t="s">
        <v>2990</v>
      </c>
      <c r="H147" t="s">
        <v>2999</v>
      </c>
      <c r="I147" t="s">
        <v>75</v>
      </c>
      <c r="J147" s="24">
        <v>44223</v>
      </c>
      <c r="K147">
        <v>20779.8</v>
      </c>
      <c r="L147" t="s">
        <v>2770</v>
      </c>
      <c r="M147" t="s">
        <v>78</v>
      </c>
      <c r="N147">
        <v>18</v>
      </c>
      <c r="O147">
        <v>17610</v>
      </c>
      <c r="P147">
        <v>0</v>
      </c>
      <c r="Q147">
        <v>1584.9</v>
      </c>
      <c r="R147">
        <v>1584.9</v>
      </c>
      <c r="S147">
        <v>3169.8</v>
      </c>
      <c r="T147">
        <v>0</v>
      </c>
      <c r="U147" t="s">
        <v>2771</v>
      </c>
    </row>
    <row r="148" spans="1:21" x14ac:dyDescent="0.25">
      <c r="A148" t="str">
        <f t="shared" si="2"/>
        <v>012021</v>
      </c>
      <c r="B148" t="s">
        <v>2738</v>
      </c>
      <c r="C148" t="s">
        <v>2766</v>
      </c>
      <c r="D148">
        <v>12021</v>
      </c>
      <c r="E148" s="24">
        <v>44613</v>
      </c>
      <c r="F148" t="s">
        <v>2989</v>
      </c>
      <c r="G148" t="s">
        <v>2990</v>
      </c>
      <c r="H148" t="s">
        <v>3000</v>
      </c>
      <c r="I148" t="s">
        <v>75</v>
      </c>
      <c r="J148" s="24">
        <v>44225</v>
      </c>
      <c r="K148">
        <v>3245</v>
      </c>
      <c r="L148" t="s">
        <v>2770</v>
      </c>
      <c r="M148" t="s">
        <v>78</v>
      </c>
      <c r="N148">
        <v>18</v>
      </c>
      <c r="O148">
        <v>2750</v>
      </c>
      <c r="P148">
        <v>0</v>
      </c>
      <c r="Q148">
        <v>247.5</v>
      </c>
      <c r="R148">
        <v>247.5</v>
      </c>
      <c r="S148">
        <v>495</v>
      </c>
      <c r="T148">
        <v>0</v>
      </c>
      <c r="U148" t="s">
        <v>2771</v>
      </c>
    </row>
    <row r="149" spans="1:21" x14ac:dyDescent="0.25">
      <c r="A149" t="str">
        <f t="shared" si="2"/>
        <v>012021</v>
      </c>
      <c r="B149" t="s">
        <v>2738</v>
      </c>
      <c r="C149" t="s">
        <v>2766</v>
      </c>
      <c r="D149">
        <v>12021</v>
      </c>
      <c r="E149" s="24">
        <v>44613</v>
      </c>
      <c r="F149" t="s">
        <v>2989</v>
      </c>
      <c r="G149" t="s">
        <v>2990</v>
      </c>
      <c r="H149" t="s">
        <v>3001</v>
      </c>
      <c r="I149" t="s">
        <v>75</v>
      </c>
      <c r="J149" s="24">
        <v>44225</v>
      </c>
      <c r="K149">
        <v>3245</v>
      </c>
      <c r="L149" t="s">
        <v>2770</v>
      </c>
      <c r="M149" t="s">
        <v>78</v>
      </c>
      <c r="N149">
        <v>18</v>
      </c>
      <c r="O149">
        <v>2750</v>
      </c>
      <c r="P149">
        <v>0</v>
      </c>
      <c r="Q149">
        <v>247.5</v>
      </c>
      <c r="R149">
        <v>247.5</v>
      </c>
      <c r="S149">
        <v>495</v>
      </c>
      <c r="T149">
        <v>0</v>
      </c>
      <c r="U149" t="s">
        <v>2771</v>
      </c>
    </row>
    <row r="150" spans="1:21" x14ac:dyDescent="0.25">
      <c r="A150" t="str">
        <f t="shared" si="2"/>
        <v>012021</v>
      </c>
      <c r="B150" t="s">
        <v>2738</v>
      </c>
      <c r="C150" t="s">
        <v>2766</v>
      </c>
      <c r="D150">
        <v>12021</v>
      </c>
      <c r="E150" s="24">
        <v>44613</v>
      </c>
      <c r="F150" t="s">
        <v>3002</v>
      </c>
      <c r="G150" t="s">
        <v>3003</v>
      </c>
      <c r="H150" t="s">
        <v>3004</v>
      </c>
      <c r="I150" t="s">
        <v>75</v>
      </c>
      <c r="J150" s="24">
        <v>44205</v>
      </c>
      <c r="K150">
        <v>7405</v>
      </c>
      <c r="L150" t="s">
        <v>2770</v>
      </c>
      <c r="M150" t="s">
        <v>78</v>
      </c>
      <c r="N150">
        <v>18</v>
      </c>
      <c r="O150">
        <v>6275</v>
      </c>
      <c r="P150">
        <v>0</v>
      </c>
      <c r="Q150">
        <v>564.75</v>
      </c>
      <c r="R150">
        <v>564.75</v>
      </c>
      <c r="S150">
        <v>1129.5</v>
      </c>
      <c r="T150">
        <v>0</v>
      </c>
      <c r="U150" t="s">
        <v>2771</v>
      </c>
    </row>
    <row r="151" spans="1:21" x14ac:dyDescent="0.25">
      <c r="A151" t="str">
        <f t="shared" si="2"/>
        <v>012021</v>
      </c>
      <c r="B151" t="s">
        <v>2738</v>
      </c>
      <c r="C151" t="s">
        <v>2766</v>
      </c>
      <c r="D151">
        <v>12021</v>
      </c>
      <c r="E151" s="24">
        <v>44613</v>
      </c>
      <c r="F151" t="s">
        <v>3002</v>
      </c>
      <c r="G151" t="s">
        <v>3003</v>
      </c>
      <c r="H151" t="s">
        <v>3005</v>
      </c>
      <c r="I151" t="s">
        <v>75</v>
      </c>
      <c r="J151" s="24">
        <v>44205</v>
      </c>
      <c r="K151">
        <v>57490</v>
      </c>
      <c r="L151" t="s">
        <v>2770</v>
      </c>
      <c r="M151" t="s">
        <v>78</v>
      </c>
      <c r="N151">
        <v>18</v>
      </c>
      <c r="O151">
        <v>48720</v>
      </c>
      <c r="P151">
        <v>0</v>
      </c>
      <c r="Q151">
        <v>4384.8</v>
      </c>
      <c r="R151">
        <v>4384.8</v>
      </c>
      <c r="S151">
        <v>8769.6</v>
      </c>
      <c r="T151">
        <v>0</v>
      </c>
      <c r="U151" t="s">
        <v>2771</v>
      </c>
    </row>
    <row r="152" spans="1:21" x14ac:dyDescent="0.25">
      <c r="A152" t="str">
        <f t="shared" si="2"/>
        <v>012021</v>
      </c>
      <c r="B152" t="s">
        <v>2738</v>
      </c>
      <c r="C152" t="s">
        <v>2766</v>
      </c>
      <c r="D152">
        <v>12021</v>
      </c>
      <c r="E152" s="24">
        <v>44613</v>
      </c>
      <c r="F152" t="s">
        <v>3006</v>
      </c>
      <c r="G152" t="s">
        <v>3007</v>
      </c>
      <c r="H152" t="s">
        <v>3008</v>
      </c>
      <c r="I152" t="s">
        <v>75</v>
      </c>
      <c r="J152" s="24">
        <v>44226</v>
      </c>
      <c r="K152">
        <v>18335.64</v>
      </c>
      <c r="L152" t="s">
        <v>2770</v>
      </c>
      <c r="M152" t="s">
        <v>78</v>
      </c>
      <c r="N152">
        <v>18</v>
      </c>
      <c r="O152">
        <v>15538.68</v>
      </c>
      <c r="P152">
        <v>0</v>
      </c>
      <c r="Q152">
        <v>1398.48</v>
      </c>
      <c r="R152">
        <v>1398.48</v>
      </c>
      <c r="S152">
        <v>2796.96</v>
      </c>
      <c r="T152">
        <v>0</v>
      </c>
      <c r="U152" t="s">
        <v>2771</v>
      </c>
    </row>
    <row r="153" spans="1:21" x14ac:dyDescent="0.25">
      <c r="A153" t="str">
        <f t="shared" si="2"/>
        <v>012021</v>
      </c>
      <c r="B153" t="s">
        <v>2738</v>
      </c>
      <c r="C153" t="s">
        <v>2766</v>
      </c>
      <c r="D153">
        <v>12021</v>
      </c>
      <c r="E153" s="24">
        <v>44613</v>
      </c>
      <c r="F153" t="s">
        <v>3009</v>
      </c>
      <c r="G153" t="s">
        <v>3010</v>
      </c>
      <c r="H153" t="s">
        <v>3011</v>
      </c>
      <c r="I153" t="s">
        <v>75</v>
      </c>
      <c r="J153" s="24">
        <v>44202</v>
      </c>
      <c r="K153">
        <v>8844</v>
      </c>
      <c r="L153" t="s">
        <v>2770</v>
      </c>
      <c r="M153" t="s">
        <v>78</v>
      </c>
      <c r="N153">
        <v>18</v>
      </c>
      <c r="O153">
        <v>7495</v>
      </c>
      <c r="P153">
        <v>0</v>
      </c>
      <c r="Q153">
        <v>674.55</v>
      </c>
      <c r="R153">
        <v>674.55</v>
      </c>
      <c r="S153">
        <v>1349.1</v>
      </c>
      <c r="T153">
        <v>0</v>
      </c>
      <c r="U153" t="s">
        <v>2771</v>
      </c>
    </row>
    <row r="154" spans="1:21" x14ac:dyDescent="0.25">
      <c r="A154" t="str">
        <f t="shared" si="2"/>
        <v>012021</v>
      </c>
      <c r="B154" t="s">
        <v>2738</v>
      </c>
      <c r="C154" t="s">
        <v>2766</v>
      </c>
      <c r="D154">
        <v>12021</v>
      </c>
      <c r="E154" s="24">
        <v>44613</v>
      </c>
      <c r="F154" t="s">
        <v>3012</v>
      </c>
      <c r="G154" t="s">
        <v>3013</v>
      </c>
      <c r="H154" t="s">
        <v>3014</v>
      </c>
      <c r="I154" t="s">
        <v>75</v>
      </c>
      <c r="J154" s="24">
        <v>44218</v>
      </c>
      <c r="K154">
        <v>25930</v>
      </c>
      <c r="L154" t="s">
        <v>2770</v>
      </c>
      <c r="M154" t="s">
        <v>78</v>
      </c>
      <c r="N154">
        <v>18</v>
      </c>
      <c r="O154">
        <v>21974.799999999999</v>
      </c>
      <c r="P154">
        <v>0</v>
      </c>
      <c r="Q154">
        <v>1977.73</v>
      </c>
      <c r="R154">
        <v>1977.73</v>
      </c>
      <c r="S154">
        <v>3955.46</v>
      </c>
      <c r="T154">
        <v>0</v>
      </c>
      <c r="U154" t="s">
        <v>2771</v>
      </c>
    </row>
    <row r="155" spans="1:21" x14ac:dyDescent="0.25">
      <c r="A155" t="str">
        <f t="shared" si="2"/>
        <v>012021</v>
      </c>
      <c r="B155" t="s">
        <v>2738</v>
      </c>
      <c r="C155" t="s">
        <v>2766</v>
      </c>
      <c r="D155">
        <v>12021</v>
      </c>
      <c r="E155" s="24">
        <v>44613</v>
      </c>
      <c r="F155" t="s">
        <v>1180</v>
      </c>
      <c r="G155" t="s">
        <v>3015</v>
      </c>
      <c r="H155" t="s">
        <v>3016</v>
      </c>
      <c r="I155" t="s">
        <v>75</v>
      </c>
      <c r="J155" s="24">
        <v>44201</v>
      </c>
      <c r="K155">
        <v>16484.599999999999</v>
      </c>
      <c r="L155" t="s">
        <v>2770</v>
      </c>
      <c r="M155" t="s">
        <v>78</v>
      </c>
      <c r="N155">
        <v>18</v>
      </c>
      <c r="O155">
        <v>13970</v>
      </c>
      <c r="P155">
        <v>0</v>
      </c>
      <c r="Q155">
        <v>1257.3</v>
      </c>
      <c r="R155">
        <v>1257.3</v>
      </c>
      <c r="S155">
        <v>2514.6</v>
      </c>
      <c r="T155">
        <v>0</v>
      </c>
      <c r="U155" t="s">
        <v>2771</v>
      </c>
    </row>
    <row r="156" spans="1:21" x14ac:dyDescent="0.25">
      <c r="A156" t="str">
        <f t="shared" si="2"/>
        <v>012021</v>
      </c>
      <c r="B156" t="s">
        <v>2738</v>
      </c>
      <c r="C156" t="s">
        <v>2766</v>
      </c>
      <c r="D156">
        <v>12021</v>
      </c>
      <c r="E156" s="24">
        <v>44613</v>
      </c>
      <c r="F156" t="s">
        <v>1180</v>
      </c>
      <c r="G156" t="s">
        <v>3015</v>
      </c>
      <c r="H156" t="s">
        <v>3017</v>
      </c>
      <c r="I156" t="s">
        <v>75</v>
      </c>
      <c r="J156" s="24">
        <v>44209</v>
      </c>
      <c r="K156">
        <v>16048</v>
      </c>
      <c r="L156" t="s">
        <v>2770</v>
      </c>
      <c r="M156" t="s">
        <v>78</v>
      </c>
      <c r="N156">
        <v>18</v>
      </c>
      <c r="O156">
        <v>13600</v>
      </c>
      <c r="P156">
        <v>0</v>
      </c>
      <c r="Q156">
        <v>1224</v>
      </c>
      <c r="R156">
        <v>1224</v>
      </c>
      <c r="S156">
        <v>2448</v>
      </c>
      <c r="T156">
        <v>0</v>
      </c>
      <c r="U156" t="s">
        <v>2771</v>
      </c>
    </row>
    <row r="157" spans="1:21" x14ac:dyDescent="0.25">
      <c r="A157" t="str">
        <f t="shared" si="2"/>
        <v>012021</v>
      </c>
      <c r="B157" t="s">
        <v>2738</v>
      </c>
      <c r="C157" t="s">
        <v>2766</v>
      </c>
      <c r="D157">
        <v>12021</v>
      </c>
      <c r="E157" s="24">
        <v>44613</v>
      </c>
      <c r="F157" t="s">
        <v>1180</v>
      </c>
      <c r="G157" t="s">
        <v>3015</v>
      </c>
      <c r="H157" t="s">
        <v>3018</v>
      </c>
      <c r="I157" t="s">
        <v>75</v>
      </c>
      <c r="J157" s="24">
        <v>44226</v>
      </c>
      <c r="K157">
        <v>7292.4</v>
      </c>
      <c r="L157" t="s">
        <v>2770</v>
      </c>
      <c r="M157" t="s">
        <v>78</v>
      </c>
      <c r="N157">
        <v>18</v>
      </c>
      <c r="O157">
        <v>6180</v>
      </c>
      <c r="P157">
        <v>0</v>
      </c>
      <c r="Q157">
        <v>556.20000000000005</v>
      </c>
      <c r="R157">
        <v>556.20000000000005</v>
      </c>
      <c r="S157">
        <v>1112.4000000000001</v>
      </c>
      <c r="T157">
        <v>0</v>
      </c>
      <c r="U157" t="s">
        <v>2771</v>
      </c>
    </row>
    <row r="158" spans="1:21" x14ac:dyDescent="0.25">
      <c r="A158" t="str">
        <f t="shared" si="2"/>
        <v>012021</v>
      </c>
      <c r="B158" t="s">
        <v>2738</v>
      </c>
      <c r="C158" t="s">
        <v>2766</v>
      </c>
      <c r="D158">
        <v>12021</v>
      </c>
      <c r="E158" s="24">
        <v>44613</v>
      </c>
      <c r="F158" t="s">
        <v>1180</v>
      </c>
      <c r="G158" t="s">
        <v>3015</v>
      </c>
      <c r="H158" t="s">
        <v>3019</v>
      </c>
      <c r="I158" t="s">
        <v>75</v>
      </c>
      <c r="J158" s="24">
        <v>44226</v>
      </c>
      <c r="K158">
        <v>6608</v>
      </c>
      <c r="L158" t="s">
        <v>2770</v>
      </c>
      <c r="M158" t="s">
        <v>78</v>
      </c>
      <c r="N158">
        <v>18</v>
      </c>
      <c r="O158">
        <v>5600</v>
      </c>
      <c r="P158">
        <v>0</v>
      </c>
      <c r="Q158">
        <v>504</v>
      </c>
      <c r="R158">
        <v>504</v>
      </c>
      <c r="S158">
        <v>1008</v>
      </c>
      <c r="T158">
        <v>0</v>
      </c>
      <c r="U158" t="s">
        <v>2771</v>
      </c>
    </row>
    <row r="159" spans="1:21" x14ac:dyDescent="0.25">
      <c r="A159" t="str">
        <f t="shared" si="2"/>
        <v>012021</v>
      </c>
      <c r="B159" t="s">
        <v>2738</v>
      </c>
      <c r="C159" t="s">
        <v>2766</v>
      </c>
      <c r="D159">
        <v>12021</v>
      </c>
      <c r="E159" s="24">
        <v>44613</v>
      </c>
      <c r="F159" t="s">
        <v>2907</v>
      </c>
      <c r="G159" t="s">
        <v>2908</v>
      </c>
      <c r="H159" t="s">
        <v>3020</v>
      </c>
      <c r="I159" t="s">
        <v>75</v>
      </c>
      <c r="J159" s="24">
        <v>44217</v>
      </c>
      <c r="K159">
        <v>312562</v>
      </c>
      <c r="L159" t="s">
        <v>2770</v>
      </c>
      <c r="M159" t="s">
        <v>78</v>
      </c>
      <c r="N159">
        <v>18</v>
      </c>
      <c r="O159">
        <v>264883</v>
      </c>
      <c r="P159">
        <v>0</v>
      </c>
      <c r="Q159">
        <v>23839.47</v>
      </c>
      <c r="R159">
        <v>23839.47</v>
      </c>
      <c r="S159">
        <v>47678.94</v>
      </c>
      <c r="T159">
        <v>0</v>
      </c>
      <c r="U159" t="s">
        <v>2771</v>
      </c>
    </row>
    <row r="160" spans="1:21" x14ac:dyDescent="0.25">
      <c r="A160" t="str">
        <f t="shared" si="2"/>
        <v>022021</v>
      </c>
      <c r="B160" t="s">
        <v>2738</v>
      </c>
      <c r="C160" t="s">
        <v>2766</v>
      </c>
      <c r="D160">
        <v>22021</v>
      </c>
      <c r="E160" s="24">
        <v>44613</v>
      </c>
      <c r="F160" t="s">
        <v>2772</v>
      </c>
      <c r="G160" t="s">
        <v>2773</v>
      </c>
      <c r="H160" t="s">
        <v>3021</v>
      </c>
      <c r="I160" t="s">
        <v>75</v>
      </c>
      <c r="J160" s="24">
        <v>44229</v>
      </c>
      <c r="K160">
        <v>21240</v>
      </c>
      <c r="L160" t="s">
        <v>2770</v>
      </c>
      <c r="M160" t="s">
        <v>78</v>
      </c>
      <c r="N160">
        <v>18</v>
      </c>
      <c r="O160">
        <v>18000</v>
      </c>
      <c r="P160">
        <v>0</v>
      </c>
      <c r="Q160">
        <v>1620</v>
      </c>
      <c r="R160">
        <v>1620</v>
      </c>
      <c r="S160">
        <v>3240</v>
      </c>
      <c r="T160">
        <v>0</v>
      </c>
      <c r="U160" t="s">
        <v>2771</v>
      </c>
    </row>
    <row r="161" spans="1:21" x14ac:dyDescent="0.25">
      <c r="A161" t="str">
        <f t="shared" si="2"/>
        <v>022021</v>
      </c>
      <c r="B161" t="s">
        <v>2738</v>
      </c>
      <c r="C161" t="s">
        <v>2766</v>
      </c>
      <c r="D161">
        <v>22021</v>
      </c>
      <c r="E161" s="24">
        <v>44613</v>
      </c>
      <c r="F161" t="s">
        <v>2775</v>
      </c>
      <c r="G161" t="s">
        <v>2776</v>
      </c>
      <c r="H161" t="s">
        <v>3022</v>
      </c>
      <c r="I161" t="s">
        <v>75</v>
      </c>
      <c r="J161" s="24">
        <v>44232</v>
      </c>
      <c r="K161">
        <v>27612</v>
      </c>
      <c r="L161" t="s">
        <v>2770</v>
      </c>
      <c r="M161" t="s">
        <v>78</v>
      </c>
      <c r="N161">
        <v>18</v>
      </c>
      <c r="O161">
        <v>23400</v>
      </c>
      <c r="P161">
        <v>0</v>
      </c>
      <c r="Q161">
        <v>2106</v>
      </c>
      <c r="R161">
        <v>2106</v>
      </c>
      <c r="S161">
        <v>4212</v>
      </c>
      <c r="T161">
        <v>0</v>
      </c>
      <c r="U161" t="s">
        <v>2771</v>
      </c>
    </row>
    <row r="162" spans="1:21" x14ac:dyDescent="0.25">
      <c r="A162" t="str">
        <f t="shared" si="2"/>
        <v>022021</v>
      </c>
      <c r="B162" t="s">
        <v>2738</v>
      </c>
      <c r="C162" t="s">
        <v>2766</v>
      </c>
      <c r="D162">
        <v>22021</v>
      </c>
      <c r="E162" s="24">
        <v>44613</v>
      </c>
      <c r="F162" t="s">
        <v>2775</v>
      </c>
      <c r="G162" t="s">
        <v>2776</v>
      </c>
      <c r="H162" t="s">
        <v>3023</v>
      </c>
      <c r="I162" t="s">
        <v>75</v>
      </c>
      <c r="J162" s="24">
        <v>44237</v>
      </c>
      <c r="K162">
        <v>8142</v>
      </c>
      <c r="L162" t="s">
        <v>2770</v>
      </c>
      <c r="M162" t="s">
        <v>78</v>
      </c>
      <c r="N162">
        <v>18</v>
      </c>
      <c r="O162">
        <v>6900</v>
      </c>
      <c r="P162">
        <v>0</v>
      </c>
      <c r="Q162">
        <v>621</v>
      </c>
      <c r="R162">
        <v>621</v>
      </c>
      <c r="S162">
        <v>1242</v>
      </c>
      <c r="T162">
        <v>0</v>
      </c>
      <c r="U162" t="s">
        <v>2771</v>
      </c>
    </row>
    <row r="163" spans="1:21" x14ac:dyDescent="0.25">
      <c r="A163" t="str">
        <f t="shared" si="2"/>
        <v>022021</v>
      </c>
      <c r="B163" t="s">
        <v>2738</v>
      </c>
      <c r="C163" t="s">
        <v>2766</v>
      </c>
      <c r="D163">
        <v>22021</v>
      </c>
      <c r="E163" s="24">
        <v>44613</v>
      </c>
      <c r="F163" t="s">
        <v>2775</v>
      </c>
      <c r="G163" t="s">
        <v>2776</v>
      </c>
      <c r="H163" t="s">
        <v>3024</v>
      </c>
      <c r="I163" t="s">
        <v>75</v>
      </c>
      <c r="J163" s="24">
        <v>44237</v>
      </c>
      <c r="K163">
        <v>11109</v>
      </c>
      <c r="L163" t="s">
        <v>2770</v>
      </c>
      <c r="M163" t="s">
        <v>78</v>
      </c>
      <c r="N163">
        <v>5</v>
      </c>
      <c r="O163">
        <v>10580</v>
      </c>
      <c r="P163">
        <v>0</v>
      </c>
      <c r="Q163">
        <v>264.5</v>
      </c>
      <c r="R163">
        <v>264.5</v>
      </c>
      <c r="S163">
        <v>529</v>
      </c>
      <c r="T163">
        <v>0</v>
      </c>
      <c r="U163" t="s">
        <v>2771</v>
      </c>
    </row>
    <row r="164" spans="1:21" x14ac:dyDescent="0.25">
      <c r="A164" t="str">
        <f t="shared" si="2"/>
        <v>022021</v>
      </c>
      <c r="B164" t="s">
        <v>2738</v>
      </c>
      <c r="C164" t="s">
        <v>2766</v>
      </c>
      <c r="D164">
        <v>22021</v>
      </c>
      <c r="E164" s="24">
        <v>44613</v>
      </c>
      <c r="F164" t="s">
        <v>2775</v>
      </c>
      <c r="G164" t="s">
        <v>2776</v>
      </c>
      <c r="H164" t="s">
        <v>3025</v>
      </c>
      <c r="I164" t="s">
        <v>75</v>
      </c>
      <c r="J164" s="24">
        <v>44240</v>
      </c>
      <c r="K164">
        <v>2832</v>
      </c>
      <c r="L164" t="s">
        <v>2770</v>
      </c>
      <c r="M164" t="s">
        <v>78</v>
      </c>
      <c r="N164">
        <v>18</v>
      </c>
      <c r="O164">
        <v>2400</v>
      </c>
      <c r="P164">
        <v>0</v>
      </c>
      <c r="Q164">
        <v>216</v>
      </c>
      <c r="R164">
        <v>216</v>
      </c>
      <c r="S164">
        <v>432</v>
      </c>
      <c r="T164">
        <v>0</v>
      </c>
      <c r="U164" t="s">
        <v>2771</v>
      </c>
    </row>
    <row r="165" spans="1:21" x14ac:dyDescent="0.25">
      <c r="A165" t="str">
        <f t="shared" si="2"/>
        <v>022021</v>
      </c>
      <c r="B165" t="s">
        <v>2738</v>
      </c>
      <c r="C165" t="s">
        <v>2766</v>
      </c>
      <c r="D165">
        <v>22021</v>
      </c>
      <c r="E165" s="24">
        <v>44613</v>
      </c>
      <c r="F165" t="s">
        <v>2775</v>
      </c>
      <c r="G165" t="s">
        <v>2776</v>
      </c>
      <c r="H165" t="s">
        <v>3026</v>
      </c>
      <c r="I165" t="s">
        <v>75</v>
      </c>
      <c r="J165" s="24">
        <v>44247</v>
      </c>
      <c r="K165">
        <v>22332</v>
      </c>
      <c r="L165" t="s">
        <v>2770</v>
      </c>
      <c r="M165" t="s">
        <v>78</v>
      </c>
      <c r="N165">
        <v>18</v>
      </c>
      <c r="O165">
        <v>18925</v>
      </c>
      <c r="P165">
        <v>0</v>
      </c>
      <c r="Q165">
        <v>1703.25</v>
      </c>
      <c r="R165">
        <v>1703.25</v>
      </c>
      <c r="S165">
        <v>3406.5</v>
      </c>
      <c r="T165">
        <v>0</v>
      </c>
      <c r="U165" t="s">
        <v>2771</v>
      </c>
    </row>
    <row r="166" spans="1:21" x14ac:dyDescent="0.25">
      <c r="A166" t="str">
        <f t="shared" si="2"/>
        <v>022021</v>
      </c>
      <c r="B166" t="s">
        <v>2738</v>
      </c>
      <c r="C166" t="s">
        <v>2766</v>
      </c>
      <c r="D166">
        <v>22021</v>
      </c>
      <c r="E166" s="24">
        <v>44613</v>
      </c>
      <c r="F166" t="s">
        <v>2775</v>
      </c>
      <c r="G166" t="s">
        <v>2776</v>
      </c>
      <c r="H166" t="s">
        <v>3027</v>
      </c>
      <c r="I166" t="s">
        <v>75</v>
      </c>
      <c r="J166" s="24">
        <v>44247</v>
      </c>
      <c r="K166">
        <v>9975</v>
      </c>
      <c r="L166" t="s">
        <v>2770</v>
      </c>
      <c r="M166" t="s">
        <v>78</v>
      </c>
      <c r="N166">
        <v>5</v>
      </c>
      <c r="O166">
        <v>9500</v>
      </c>
      <c r="P166">
        <v>0</v>
      </c>
      <c r="Q166">
        <v>237.5</v>
      </c>
      <c r="R166">
        <v>237.5</v>
      </c>
      <c r="S166">
        <v>475</v>
      </c>
      <c r="T166">
        <v>0</v>
      </c>
      <c r="U166" t="s">
        <v>2771</v>
      </c>
    </row>
    <row r="167" spans="1:21" x14ac:dyDescent="0.25">
      <c r="A167" t="str">
        <f t="shared" si="2"/>
        <v>022021</v>
      </c>
      <c r="B167" t="s">
        <v>2738</v>
      </c>
      <c r="C167" t="s">
        <v>2766</v>
      </c>
      <c r="D167">
        <v>22021</v>
      </c>
      <c r="E167" s="24">
        <v>44613</v>
      </c>
      <c r="F167" t="s">
        <v>3028</v>
      </c>
      <c r="G167" t="s">
        <v>3029</v>
      </c>
      <c r="H167" t="s">
        <v>3030</v>
      </c>
      <c r="I167" t="s">
        <v>75</v>
      </c>
      <c r="J167" s="24">
        <v>44232</v>
      </c>
      <c r="K167">
        <v>967826</v>
      </c>
      <c r="L167" t="s">
        <v>2770</v>
      </c>
      <c r="M167" t="s">
        <v>78</v>
      </c>
      <c r="N167">
        <v>18</v>
      </c>
      <c r="O167">
        <v>820191</v>
      </c>
      <c r="P167">
        <v>0</v>
      </c>
      <c r="Q167">
        <v>73817.19</v>
      </c>
      <c r="R167">
        <v>73817.19</v>
      </c>
      <c r="S167">
        <v>147634.38</v>
      </c>
      <c r="T167">
        <v>0</v>
      </c>
      <c r="U167" t="s">
        <v>2771</v>
      </c>
    </row>
    <row r="168" spans="1:21" x14ac:dyDescent="0.25">
      <c r="A168" t="str">
        <f t="shared" si="2"/>
        <v>022021</v>
      </c>
      <c r="B168" t="s">
        <v>2738</v>
      </c>
      <c r="C168" t="s">
        <v>2766</v>
      </c>
      <c r="D168">
        <v>22021</v>
      </c>
      <c r="E168" s="24">
        <v>44613</v>
      </c>
      <c r="F168" t="s">
        <v>2778</v>
      </c>
      <c r="G168" t="s">
        <v>2779</v>
      </c>
      <c r="H168" t="s">
        <v>3031</v>
      </c>
      <c r="I168" t="s">
        <v>75</v>
      </c>
      <c r="J168" s="24">
        <v>44228</v>
      </c>
      <c r="K168">
        <v>13717.5</v>
      </c>
      <c r="L168" t="s">
        <v>2770</v>
      </c>
      <c r="M168" t="s">
        <v>78</v>
      </c>
      <c r="N168">
        <v>18</v>
      </c>
      <c r="O168">
        <v>11625</v>
      </c>
      <c r="P168">
        <v>0</v>
      </c>
      <c r="Q168">
        <v>1046.25</v>
      </c>
      <c r="R168">
        <v>1046.25</v>
      </c>
      <c r="S168">
        <v>2092.5</v>
      </c>
      <c r="T168">
        <v>0</v>
      </c>
      <c r="U168" t="s">
        <v>2771</v>
      </c>
    </row>
    <row r="169" spans="1:21" x14ac:dyDescent="0.25">
      <c r="A169" t="str">
        <f t="shared" si="2"/>
        <v>022021</v>
      </c>
      <c r="B169" t="s">
        <v>2738</v>
      </c>
      <c r="C169" t="s">
        <v>2766</v>
      </c>
      <c r="D169">
        <v>22021</v>
      </c>
      <c r="E169" s="24">
        <v>44613</v>
      </c>
      <c r="F169" t="s">
        <v>2778</v>
      </c>
      <c r="G169" t="s">
        <v>2779</v>
      </c>
      <c r="H169" t="s">
        <v>3032</v>
      </c>
      <c r="I169" t="s">
        <v>75</v>
      </c>
      <c r="J169" s="24">
        <v>44230</v>
      </c>
      <c r="K169">
        <v>27435</v>
      </c>
      <c r="L169" t="s">
        <v>2770</v>
      </c>
      <c r="M169" t="s">
        <v>78</v>
      </c>
      <c r="N169">
        <v>18</v>
      </c>
      <c r="O169">
        <v>23250</v>
      </c>
      <c r="P169">
        <v>0</v>
      </c>
      <c r="Q169">
        <v>2092.5</v>
      </c>
      <c r="R169">
        <v>2092.5</v>
      </c>
      <c r="S169">
        <v>4185</v>
      </c>
      <c r="T169">
        <v>0</v>
      </c>
      <c r="U169" t="s">
        <v>2771</v>
      </c>
    </row>
    <row r="170" spans="1:21" x14ac:dyDescent="0.25">
      <c r="A170" t="str">
        <f t="shared" si="2"/>
        <v>022021</v>
      </c>
      <c r="B170" t="s">
        <v>2738</v>
      </c>
      <c r="C170" t="s">
        <v>2766</v>
      </c>
      <c r="D170">
        <v>22021</v>
      </c>
      <c r="E170" s="24">
        <v>44613</v>
      </c>
      <c r="F170" t="s">
        <v>2778</v>
      </c>
      <c r="G170" t="s">
        <v>2779</v>
      </c>
      <c r="H170" t="s">
        <v>3033</v>
      </c>
      <c r="I170" t="s">
        <v>75</v>
      </c>
      <c r="J170" s="24">
        <v>44233</v>
      </c>
      <c r="K170">
        <v>69325</v>
      </c>
      <c r="L170" t="s">
        <v>2770</v>
      </c>
      <c r="M170" t="s">
        <v>78</v>
      </c>
      <c r="N170">
        <v>18</v>
      </c>
      <c r="O170">
        <v>58750</v>
      </c>
      <c r="P170">
        <v>0</v>
      </c>
      <c r="Q170">
        <v>5287.5</v>
      </c>
      <c r="R170">
        <v>5287.5</v>
      </c>
      <c r="S170">
        <v>10575</v>
      </c>
      <c r="T170">
        <v>0</v>
      </c>
      <c r="U170" t="s">
        <v>2771</v>
      </c>
    </row>
    <row r="171" spans="1:21" x14ac:dyDescent="0.25">
      <c r="A171" t="str">
        <f t="shared" si="2"/>
        <v>022021</v>
      </c>
      <c r="B171" t="s">
        <v>2738</v>
      </c>
      <c r="C171" t="s">
        <v>2766</v>
      </c>
      <c r="D171">
        <v>22021</v>
      </c>
      <c r="E171" s="24">
        <v>44613</v>
      </c>
      <c r="F171" t="s">
        <v>2778</v>
      </c>
      <c r="G171" t="s">
        <v>2779</v>
      </c>
      <c r="H171" t="s">
        <v>3034</v>
      </c>
      <c r="I171" t="s">
        <v>75</v>
      </c>
      <c r="J171" s="24">
        <v>44240</v>
      </c>
      <c r="K171">
        <v>69325</v>
      </c>
      <c r="L171" t="s">
        <v>2770</v>
      </c>
      <c r="M171" t="s">
        <v>78</v>
      </c>
      <c r="N171">
        <v>18</v>
      </c>
      <c r="O171">
        <v>58750</v>
      </c>
      <c r="P171">
        <v>0</v>
      </c>
      <c r="Q171">
        <v>5287.5</v>
      </c>
      <c r="R171">
        <v>5287.5</v>
      </c>
      <c r="S171">
        <v>10575</v>
      </c>
      <c r="T171">
        <v>0</v>
      </c>
      <c r="U171" t="s">
        <v>2771</v>
      </c>
    </row>
    <row r="172" spans="1:21" x14ac:dyDescent="0.25">
      <c r="A172" t="str">
        <f t="shared" si="2"/>
        <v>022021</v>
      </c>
      <c r="B172" t="s">
        <v>2738</v>
      </c>
      <c r="C172" t="s">
        <v>2766</v>
      </c>
      <c r="D172">
        <v>22021</v>
      </c>
      <c r="E172" s="24">
        <v>44613</v>
      </c>
      <c r="F172" t="s">
        <v>2778</v>
      </c>
      <c r="G172" t="s">
        <v>2779</v>
      </c>
      <c r="H172" t="s">
        <v>3035</v>
      </c>
      <c r="I172" t="s">
        <v>75</v>
      </c>
      <c r="J172" s="24">
        <v>44247</v>
      </c>
      <c r="K172">
        <v>41595</v>
      </c>
      <c r="L172" t="s">
        <v>2770</v>
      </c>
      <c r="M172" t="s">
        <v>78</v>
      </c>
      <c r="N172">
        <v>18</v>
      </c>
      <c r="O172">
        <v>35250</v>
      </c>
      <c r="P172">
        <v>0</v>
      </c>
      <c r="Q172">
        <v>3172.5</v>
      </c>
      <c r="R172">
        <v>3172.5</v>
      </c>
      <c r="S172">
        <v>6345</v>
      </c>
      <c r="T172">
        <v>0</v>
      </c>
      <c r="U172" t="s">
        <v>2771</v>
      </c>
    </row>
    <row r="173" spans="1:21" x14ac:dyDescent="0.25">
      <c r="A173" t="str">
        <f t="shared" si="2"/>
        <v>022021</v>
      </c>
      <c r="B173" t="s">
        <v>2738</v>
      </c>
      <c r="C173" t="s">
        <v>2766</v>
      </c>
      <c r="D173">
        <v>22021</v>
      </c>
      <c r="E173" s="24">
        <v>44613</v>
      </c>
      <c r="F173" t="s">
        <v>2778</v>
      </c>
      <c r="G173" t="s">
        <v>2779</v>
      </c>
      <c r="H173" t="s">
        <v>3036</v>
      </c>
      <c r="I173" t="s">
        <v>75</v>
      </c>
      <c r="J173" s="24">
        <v>44254</v>
      </c>
      <c r="K173">
        <v>27730</v>
      </c>
      <c r="L173" t="s">
        <v>2770</v>
      </c>
      <c r="M173" t="s">
        <v>78</v>
      </c>
      <c r="N173">
        <v>18</v>
      </c>
      <c r="O173">
        <v>23500</v>
      </c>
      <c r="P173">
        <v>0</v>
      </c>
      <c r="Q173">
        <v>2115</v>
      </c>
      <c r="R173">
        <v>2115</v>
      </c>
      <c r="S173">
        <v>4230</v>
      </c>
      <c r="T173">
        <v>0</v>
      </c>
      <c r="U173" t="s">
        <v>2771</v>
      </c>
    </row>
    <row r="174" spans="1:21" x14ac:dyDescent="0.25">
      <c r="A174" t="str">
        <f t="shared" si="2"/>
        <v>022021</v>
      </c>
      <c r="B174" t="s">
        <v>2738</v>
      </c>
      <c r="C174" t="s">
        <v>2766</v>
      </c>
      <c r="D174">
        <v>22021</v>
      </c>
      <c r="E174" s="24">
        <v>44613</v>
      </c>
      <c r="F174" t="s">
        <v>3037</v>
      </c>
      <c r="G174" t="s">
        <v>3038</v>
      </c>
      <c r="H174" t="s">
        <v>3039</v>
      </c>
      <c r="I174" t="s">
        <v>75</v>
      </c>
      <c r="J174" s="24">
        <v>44247</v>
      </c>
      <c r="K174">
        <v>3540</v>
      </c>
      <c r="L174" t="s">
        <v>2770</v>
      </c>
      <c r="M174" t="s">
        <v>78</v>
      </c>
      <c r="N174">
        <v>18</v>
      </c>
      <c r="O174">
        <v>3000</v>
      </c>
      <c r="P174">
        <v>0</v>
      </c>
      <c r="Q174">
        <v>270</v>
      </c>
      <c r="R174">
        <v>270</v>
      </c>
      <c r="S174">
        <v>540</v>
      </c>
      <c r="T174">
        <v>0</v>
      </c>
      <c r="U174" t="s">
        <v>2771</v>
      </c>
    </row>
    <row r="175" spans="1:21" x14ac:dyDescent="0.25">
      <c r="A175" t="str">
        <f t="shared" si="2"/>
        <v>022021</v>
      </c>
      <c r="B175" t="s">
        <v>2738</v>
      </c>
      <c r="C175" t="s">
        <v>2766</v>
      </c>
      <c r="D175">
        <v>22021</v>
      </c>
      <c r="E175" s="24">
        <v>44613</v>
      </c>
      <c r="F175" t="s">
        <v>3037</v>
      </c>
      <c r="G175" t="s">
        <v>3038</v>
      </c>
      <c r="H175" t="s">
        <v>3040</v>
      </c>
      <c r="I175" t="s">
        <v>75</v>
      </c>
      <c r="J175" s="24">
        <v>44233</v>
      </c>
      <c r="K175">
        <v>472</v>
      </c>
      <c r="L175" t="s">
        <v>2770</v>
      </c>
      <c r="M175" t="s">
        <v>78</v>
      </c>
      <c r="N175">
        <v>18</v>
      </c>
      <c r="O175">
        <v>400</v>
      </c>
      <c r="P175">
        <v>0</v>
      </c>
      <c r="Q175">
        <v>36</v>
      </c>
      <c r="R175">
        <v>36</v>
      </c>
      <c r="S175">
        <v>72</v>
      </c>
      <c r="T175">
        <v>0</v>
      </c>
      <c r="U175" t="s">
        <v>2771</v>
      </c>
    </row>
    <row r="176" spans="1:21" x14ac:dyDescent="0.25">
      <c r="A176" t="str">
        <f t="shared" si="2"/>
        <v>022021</v>
      </c>
      <c r="B176" t="s">
        <v>2738</v>
      </c>
      <c r="C176" t="s">
        <v>2766</v>
      </c>
      <c r="D176">
        <v>22021</v>
      </c>
      <c r="E176" s="24">
        <v>44613</v>
      </c>
      <c r="F176" t="s">
        <v>3041</v>
      </c>
      <c r="G176" t="s">
        <v>3042</v>
      </c>
      <c r="H176" t="s">
        <v>3043</v>
      </c>
      <c r="I176" t="s">
        <v>75</v>
      </c>
      <c r="J176" s="24">
        <v>44242</v>
      </c>
      <c r="K176">
        <v>5555</v>
      </c>
      <c r="L176" t="s">
        <v>2770</v>
      </c>
      <c r="M176" t="s">
        <v>78</v>
      </c>
      <c r="N176">
        <v>12</v>
      </c>
      <c r="O176">
        <v>4960</v>
      </c>
      <c r="P176">
        <v>0</v>
      </c>
      <c r="Q176">
        <v>297.60000000000002</v>
      </c>
      <c r="R176">
        <v>297.60000000000002</v>
      </c>
      <c r="S176">
        <v>595.20000000000005</v>
      </c>
      <c r="T176">
        <v>0</v>
      </c>
      <c r="U176" t="s">
        <v>2771</v>
      </c>
    </row>
    <row r="177" spans="1:21" x14ac:dyDescent="0.25">
      <c r="A177" t="str">
        <f t="shared" si="2"/>
        <v>022021</v>
      </c>
      <c r="B177" t="s">
        <v>2738</v>
      </c>
      <c r="C177" t="s">
        <v>2766</v>
      </c>
      <c r="D177">
        <v>22021</v>
      </c>
      <c r="E177" s="24">
        <v>44613</v>
      </c>
      <c r="F177" t="s">
        <v>3041</v>
      </c>
      <c r="G177" t="s">
        <v>3042</v>
      </c>
      <c r="H177" t="s">
        <v>3044</v>
      </c>
      <c r="I177" t="s">
        <v>75</v>
      </c>
      <c r="J177" s="24">
        <v>44230</v>
      </c>
      <c r="K177">
        <v>5594.4</v>
      </c>
      <c r="L177" t="s">
        <v>2770</v>
      </c>
      <c r="M177" t="s">
        <v>78</v>
      </c>
      <c r="N177">
        <v>12</v>
      </c>
      <c r="O177">
        <v>4995</v>
      </c>
      <c r="P177">
        <v>0</v>
      </c>
      <c r="Q177">
        <v>299.7</v>
      </c>
      <c r="R177">
        <v>299.7</v>
      </c>
      <c r="S177">
        <v>599.4</v>
      </c>
      <c r="T177">
        <v>0</v>
      </c>
      <c r="U177" t="s">
        <v>2771</v>
      </c>
    </row>
    <row r="178" spans="1:21" x14ac:dyDescent="0.25">
      <c r="A178" t="str">
        <f t="shared" si="2"/>
        <v>022021</v>
      </c>
      <c r="B178" t="s">
        <v>2738</v>
      </c>
      <c r="C178" t="s">
        <v>2766</v>
      </c>
      <c r="D178">
        <v>22021</v>
      </c>
      <c r="E178" s="24">
        <v>44613</v>
      </c>
      <c r="F178" t="s">
        <v>3041</v>
      </c>
      <c r="G178" t="s">
        <v>3042</v>
      </c>
      <c r="H178" t="s">
        <v>3045</v>
      </c>
      <c r="I178" t="s">
        <v>75</v>
      </c>
      <c r="J178" s="24">
        <v>44231</v>
      </c>
      <c r="K178">
        <v>6361.6</v>
      </c>
      <c r="L178" t="s">
        <v>2770</v>
      </c>
      <c r="M178" t="s">
        <v>78</v>
      </c>
      <c r="N178">
        <v>12</v>
      </c>
      <c r="O178">
        <v>5680</v>
      </c>
      <c r="P178">
        <v>0</v>
      </c>
      <c r="Q178">
        <v>340.8</v>
      </c>
      <c r="R178">
        <v>340.8</v>
      </c>
      <c r="S178">
        <v>681.6</v>
      </c>
      <c r="T178">
        <v>0</v>
      </c>
      <c r="U178" t="s">
        <v>2771</v>
      </c>
    </row>
    <row r="179" spans="1:21" x14ac:dyDescent="0.25">
      <c r="A179" t="str">
        <f t="shared" si="2"/>
        <v>022021</v>
      </c>
      <c r="B179" t="s">
        <v>2738</v>
      </c>
      <c r="C179" t="s">
        <v>2766</v>
      </c>
      <c r="D179">
        <v>22021</v>
      </c>
      <c r="E179" s="24">
        <v>44613</v>
      </c>
      <c r="F179" t="s">
        <v>2785</v>
      </c>
      <c r="G179" t="s">
        <v>2786</v>
      </c>
      <c r="H179" t="s">
        <v>3046</v>
      </c>
      <c r="I179" t="s">
        <v>75</v>
      </c>
      <c r="J179" s="24">
        <v>44228</v>
      </c>
      <c r="K179">
        <v>4200</v>
      </c>
      <c r="L179" t="s">
        <v>2770</v>
      </c>
      <c r="M179" t="s">
        <v>78</v>
      </c>
      <c r="N179">
        <v>5</v>
      </c>
      <c r="O179">
        <v>4000</v>
      </c>
      <c r="P179">
        <v>0</v>
      </c>
      <c r="Q179">
        <v>100</v>
      </c>
      <c r="R179">
        <v>100</v>
      </c>
      <c r="S179">
        <v>200</v>
      </c>
      <c r="T179">
        <v>0</v>
      </c>
      <c r="U179" t="s">
        <v>78</v>
      </c>
    </row>
    <row r="180" spans="1:21" x14ac:dyDescent="0.25">
      <c r="A180" t="str">
        <f t="shared" si="2"/>
        <v>022021</v>
      </c>
      <c r="B180" t="s">
        <v>2738</v>
      </c>
      <c r="C180" t="s">
        <v>2766</v>
      </c>
      <c r="D180">
        <v>22021</v>
      </c>
      <c r="E180" s="24">
        <v>44613</v>
      </c>
      <c r="F180" t="s">
        <v>2785</v>
      </c>
      <c r="G180" t="s">
        <v>2786</v>
      </c>
      <c r="H180" t="s">
        <v>3047</v>
      </c>
      <c r="I180" t="s">
        <v>75</v>
      </c>
      <c r="J180" s="24">
        <v>44236</v>
      </c>
      <c r="K180">
        <v>8242</v>
      </c>
      <c r="L180" t="s">
        <v>2770</v>
      </c>
      <c r="M180" t="s">
        <v>78</v>
      </c>
      <c r="N180">
        <v>5</v>
      </c>
      <c r="O180">
        <v>7850</v>
      </c>
      <c r="P180">
        <v>0</v>
      </c>
      <c r="Q180">
        <v>196.25</v>
      </c>
      <c r="R180">
        <v>196.25</v>
      </c>
      <c r="S180">
        <v>392.5</v>
      </c>
      <c r="T180">
        <v>0</v>
      </c>
      <c r="U180" t="s">
        <v>78</v>
      </c>
    </row>
    <row r="181" spans="1:21" x14ac:dyDescent="0.25">
      <c r="A181" t="str">
        <f t="shared" si="2"/>
        <v>022021</v>
      </c>
      <c r="B181" t="s">
        <v>2738</v>
      </c>
      <c r="C181" t="s">
        <v>2766</v>
      </c>
      <c r="D181">
        <v>22021</v>
      </c>
      <c r="E181" s="24">
        <v>44613</v>
      </c>
      <c r="F181" t="s">
        <v>2785</v>
      </c>
      <c r="G181" t="s">
        <v>2786</v>
      </c>
      <c r="H181" t="s">
        <v>3048</v>
      </c>
      <c r="I181" t="s">
        <v>75</v>
      </c>
      <c r="J181" s="24">
        <v>44238</v>
      </c>
      <c r="K181">
        <v>4200</v>
      </c>
      <c r="L181" t="s">
        <v>2770</v>
      </c>
      <c r="M181" t="s">
        <v>78</v>
      </c>
      <c r="N181">
        <v>5</v>
      </c>
      <c r="O181">
        <v>4000</v>
      </c>
      <c r="P181">
        <v>0</v>
      </c>
      <c r="Q181">
        <v>100</v>
      </c>
      <c r="R181">
        <v>100</v>
      </c>
      <c r="S181">
        <v>200</v>
      </c>
      <c r="T181">
        <v>0</v>
      </c>
      <c r="U181" t="s">
        <v>78</v>
      </c>
    </row>
    <row r="182" spans="1:21" x14ac:dyDescent="0.25">
      <c r="A182" t="str">
        <f t="shared" si="2"/>
        <v>022021</v>
      </c>
      <c r="B182" t="s">
        <v>2738</v>
      </c>
      <c r="C182" t="s">
        <v>2766</v>
      </c>
      <c r="D182">
        <v>22021</v>
      </c>
      <c r="E182" s="24">
        <v>44613</v>
      </c>
      <c r="F182" t="s">
        <v>2785</v>
      </c>
      <c r="G182" t="s">
        <v>2786</v>
      </c>
      <c r="H182" t="s">
        <v>3049</v>
      </c>
      <c r="I182" t="s">
        <v>75</v>
      </c>
      <c r="J182" s="24">
        <v>44244</v>
      </c>
      <c r="K182">
        <v>4200</v>
      </c>
      <c r="L182" t="s">
        <v>2770</v>
      </c>
      <c r="M182" t="s">
        <v>78</v>
      </c>
      <c r="N182">
        <v>5</v>
      </c>
      <c r="O182">
        <v>4000</v>
      </c>
      <c r="P182">
        <v>0</v>
      </c>
      <c r="Q182">
        <v>100</v>
      </c>
      <c r="R182">
        <v>100</v>
      </c>
      <c r="S182">
        <v>200</v>
      </c>
      <c r="T182">
        <v>0</v>
      </c>
      <c r="U182" t="s">
        <v>78</v>
      </c>
    </row>
    <row r="183" spans="1:21" x14ac:dyDescent="0.25">
      <c r="A183" t="str">
        <f t="shared" si="2"/>
        <v>022021</v>
      </c>
      <c r="B183" t="s">
        <v>2738</v>
      </c>
      <c r="C183" t="s">
        <v>2766</v>
      </c>
      <c r="D183">
        <v>22021</v>
      </c>
      <c r="E183" s="24">
        <v>44613</v>
      </c>
      <c r="F183" t="s">
        <v>2785</v>
      </c>
      <c r="G183" t="s">
        <v>2786</v>
      </c>
      <c r="H183" t="s">
        <v>3050</v>
      </c>
      <c r="I183" t="s">
        <v>75</v>
      </c>
      <c r="J183" s="24">
        <v>44245</v>
      </c>
      <c r="K183">
        <v>12495</v>
      </c>
      <c r="L183" t="s">
        <v>2770</v>
      </c>
      <c r="M183" t="s">
        <v>78</v>
      </c>
      <c r="N183">
        <v>5</v>
      </c>
      <c r="O183">
        <v>11900</v>
      </c>
      <c r="P183">
        <v>0</v>
      </c>
      <c r="Q183">
        <v>297.5</v>
      </c>
      <c r="R183">
        <v>297.5</v>
      </c>
      <c r="S183">
        <v>595</v>
      </c>
      <c r="T183">
        <v>0</v>
      </c>
      <c r="U183" t="s">
        <v>78</v>
      </c>
    </row>
    <row r="184" spans="1:21" x14ac:dyDescent="0.25">
      <c r="A184" t="str">
        <f t="shared" si="2"/>
        <v>022021</v>
      </c>
      <c r="B184" t="s">
        <v>2738</v>
      </c>
      <c r="C184" t="s">
        <v>2766</v>
      </c>
      <c r="D184">
        <v>22021</v>
      </c>
      <c r="E184" s="24">
        <v>44613</v>
      </c>
      <c r="F184" t="s">
        <v>2793</v>
      </c>
      <c r="G184" t="s">
        <v>2794</v>
      </c>
      <c r="H184" t="s">
        <v>3051</v>
      </c>
      <c r="I184" t="s">
        <v>75</v>
      </c>
      <c r="J184" s="24">
        <v>44230</v>
      </c>
      <c r="K184">
        <v>670.24</v>
      </c>
      <c r="L184" t="s">
        <v>2770</v>
      </c>
      <c r="M184" t="s">
        <v>78</v>
      </c>
      <c r="N184">
        <v>18</v>
      </c>
      <c r="O184">
        <v>568</v>
      </c>
      <c r="P184">
        <v>0</v>
      </c>
      <c r="Q184">
        <v>51.12</v>
      </c>
      <c r="R184">
        <v>51.12</v>
      </c>
      <c r="S184">
        <v>102.24</v>
      </c>
      <c r="T184">
        <v>0</v>
      </c>
      <c r="U184" t="s">
        <v>2771</v>
      </c>
    </row>
    <row r="185" spans="1:21" x14ac:dyDescent="0.25">
      <c r="A185" t="str">
        <f t="shared" si="2"/>
        <v>022021</v>
      </c>
      <c r="B185" t="s">
        <v>2738</v>
      </c>
      <c r="C185" t="s">
        <v>2766</v>
      </c>
      <c r="D185">
        <v>22021</v>
      </c>
      <c r="E185" s="24">
        <v>44613</v>
      </c>
      <c r="F185" t="s">
        <v>2800</v>
      </c>
      <c r="G185" t="s">
        <v>2801</v>
      </c>
      <c r="H185" t="s">
        <v>3052</v>
      </c>
      <c r="I185" t="s">
        <v>75</v>
      </c>
      <c r="J185" s="24">
        <v>44246</v>
      </c>
      <c r="K185">
        <v>38704</v>
      </c>
      <c r="L185" t="s">
        <v>2770</v>
      </c>
      <c r="M185" t="s">
        <v>78</v>
      </c>
      <c r="N185">
        <v>18</v>
      </c>
      <c r="O185">
        <v>32800</v>
      </c>
      <c r="P185">
        <v>0</v>
      </c>
      <c r="Q185">
        <v>2952</v>
      </c>
      <c r="R185">
        <v>2952</v>
      </c>
      <c r="S185">
        <v>5904</v>
      </c>
      <c r="T185">
        <v>0</v>
      </c>
      <c r="U185" t="s">
        <v>2771</v>
      </c>
    </row>
    <row r="186" spans="1:21" x14ac:dyDescent="0.25">
      <c r="A186" t="str">
        <f t="shared" si="2"/>
        <v>022021</v>
      </c>
      <c r="B186" t="s">
        <v>2738</v>
      </c>
      <c r="C186" t="s">
        <v>2766</v>
      </c>
      <c r="D186">
        <v>22021</v>
      </c>
      <c r="E186" s="24">
        <v>44613</v>
      </c>
      <c r="F186" t="s">
        <v>2800</v>
      </c>
      <c r="G186" t="s">
        <v>2801</v>
      </c>
      <c r="H186" t="s">
        <v>3053</v>
      </c>
      <c r="I186" t="s">
        <v>75</v>
      </c>
      <c r="J186" s="24">
        <v>44251</v>
      </c>
      <c r="K186">
        <v>38704</v>
      </c>
      <c r="L186" t="s">
        <v>2770</v>
      </c>
      <c r="M186" t="s">
        <v>78</v>
      </c>
      <c r="N186">
        <v>18</v>
      </c>
      <c r="O186">
        <v>32800</v>
      </c>
      <c r="P186">
        <v>0</v>
      </c>
      <c r="Q186">
        <v>2952</v>
      </c>
      <c r="R186">
        <v>2952</v>
      </c>
      <c r="S186">
        <v>5904</v>
      </c>
      <c r="T186">
        <v>0</v>
      </c>
      <c r="U186" t="s">
        <v>2771</v>
      </c>
    </row>
    <row r="187" spans="1:21" x14ac:dyDescent="0.25">
      <c r="A187" t="str">
        <f t="shared" si="2"/>
        <v>022021</v>
      </c>
      <c r="B187" t="s">
        <v>2738</v>
      </c>
      <c r="C187" t="s">
        <v>2766</v>
      </c>
      <c r="D187">
        <v>22021</v>
      </c>
      <c r="E187" s="24">
        <v>44613</v>
      </c>
      <c r="F187" t="s">
        <v>2800</v>
      </c>
      <c r="G187" t="s">
        <v>2801</v>
      </c>
      <c r="H187" t="s">
        <v>3054</v>
      </c>
      <c r="I187" t="s">
        <v>75</v>
      </c>
      <c r="J187" s="24">
        <v>44253</v>
      </c>
      <c r="K187">
        <v>19352</v>
      </c>
      <c r="L187" t="s">
        <v>2770</v>
      </c>
      <c r="M187" t="s">
        <v>78</v>
      </c>
      <c r="N187">
        <v>18</v>
      </c>
      <c r="O187">
        <v>16400</v>
      </c>
      <c r="P187">
        <v>0</v>
      </c>
      <c r="Q187">
        <v>1476</v>
      </c>
      <c r="R187">
        <v>1476</v>
      </c>
      <c r="S187">
        <v>2952</v>
      </c>
      <c r="T187">
        <v>0</v>
      </c>
      <c r="U187" t="s">
        <v>2771</v>
      </c>
    </row>
    <row r="188" spans="1:21" x14ac:dyDescent="0.25">
      <c r="A188" t="str">
        <f t="shared" si="2"/>
        <v>022021</v>
      </c>
      <c r="B188" t="s">
        <v>2738</v>
      </c>
      <c r="C188" t="s">
        <v>2766</v>
      </c>
      <c r="D188">
        <v>22021</v>
      </c>
      <c r="E188" s="24">
        <v>44613</v>
      </c>
      <c r="F188" t="s">
        <v>2803</v>
      </c>
      <c r="G188" t="s">
        <v>2804</v>
      </c>
      <c r="H188" t="s">
        <v>3055</v>
      </c>
      <c r="I188" t="s">
        <v>75</v>
      </c>
      <c r="J188" s="24">
        <v>44230</v>
      </c>
      <c r="K188">
        <v>15122</v>
      </c>
      <c r="L188" t="s">
        <v>2770</v>
      </c>
      <c r="M188" t="s">
        <v>78</v>
      </c>
      <c r="N188">
        <v>18</v>
      </c>
      <c r="O188">
        <v>12815</v>
      </c>
      <c r="P188">
        <v>0</v>
      </c>
      <c r="Q188">
        <v>1153.3499999999999</v>
      </c>
      <c r="R188">
        <v>1153.3499999999999</v>
      </c>
      <c r="S188">
        <v>2306.6999999999998</v>
      </c>
      <c r="T188">
        <v>0</v>
      </c>
      <c r="U188" t="s">
        <v>2771</v>
      </c>
    </row>
    <row r="189" spans="1:21" x14ac:dyDescent="0.25">
      <c r="A189" t="str">
        <f t="shared" si="2"/>
        <v>022021</v>
      </c>
      <c r="B189" t="s">
        <v>2738</v>
      </c>
      <c r="C189" t="s">
        <v>2766</v>
      </c>
      <c r="D189">
        <v>22021</v>
      </c>
      <c r="E189" s="24">
        <v>44613</v>
      </c>
      <c r="F189" t="s">
        <v>2803</v>
      </c>
      <c r="G189" t="s">
        <v>2804</v>
      </c>
      <c r="H189" t="s">
        <v>3056</v>
      </c>
      <c r="I189" t="s">
        <v>75</v>
      </c>
      <c r="J189" s="24">
        <v>44235</v>
      </c>
      <c r="K189">
        <v>15305</v>
      </c>
      <c r="L189" t="s">
        <v>2770</v>
      </c>
      <c r="M189" t="s">
        <v>78</v>
      </c>
      <c r="N189">
        <v>18</v>
      </c>
      <c r="O189">
        <v>12970</v>
      </c>
      <c r="P189">
        <v>0</v>
      </c>
      <c r="Q189">
        <v>1167.3</v>
      </c>
      <c r="R189">
        <v>1167.3</v>
      </c>
      <c r="S189">
        <v>2334.6</v>
      </c>
      <c r="T189">
        <v>0</v>
      </c>
      <c r="U189" t="s">
        <v>2771</v>
      </c>
    </row>
    <row r="190" spans="1:21" x14ac:dyDescent="0.25">
      <c r="A190" t="str">
        <f t="shared" si="2"/>
        <v>022021</v>
      </c>
      <c r="B190" t="s">
        <v>2738</v>
      </c>
      <c r="C190" t="s">
        <v>2766</v>
      </c>
      <c r="D190">
        <v>22021</v>
      </c>
      <c r="E190" s="24">
        <v>44613</v>
      </c>
      <c r="F190" t="s">
        <v>2803</v>
      </c>
      <c r="G190" t="s">
        <v>2804</v>
      </c>
      <c r="H190" t="s">
        <v>3057</v>
      </c>
      <c r="I190" t="s">
        <v>75</v>
      </c>
      <c r="J190" s="24">
        <v>44236</v>
      </c>
      <c r="K190">
        <v>18461</v>
      </c>
      <c r="L190" t="s">
        <v>2770</v>
      </c>
      <c r="M190" t="s">
        <v>78</v>
      </c>
      <c r="N190">
        <v>18</v>
      </c>
      <c r="O190">
        <v>15645</v>
      </c>
      <c r="P190">
        <v>0</v>
      </c>
      <c r="Q190">
        <v>1408.05</v>
      </c>
      <c r="R190">
        <v>1408.05</v>
      </c>
      <c r="S190">
        <v>2816.1</v>
      </c>
      <c r="T190">
        <v>0</v>
      </c>
      <c r="U190" t="s">
        <v>2771</v>
      </c>
    </row>
    <row r="191" spans="1:21" x14ac:dyDescent="0.25">
      <c r="A191" t="str">
        <f t="shared" si="2"/>
        <v>022021</v>
      </c>
      <c r="B191" t="s">
        <v>2738</v>
      </c>
      <c r="C191" t="s">
        <v>2766</v>
      </c>
      <c r="D191">
        <v>22021</v>
      </c>
      <c r="E191" s="24">
        <v>44613</v>
      </c>
      <c r="F191" t="s">
        <v>2803</v>
      </c>
      <c r="G191" t="s">
        <v>2804</v>
      </c>
      <c r="H191" t="s">
        <v>3058</v>
      </c>
      <c r="I191" t="s">
        <v>75</v>
      </c>
      <c r="J191" s="24">
        <v>44243</v>
      </c>
      <c r="K191">
        <v>36220</v>
      </c>
      <c r="L191" t="s">
        <v>2770</v>
      </c>
      <c r="M191" t="s">
        <v>78</v>
      </c>
      <c r="N191">
        <v>18</v>
      </c>
      <c r="O191">
        <v>30695</v>
      </c>
      <c r="P191">
        <v>0</v>
      </c>
      <c r="Q191">
        <v>2762.55</v>
      </c>
      <c r="R191">
        <v>2762.55</v>
      </c>
      <c r="S191">
        <v>5525.1</v>
      </c>
      <c r="T191">
        <v>0</v>
      </c>
      <c r="U191" t="s">
        <v>2771</v>
      </c>
    </row>
    <row r="192" spans="1:21" x14ac:dyDescent="0.25">
      <c r="A192" t="str">
        <f t="shared" si="2"/>
        <v>022021</v>
      </c>
      <c r="B192" t="s">
        <v>2738</v>
      </c>
      <c r="C192" t="s">
        <v>2766</v>
      </c>
      <c r="D192">
        <v>22021</v>
      </c>
      <c r="E192" s="24">
        <v>44613</v>
      </c>
      <c r="F192" t="s">
        <v>2803</v>
      </c>
      <c r="G192" t="s">
        <v>2804</v>
      </c>
      <c r="H192" t="s">
        <v>3059</v>
      </c>
      <c r="I192" t="s">
        <v>75</v>
      </c>
      <c r="J192" s="24">
        <v>44250</v>
      </c>
      <c r="K192">
        <v>24615</v>
      </c>
      <c r="L192" t="s">
        <v>2770</v>
      </c>
      <c r="M192" t="s">
        <v>78</v>
      </c>
      <c r="N192">
        <v>18</v>
      </c>
      <c r="O192">
        <v>20860</v>
      </c>
      <c r="P192">
        <v>0</v>
      </c>
      <c r="Q192">
        <v>1877.4</v>
      </c>
      <c r="R192">
        <v>1877.4</v>
      </c>
      <c r="S192">
        <v>3754.8</v>
      </c>
      <c r="T192">
        <v>0</v>
      </c>
      <c r="U192" t="s">
        <v>2771</v>
      </c>
    </row>
    <row r="193" spans="1:21" x14ac:dyDescent="0.25">
      <c r="A193" t="str">
        <f t="shared" si="2"/>
        <v>022021</v>
      </c>
      <c r="B193" t="s">
        <v>2738</v>
      </c>
      <c r="C193" t="s">
        <v>2766</v>
      </c>
      <c r="D193">
        <v>22021</v>
      </c>
      <c r="E193" s="24">
        <v>44613</v>
      </c>
      <c r="F193" t="s">
        <v>2803</v>
      </c>
      <c r="G193" t="s">
        <v>2804</v>
      </c>
      <c r="H193" t="s">
        <v>3060</v>
      </c>
      <c r="I193" t="s">
        <v>75</v>
      </c>
      <c r="J193" s="24">
        <v>44254</v>
      </c>
      <c r="K193">
        <v>18292</v>
      </c>
      <c r="L193" t="s">
        <v>2770</v>
      </c>
      <c r="M193" t="s">
        <v>78</v>
      </c>
      <c r="N193">
        <v>18</v>
      </c>
      <c r="O193">
        <v>15502</v>
      </c>
      <c r="P193">
        <v>0</v>
      </c>
      <c r="Q193">
        <v>1395.18</v>
      </c>
      <c r="R193">
        <v>1395.18</v>
      </c>
      <c r="S193">
        <v>2790.36</v>
      </c>
      <c r="T193">
        <v>0</v>
      </c>
      <c r="U193" t="s">
        <v>2771</v>
      </c>
    </row>
    <row r="194" spans="1:21" x14ac:dyDescent="0.25">
      <c r="A194" t="str">
        <f t="shared" si="2"/>
        <v>022021</v>
      </c>
      <c r="B194" t="s">
        <v>2738</v>
      </c>
      <c r="C194" t="s">
        <v>2766</v>
      </c>
      <c r="D194">
        <v>22021</v>
      </c>
      <c r="E194" s="24">
        <v>44613</v>
      </c>
      <c r="F194" t="s">
        <v>2809</v>
      </c>
      <c r="G194" t="s">
        <v>2810</v>
      </c>
      <c r="H194" t="s">
        <v>3061</v>
      </c>
      <c r="I194" t="s">
        <v>75</v>
      </c>
      <c r="J194" s="24">
        <v>44228</v>
      </c>
      <c r="K194">
        <v>2832</v>
      </c>
      <c r="L194" t="s">
        <v>2770</v>
      </c>
      <c r="M194" t="s">
        <v>78</v>
      </c>
      <c r="N194">
        <v>18</v>
      </c>
      <c r="O194">
        <v>2400</v>
      </c>
      <c r="P194">
        <v>0</v>
      </c>
      <c r="Q194">
        <v>216</v>
      </c>
      <c r="R194">
        <v>216</v>
      </c>
      <c r="S194">
        <v>432</v>
      </c>
      <c r="T194">
        <v>0</v>
      </c>
      <c r="U194" t="s">
        <v>2771</v>
      </c>
    </row>
    <row r="195" spans="1:21" x14ac:dyDescent="0.25">
      <c r="A195" t="str">
        <f t="shared" ref="A195:A258" si="3">TEXT(J195,"MMYYYY")</f>
        <v>022021</v>
      </c>
      <c r="B195" t="s">
        <v>2738</v>
      </c>
      <c r="C195" t="s">
        <v>2766</v>
      </c>
      <c r="D195">
        <v>22021</v>
      </c>
      <c r="E195" s="24">
        <v>44613</v>
      </c>
      <c r="F195" t="s">
        <v>2809</v>
      </c>
      <c r="G195" t="s">
        <v>2810</v>
      </c>
      <c r="H195" t="s">
        <v>3062</v>
      </c>
      <c r="I195" t="s">
        <v>75</v>
      </c>
      <c r="J195" s="24">
        <v>44236</v>
      </c>
      <c r="K195">
        <v>6608</v>
      </c>
      <c r="L195" t="s">
        <v>2770</v>
      </c>
      <c r="M195" t="s">
        <v>78</v>
      </c>
      <c r="N195">
        <v>18</v>
      </c>
      <c r="O195">
        <v>5600</v>
      </c>
      <c r="P195">
        <v>0</v>
      </c>
      <c r="Q195">
        <v>504</v>
      </c>
      <c r="R195">
        <v>504</v>
      </c>
      <c r="S195">
        <v>1008</v>
      </c>
      <c r="T195">
        <v>0</v>
      </c>
      <c r="U195" t="s">
        <v>2771</v>
      </c>
    </row>
    <row r="196" spans="1:21" x14ac:dyDescent="0.25">
      <c r="A196" t="str">
        <f t="shared" si="3"/>
        <v>022021</v>
      </c>
      <c r="B196" t="s">
        <v>2738</v>
      </c>
      <c r="C196" t="s">
        <v>2766</v>
      </c>
      <c r="D196">
        <v>22021</v>
      </c>
      <c r="E196" s="24">
        <v>44613</v>
      </c>
      <c r="F196" t="s">
        <v>2809</v>
      </c>
      <c r="G196" t="s">
        <v>2810</v>
      </c>
      <c r="H196" t="s">
        <v>3063</v>
      </c>
      <c r="I196" t="s">
        <v>75</v>
      </c>
      <c r="J196" s="24">
        <v>44246</v>
      </c>
      <c r="K196">
        <v>5310</v>
      </c>
      <c r="L196" t="s">
        <v>2770</v>
      </c>
      <c r="M196" t="s">
        <v>78</v>
      </c>
      <c r="N196">
        <v>18</v>
      </c>
      <c r="O196">
        <v>4500</v>
      </c>
      <c r="P196">
        <v>0</v>
      </c>
      <c r="Q196">
        <v>405</v>
      </c>
      <c r="R196">
        <v>405</v>
      </c>
      <c r="S196">
        <v>810</v>
      </c>
      <c r="T196">
        <v>0</v>
      </c>
      <c r="U196" t="s">
        <v>2771</v>
      </c>
    </row>
    <row r="197" spans="1:21" x14ac:dyDescent="0.25">
      <c r="A197" t="str">
        <f t="shared" si="3"/>
        <v>022021</v>
      </c>
      <c r="B197" t="s">
        <v>2738</v>
      </c>
      <c r="C197" t="s">
        <v>2766</v>
      </c>
      <c r="D197">
        <v>22021</v>
      </c>
      <c r="E197" s="24">
        <v>44613</v>
      </c>
      <c r="F197" t="s">
        <v>2809</v>
      </c>
      <c r="G197" t="s">
        <v>2810</v>
      </c>
      <c r="H197" t="s">
        <v>3064</v>
      </c>
      <c r="I197" t="s">
        <v>75</v>
      </c>
      <c r="J197" s="24">
        <v>44254</v>
      </c>
      <c r="K197">
        <v>3186</v>
      </c>
      <c r="L197" t="s">
        <v>2770</v>
      </c>
      <c r="M197" t="s">
        <v>78</v>
      </c>
      <c r="N197">
        <v>18</v>
      </c>
      <c r="O197">
        <v>2700</v>
      </c>
      <c r="P197">
        <v>0</v>
      </c>
      <c r="Q197">
        <v>243</v>
      </c>
      <c r="R197">
        <v>243</v>
      </c>
      <c r="S197">
        <v>486</v>
      </c>
      <c r="T197">
        <v>0</v>
      </c>
      <c r="U197" t="s">
        <v>2771</v>
      </c>
    </row>
    <row r="198" spans="1:21" x14ac:dyDescent="0.25">
      <c r="A198" t="str">
        <f t="shared" si="3"/>
        <v>022021</v>
      </c>
      <c r="B198" t="s">
        <v>2738</v>
      </c>
      <c r="C198" t="s">
        <v>2766</v>
      </c>
      <c r="D198">
        <v>22021</v>
      </c>
      <c r="E198" s="24">
        <v>44613</v>
      </c>
      <c r="F198" t="s">
        <v>2809</v>
      </c>
      <c r="G198" t="s">
        <v>2810</v>
      </c>
      <c r="H198" t="s">
        <v>3065</v>
      </c>
      <c r="I198" t="s">
        <v>75</v>
      </c>
      <c r="J198" s="24">
        <v>44254</v>
      </c>
      <c r="K198">
        <v>7965</v>
      </c>
      <c r="L198" t="s">
        <v>2770</v>
      </c>
      <c r="M198" t="s">
        <v>78</v>
      </c>
      <c r="N198">
        <v>18</v>
      </c>
      <c r="O198">
        <v>6750</v>
      </c>
      <c r="P198">
        <v>0</v>
      </c>
      <c r="Q198">
        <v>607.5</v>
      </c>
      <c r="R198">
        <v>607.5</v>
      </c>
      <c r="S198">
        <v>1215</v>
      </c>
      <c r="T198">
        <v>0</v>
      </c>
      <c r="U198" t="s">
        <v>2771</v>
      </c>
    </row>
    <row r="199" spans="1:21" x14ac:dyDescent="0.25">
      <c r="A199" t="str">
        <f t="shared" si="3"/>
        <v>022021</v>
      </c>
      <c r="B199" t="s">
        <v>2738</v>
      </c>
      <c r="C199" t="s">
        <v>2766</v>
      </c>
      <c r="D199">
        <v>22021</v>
      </c>
      <c r="E199" s="24">
        <v>44613</v>
      </c>
      <c r="F199" t="s">
        <v>2812</v>
      </c>
      <c r="G199" t="s">
        <v>2813</v>
      </c>
      <c r="H199" t="s">
        <v>3066</v>
      </c>
      <c r="I199" t="s">
        <v>75</v>
      </c>
      <c r="J199" s="24">
        <v>44229</v>
      </c>
      <c r="K199">
        <v>236</v>
      </c>
      <c r="L199" t="s">
        <v>2770</v>
      </c>
      <c r="M199" t="s">
        <v>78</v>
      </c>
      <c r="N199">
        <v>18</v>
      </c>
      <c r="O199">
        <v>200</v>
      </c>
      <c r="P199">
        <v>0</v>
      </c>
      <c r="Q199">
        <v>18</v>
      </c>
      <c r="R199">
        <v>18</v>
      </c>
      <c r="S199">
        <v>36</v>
      </c>
      <c r="T199">
        <v>0</v>
      </c>
      <c r="U199" t="s">
        <v>2771</v>
      </c>
    </row>
    <row r="200" spans="1:21" x14ac:dyDescent="0.25">
      <c r="A200" t="str">
        <f t="shared" si="3"/>
        <v>022021</v>
      </c>
      <c r="B200" t="s">
        <v>2738</v>
      </c>
      <c r="C200" t="s">
        <v>2766</v>
      </c>
      <c r="D200">
        <v>22021</v>
      </c>
      <c r="E200" s="24">
        <v>44613</v>
      </c>
      <c r="F200" t="s">
        <v>2812</v>
      </c>
      <c r="G200" t="s">
        <v>2813</v>
      </c>
      <c r="H200" t="s">
        <v>3067</v>
      </c>
      <c r="I200" t="s">
        <v>75</v>
      </c>
      <c r="J200" s="24">
        <v>44229</v>
      </c>
      <c r="K200">
        <v>236</v>
      </c>
      <c r="L200" t="s">
        <v>2770</v>
      </c>
      <c r="M200" t="s">
        <v>78</v>
      </c>
      <c r="N200">
        <v>18</v>
      </c>
      <c r="O200">
        <v>200</v>
      </c>
      <c r="P200">
        <v>0</v>
      </c>
      <c r="Q200">
        <v>18</v>
      </c>
      <c r="R200">
        <v>18</v>
      </c>
      <c r="S200">
        <v>36</v>
      </c>
      <c r="T200">
        <v>0</v>
      </c>
      <c r="U200" t="s">
        <v>2771</v>
      </c>
    </row>
    <row r="201" spans="1:21" x14ac:dyDescent="0.25">
      <c r="A201" t="str">
        <f t="shared" si="3"/>
        <v>022021</v>
      </c>
      <c r="B201" t="s">
        <v>2738</v>
      </c>
      <c r="C201" t="s">
        <v>2766</v>
      </c>
      <c r="D201">
        <v>22021</v>
      </c>
      <c r="E201" s="24">
        <v>44613</v>
      </c>
      <c r="F201" t="s">
        <v>2812</v>
      </c>
      <c r="G201" t="s">
        <v>2813</v>
      </c>
      <c r="H201" t="s">
        <v>3068</v>
      </c>
      <c r="I201" t="s">
        <v>75</v>
      </c>
      <c r="J201" s="24">
        <v>44230</v>
      </c>
      <c r="K201">
        <v>236</v>
      </c>
      <c r="L201" t="s">
        <v>2770</v>
      </c>
      <c r="M201" t="s">
        <v>78</v>
      </c>
      <c r="N201">
        <v>18</v>
      </c>
      <c r="O201">
        <v>200</v>
      </c>
      <c r="P201">
        <v>0</v>
      </c>
      <c r="Q201">
        <v>18</v>
      </c>
      <c r="R201">
        <v>18</v>
      </c>
      <c r="S201">
        <v>36</v>
      </c>
      <c r="T201">
        <v>0</v>
      </c>
      <c r="U201" t="s">
        <v>2771</v>
      </c>
    </row>
    <row r="202" spans="1:21" x14ac:dyDescent="0.25">
      <c r="A202" t="str">
        <f t="shared" si="3"/>
        <v>022021</v>
      </c>
      <c r="B202" t="s">
        <v>2738</v>
      </c>
      <c r="C202" t="s">
        <v>2766</v>
      </c>
      <c r="D202">
        <v>22021</v>
      </c>
      <c r="E202" s="24">
        <v>44613</v>
      </c>
      <c r="F202" t="s">
        <v>2812</v>
      </c>
      <c r="G202" t="s">
        <v>2813</v>
      </c>
      <c r="H202" t="s">
        <v>3069</v>
      </c>
      <c r="I202" t="s">
        <v>75</v>
      </c>
      <c r="J202" s="24">
        <v>44236</v>
      </c>
      <c r="K202">
        <v>472</v>
      </c>
      <c r="L202" t="s">
        <v>2770</v>
      </c>
      <c r="M202" t="s">
        <v>78</v>
      </c>
      <c r="N202">
        <v>18</v>
      </c>
      <c r="O202">
        <v>400</v>
      </c>
      <c r="P202">
        <v>0</v>
      </c>
      <c r="Q202">
        <v>36</v>
      </c>
      <c r="R202">
        <v>36</v>
      </c>
      <c r="S202">
        <v>72</v>
      </c>
      <c r="T202">
        <v>0</v>
      </c>
      <c r="U202" t="s">
        <v>2771</v>
      </c>
    </row>
    <row r="203" spans="1:21" x14ac:dyDescent="0.25">
      <c r="A203" t="str">
        <f t="shared" si="3"/>
        <v>022021</v>
      </c>
      <c r="B203" t="s">
        <v>2738</v>
      </c>
      <c r="C203" t="s">
        <v>2766</v>
      </c>
      <c r="D203">
        <v>22021</v>
      </c>
      <c r="E203" s="24">
        <v>44613</v>
      </c>
      <c r="F203" t="s">
        <v>2812</v>
      </c>
      <c r="G203" t="s">
        <v>2813</v>
      </c>
      <c r="H203" t="s">
        <v>3070</v>
      </c>
      <c r="I203" t="s">
        <v>75</v>
      </c>
      <c r="J203" s="24">
        <v>44251</v>
      </c>
      <c r="K203">
        <v>472</v>
      </c>
      <c r="L203" t="s">
        <v>2770</v>
      </c>
      <c r="M203" t="s">
        <v>78</v>
      </c>
      <c r="N203">
        <v>18</v>
      </c>
      <c r="O203">
        <v>400</v>
      </c>
      <c r="P203">
        <v>0</v>
      </c>
      <c r="Q203">
        <v>36</v>
      </c>
      <c r="R203">
        <v>36</v>
      </c>
      <c r="S203">
        <v>72</v>
      </c>
      <c r="T203">
        <v>0</v>
      </c>
      <c r="U203" t="s">
        <v>2771</v>
      </c>
    </row>
    <row r="204" spans="1:21" x14ac:dyDescent="0.25">
      <c r="A204" t="str">
        <f t="shared" si="3"/>
        <v>022021</v>
      </c>
      <c r="B204" t="s">
        <v>2738</v>
      </c>
      <c r="C204" t="s">
        <v>2766</v>
      </c>
      <c r="D204">
        <v>22021</v>
      </c>
      <c r="E204" s="24">
        <v>44613</v>
      </c>
      <c r="F204" t="s">
        <v>2820</v>
      </c>
      <c r="G204" t="s">
        <v>2821</v>
      </c>
      <c r="H204" t="s">
        <v>2811</v>
      </c>
      <c r="I204" t="s">
        <v>75</v>
      </c>
      <c r="J204" s="24">
        <v>44240</v>
      </c>
      <c r="K204">
        <v>9322</v>
      </c>
      <c r="L204" t="s">
        <v>2770</v>
      </c>
      <c r="M204" t="s">
        <v>78</v>
      </c>
      <c r="N204">
        <v>18</v>
      </c>
      <c r="O204">
        <v>7900</v>
      </c>
      <c r="P204">
        <v>0</v>
      </c>
      <c r="Q204">
        <v>711</v>
      </c>
      <c r="R204">
        <v>711</v>
      </c>
      <c r="S204">
        <v>1422</v>
      </c>
      <c r="T204">
        <v>0</v>
      </c>
      <c r="U204" t="s">
        <v>2771</v>
      </c>
    </row>
    <row r="205" spans="1:21" x14ac:dyDescent="0.25">
      <c r="A205" t="str">
        <f t="shared" si="3"/>
        <v>022021</v>
      </c>
      <c r="B205" t="s">
        <v>2738</v>
      </c>
      <c r="C205" t="s">
        <v>2766</v>
      </c>
      <c r="D205">
        <v>22021</v>
      </c>
      <c r="E205" s="24">
        <v>44613</v>
      </c>
      <c r="F205" t="s">
        <v>2820</v>
      </c>
      <c r="G205" t="s">
        <v>2821</v>
      </c>
      <c r="H205" t="s">
        <v>2046</v>
      </c>
      <c r="I205" t="s">
        <v>75</v>
      </c>
      <c r="J205" s="24">
        <v>44250</v>
      </c>
      <c r="K205">
        <v>32450</v>
      </c>
      <c r="L205" t="s">
        <v>2770</v>
      </c>
      <c r="M205" t="s">
        <v>78</v>
      </c>
      <c r="N205">
        <v>18</v>
      </c>
      <c r="O205">
        <v>27500</v>
      </c>
      <c r="P205">
        <v>0</v>
      </c>
      <c r="Q205">
        <v>2475</v>
      </c>
      <c r="R205">
        <v>2475</v>
      </c>
      <c r="S205">
        <v>4950</v>
      </c>
      <c r="T205">
        <v>0</v>
      </c>
      <c r="U205" t="s">
        <v>2771</v>
      </c>
    </row>
    <row r="206" spans="1:21" x14ac:dyDescent="0.25">
      <c r="A206" t="str">
        <f t="shared" si="3"/>
        <v>022021</v>
      </c>
      <c r="B206" t="s">
        <v>2738</v>
      </c>
      <c r="C206" t="s">
        <v>2766</v>
      </c>
      <c r="D206">
        <v>22021</v>
      </c>
      <c r="E206" s="24">
        <v>44613</v>
      </c>
      <c r="F206" t="s">
        <v>2822</v>
      </c>
      <c r="G206" t="s">
        <v>2823</v>
      </c>
      <c r="H206" t="s">
        <v>3071</v>
      </c>
      <c r="I206" t="s">
        <v>75</v>
      </c>
      <c r="J206" s="24">
        <v>44237</v>
      </c>
      <c r="K206">
        <v>21240</v>
      </c>
      <c r="L206" t="s">
        <v>2770</v>
      </c>
      <c r="M206" t="s">
        <v>78</v>
      </c>
      <c r="N206">
        <v>18</v>
      </c>
      <c r="O206">
        <v>18000</v>
      </c>
      <c r="P206">
        <v>0</v>
      </c>
      <c r="Q206">
        <v>1620</v>
      </c>
      <c r="R206">
        <v>1620</v>
      </c>
      <c r="S206">
        <v>3240</v>
      </c>
      <c r="T206">
        <v>0</v>
      </c>
      <c r="U206" t="s">
        <v>2771</v>
      </c>
    </row>
    <row r="207" spans="1:21" x14ac:dyDescent="0.25">
      <c r="A207" t="str">
        <f t="shared" si="3"/>
        <v>022021</v>
      </c>
      <c r="B207" t="s">
        <v>2738</v>
      </c>
      <c r="C207" t="s">
        <v>2766</v>
      </c>
      <c r="D207">
        <v>22021</v>
      </c>
      <c r="E207" s="24">
        <v>44613</v>
      </c>
      <c r="F207" t="s">
        <v>2822</v>
      </c>
      <c r="G207" t="s">
        <v>2823</v>
      </c>
      <c r="H207" t="s">
        <v>3072</v>
      </c>
      <c r="I207" t="s">
        <v>75</v>
      </c>
      <c r="J207" s="24">
        <v>44247</v>
      </c>
      <c r="K207">
        <v>7965</v>
      </c>
      <c r="L207" t="s">
        <v>2770</v>
      </c>
      <c r="M207" t="s">
        <v>78</v>
      </c>
      <c r="N207">
        <v>18</v>
      </c>
      <c r="O207">
        <v>6750</v>
      </c>
      <c r="P207">
        <v>0</v>
      </c>
      <c r="Q207">
        <v>607.5</v>
      </c>
      <c r="R207">
        <v>607.5</v>
      </c>
      <c r="S207">
        <v>1215</v>
      </c>
      <c r="T207">
        <v>0</v>
      </c>
      <c r="U207" t="s">
        <v>2771</v>
      </c>
    </row>
    <row r="208" spans="1:21" x14ac:dyDescent="0.25">
      <c r="A208" t="str">
        <f t="shared" si="3"/>
        <v>022021</v>
      </c>
      <c r="B208" t="s">
        <v>2738</v>
      </c>
      <c r="C208" t="s">
        <v>2766</v>
      </c>
      <c r="D208">
        <v>22021</v>
      </c>
      <c r="E208" s="24">
        <v>44613</v>
      </c>
      <c r="F208" t="s">
        <v>2832</v>
      </c>
      <c r="G208" t="s">
        <v>2833</v>
      </c>
      <c r="H208" t="s">
        <v>3073</v>
      </c>
      <c r="I208" t="s">
        <v>75</v>
      </c>
      <c r="J208" s="24">
        <v>44242</v>
      </c>
      <c r="K208">
        <v>3015</v>
      </c>
      <c r="L208" t="s">
        <v>2770</v>
      </c>
      <c r="M208" t="s">
        <v>78</v>
      </c>
      <c r="N208">
        <v>18</v>
      </c>
      <c r="O208">
        <v>2555</v>
      </c>
      <c r="P208">
        <v>0</v>
      </c>
      <c r="Q208">
        <v>229.95</v>
      </c>
      <c r="R208">
        <v>229.95</v>
      </c>
      <c r="S208">
        <v>459.9</v>
      </c>
      <c r="T208">
        <v>0</v>
      </c>
      <c r="U208" t="s">
        <v>2771</v>
      </c>
    </row>
    <row r="209" spans="1:21" x14ac:dyDescent="0.25">
      <c r="A209" t="str">
        <f t="shared" si="3"/>
        <v>022021</v>
      </c>
      <c r="B209" t="s">
        <v>2738</v>
      </c>
      <c r="C209" t="s">
        <v>2766</v>
      </c>
      <c r="D209">
        <v>22021</v>
      </c>
      <c r="E209" s="24">
        <v>44613</v>
      </c>
      <c r="F209" t="s">
        <v>2832</v>
      </c>
      <c r="G209" t="s">
        <v>2833</v>
      </c>
      <c r="H209" t="s">
        <v>3074</v>
      </c>
      <c r="I209" t="s">
        <v>75</v>
      </c>
      <c r="J209" s="24">
        <v>44242</v>
      </c>
      <c r="K209">
        <v>41306</v>
      </c>
      <c r="L209" t="s">
        <v>2770</v>
      </c>
      <c r="M209" t="s">
        <v>78</v>
      </c>
      <c r="N209">
        <v>18</v>
      </c>
      <c r="O209">
        <v>35005</v>
      </c>
      <c r="P209">
        <v>0</v>
      </c>
      <c r="Q209">
        <v>3150.45</v>
      </c>
      <c r="R209">
        <v>3150.45</v>
      </c>
      <c r="S209">
        <v>6300.9</v>
      </c>
      <c r="T209">
        <v>0</v>
      </c>
      <c r="U209" t="s">
        <v>2771</v>
      </c>
    </row>
    <row r="210" spans="1:21" x14ac:dyDescent="0.25">
      <c r="A210" t="str">
        <f t="shared" si="3"/>
        <v>022021</v>
      </c>
      <c r="B210" t="s">
        <v>2738</v>
      </c>
      <c r="C210" t="s">
        <v>2766</v>
      </c>
      <c r="D210">
        <v>22021</v>
      </c>
      <c r="E210" s="24">
        <v>44613</v>
      </c>
      <c r="F210" t="s">
        <v>3075</v>
      </c>
      <c r="G210" t="s">
        <v>3076</v>
      </c>
      <c r="H210" t="s">
        <v>3077</v>
      </c>
      <c r="I210" t="s">
        <v>75</v>
      </c>
      <c r="J210" s="24">
        <v>44254</v>
      </c>
      <c r="K210">
        <v>6496</v>
      </c>
      <c r="L210" t="s">
        <v>2770</v>
      </c>
      <c r="M210" t="s">
        <v>78</v>
      </c>
      <c r="N210">
        <v>12</v>
      </c>
      <c r="O210">
        <v>5800</v>
      </c>
      <c r="P210">
        <v>0</v>
      </c>
      <c r="Q210">
        <v>348</v>
      </c>
      <c r="R210">
        <v>348</v>
      </c>
      <c r="S210">
        <v>696</v>
      </c>
      <c r="T210">
        <v>0</v>
      </c>
      <c r="U210" t="s">
        <v>2771</v>
      </c>
    </row>
    <row r="211" spans="1:21" x14ac:dyDescent="0.25">
      <c r="A211" t="str">
        <f t="shared" si="3"/>
        <v>022021</v>
      </c>
      <c r="B211" t="s">
        <v>2738</v>
      </c>
      <c r="C211" t="s">
        <v>2766</v>
      </c>
      <c r="D211">
        <v>22021</v>
      </c>
      <c r="E211" s="24">
        <v>44613</v>
      </c>
      <c r="F211" t="s">
        <v>831</v>
      </c>
      <c r="G211" t="s">
        <v>2841</v>
      </c>
      <c r="H211" t="s">
        <v>3078</v>
      </c>
      <c r="I211" t="s">
        <v>75</v>
      </c>
      <c r="J211" s="24">
        <v>44237</v>
      </c>
      <c r="K211">
        <v>246000</v>
      </c>
      <c r="L211" t="s">
        <v>2843</v>
      </c>
      <c r="M211" t="s">
        <v>2771</v>
      </c>
      <c r="N211">
        <v>0</v>
      </c>
      <c r="O211">
        <v>246000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2771</v>
      </c>
    </row>
    <row r="212" spans="1:21" x14ac:dyDescent="0.25">
      <c r="A212" t="str">
        <f t="shared" si="3"/>
        <v>022021</v>
      </c>
      <c r="B212" t="s">
        <v>2738</v>
      </c>
      <c r="C212" t="s">
        <v>2766</v>
      </c>
      <c r="D212">
        <v>22021</v>
      </c>
      <c r="E212" s="24">
        <v>44613</v>
      </c>
      <c r="F212" t="s">
        <v>831</v>
      </c>
      <c r="G212" t="s">
        <v>2841</v>
      </c>
      <c r="H212" t="s">
        <v>3079</v>
      </c>
      <c r="I212" t="s">
        <v>75</v>
      </c>
      <c r="J212" s="24">
        <v>44237</v>
      </c>
      <c r="K212">
        <v>6600</v>
      </c>
      <c r="L212" t="s">
        <v>2843</v>
      </c>
      <c r="M212" t="s">
        <v>2771</v>
      </c>
      <c r="N212">
        <v>0</v>
      </c>
      <c r="O212">
        <v>6600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2771</v>
      </c>
    </row>
    <row r="213" spans="1:21" x14ac:dyDescent="0.25">
      <c r="A213" t="str">
        <f t="shared" si="3"/>
        <v>022021</v>
      </c>
      <c r="B213" t="s">
        <v>2738</v>
      </c>
      <c r="C213" t="s">
        <v>2766</v>
      </c>
      <c r="D213">
        <v>22021</v>
      </c>
      <c r="E213" s="24">
        <v>44613</v>
      </c>
      <c r="F213" t="s">
        <v>2844</v>
      </c>
      <c r="G213" t="s">
        <v>2845</v>
      </c>
      <c r="H213" t="s">
        <v>3080</v>
      </c>
      <c r="I213" t="s">
        <v>75</v>
      </c>
      <c r="J213" s="24">
        <v>44231</v>
      </c>
      <c r="K213">
        <v>97951.8</v>
      </c>
      <c r="L213" t="s">
        <v>2770</v>
      </c>
      <c r="M213" t="s">
        <v>78</v>
      </c>
      <c r="N213">
        <v>18</v>
      </c>
      <c r="O213">
        <v>83010</v>
      </c>
      <c r="P213">
        <v>0</v>
      </c>
      <c r="Q213">
        <v>7470.9</v>
      </c>
      <c r="R213">
        <v>7470.9</v>
      </c>
      <c r="S213">
        <v>14941.8</v>
      </c>
      <c r="T213">
        <v>0</v>
      </c>
      <c r="U213" t="s">
        <v>2771</v>
      </c>
    </row>
    <row r="214" spans="1:21" x14ac:dyDescent="0.25">
      <c r="A214" t="str">
        <f t="shared" si="3"/>
        <v>022021</v>
      </c>
      <c r="B214" t="s">
        <v>2738</v>
      </c>
      <c r="C214" t="s">
        <v>2766</v>
      </c>
      <c r="D214">
        <v>22021</v>
      </c>
      <c r="E214" s="24">
        <v>44613</v>
      </c>
      <c r="F214" t="s">
        <v>2844</v>
      </c>
      <c r="G214" t="s">
        <v>2845</v>
      </c>
      <c r="H214" t="s">
        <v>3081</v>
      </c>
      <c r="I214" t="s">
        <v>75</v>
      </c>
      <c r="J214" s="24">
        <v>44238</v>
      </c>
      <c r="K214">
        <v>56640</v>
      </c>
      <c r="L214" t="s">
        <v>2770</v>
      </c>
      <c r="M214" t="s">
        <v>78</v>
      </c>
      <c r="N214">
        <v>18</v>
      </c>
      <c r="O214">
        <v>48000</v>
      </c>
      <c r="P214">
        <v>0</v>
      </c>
      <c r="Q214">
        <v>4320</v>
      </c>
      <c r="R214">
        <v>4320</v>
      </c>
      <c r="S214">
        <v>8640</v>
      </c>
      <c r="T214">
        <v>0</v>
      </c>
      <c r="U214" t="s">
        <v>2771</v>
      </c>
    </row>
    <row r="215" spans="1:21" x14ac:dyDescent="0.25">
      <c r="A215" t="str">
        <f t="shared" si="3"/>
        <v>022021</v>
      </c>
      <c r="B215" t="s">
        <v>2738</v>
      </c>
      <c r="C215" t="s">
        <v>2766</v>
      </c>
      <c r="D215">
        <v>22021</v>
      </c>
      <c r="E215" s="24">
        <v>44613</v>
      </c>
      <c r="F215" t="s">
        <v>3082</v>
      </c>
      <c r="G215" t="s">
        <v>3083</v>
      </c>
      <c r="H215" t="s">
        <v>3084</v>
      </c>
      <c r="I215" t="s">
        <v>75</v>
      </c>
      <c r="J215" s="24">
        <v>44232</v>
      </c>
      <c r="K215">
        <v>3540</v>
      </c>
      <c r="L215" t="s">
        <v>2770</v>
      </c>
      <c r="M215" t="s">
        <v>78</v>
      </c>
      <c r="N215">
        <v>18</v>
      </c>
      <c r="O215">
        <v>3000</v>
      </c>
      <c r="P215">
        <v>0</v>
      </c>
      <c r="Q215">
        <v>270</v>
      </c>
      <c r="R215">
        <v>270</v>
      </c>
      <c r="S215">
        <v>540</v>
      </c>
      <c r="T215">
        <v>0</v>
      </c>
      <c r="U215" t="s">
        <v>2771</v>
      </c>
    </row>
    <row r="216" spans="1:21" x14ac:dyDescent="0.25">
      <c r="A216" t="str">
        <f t="shared" si="3"/>
        <v>022021</v>
      </c>
      <c r="B216" t="s">
        <v>2738</v>
      </c>
      <c r="C216" t="s">
        <v>2766</v>
      </c>
      <c r="D216">
        <v>22021</v>
      </c>
      <c r="E216" s="24">
        <v>44613</v>
      </c>
      <c r="F216" t="s">
        <v>3085</v>
      </c>
      <c r="G216" t="s">
        <v>3086</v>
      </c>
      <c r="H216" t="s">
        <v>3087</v>
      </c>
      <c r="I216" t="s">
        <v>75</v>
      </c>
      <c r="J216" s="24">
        <v>44255</v>
      </c>
      <c r="K216">
        <v>944</v>
      </c>
      <c r="L216" t="s">
        <v>2770</v>
      </c>
      <c r="M216" t="s">
        <v>78</v>
      </c>
      <c r="N216">
        <v>18</v>
      </c>
      <c r="O216">
        <v>800</v>
      </c>
      <c r="P216">
        <v>0</v>
      </c>
      <c r="Q216">
        <v>72</v>
      </c>
      <c r="R216">
        <v>72</v>
      </c>
      <c r="S216">
        <v>144</v>
      </c>
      <c r="T216">
        <v>0</v>
      </c>
      <c r="U216" t="s">
        <v>2771</v>
      </c>
    </row>
    <row r="217" spans="1:21" x14ac:dyDescent="0.25">
      <c r="A217" t="str">
        <f t="shared" si="3"/>
        <v>022021</v>
      </c>
      <c r="B217" t="s">
        <v>2738</v>
      </c>
      <c r="C217" t="s">
        <v>2766</v>
      </c>
      <c r="D217">
        <v>22021</v>
      </c>
      <c r="E217" s="24">
        <v>44613</v>
      </c>
      <c r="F217" t="s">
        <v>2853</v>
      </c>
      <c r="G217" t="s">
        <v>2854</v>
      </c>
      <c r="H217" t="s">
        <v>3088</v>
      </c>
      <c r="I217" t="s">
        <v>75</v>
      </c>
      <c r="J217" s="24">
        <v>44229</v>
      </c>
      <c r="K217">
        <v>531</v>
      </c>
      <c r="L217" t="s">
        <v>2770</v>
      </c>
      <c r="M217" t="s">
        <v>78</v>
      </c>
      <c r="N217">
        <v>18</v>
      </c>
      <c r="O217">
        <v>450</v>
      </c>
      <c r="P217">
        <v>0</v>
      </c>
      <c r="Q217">
        <v>40.5</v>
      </c>
      <c r="R217">
        <v>40.5</v>
      </c>
      <c r="S217">
        <v>81</v>
      </c>
      <c r="T217">
        <v>0</v>
      </c>
      <c r="U217" t="s">
        <v>2771</v>
      </c>
    </row>
    <row r="218" spans="1:21" x14ac:dyDescent="0.25">
      <c r="A218" t="str">
        <f t="shared" si="3"/>
        <v>022021</v>
      </c>
      <c r="B218" t="s">
        <v>2738</v>
      </c>
      <c r="C218" t="s">
        <v>2766</v>
      </c>
      <c r="D218">
        <v>22021</v>
      </c>
      <c r="E218" s="24">
        <v>44613</v>
      </c>
      <c r="F218" t="s">
        <v>2853</v>
      </c>
      <c r="G218" t="s">
        <v>2854</v>
      </c>
      <c r="H218" t="s">
        <v>3089</v>
      </c>
      <c r="I218" t="s">
        <v>75</v>
      </c>
      <c r="J218" s="24">
        <v>44230</v>
      </c>
      <c r="K218">
        <v>87502</v>
      </c>
      <c r="L218" t="s">
        <v>2770</v>
      </c>
      <c r="M218" t="s">
        <v>78</v>
      </c>
      <c r="N218">
        <v>18</v>
      </c>
      <c r="O218">
        <v>74154</v>
      </c>
      <c r="P218">
        <v>0</v>
      </c>
      <c r="Q218">
        <v>6673.86</v>
      </c>
      <c r="R218">
        <v>6673.86</v>
      </c>
      <c r="S218">
        <v>13347.72</v>
      </c>
      <c r="T218">
        <v>0</v>
      </c>
      <c r="U218" t="s">
        <v>2771</v>
      </c>
    </row>
    <row r="219" spans="1:21" x14ac:dyDescent="0.25">
      <c r="A219" t="str">
        <f t="shared" si="3"/>
        <v>022021</v>
      </c>
      <c r="B219" t="s">
        <v>2738</v>
      </c>
      <c r="C219" t="s">
        <v>2766</v>
      </c>
      <c r="D219">
        <v>22021</v>
      </c>
      <c r="E219" s="24">
        <v>44613</v>
      </c>
      <c r="F219" t="s">
        <v>2853</v>
      </c>
      <c r="G219" t="s">
        <v>2854</v>
      </c>
      <c r="H219" t="s">
        <v>3090</v>
      </c>
      <c r="I219" t="s">
        <v>75</v>
      </c>
      <c r="J219" s="24">
        <v>44231</v>
      </c>
      <c r="K219">
        <v>45372.36</v>
      </c>
      <c r="L219" t="s">
        <v>2770</v>
      </c>
      <c r="M219" t="s">
        <v>78</v>
      </c>
      <c r="N219">
        <v>18</v>
      </c>
      <c r="O219">
        <v>38451</v>
      </c>
      <c r="P219">
        <v>0</v>
      </c>
      <c r="Q219">
        <v>3460.59</v>
      </c>
      <c r="R219">
        <v>3460.59</v>
      </c>
      <c r="S219">
        <v>6921.18</v>
      </c>
      <c r="T219">
        <v>0</v>
      </c>
      <c r="U219" t="s">
        <v>2771</v>
      </c>
    </row>
    <row r="220" spans="1:21" x14ac:dyDescent="0.25">
      <c r="A220" t="str">
        <f t="shared" si="3"/>
        <v>022021</v>
      </c>
      <c r="B220" t="s">
        <v>2738</v>
      </c>
      <c r="C220" t="s">
        <v>2766</v>
      </c>
      <c r="D220">
        <v>22021</v>
      </c>
      <c r="E220" s="24">
        <v>44613</v>
      </c>
      <c r="F220" t="s">
        <v>2853</v>
      </c>
      <c r="G220" t="s">
        <v>2854</v>
      </c>
      <c r="H220" t="s">
        <v>3091</v>
      </c>
      <c r="I220" t="s">
        <v>75</v>
      </c>
      <c r="J220" s="24">
        <v>44235</v>
      </c>
      <c r="K220">
        <v>41934</v>
      </c>
      <c r="L220" t="s">
        <v>2770</v>
      </c>
      <c r="M220" t="s">
        <v>78</v>
      </c>
      <c r="N220">
        <v>18</v>
      </c>
      <c r="O220">
        <v>35537.5</v>
      </c>
      <c r="P220">
        <v>0</v>
      </c>
      <c r="Q220">
        <v>3198.38</v>
      </c>
      <c r="R220">
        <v>3198.38</v>
      </c>
      <c r="S220">
        <v>6396.76</v>
      </c>
      <c r="T220">
        <v>0</v>
      </c>
      <c r="U220" t="s">
        <v>2771</v>
      </c>
    </row>
    <row r="221" spans="1:21" x14ac:dyDescent="0.25">
      <c r="A221" t="str">
        <f t="shared" si="3"/>
        <v>022021</v>
      </c>
      <c r="B221" t="s">
        <v>2738</v>
      </c>
      <c r="C221" t="s">
        <v>2766</v>
      </c>
      <c r="D221">
        <v>22021</v>
      </c>
      <c r="E221" s="24">
        <v>44613</v>
      </c>
      <c r="F221" t="s">
        <v>2853</v>
      </c>
      <c r="G221" t="s">
        <v>2854</v>
      </c>
      <c r="H221" t="s">
        <v>3092</v>
      </c>
      <c r="I221" t="s">
        <v>75</v>
      </c>
      <c r="J221" s="24">
        <v>44235</v>
      </c>
      <c r="K221">
        <v>4342</v>
      </c>
      <c r="L221" t="s">
        <v>2770</v>
      </c>
      <c r="M221" t="s">
        <v>78</v>
      </c>
      <c r="N221">
        <v>18</v>
      </c>
      <c r="O221">
        <v>3680</v>
      </c>
      <c r="P221">
        <v>0</v>
      </c>
      <c r="Q221">
        <v>331.2</v>
      </c>
      <c r="R221">
        <v>331.2</v>
      </c>
      <c r="S221">
        <v>662.4</v>
      </c>
      <c r="T221">
        <v>0</v>
      </c>
      <c r="U221" t="s">
        <v>2771</v>
      </c>
    </row>
    <row r="222" spans="1:21" x14ac:dyDescent="0.25">
      <c r="A222" t="str">
        <f t="shared" si="3"/>
        <v>022021</v>
      </c>
      <c r="B222" t="s">
        <v>2738</v>
      </c>
      <c r="C222" t="s">
        <v>2766</v>
      </c>
      <c r="D222">
        <v>22021</v>
      </c>
      <c r="E222" s="24">
        <v>44613</v>
      </c>
      <c r="F222" t="s">
        <v>2853</v>
      </c>
      <c r="G222" t="s">
        <v>2854</v>
      </c>
      <c r="H222" t="s">
        <v>3093</v>
      </c>
      <c r="I222" t="s">
        <v>75</v>
      </c>
      <c r="J222" s="24">
        <v>44238</v>
      </c>
      <c r="K222">
        <v>130290</v>
      </c>
      <c r="L222" t="s">
        <v>2770</v>
      </c>
      <c r="M222" t="s">
        <v>78</v>
      </c>
      <c r="N222">
        <v>18</v>
      </c>
      <c r="O222">
        <v>110415</v>
      </c>
      <c r="P222">
        <v>0</v>
      </c>
      <c r="Q222">
        <v>9937.35</v>
      </c>
      <c r="R222">
        <v>9937.35</v>
      </c>
      <c r="S222">
        <v>19874.7</v>
      </c>
      <c r="T222">
        <v>0</v>
      </c>
      <c r="U222" t="s">
        <v>2771</v>
      </c>
    </row>
    <row r="223" spans="1:21" x14ac:dyDescent="0.25">
      <c r="A223" t="str">
        <f t="shared" si="3"/>
        <v>022021</v>
      </c>
      <c r="B223" t="s">
        <v>2738</v>
      </c>
      <c r="C223" t="s">
        <v>2766</v>
      </c>
      <c r="D223">
        <v>22021</v>
      </c>
      <c r="E223" s="24">
        <v>44613</v>
      </c>
      <c r="F223" t="s">
        <v>2853</v>
      </c>
      <c r="G223" t="s">
        <v>2854</v>
      </c>
      <c r="H223" t="s">
        <v>3094</v>
      </c>
      <c r="I223" t="s">
        <v>75</v>
      </c>
      <c r="J223" s="24">
        <v>44243</v>
      </c>
      <c r="K223">
        <v>28246</v>
      </c>
      <c r="L223" t="s">
        <v>2770</v>
      </c>
      <c r="M223" t="s">
        <v>78</v>
      </c>
      <c r="N223">
        <v>18</v>
      </c>
      <c r="O223">
        <v>23937.5</v>
      </c>
      <c r="P223">
        <v>0</v>
      </c>
      <c r="Q223">
        <v>2154.38</v>
      </c>
      <c r="R223">
        <v>2154.38</v>
      </c>
      <c r="S223">
        <v>4308.76</v>
      </c>
      <c r="T223">
        <v>0</v>
      </c>
      <c r="U223" t="s">
        <v>2771</v>
      </c>
    </row>
    <row r="224" spans="1:21" x14ac:dyDescent="0.25">
      <c r="A224" t="str">
        <f t="shared" si="3"/>
        <v>022021</v>
      </c>
      <c r="B224" t="s">
        <v>2738</v>
      </c>
      <c r="C224" t="s">
        <v>2766</v>
      </c>
      <c r="D224">
        <v>22021</v>
      </c>
      <c r="E224" s="24">
        <v>44613</v>
      </c>
      <c r="F224" t="s">
        <v>2853</v>
      </c>
      <c r="G224" t="s">
        <v>2854</v>
      </c>
      <c r="H224" t="s">
        <v>3095</v>
      </c>
      <c r="I224" t="s">
        <v>75</v>
      </c>
      <c r="J224" s="24">
        <v>44244</v>
      </c>
      <c r="K224">
        <v>56758</v>
      </c>
      <c r="L224" t="s">
        <v>2770</v>
      </c>
      <c r="M224" t="s">
        <v>78</v>
      </c>
      <c r="N224">
        <v>18</v>
      </c>
      <c r="O224">
        <v>48100</v>
      </c>
      <c r="P224">
        <v>0</v>
      </c>
      <c r="Q224">
        <v>4329</v>
      </c>
      <c r="R224">
        <v>4329</v>
      </c>
      <c r="S224">
        <v>8658</v>
      </c>
      <c r="T224">
        <v>0</v>
      </c>
      <c r="U224" t="s">
        <v>2771</v>
      </c>
    </row>
    <row r="225" spans="1:21" x14ac:dyDescent="0.25">
      <c r="A225" t="str">
        <f t="shared" si="3"/>
        <v>022021</v>
      </c>
      <c r="B225" t="s">
        <v>2738</v>
      </c>
      <c r="C225" t="s">
        <v>2766</v>
      </c>
      <c r="D225">
        <v>22021</v>
      </c>
      <c r="E225" s="24">
        <v>44613</v>
      </c>
      <c r="F225" t="s">
        <v>2853</v>
      </c>
      <c r="G225" t="s">
        <v>2854</v>
      </c>
      <c r="H225" t="s">
        <v>3096</v>
      </c>
      <c r="I225" t="s">
        <v>75</v>
      </c>
      <c r="J225" s="24">
        <v>44245</v>
      </c>
      <c r="K225">
        <v>10443</v>
      </c>
      <c r="L225" t="s">
        <v>2770</v>
      </c>
      <c r="M225" t="s">
        <v>78</v>
      </c>
      <c r="N225">
        <v>18</v>
      </c>
      <c r="O225">
        <v>8850</v>
      </c>
      <c r="P225">
        <v>0</v>
      </c>
      <c r="Q225">
        <v>796.5</v>
      </c>
      <c r="R225">
        <v>796.5</v>
      </c>
      <c r="S225">
        <v>1593</v>
      </c>
      <c r="T225">
        <v>0</v>
      </c>
      <c r="U225" t="s">
        <v>2771</v>
      </c>
    </row>
    <row r="226" spans="1:21" x14ac:dyDescent="0.25">
      <c r="A226" t="str">
        <f t="shared" si="3"/>
        <v>022021</v>
      </c>
      <c r="B226" t="s">
        <v>2738</v>
      </c>
      <c r="C226" t="s">
        <v>2766</v>
      </c>
      <c r="D226">
        <v>22021</v>
      </c>
      <c r="E226" s="24">
        <v>44613</v>
      </c>
      <c r="F226" t="s">
        <v>2853</v>
      </c>
      <c r="G226" t="s">
        <v>2854</v>
      </c>
      <c r="H226" t="s">
        <v>3097</v>
      </c>
      <c r="I226" t="s">
        <v>75</v>
      </c>
      <c r="J226" s="24">
        <v>44247</v>
      </c>
      <c r="K226">
        <v>39456</v>
      </c>
      <c r="L226" t="s">
        <v>2770</v>
      </c>
      <c r="M226" t="s">
        <v>78</v>
      </c>
      <c r="N226">
        <v>18</v>
      </c>
      <c r="O226">
        <v>33437.5</v>
      </c>
      <c r="P226">
        <v>0</v>
      </c>
      <c r="Q226">
        <v>3009.38</v>
      </c>
      <c r="R226">
        <v>3009.38</v>
      </c>
      <c r="S226">
        <v>6018.76</v>
      </c>
      <c r="T226">
        <v>0</v>
      </c>
      <c r="U226" t="s">
        <v>2771</v>
      </c>
    </row>
    <row r="227" spans="1:21" x14ac:dyDescent="0.25">
      <c r="A227" t="str">
        <f t="shared" si="3"/>
        <v>022021</v>
      </c>
      <c r="B227" t="s">
        <v>2738</v>
      </c>
      <c r="C227" t="s">
        <v>2766</v>
      </c>
      <c r="D227">
        <v>22021</v>
      </c>
      <c r="E227" s="24">
        <v>44613</v>
      </c>
      <c r="F227" t="s">
        <v>2853</v>
      </c>
      <c r="G227" t="s">
        <v>2854</v>
      </c>
      <c r="H227" t="s">
        <v>3098</v>
      </c>
      <c r="I227" t="s">
        <v>75</v>
      </c>
      <c r="J227" s="24">
        <v>44248</v>
      </c>
      <c r="K227">
        <v>40341</v>
      </c>
      <c r="L227" t="s">
        <v>2770</v>
      </c>
      <c r="M227" t="s">
        <v>78</v>
      </c>
      <c r="N227">
        <v>18</v>
      </c>
      <c r="O227">
        <v>34187.5</v>
      </c>
      <c r="P227">
        <v>0</v>
      </c>
      <c r="Q227">
        <v>3076.88</v>
      </c>
      <c r="R227">
        <v>3076.88</v>
      </c>
      <c r="S227">
        <v>6153.76</v>
      </c>
      <c r="T227">
        <v>0</v>
      </c>
      <c r="U227" t="s">
        <v>2771</v>
      </c>
    </row>
    <row r="228" spans="1:21" x14ac:dyDescent="0.25">
      <c r="A228" t="str">
        <f t="shared" si="3"/>
        <v>022021</v>
      </c>
      <c r="B228" t="s">
        <v>2738</v>
      </c>
      <c r="C228" t="s">
        <v>2766</v>
      </c>
      <c r="D228">
        <v>22021</v>
      </c>
      <c r="E228" s="24">
        <v>44613</v>
      </c>
      <c r="F228" t="s">
        <v>2853</v>
      </c>
      <c r="G228" t="s">
        <v>2854</v>
      </c>
      <c r="H228" t="s">
        <v>3099</v>
      </c>
      <c r="I228" t="s">
        <v>75</v>
      </c>
      <c r="J228" s="24">
        <v>44251</v>
      </c>
      <c r="K228">
        <v>55150</v>
      </c>
      <c r="L228" t="s">
        <v>2770</v>
      </c>
      <c r="M228" t="s">
        <v>78</v>
      </c>
      <c r="N228">
        <v>18</v>
      </c>
      <c r="O228">
        <v>46737.5</v>
      </c>
      <c r="P228">
        <v>0</v>
      </c>
      <c r="Q228">
        <v>4206.38</v>
      </c>
      <c r="R228">
        <v>4206.38</v>
      </c>
      <c r="S228">
        <v>8412.76</v>
      </c>
      <c r="T228">
        <v>0</v>
      </c>
      <c r="U228" t="s">
        <v>2771</v>
      </c>
    </row>
    <row r="229" spans="1:21" x14ac:dyDescent="0.25">
      <c r="A229" t="str">
        <f t="shared" si="3"/>
        <v>022021</v>
      </c>
      <c r="B229" t="s">
        <v>2738</v>
      </c>
      <c r="C229" t="s">
        <v>2766</v>
      </c>
      <c r="D229">
        <v>22021</v>
      </c>
      <c r="E229" s="24">
        <v>44613</v>
      </c>
      <c r="F229" t="s">
        <v>2853</v>
      </c>
      <c r="G229" t="s">
        <v>2854</v>
      </c>
      <c r="H229" t="s">
        <v>3100</v>
      </c>
      <c r="I229" t="s">
        <v>75</v>
      </c>
      <c r="J229" s="24">
        <v>44253</v>
      </c>
      <c r="K229">
        <v>32996</v>
      </c>
      <c r="L229" t="s">
        <v>2770</v>
      </c>
      <c r="M229" t="s">
        <v>78</v>
      </c>
      <c r="N229">
        <v>18</v>
      </c>
      <c r="O229">
        <v>27962.5</v>
      </c>
      <c r="P229">
        <v>0</v>
      </c>
      <c r="Q229">
        <v>2516.63</v>
      </c>
      <c r="R229">
        <v>2516.63</v>
      </c>
      <c r="S229">
        <v>5033.26</v>
      </c>
      <c r="T229">
        <v>0</v>
      </c>
      <c r="U229" t="s">
        <v>2771</v>
      </c>
    </row>
    <row r="230" spans="1:21" x14ac:dyDescent="0.25">
      <c r="A230" t="str">
        <f t="shared" si="3"/>
        <v>022021</v>
      </c>
      <c r="B230" t="s">
        <v>2738</v>
      </c>
      <c r="C230" t="s">
        <v>2766</v>
      </c>
      <c r="D230">
        <v>22021</v>
      </c>
      <c r="E230" s="24">
        <v>44613</v>
      </c>
      <c r="F230" t="s">
        <v>2853</v>
      </c>
      <c r="G230" t="s">
        <v>2854</v>
      </c>
      <c r="H230" t="s">
        <v>3101</v>
      </c>
      <c r="I230" t="s">
        <v>75</v>
      </c>
      <c r="J230" s="24">
        <v>44254</v>
      </c>
      <c r="K230">
        <v>42937</v>
      </c>
      <c r="L230" t="s">
        <v>2770</v>
      </c>
      <c r="M230" t="s">
        <v>78</v>
      </c>
      <c r="N230">
        <v>18</v>
      </c>
      <c r="O230">
        <v>36387.5</v>
      </c>
      <c r="P230">
        <v>0</v>
      </c>
      <c r="Q230">
        <v>3274.88</v>
      </c>
      <c r="R230">
        <v>3274.88</v>
      </c>
      <c r="S230">
        <v>6549.76</v>
      </c>
      <c r="T230">
        <v>0</v>
      </c>
      <c r="U230" t="s">
        <v>2771</v>
      </c>
    </row>
    <row r="231" spans="1:21" x14ac:dyDescent="0.25">
      <c r="A231" t="str">
        <f t="shared" si="3"/>
        <v>022021</v>
      </c>
      <c r="B231" t="s">
        <v>2738</v>
      </c>
      <c r="C231" t="s">
        <v>2766</v>
      </c>
      <c r="D231">
        <v>22021</v>
      </c>
      <c r="E231" s="24">
        <v>44613</v>
      </c>
      <c r="F231" t="s">
        <v>2875</v>
      </c>
      <c r="G231" t="s">
        <v>2876</v>
      </c>
      <c r="H231" t="s">
        <v>3102</v>
      </c>
      <c r="I231" t="s">
        <v>75</v>
      </c>
      <c r="J231" s="24">
        <v>44246</v>
      </c>
      <c r="K231">
        <v>32856</v>
      </c>
      <c r="L231" t="s">
        <v>2770</v>
      </c>
      <c r="M231" t="s">
        <v>78</v>
      </c>
      <c r="N231">
        <v>18</v>
      </c>
      <c r="O231">
        <v>27844</v>
      </c>
      <c r="P231">
        <v>0</v>
      </c>
      <c r="Q231">
        <v>2505.96</v>
      </c>
      <c r="R231">
        <v>2505.96</v>
      </c>
      <c r="S231">
        <v>5011.92</v>
      </c>
      <c r="T231">
        <v>0</v>
      </c>
      <c r="U231" t="s">
        <v>2771</v>
      </c>
    </row>
    <row r="232" spans="1:21" x14ac:dyDescent="0.25">
      <c r="A232" t="str">
        <f t="shared" si="3"/>
        <v>022021</v>
      </c>
      <c r="B232" t="s">
        <v>2738</v>
      </c>
      <c r="C232" t="s">
        <v>2766</v>
      </c>
      <c r="D232">
        <v>22021</v>
      </c>
      <c r="E232" s="24">
        <v>44613</v>
      </c>
      <c r="F232" t="s">
        <v>90</v>
      </c>
      <c r="G232" t="s">
        <v>2881</v>
      </c>
      <c r="H232" t="s">
        <v>3103</v>
      </c>
      <c r="I232" t="s">
        <v>75</v>
      </c>
      <c r="J232" s="24">
        <v>44228</v>
      </c>
      <c r="K232">
        <v>1146231.1200000001</v>
      </c>
      <c r="L232" t="s">
        <v>2770</v>
      </c>
      <c r="M232" t="s">
        <v>78</v>
      </c>
      <c r="N232">
        <v>18</v>
      </c>
      <c r="O232">
        <v>971382.3</v>
      </c>
      <c r="P232">
        <v>0</v>
      </c>
      <c r="Q232">
        <v>87424.41</v>
      </c>
      <c r="R232">
        <v>87424.41</v>
      </c>
      <c r="S232">
        <v>174848.82</v>
      </c>
      <c r="T232">
        <v>0</v>
      </c>
      <c r="U232" t="s">
        <v>2771</v>
      </c>
    </row>
    <row r="233" spans="1:21" x14ac:dyDescent="0.25">
      <c r="A233" t="str">
        <f t="shared" si="3"/>
        <v>022021</v>
      </c>
      <c r="B233" t="s">
        <v>2738</v>
      </c>
      <c r="C233" t="s">
        <v>2766</v>
      </c>
      <c r="D233">
        <v>22021</v>
      </c>
      <c r="E233" s="24">
        <v>44613</v>
      </c>
      <c r="F233" t="s">
        <v>90</v>
      </c>
      <c r="G233" t="s">
        <v>2881</v>
      </c>
      <c r="H233" t="s">
        <v>3104</v>
      </c>
      <c r="I233" t="s">
        <v>75</v>
      </c>
      <c r="J233" s="24">
        <v>44229</v>
      </c>
      <c r="K233">
        <v>1104760.55</v>
      </c>
      <c r="L233" t="s">
        <v>2770</v>
      </c>
      <c r="M233" t="s">
        <v>78</v>
      </c>
      <c r="N233">
        <v>18</v>
      </c>
      <c r="O233">
        <v>936237.75</v>
      </c>
      <c r="P233">
        <v>0</v>
      </c>
      <c r="Q233">
        <v>84261.4</v>
      </c>
      <c r="R233">
        <v>84261.4</v>
      </c>
      <c r="S233">
        <v>168522.8</v>
      </c>
      <c r="T233">
        <v>0</v>
      </c>
      <c r="U233" t="s">
        <v>2771</v>
      </c>
    </row>
    <row r="234" spans="1:21" x14ac:dyDescent="0.25">
      <c r="A234" t="str">
        <f t="shared" si="3"/>
        <v>022021</v>
      </c>
      <c r="B234" t="s">
        <v>2738</v>
      </c>
      <c r="C234" t="s">
        <v>2766</v>
      </c>
      <c r="D234">
        <v>22021</v>
      </c>
      <c r="E234" s="24">
        <v>44613</v>
      </c>
      <c r="F234" t="s">
        <v>90</v>
      </c>
      <c r="G234" t="s">
        <v>2881</v>
      </c>
      <c r="H234" t="s">
        <v>3105</v>
      </c>
      <c r="I234" t="s">
        <v>75</v>
      </c>
      <c r="J234" s="24">
        <v>44231</v>
      </c>
      <c r="K234">
        <v>1020322.69</v>
      </c>
      <c r="L234" t="s">
        <v>2770</v>
      </c>
      <c r="M234" t="s">
        <v>78</v>
      </c>
      <c r="N234">
        <v>18</v>
      </c>
      <c r="O234">
        <v>864680.25</v>
      </c>
      <c r="P234">
        <v>0</v>
      </c>
      <c r="Q234">
        <v>77821.22</v>
      </c>
      <c r="R234">
        <v>77821.22</v>
      </c>
      <c r="S234">
        <v>155642.44</v>
      </c>
      <c r="T234">
        <v>0</v>
      </c>
      <c r="U234" t="s">
        <v>2771</v>
      </c>
    </row>
    <row r="235" spans="1:21" x14ac:dyDescent="0.25">
      <c r="A235" t="str">
        <f t="shared" si="3"/>
        <v>022021</v>
      </c>
      <c r="B235" t="s">
        <v>2738</v>
      </c>
      <c r="C235" t="s">
        <v>2766</v>
      </c>
      <c r="D235">
        <v>22021</v>
      </c>
      <c r="E235" s="24">
        <v>44613</v>
      </c>
      <c r="F235" t="s">
        <v>90</v>
      </c>
      <c r="G235" t="s">
        <v>2881</v>
      </c>
      <c r="H235" t="s">
        <v>3106</v>
      </c>
      <c r="I235" t="s">
        <v>75</v>
      </c>
      <c r="J235" s="24">
        <v>44231</v>
      </c>
      <c r="K235">
        <v>87855.02</v>
      </c>
      <c r="L235" t="s">
        <v>2770</v>
      </c>
      <c r="M235" t="s">
        <v>78</v>
      </c>
      <c r="N235">
        <v>18</v>
      </c>
      <c r="O235">
        <v>74453.399999999994</v>
      </c>
      <c r="P235">
        <v>0</v>
      </c>
      <c r="Q235">
        <v>6700.81</v>
      </c>
      <c r="R235">
        <v>6700.81</v>
      </c>
      <c r="S235">
        <v>13401.62</v>
      </c>
      <c r="T235">
        <v>0</v>
      </c>
      <c r="U235" t="s">
        <v>2771</v>
      </c>
    </row>
    <row r="236" spans="1:21" x14ac:dyDescent="0.25">
      <c r="A236" t="str">
        <f t="shared" si="3"/>
        <v>022021</v>
      </c>
      <c r="B236" t="s">
        <v>2738</v>
      </c>
      <c r="C236" t="s">
        <v>2766</v>
      </c>
      <c r="D236">
        <v>22021</v>
      </c>
      <c r="E236" s="24">
        <v>44613</v>
      </c>
      <c r="F236" t="s">
        <v>90</v>
      </c>
      <c r="G236" t="s">
        <v>2881</v>
      </c>
      <c r="H236" t="s">
        <v>3107</v>
      </c>
      <c r="I236" t="s">
        <v>75</v>
      </c>
      <c r="J236" s="24">
        <v>44235</v>
      </c>
      <c r="K236">
        <v>923493.6</v>
      </c>
      <c r="L236" t="s">
        <v>2770</v>
      </c>
      <c r="M236" t="s">
        <v>78</v>
      </c>
      <c r="N236">
        <v>18</v>
      </c>
      <c r="O236">
        <v>782621.68</v>
      </c>
      <c r="P236">
        <v>0</v>
      </c>
      <c r="Q236">
        <v>70435.95</v>
      </c>
      <c r="R236">
        <v>70435.95</v>
      </c>
      <c r="S236">
        <v>140871.9</v>
      </c>
      <c r="T236">
        <v>0</v>
      </c>
      <c r="U236" t="s">
        <v>2771</v>
      </c>
    </row>
    <row r="237" spans="1:21" x14ac:dyDescent="0.25">
      <c r="A237" t="str">
        <f t="shared" si="3"/>
        <v>022021</v>
      </c>
      <c r="B237" t="s">
        <v>2738</v>
      </c>
      <c r="C237" t="s">
        <v>2766</v>
      </c>
      <c r="D237">
        <v>22021</v>
      </c>
      <c r="E237" s="24">
        <v>44613</v>
      </c>
      <c r="F237" t="s">
        <v>90</v>
      </c>
      <c r="G237" t="s">
        <v>2881</v>
      </c>
      <c r="H237" t="s">
        <v>3108</v>
      </c>
      <c r="I237" t="s">
        <v>75</v>
      </c>
      <c r="J237" s="24">
        <v>44235</v>
      </c>
      <c r="K237">
        <v>998539.84</v>
      </c>
      <c r="L237" t="s">
        <v>2770</v>
      </c>
      <c r="M237" t="s">
        <v>78</v>
      </c>
      <c r="N237">
        <v>18</v>
      </c>
      <c r="O237">
        <v>846220.18</v>
      </c>
      <c r="P237">
        <v>0</v>
      </c>
      <c r="Q237">
        <v>76159.820000000007</v>
      </c>
      <c r="R237">
        <v>76159.820000000007</v>
      </c>
      <c r="S237">
        <v>152319.64000000001</v>
      </c>
      <c r="T237">
        <v>0</v>
      </c>
      <c r="U237" t="s">
        <v>2771</v>
      </c>
    </row>
    <row r="238" spans="1:21" x14ac:dyDescent="0.25">
      <c r="A238" t="str">
        <f t="shared" si="3"/>
        <v>022021</v>
      </c>
      <c r="B238" t="s">
        <v>2738</v>
      </c>
      <c r="C238" t="s">
        <v>2766</v>
      </c>
      <c r="D238">
        <v>22021</v>
      </c>
      <c r="E238" s="24">
        <v>44613</v>
      </c>
      <c r="F238" t="s">
        <v>90</v>
      </c>
      <c r="G238" t="s">
        <v>2881</v>
      </c>
      <c r="H238" t="s">
        <v>3109</v>
      </c>
      <c r="I238" t="s">
        <v>75</v>
      </c>
      <c r="J238" s="24">
        <v>44236</v>
      </c>
      <c r="K238">
        <v>1118852.93</v>
      </c>
      <c r="L238" t="s">
        <v>2770</v>
      </c>
      <c r="M238" t="s">
        <v>78</v>
      </c>
      <c r="N238">
        <v>18</v>
      </c>
      <c r="O238">
        <v>948180.45</v>
      </c>
      <c r="P238">
        <v>0</v>
      </c>
      <c r="Q238">
        <v>85336.24</v>
      </c>
      <c r="R238">
        <v>85336.24</v>
      </c>
      <c r="S238">
        <v>170672.48</v>
      </c>
      <c r="T238">
        <v>0</v>
      </c>
      <c r="U238" t="s">
        <v>2771</v>
      </c>
    </row>
    <row r="239" spans="1:21" x14ac:dyDescent="0.25">
      <c r="A239" t="str">
        <f t="shared" si="3"/>
        <v>022021</v>
      </c>
      <c r="B239" t="s">
        <v>2738</v>
      </c>
      <c r="C239" t="s">
        <v>2766</v>
      </c>
      <c r="D239">
        <v>22021</v>
      </c>
      <c r="E239" s="24">
        <v>44613</v>
      </c>
      <c r="F239" t="s">
        <v>90</v>
      </c>
      <c r="G239" t="s">
        <v>2881</v>
      </c>
      <c r="H239" t="s">
        <v>3110</v>
      </c>
      <c r="I239" t="s">
        <v>75</v>
      </c>
      <c r="J239" s="24">
        <v>44237</v>
      </c>
      <c r="K239">
        <v>1045090.31</v>
      </c>
      <c r="L239" t="s">
        <v>2770</v>
      </c>
      <c r="M239" t="s">
        <v>78</v>
      </c>
      <c r="N239">
        <v>18</v>
      </c>
      <c r="O239">
        <v>885669.77</v>
      </c>
      <c r="P239">
        <v>0</v>
      </c>
      <c r="Q239">
        <v>79710.28</v>
      </c>
      <c r="R239">
        <v>79710.28</v>
      </c>
      <c r="S239">
        <v>159420.56</v>
      </c>
      <c r="T239">
        <v>0</v>
      </c>
      <c r="U239" t="s">
        <v>2771</v>
      </c>
    </row>
    <row r="240" spans="1:21" x14ac:dyDescent="0.25">
      <c r="A240" t="str">
        <f t="shared" si="3"/>
        <v>022021</v>
      </c>
      <c r="B240" t="s">
        <v>2738</v>
      </c>
      <c r="C240" t="s">
        <v>2766</v>
      </c>
      <c r="D240">
        <v>22021</v>
      </c>
      <c r="E240" s="24">
        <v>44613</v>
      </c>
      <c r="F240" t="s">
        <v>90</v>
      </c>
      <c r="G240" t="s">
        <v>2881</v>
      </c>
      <c r="H240" t="s">
        <v>3111</v>
      </c>
      <c r="I240" t="s">
        <v>75</v>
      </c>
      <c r="J240" s="24">
        <v>44240</v>
      </c>
      <c r="K240">
        <v>972197.45</v>
      </c>
      <c r="L240" t="s">
        <v>2770</v>
      </c>
      <c r="M240" t="s">
        <v>78</v>
      </c>
      <c r="N240">
        <v>18</v>
      </c>
      <c r="O240">
        <v>823896.13</v>
      </c>
      <c r="P240">
        <v>0</v>
      </c>
      <c r="Q240">
        <v>74150.649999999994</v>
      </c>
      <c r="R240">
        <v>74150.649999999994</v>
      </c>
      <c r="S240">
        <v>148301.29999999999</v>
      </c>
      <c r="T240">
        <v>0</v>
      </c>
      <c r="U240" t="s">
        <v>2771</v>
      </c>
    </row>
    <row r="241" spans="1:21" x14ac:dyDescent="0.25">
      <c r="A241" t="str">
        <f t="shared" si="3"/>
        <v>022021</v>
      </c>
      <c r="B241" t="s">
        <v>2738</v>
      </c>
      <c r="C241" t="s">
        <v>2766</v>
      </c>
      <c r="D241">
        <v>22021</v>
      </c>
      <c r="E241" s="24">
        <v>44613</v>
      </c>
      <c r="F241" t="s">
        <v>90</v>
      </c>
      <c r="G241" t="s">
        <v>2881</v>
      </c>
      <c r="H241" t="s">
        <v>3112</v>
      </c>
      <c r="I241" t="s">
        <v>75</v>
      </c>
      <c r="J241" s="24">
        <v>44243</v>
      </c>
      <c r="K241">
        <v>175894.94</v>
      </c>
      <c r="L241" t="s">
        <v>2770</v>
      </c>
      <c r="M241" t="s">
        <v>78</v>
      </c>
      <c r="N241">
        <v>18</v>
      </c>
      <c r="O241">
        <v>149063.5</v>
      </c>
      <c r="P241">
        <v>0</v>
      </c>
      <c r="Q241">
        <v>13415.72</v>
      </c>
      <c r="R241">
        <v>13415.72</v>
      </c>
      <c r="S241">
        <v>26831.439999999999</v>
      </c>
      <c r="T241">
        <v>0</v>
      </c>
      <c r="U241" t="s">
        <v>2771</v>
      </c>
    </row>
    <row r="242" spans="1:21" x14ac:dyDescent="0.25">
      <c r="A242" t="str">
        <f t="shared" si="3"/>
        <v>022021</v>
      </c>
      <c r="B242" t="s">
        <v>2738</v>
      </c>
      <c r="C242" t="s">
        <v>2766</v>
      </c>
      <c r="D242">
        <v>22021</v>
      </c>
      <c r="E242" s="24">
        <v>44613</v>
      </c>
      <c r="F242" t="s">
        <v>90</v>
      </c>
      <c r="G242" t="s">
        <v>2881</v>
      </c>
      <c r="H242" t="s">
        <v>3113</v>
      </c>
      <c r="I242" t="s">
        <v>75</v>
      </c>
      <c r="J242" s="24">
        <v>44244</v>
      </c>
      <c r="K242">
        <v>339655.75</v>
      </c>
      <c r="L242" t="s">
        <v>2770</v>
      </c>
      <c r="M242" t="s">
        <v>78</v>
      </c>
      <c r="N242">
        <v>18</v>
      </c>
      <c r="O242">
        <v>287843.84999999998</v>
      </c>
      <c r="P242">
        <v>0</v>
      </c>
      <c r="Q242">
        <v>25905.95</v>
      </c>
      <c r="R242">
        <v>25905.95</v>
      </c>
      <c r="S242">
        <v>51811.9</v>
      </c>
      <c r="T242">
        <v>0</v>
      </c>
      <c r="U242" t="s">
        <v>2771</v>
      </c>
    </row>
    <row r="243" spans="1:21" x14ac:dyDescent="0.25">
      <c r="A243" t="str">
        <f t="shared" si="3"/>
        <v>022021</v>
      </c>
      <c r="B243" t="s">
        <v>2738</v>
      </c>
      <c r="C243" t="s">
        <v>2766</v>
      </c>
      <c r="D243">
        <v>22021</v>
      </c>
      <c r="E243" s="24">
        <v>44613</v>
      </c>
      <c r="F243" t="s">
        <v>90</v>
      </c>
      <c r="G243" t="s">
        <v>2881</v>
      </c>
      <c r="H243" t="s">
        <v>3114</v>
      </c>
      <c r="I243" t="s">
        <v>75</v>
      </c>
      <c r="J243" s="24">
        <v>44244</v>
      </c>
      <c r="K243">
        <v>660842.96</v>
      </c>
      <c r="L243" t="s">
        <v>2770</v>
      </c>
      <c r="M243" t="s">
        <v>78</v>
      </c>
      <c r="N243">
        <v>18</v>
      </c>
      <c r="O243">
        <v>560036.4</v>
      </c>
      <c r="P243">
        <v>0</v>
      </c>
      <c r="Q243">
        <v>50403.28</v>
      </c>
      <c r="R243">
        <v>50403.28</v>
      </c>
      <c r="S243">
        <v>100806.56</v>
      </c>
      <c r="T243">
        <v>0</v>
      </c>
      <c r="U243" t="s">
        <v>2771</v>
      </c>
    </row>
    <row r="244" spans="1:21" x14ac:dyDescent="0.25">
      <c r="A244" t="str">
        <f t="shared" si="3"/>
        <v>022021</v>
      </c>
      <c r="B244" t="s">
        <v>2738</v>
      </c>
      <c r="C244" t="s">
        <v>2766</v>
      </c>
      <c r="D244">
        <v>22021</v>
      </c>
      <c r="E244" s="24">
        <v>44613</v>
      </c>
      <c r="F244" t="s">
        <v>90</v>
      </c>
      <c r="G244" t="s">
        <v>2881</v>
      </c>
      <c r="H244" t="s">
        <v>3115</v>
      </c>
      <c r="I244" t="s">
        <v>75</v>
      </c>
      <c r="J244" s="24">
        <v>44244</v>
      </c>
      <c r="K244">
        <v>955640.7</v>
      </c>
      <c r="L244" t="s">
        <v>2770</v>
      </c>
      <c r="M244" t="s">
        <v>78</v>
      </c>
      <c r="N244">
        <v>18</v>
      </c>
      <c r="O244">
        <v>809864.98</v>
      </c>
      <c r="P244">
        <v>0</v>
      </c>
      <c r="Q244">
        <v>72887.850000000006</v>
      </c>
      <c r="R244">
        <v>72887.850000000006</v>
      </c>
      <c r="S244">
        <v>145775.70000000001</v>
      </c>
      <c r="T244">
        <v>0</v>
      </c>
      <c r="U244" t="s">
        <v>2771</v>
      </c>
    </row>
    <row r="245" spans="1:21" x14ac:dyDescent="0.25">
      <c r="A245" t="str">
        <f t="shared" si="3"/>
        <v>022021</v>
      </c>
      <c r="B245" t="s">
        <v>2738</v>
      </c>
      <c r="C245" t="s">
        <v>2766</v>
      </c>
      <c r="D245">
        <v>22021</v>
      </c>
      <c r="E245" s="24">
        <v>44613</v>
      </c>
      <c r="F245" t="s">
        <v>90</v>
      </c>
      <c r="G245" t="s">
        <v>2881</v>
      </c>
      <c r="H245" t="s">
        <v>3116</v>
      </c>
      <c r="I245" t="s">
        <v>75</v>
      </c>
      <c r="J245" s="24">
        <v>44245</v>
      </c>
      <c r="K245">
        <v>821841.1</v>
      </c>
      <c r="L245" t="s">
        <v>2770</v>
      </c>
      <c r="M245" t="s">
        <v>78</v>
      </c>
      <c r="N245">
        <v>18</v>
      </c>
      <c r="O245">
        <v>696475.5</v>
      </c>
      <c r="P245">
        <v>0</v>
      </c>
      <c r="Q245">
        <v>62682.8</v>
      </c>
      <c r="R245">
        <v>62682.8</v>
      </c>
      <c r="S245">
        <v>125365.6</v>
      </c>
      <c r="T245">
        <v>0</v>
      </c>
      <c r="U245" t="s">
        <v>2771</v>
      </c>
    </row>
    <row r="246" spans="1:21" x14ac:dyDescent="0.25">
      <c r="A246" t="str">
        <f t="shared" si="3"/>
        <v>022021</v>
      </c>
      <c r="B246" t="s">
        <v>2738</v>
      </c>
      <c r="C246" t="s">
        <v>2766</v>
      </c>
      <c r="D246">
        <v>22021</v>
      </c>
      <c r="E246" s="24">
        <v>44613</v>
      </c>
      <c r="F246" t="s">
        <v>90</v>
      </c>
      <c r="G246" t="s">
        <v>2881</v>
      </c>
      <c r="H246" t="s">
        <v>3117</v>
      </c>
      <c r="I246" t="s">
        <v>75</v>
      </c>
      <c r="J246" s="24">
        <v>44246</v>
      </c>
      <c r="K246">
        <v>876801.89</v>
      </c>
      <c r="L246" t="s">
        <v>2770</v>
      </c>
      <c r="M246" t="s">
        <v>78</v>
      </c>
      <c r="N246">
        <v>18</v>
      </c>
      <c r="O246">
        <v>743052.47</v>
      </c>
      <c r="P246">
        <v>0</v>
      </c>
      <c r="Q246">
        <v>66874.720000000001</v>
      </c>
      <c r="R246">
        <v>66874.720000000001</v>
      </c>
      <c r="S246">
        <v>133749.44</v>
      </c>
      <c r="T246">
        <v>0</v>
      </c>
      <c r="U246" t="s">
        <v>2771</v>
      </c>
    </row>
    <row r="247" spans="1:21" x14ac:dyDescent="0.25">
      <c r="A247" t="str">
        <f t="shared" si="3"/>
        <v>022021</v>
      </c>
      <c r="B247" t="s">
        <v>2738</v>
      </c>
      <c r="C247" t="s">
        <v>2766</v>
      </c>
      <c r="D247">
        <v>22021</v>
      </c>
      <c r="E247" s="24">
        <v>44613</v>
      </c>
      <c r="F247" t="s">
        <v>90</v>
      </c>
      <c r="G247" t="s">
        <v>2881</v>
      </c>
      <c r="H247" t="s">
        <v>3118</v>
      </c>
      <c r="I247" t="s">
        <v>75</v>
      </c>
      <c r="J247" s="24">
        <v>44249</v>
      </c>
      <c r="K247">
        <v>956224.27</v>
      </c>
      <c r="L247" t="s">
        <v>2770</v>
      </c>
      <c r="M247" t="s">
        <v>78</v>
      </c>
      <c r="N247">
        <v>18</v>
      </c>
      <c r="O247">
        <v>810359.55</v>
      </c>
      <c r="P247">
        <v>0</v>
      </c>
      <c r="Q247">
        <v>72932.36</v>
      </c>
      <c r="R247">
        <v>72932.36</v>
      </c>
      <c r="S247">
        <v>145864.72</v>
      </c>
      <c r="T247">
        <v>0</v>
      </c>
      <c r="U247" t="s">
        <v>2771</v>
      </c>
    </row>
    <row r="248" spans="1:21" x14ac:dyDescent="0.25">
      <c r="A248" t="str">
        <f t="shared" si="3"/>
        <v>022021</v>
      </c>
      <c r="B248" t="s">
        <v>2738</v>
      </c>
      <c r="C248" t="s">
        <v>2766</v>
      </c>
      <c r="D248">
        <v>22021</v>
      </c>
      <c r="E248" s="24">
        <v>44613</v>
      </c>
      <c r="F248" t="s">
        <v>90</v>
      </c>
      <c r="G248" t="s">
        <v>2881</v>
      </c>
      <c r="H248" t="s">
        <v>3119</v>
      </c>
      <c r="I248" t="s">
        <v>75</v>
      </c>
      <c r="J248" s="24">
        <v>44251</v>
      </c>
      <c r="K248">
        <v>528768.04</v>
      </c>
      <c r="L248" t="s">
        <v>2770</v>
      </c>
      <c r="M248" t="s">
        <v>78</v>
      </c>
      <c r="N248">
        <v>18</v>
      </c>
      <c r="O248">
        <v>448108.52</v>
      </c>
      <c r="P248">
        <v>0</v>
      </c>
      <c r="Q248">
        <v>40329.769999999997</v>
      </c>
      <c r="R248">
        <v>40329.769999999997</v>
      </c>
      <c r="S248">
        <v>80659.539999999994</v>
      </c>
      <c r="T248">
        <v>0</v>
      </c>
      <c r="U248" t="s">
        <v>2771</v>
      </c>
    </row>
    <row r="249" spans="1:21" x14ac:dyDescent="0.25">
      <c r="A249" t="str">
        <f t="shared" si="3"/>
        <v>022021</v>
      </c>
      <c r="B249" t="s">
        <v>2738</v>
      </c>
      <c r="C249" t="s">
        <v>2766</v>
      </c>
      <c r="D249">
        <v>22021</v>
      </c>
      <c r="E249" s="24">
        <v>44613</v>
      </c>
      <c r="F249" t="s">
        <v>90</v>
      </c>
      <c r="G249" t="s">
        <v>2881</v>
      </c>
      <c r="H249" t="s">
        <v>3120</v>
      </c>
      <c r="I249" t="s">
        <v>75</v>
      </c>
      <c r="J249" s="24">
        <v>44251</v>
      </c>
      <c r="K249">
        <v>420011.08</v>
      </c>
      <c r="L249" t="s">
        <v>2770</v>
      </c>
      <c r="M249" t="s">
        <v>78</v>
      </c>
      <c r="N249">
        <v>18</v>
      </c>
      <c r="O249">
        <v>355941.6</v>
      </c>
      <c r="P249">
        <v>0</v>
      </c>
      <c r="Q249">
        <v>32034.74</v>
      </c>
      <c r="R249">
        <v>32034.74</v>
      </c>
      <c r="S249">
        <v>64069.48</v>
      </c>
      <c r="T249">
        <v>0</v>
      </c>
      <c r="U249" t="s">
        <v>2771</v>
      </c>
    </row>
    <row r="250" spans="1:21" x14ac:dyDescent="0.25">
      <c r="A250" t="str">
        <f t="shared" si="3"/>
        <v>022021</v>
      </c>
      <c r="B250" t="s">
        <v>2738</v>
      </c>
      <c r="C250" t="s">
        <v>2766</v>
      </c>
      <c r="D250">
        <v>22021</v>
      </c>
      <c r="E250" s="24">
        <v>44613</v>
      </c>
      <c r="F250" t="s">
        <v>90</v>
      </c>
      <c r="G250" t="s">
        <v>2881</v>
      </c>
      <c r="H250" t="s">
        <v>3121</v>
      </c>
      <c r="I250" t="s">
        <v>75</v>
      </c>
      <c r="J250" s="24">
        <v>44254</v>
      </c>
      <c r="K250">
        <v>597433.43000000005</v>
      </c>
      <c r="L250" t="s">
        <v>2770</v>
      </c>
      <c r="M250" t="s">
        <v>78</v>
      </c>
      <c r="N250">
        <v>18</v>
      </c>
      <c r="O250">
        <v>506299.51</v>
      </c>
      <c r="P250">
        <v>0</v>
      </c>
      <c r="Q250">
        <v>45566.96</v>
      </c>
      <c r="R250">
        <v>45566.96</v>
      </c>
      <c r="S250">
        <v>91133.92</v>
      </c>
      <c r="T250">
        <v>0</v>
      </c>
      <c r="U250" t="s">
        <v>2771</v>
      </c>
    </row>
    <row r="251" spans="1:21" x14ac:dyDescent="0.25">
      <c r="A251" t="str">
        <f t="shared" si="3"/>
        <v>022021</v>
      </c>
      <c r="B251" t="s">
        <v>2738</v>
      </c>
      <c r="C251" t="s">
        <v>2766</v>
      </c>
      <c r="D251">
        <v>22021</v>
      </c>
      <c r="E251" s="24">
        <v>44613</v>
      </c>
      <c r="F251" t="s">
        <v>90</v>
      </c>
      <c r="G251" t="s">
        <v>2881</v>
      </c>
      <c r="H251" t="s">
        <v>3122</v>
      </c>
      <c r="I251" t="s">
        <v>75</v>
      </c>
      <c r="J251" s="24">
        <v>44254</v>
      </c>
      <c r="K251">
        <v>175487</v>
      </c>
      <c r="L251" t="s">
        <v>2770</v>
      </c>
      <c r="M251" t="s">
        <v>78</v>
      </c>
      <c r="N251">
        <v>18</v>
      </c>
      <c r="O251">
        <v>148717.79999999999</v>
      </c>
      <c r="P251">
        <v>0</v>
      </c>
      <c r="Q251">
        <v>13384.6</v>
      </c>
      <c r="R251">
        <v>13384.6</v>
      </c>
      <c r="S251">
        <v>26769.200000000001</v>
      </c>
      <c r="T251">
        <v>0</v>
      </c>
      <c r="U251" t="s">
        <v>2771</v>
      </c>
    </row>
    <row r="252" spans="1:21" x14ac:dyDescent="0.25">
      <c r="A252" t="str">
        <f t="shared" si="3"/>
        <v>022021</v>
      </c>
      <c r="B252" t="s">
        <v>2738</v>
      </c>
      <c r="C252" t="s">
        <v>2766</v>
      </c>
      <c r="D252">
        <v>22021</v>
      </c>
      <c r="E252" s="24">
        <v>44613</v>
      </c>
      <c r="F252" t="s">
        <v>90</v>
      </c>
      <c r="G252" t="s">
        <v>2881</v>
      </c>
      <c r="H252" t="s">
        <v>3123</v>
      </c>
      <c r="I252" t="s">
        <v>75</v>
      </c>
      <c r="J252" s="24">
        <v>44254</v>
      </c>
      <c r="K252">
        <v>37152.660000000003</v>
      </c>
      <c r="L252" t="s">
        <v>2770</v>
      </c>
      <c r="M252" t="s">
        <v>78</v>
      </c>
      <c r="N252">
        <v>18</v>
      </c>
      <c r="O252">
        <v>31485.3</v>
      </c>
      <c r="P252">
        <v>0</v>
      </c>
      <c r="Q252">
        <v>2833.68</v>
      </c>
      <c r="R252">
        <v>2833.68</v>
      </c>
      <c r="S252">
        <v>5667.36</v>
      </c>
      <c r="T252">
        <v>0</v>
      </c>
      <c r="U252" t="s">
        <v>2771</v>
      </c>
    </row>
    <row r="253" spans="1:21" x14ac:dyDescent="0.25">
      <c r="A253" t="str">
        <f t="shared" si="3"/>
        <v>022021</v>
      </c>
      <c r="B253" t="s">
        <v>2738</v>
      </c>
      <c r="C253" t="s">
        <v>2766</v>
      </c>
      <c r="D253">
        <v>22021</v>
      </c>
      <c r="E253" s="24">
        <v>44613</v>
      </c>
      <c r="F253" t="s">
        <v>90</v>
      </c>
      <c r="G253" t="s">
        <v>2881</v>
      </c>
      <c r="H253" t="s">
        <v>3124</v>
      </c>
      <c r="I253" t="s">
        <v>75</v>
      </c>
      <c r="J253" s="24">
        <v>44254</v>
      </c>
      <c r="K253">
        <v>410246.52</v>
      </c>
      <c r="L253" t="s">
        <v>2770</v>
      </c>
      <c r="M253" t="s">
        <v>78</v>
      </c>
      <c r="N253">
        <v>18</v>
      </c>
      <c r="O253">
        <v>347666.54</v>
      </c>
      <c r="P253">
        <v>0</v>
      </c>
      <c r="Q253">
        <v>31289.99</v>
      </c>
      <c r="R253">
        <v>31289.99</v>
      </c>
      <c r="S253">
        <v>62579.98</v>
      </c>
      <c r="T253">
        <v>0</v>
      </c>
      <c r="U253" t="s">
        <v>2771</v>
      </c>
    </row>
    <row r="254" spans="1:21" x14ac:dyDescent="0.25">
      <c r="A254" t="str">
        <f t="shared" si="3"/>
        <v>022021</v>
      </c>
      <c r="B254" t="s">
        <v>2738</v>
      </c>
      <c r="C254" t="s">
        <v>2766</v>
      </c>
      <c r="D254">
        <v>22021</v>
      </c>
      <c r="E254" s="24">
        <v>44613</v>
      </c>
      <c r="F254" t="s">
        <v>90</v>
      </c>
      <c r="G254" t="s">
        <v>2881</v>
      </c>
      <c r="H254" t="s">
        <v>3125</v>
      </c>
      <c r="I254" t="s">
        <v>75</v>
      </c>
      <c r="J254" s="24">
        <v>44254</v>
      </c>
      <c r="K254">
        <v>338053.72</v>
      </c>
      <c r="L254" t="s">
        <v>2770</v>
      </c>
      <c r="M254" t="s">
        <v>78</v>
      </c>
      <c r="N254">
        <v>18</v>
      </c>
      <c r="O254">
        <v>286486.2</v>
      </c>
      <c r="P254">
        <v>0</v>
      </c>
      <c r="Q254">
        <v>25783.759999999998</v>
      </c>
      <c r="R254">
        <v>25783.759999999998</v>
      </c>
      <c r="S254">
        <v>51567.519999999997</v>
      </c>
      <c r="T254">
        <v>0</v>
      </c>
      <c r="U254" t="s">
        <v>2771</v>
      </c>
    </row>
    <row r="255" spans="1:21" x14ac:dyDescent="0.25">
      <c r="A255" t="str">
        <f t="shared" si="3"/>
        <v>022021</v>
      </c>
      <c r="B255" t="s">
        <v>2738</v>
      </c>
      <c r="C255" t="s">
        <v>2766</v>
      </c>
      <c r="D255">
        <v>22021</v>
      </c>
      <c r="E255" s="24">
        <v>44613</v>
      </c>
      <c r="F255" t="s">
        <v>2911</v>
      </c>
      <c r="G255" t="s">
        <v>2912</v>
      </c>
      <c r="H255" t="s">
        <v>3126</v>
      </c>
      <c r="I255" t="s">
        <v>75</v>
      </c>
      <c r="J255" s="24">
        <v>44230</v>
      </c>
      <c r="K255">
        <v>35400</v>
      </c>
      <c r="L255" t="s">
        <v>2770</v>
      </c>
      <c r="M255" t="s">
        <v>78</v>
      </c>
      <c r="N255">
        <v>18</v>
      </c>
      <c r="O255">
        <v>30000</v>
      </c>
      <c r="P255">
        <v>0</v>
      </c>
      <c r="Q255">
        <v>2700</v>
      </c>
      <c r="R255">
        <v>2700</v>
      </c>
      <c r="S255">
        <v>5400</v>
      </c>
      <c r="T255">
        <v>0</v>
      </c>
      <c r="U255" t="s">
        <v>2771</v>
      </c>
    </row>
    <row r="256" spans="1:21" x14ac:dyDescent="0.25">
      <c r="A256" t="str">
        <f t="shared" si="3"/>
        <v>022021</v>
      </c>
      <c r="B256" t="s">
        <v>2738</v>
      </c>
      <c r="C256" t="s">
        <v>2766</v>
      </c>
      <c r="D256">
        <v>22021</v>
      </c>
      <c r="E256" s="24">
        <v>44613</v>
      </c>
      <c r="F256" t="s">
        <v>2911</v>
      </c>
      <c r="G256" t="s">
        <v>2912</v>
      </c>
      <c r="H256" t="s">
        <v>3127</v>
      </c>
      <c r="I256" t="s">
        <v>75</v>
      </c>
      <c r="J256" s="24">
        <v>44230</v>
      </c>
      <c r="K256">
        <v>15187.78</v>
      </c>
      <c r="L256" t="s">
        <v>2770</v>
      </c>
      <c r="M256" t="s">
        <v>78</v>
      </c>
      <c r="N256">
        <v>18</v>
      </c>
      <c r="O256">
        <v>12871</v>
      </c>
      <c r="P256">
        <v>0</v>
      </c>
      <c r="Q256">
        <v>1158.3900000000001</v>
      </c>
      <c r="R256">
        <v>1158.3900000000001</v>
      </c>
      <c r="S256">
        <v>2316.7800000000002</v>
      </c>
      <c r="T256">
        <v>0</v>
      </c>
      <c r="U256" t="s">
        <v>2771</v>
      </c>
    </row>
    <row r="257" spans="1:21" x14ac:dyDescent="0.25">
      <c r="A257" t="str">
        <f t="shared" si="3"/>
        <v>022021</v>
      </c>
      <c r="B257" t="s">
        <v>2738</v>
      </c>
      <c r="C257" t="s">
        <v>2766</v>
      </c>
      <c r="D257">
        <v>22021</v>
      </c>
      <c r="E257" s="24">
        <v>44613</v>
      </c>
      <c r="F257" t="s">
        <v>2911</v>
      </c>
      <c r="G257" t="s">
        <v>2912</v>
      </c>
      <c r="H257" t="s">
        <v>3128</v>
      </c>
      <c r="I257" t="s">
        <v>75</v>
      </c>
      <c r="J257" s="24">
        <v>44243</v>
      </c>
      <c r="K257">
        <v>14567.1</v>
      </c>
      <c r="L257" t="s">
        <v>2770</v>
      </c>
      <c r="M257" t="s">
        <v>78</v>
      </c>
      <c r="N257">
        <v>18</v>
      </c>
      <c r="O257">
        <v>12345</v>
      </c>
      <c r="P257">
        <v>0</v>
      </c>
      <c r="Q257">
        <v>1111.05</v>
      </c>
      <c r="R257">
        <v>1111.05</v>
      </c>
      <c r="S257">
        <v>2222.1</v>
      </c>
      <c r="T257">
        <v>0</v>
      </c>
      <c r="U257" t="s">
        <v>2771</v>
      </c>
    </row>
    <row r="258" spans="1:21" x14ac:dyDescent="0.25">
      <c r="A258" t="str">
        <f t="shared" si="3"/>
        <v>022021</v>
      </c>
      <c r="B258" t="s">
        <v>2738</v>
      </c>
      <c r="C258" t="s">
        <v>2766</v>
      </c>
      <c r="D258">
        <v>22021</v>
      </c>
      <c r="E258" s="24">
        <v>44613</v>
      </c>
      <c r="F258" t="s">
        <v>2916</v>
      </c>
      <c r="G258" t="s">
        <v>2917</v>
      </c>
      <c r="H258" t="s">
        <v>3129</v>
      </c>
      <c r="I258" t="s">
        <v>75</v>
      </c>
      <c r="J258" s="24">
        <v>44229</v>
      </c>
      <c r="K258">
        <v>4299</v>
      </c>
      <c r="L258" t="s">
        <v>2770</v>
      </c>
      <c r="M258" t="s">
        <v>78</v>
      </c>
      <c r="N258">
        <v>18</v>
      </c>
      <c r="O258">
        <v>4299</v>
      </c>
      <c r="P258">
        <v>0</v>
      </c>
      <c r="Q258">
        <v>386.91</v>
      </c>
      <c r="R258">
        <v>386.91</v>
      </c>
      <c r="S258">
        <v>773.82</v>
      </c>
      <c r="T258">
        <v>0</v>
      </c>
      <c r="U258" t="s">
        <v>2771</v>
      </c>
    </row>
    <row r="259" spans="1:21" x14ac:dyDescent="0.25">
      <c r="A259" t="str">
        <f t="shared" ref="A259:A322" si="4">TEXT(J259,"MMYYYY")</f>
        <v>022021</v>
      </c>
      <c r="B259" t="s">
        <v>2738</v>
      </c>
      <c r="C259" t="s">
        <v>2766</v>
      </c>
      <c r="D259">
        <v>22021</v>
      </c>
      <c r="E259" s="24">
        <v>44613</v>
      </c>
      <c r="F259" t="s">
        <v>3130</v>
      </c>
      <c r="G259" t="s">
        <v>3131</v>
      </c>
      <c r="H259" t="s">
        <v>3132</v>
      </c>
      <c r="I259" t="s">
        <v>75</v>
      </c>
      <c r="J259" s="24">
        <v>44237</v>
      </c>
      <c r="K259">
        <v>117112.66</v>
      </c>
      <c r="L259" t="s">
        <v>2770</v>
      </c>
      <c r="M259" t="s">
        <v>78</v>
      </c>
      <c r="N259">
        <v>18</v>
      </c>
      <c r="O259">
        <v>99248</v>
      </c>
      <c r="P259">
        <v>0</v>
      </c>
      <c r="Q259">
        <v>8932.32</v>
      </c>
      <c r="R259">
        <v>8932.32</v>
      </c>
      <c r="S259">
        <v>17864.64</v>
      </c>
      <c r="T259">
        <v>0</v>
      </c>
      <c r="U259" t="s">
        <v>2771</v>
      </c>
    </row>
    <row r="260" spans="1:21" x14ac:dyDescent="0.25">
      <c r="A260" t="str">
        <f t="shared" si="4"/>
        <v>022021</v>
      </c>
      <c r="B260" t="s">
        <v>2738</v>
      </c>
      <c r="C260" t="s">
        <v>2766</v>
      </c>
      <c r="D260">
        <v>22021</v>
      </c>
      <c r="E260" s="24">
        <v>44613</v>
      </c>
      <c r="F260" t="s">
        <v>3130</v>
      </c>
      <c r="G260" t="s">
        <v>3131</v>
      </c>
      <c r="H260" t="s">
        <v>3133</v>
      </c>
      <c r="I260" t="s">
        <v>75</v>
      </c>
      <c r="J260" s="24">
        <v>44244</v>
      </c>
      <c r="K260">
        <v>35718.6</v>
      </c>
      <c r="L260" t="s">
        <v>2770</v>
      </c>
      <c r="M260" t="s">
        <v>78</v>
      </c>
      <c r="N260">
        <v>18</v>
      </c>
      <c r="O260">
        <v>30270</v>
      </c>
      <c r="P260">
        <v>0</v>
      </c>
      <c r="Q260">
        <v>2724.3</v>
      </c>
      <c r="R260">
        <v>2724.3</v>
      </c>
      <c r="S260">
        <v>5448.6</v>
      </c>
      <c r="T260">
        <v>0</v>
      </c>
      <c r="U260" t="s">
        <v>2771</v>
      </c>
    </row>
    <row r="261" spans="1:21" x14ac:dyDescent="0.25">
      <c r="A261" t="str">
        <f t="shared" si="4"/>
        <v>022021</v>
      </c>
      <c r="B261" t="s">
        <v>2738</v>
      </c>
      <c r="C261" t="s">
        <v>2766</v>
      </c>
      <c r="D261">
        <v>22021</v>
      </c>
      <c r="E261" s="24">
        <v>44613</v>
      </c>
      <c r="F261" t="s">
        <v>3134</v>
      </c>
      <c r="G261" t="s">
        <v>3135</v>
      </c>
      <c r="H261" t="s">
        <v>3136</v>
      </c>
      <c r="I261" t="s">
        <v>75</v>
      </c>
      <c r="J261" s="24">
        <v>44236</v>
      </c>
      <c r="K261">
        <v>13440</v>
      </c>
      <c r="L261" t="s">
        <v>2770</v>
      </c>
      <c r="M261" t="s">
        <v>78</v>
      </c>
      <c r="N261">
        <v>12</v>
      </c>
      <c r="O261">
        <v>12000</v>
      </c>
      <c r="P261">
        <v>0</v>
      </c>
      <c r="Q261">
        <v>720</v>
      </c>
      <c r="R261">
        <v>720</v>
      </c>
      <c r="S261">
        <v>1440</v>
      </c>
      <c r="T261">
        <v>0</v>
      </c>
      <c r="U261" t="s">
        <v>2771</v>
      </c>
    </row>
    <row r="262" spans="1:21" x14ac:dyDescent="0.25">
      <c r="A262" t="str">
        <f t="shared" si="4"/>
        <v>022021</v>
      </c>
      <c r="B262" t="s">
        <v>2738</v>
      </c>
      <c r="C262" t="s">
        <v>2766</v>
      </c>
      <c r="D262">
        <v>22021</v>
      </c>
      <c r="E262" s="24">
        <v>44613</v>
      </c>
      <c r="F262" t="s">
        <v>3134</v>
      </c>
      <c r="G262" t="s">
        <v>3135</v>
      </c>
      <c r="H262" t="s">
        <v>3137</v>
      </c>
      <c r="I262" t="s">
        <v>75</v>
      </c>
      <c r="J262" s="24">
        <v>44245</v>
      </c>
      <c r="K262">
        <v>26880</v>
      </c>
      <c r="L262" t="s">
        <v>2770</v>
      </c>
      <c r="M262" t="s">
        <v>78</v>
      </c>
      <c r="N262">
        <v>12</v>
      </c>
      <c r="O262">
        <v>24000</v>
      </c>
      <c r="P262">
        <v>0</v>
      </c>
      <c r="Q262">
        <v>1440</v>
      </c>
      <c r="R262">
        <v>1440</v>
      </c>
      <c r="S262">
        <v>2880</v>
      </c>
      <c r="T262">
        <v>0</v>
      </c>
      <c r="U262" t="s">
        <v>2771</v>
      </c>
    </row>
    <row r="263" spans="1:21" x14ac:dyDescent="0.25">
      <c r="A263" t="str">
        <f t="shared" si="4"/>
        <v>022021</v>
      </c>
      <c r="B263" t="s">
        <v>2738</v>
      </c>
      <c r="C263" t="s">
        <v>2766</v>
      </c>
      <c r="D263">
        <v>22021</v>
      </c>
      <c r="E263" s="24">
        <v>44613</v>
      </c>
      <c r="F263" t="s">
        <v>3134</v>
      </c>
      <c r="G263" t="s">
        <v>3135</v>
      </c>
      <c r="H263" t="s">
        <v>3138</v>
      </c>
      <c r="I263" t="s">
        <v>75</v>
      </c>
      <c r="J263" s="24">
        <v>44253</v>
      </c>
      <c r="K263">
        <v>20160</v>
      </c>
      <c r="L263" t="s">
        <v>2770</v>
      </c>
      <c r="M263" t="s">
        <v>78</v>
      </c>
      <c r="N263">
        <v>12</v>
      </c>
      <c r="O263">
        <v>18000</v>
      </c>
      <c r="P263">
        <v>0</v>
      </c>
      <c r="Q263">
        <v>1080</v>
      </c>
      <c r="R263">
        <v>1080</v>
      </c>
      <c r="S263">
        <v>2160</v>
      </c>
      <c r="T263">
        <v>0</v>
      </c>
      <c r="U263" t="s">
        <v>2771</v>
      </c>
    </row>
    <row r="264" spans="1:21" x14ac:dyDescent="0.25">
      <c r="A264" t="str">
        <f t="shared" si="4"/>
        <v>022021</v>
      </c>
      <c r="B264" t="s">
        <v>2738</v>
      </c>
      <c r="C264" t="s">
        <v>2766</v>
      </c>
      <c r="D264">
        <v>22021</v>
      </c>
      <c r="E264" s="24">
        <v>44613</v>
      </c>
      <c r="F264" t="s">
        <v>3139</v>
      </c>
      <c r="G264" t="s">
        <v>3140</v>
      </c>
      <c r="H264" t="s">
        <v>3141</v>
      </c>
      <c r="I264" t="s">
        <v>75</v>
      </c>
      <c r="J264" s="24">
        <v>44244</v>
      </c>
      <c r="K264">
        <v>9460.92</v>
      </c>
      <c r="L264" t="s">
        <v>2770</v>
      </c>
      <c r="M264" t="s">
        <v>78</v>
      </c>
      <c r="N264">
        <v>12</v>
      </c>
      <c r="O264">
        <v>3555.3</v>
      </c>
      <c r="P264">
        <v>0</v>
      </c>
      <c r="Q264">
        <v>213.32</v>
      </c>
      <c r="R264">
        <v>213.32</v>
      </c>
      <c r="S264">
        <v>426.64</v>
      </c>
      <c r="T264">
        <v>0</v>
      </c>
      <c r="U264" t="s">
        <v>2771</v>
      </c>
    </row>
    <row r="265" spans="1:21" x14ac:dyDescent="0.25">
      <c r="A265" t="str">
        <f t="shared" si="4"/>
        <v>022021</v>
      </c>
      <c r="B265" t="s">
        <v>2738</v>
      </c>
      <c r="C265" t="s">
        <v>2766</v>
      </c>
      <c r="D265">
        <v>22021</v>
      </c>
      <c r="E265" s="24">
        <v>44613</v>
      </c>
      <c r="F265" t="s">
        <v>3139</v>
      </c>
      <c r="G265" t="s">
        <v>3140</v>
      </c>
      <c r="H265" t="s">
        <v>3141</v>
      </c>
      <c r="I265" t="s">
        <v>75</v>
      </c>
      <c r="J265" s="24">
        <v>44244</v>
      </c>
      <c r="K265">
        <v>9460.92</v>
      </c>
      <c r="L265" t="s">
        <v>2770</v>
      </c>
      <c r="M265" t="s">
        <v>78</v>
      </c>
      <c r="N265">
        <v>18</v>
      </c>
      <c r="O265">
        <v>4643.2</v>
      </c>
      <c r="P265">
        <v>0</v>
      </c>
      <c r="Q265">
        <v>417.89</v>
      </c>
      <c r="R265">
        <v>417.89</v>
      </c>
      <c r="S265">
        <v>835.78</v>
      </c>
      <c r="T265">
        <v>0</v>
      </c>
      <c r="U265" t="s">
        <v>2771</v>
      </c>
    </row>
    <row r="266" spans="1:21" x14ac:dyDescent="0.25">
      <c r="A266" t="str">
        <f t="shared" si="4"/>
        <v>022021</v>
      </c>
      <c r="B266" t="s">
        <v>2738</v>
      </c>
      <c r="C266" t="s">
        <v>2766</v>
      </c>
      <c r="D266">
        <v>22021</v>
      </c>
      <c r="E266" s="24">
        <v>44613</v>
      </c>
      <c r="F266" t="s">
        <v>3139</v>
      </c>
      <c r="G266" t="s">
        <v>3140</v>
      </c>
      <c r="H266" t="s">
        <v>3142</v>
      </c>
      <c r="I266" t="s">
        <v>75</v>
      </c>
      <c r="J266" s="24">
        <v>44249</v>
      </c>
      <c r="K266">
        <v>1938.38</v>
      </c>
      <c r="L266" t="s">
        <v>2770</v>
      </c>
      <c r="M266" t="s">
        <v>78</v>
      </c>
      <c r="N266">
        <v>18</v>
      </c>
      <c r="O266">
        <v>1642.7</v>
      </c>
      <c r="P266">
        <v>0</v>
      </c>
      <c r="Q266">
        <v>147.84</v>
      </c>
      <c r="R266">
        <v>147.84</v>
      </c>
      <c r="S266">
        <v>295.68</v>
      </c>
      <c r="T266">
        <v>0</v>
      </c>
      <c r="U266" t="s">
        <v>2771</v>
      </c>
    </row>
    <row r="267" spans="1:21" x14ac:dyDescent="0.25">
      <c r="A267" t="str">
        <f t="shared" si="4"/>
        <v>022021</v>
      </c>
      <c r="B267" t="s">
        <v>2738</v>
      </c>
      <c r="C267" t="s">
        <v>2766</v>
      </c>
      <c r="D267">
        <v>22021</v>
      </c>
      <c r="E267" s="24">
        <v>44613</v>
      </c>
      <c r="F267" t="s">
        <v>2922</v>
      </c>
      <c r="G267" t="s">
        <v>2923</v>
      </c>
      <c r="H267" t="s">
        <v>3143</v>
      </c>
      <c r="I267" t="s">
        <v>75</v>
      </c>
      <c r="J267" s="24">
        <v>44231</v>
      </c>
      <c r="K267">
        <v>4280</v>
      </c>
      <c r="L267" t="s">
        <v>2770</v>
      </c>
      <c r="M267" t="s">
        <v>78</v>
      </c>
      <c r="N267">
        <v>12</v>
      </c>
      <c r="O267">
        <v>3821.8</v>
      </c>
      <c r="P267">
        <v>0</v>
      </c>
      <c r="Q267">
        <v>229</v>
      </c>
      <c r="R267">
        <v>229</v>
      </c>
      <c r="S267">
        <v>458</v>
      </c>
      <c r="T267">
        <v>0</v>
      </c>
      <c r="U267" t="s">
        <v>2771</v>
      </c>
    </row>
    <row r="268" spans="1:21" x14ac:dyDescent="0.25">
      <c r="A268" t="str">
        <f t="shared" si="4"/>
        <v>022021</v>
      </c>
      <c r="B268" t="s">
        <v>2738</v>
      </c>
      <c r="C268" t="s">
        <v>2766</v>
      </c>
      <c r="D268">
        <v>22021</v>
      </c>
      <c r="E268" s="24">
        <v>44613</v>
      </c>
      <c r="F268" t="s">
        <v>2922</v>
      </c>
      <c r="G268" t="s">
        <v>2923</v>
      </c>
      <c r="H268" t="s">
        <v>3144</v>
      </c>
      <c r="I268" t="s">
        <v>75</v>
      </c>
      <c r="J268" s="24">
        <v>44251</v>
      </c>
      <c r="K268">
        <v>4760</v>
      </c>
      <c r="L268" t="s">
        <v>2770</v>
      </c>
      <c r="M268" t="s">
        <v>78</v>
      </c>
      <c r="N268">
        <v>12</v>
      </c>
      <c r="O268">
        <v>4250</v>
      </c>
      <c r="P268">
        <v>0</v>
      </c>
      <c r="Q268">
        <v>255</v>
      </c>
      <c r="R268">
        <v>255</v>
      </c>
      <c r="S268">
        <v>510</v>
      </c>
      <c r="T268">
        <v>0</v>
      </c>
      <c r="U268" t="s">
        <v>2771</v>
      </c>
    </row>
    <row r="269" spans="1:21" x14ac:dyDescent="0.25">
      <c r="A269" t="str">
        <f t="shared" si="4"/>
        <v>022021</v>
      </c>
      <c r="B269" t="s">
        <v>2738</v>
      </c>
      <c r="C269" t="s">
        <v>2766</v>
      </c>
      <c r="D269">
        <v>22021</v>
      </c>
      <c r="E269" s="24">
        <v>44613</v>
      </c>
      <c r="F269" t="s">
        <v>3145</v>
      </c>
      <c r="G269" t="s">
        <v>3146</v>
      </c>
      <c r="H269" t="s">
        <v>3147</v>
      </c>
      <c r="I269" t="s">
        <v>75</v>
      </c>
      <c r="J269" s="24">
        <v>44242</v>
      </c>
      <c r="K269">
        <v>2480</v>
      </c>
      <c r="L269" t="s">
        <v>2770</v>
      </c>
      <c r="M269" t="s">
        <v>78</v>
      </c>
      <c r="N269">
        <v>5</v>
      </c>
      <c r="O269">
        <v>2361.9</v>
      </c>
      <c r="P269">
        <v>0</v>
      </c>
      <c r="Q269">
        <v>59.05</v>
      </c>
      <c r="R269">
        <v>59.05</v>
      </c>
      <c r="S269">
        <v>118.1</v>
      </c>
      <c r="T269">
        <v>0</v>
      </c>
      <c r="U269" t="s">
        <v>2771</v>
      </c>
    </row>
    <row r="270" spans="1:21" x14ac:dyDescent="0.25">
      <c r="A270" t="str">
        <f t="shared" si="4"/>
        <v>022021</v>
      </c>
      <c r="B270" t="s">
        <v>2738</v>
      </c>
      <c r="C270" t="s">
        <v>2766</v>
      </c>
      <c r="D270">
        <v>22021</v>
      </c>
      <c r="E270" s="24">
        <v>44613</v>
      </c>
      <c r="F270" t="s">
        <v>3145</v>
      </c>
      <c r="G270" t="s">
        <v>3146</v>
      </c>
      <c r="H270" t="s">
        <v>3148</v>
      </c>
      <c r="I270" t="s">
        <v>75</v>
      </c>
      <c r="J270" s="24">
        <v>44251</v>
      </c>
      <c r="K270">
        <v>21600</v>
      </c>
      <c r="L270" t="s">
        <v>2770</v>
      </c>
      <c r="M270" t="s">
        <v>78</v>
      </c>
      <c r="N270">
        <v>5</v>
      </c>
      <c r="O270">
        <v>20571.419999999998</v>
      </c>
      <c r="P270">
        <v>0</v>
      </c>
      <c r="Q270">
        <v>514.29</v>
      </c>
      <c r="R270">
        <v>514.29</v>
      </c>
      <c r="S270">
        <v>1028.58</v>
      </c>
      <c r="T270">
        <v>0</v>
      </c>
      <c r="U270" t="s">
        <v>2771</v>
      </c>
    </row>
    <row r="271" spans="1:21" x14ac:dyDescent="0.25">
      <c r="A271" t="str">
        <f t="shared" si="4"/>
        <v>022021</v>
      </c>
      <c r="B271" t="s">
        <v>2738</v>
      </c>
      <c r="C271" t="s">
        <v>2766</v>
      </c>
      <c r="D271">
        <v>22021</v>
      </c>
      <c r="E271" s="24">
        <v>44613</v>
      </c>
      <c r="F271" t="s">
        <v>2727</v>
      </c>
      <c r="G271" t="s">
        <v>3149</v>
      </c>
      <c r="H271" t="s">
        <v>3150</v>
      </c>
      <c r="I271" t="s">
        <v>75</v>
      </c>
      <c r="J271" s="24">
        <v>44232</v>
      </c>
      <c r="K271">
        <v>13664.4</v>
      </c>
      <c r="L271" t="s">
        <v>2770</v>
      </c>
      <c r="M271" t="s">
        <v>78</v>
      </c>
      <c r="N271">
        <v>18</v>
      </c>
      <c r="O271">
        <v>11580</v>
      </c>
      <c r="P271">
        <v>0</v>
      </c>
      <c r="Q271">
        <v>1042.2</v>
      </c>
      <c r="R271">
        <v>1042.2</v>
      </c>
      <c r="S271">
        <v>2084.4</v>
      </c>
      <c r="T271">
        <v>0</v>
      </c>
      <c r="U271" t="s">
        <v>2771</v>
      </c>
    </row>
    <row r="272" spans="1:21" x14ac:dyDescent="0.25">
      <c r="A272" t="str">
        <f t="shared" si="4"/>
        <v>022021</v>
      </c>
      <c r="B272" t="s">
        <v>2738</v>
      </c>
      <c r="C272" t="s">
        <v>2766</v>
      </c>
      <c r="D272">
        <v>22021</v>
      </c>
      <c r="E272" s="24">
        <v>44613</v>
      </c>
      <c r="F272" t="s">
        <v>2727</v>
      </c>
      <c r="G272" t="s">
        <v>3149</v>
      </c>
      <c r="H272" t="s">
        <v>3151</v>
      </c>
      <c r="I272" t="s">
        <v>75</v>
      </c>
      <c r="J272" s="24">
        <v>44242</v>
      </c>
      <c r="K272">
        <v>100748.4</v>
      </c>
      <c r="L272" t="s">
        <v>2770</v>
      </c>
      <c r="M272" t="s">
        <v>78</v>
      </c>
      <c r="N272">
        <v>18</v>
      </c>
      <c r="O272">
        <v>85380</v>
      </c>
      <c r="P272">
        <v>0</v>
      </c>
      <c r="Q272">
        <v>7684.2</v>
      </c>
      <c r="R272">
        <v>7684.2</v>
      </c>
      <c r="S272">
        <v>15368.4</v>
      </c>
      <c r="T272">
        <v>0</v>
      </c>
      <c r="U272" t="s">
        <v>2771</v>
      </c>
    </row>
    <row r="273" spans="1:21" x14ac:dyDescent="0.25">
      <c r="A273" t="str">
        <f t="shared" si="4"/>
        <v>022021</v>
      </c>
      <c r="B273" t="s">
        <v>2738</v>
      </c>
      <c r="C273" t="s">
        <v>2766</v>
      </c>
      <c r="D273">
        <v>22021</v>
      </c>
      <c r="E273" s="24">
        <v>44613</v>
      </c>
      <c r="F273" t="s">
        <v>3152</v>
      </c>
      <c r="G273" t="s">
        <v>3153</v>
      </c>
      <c r="H273" t="s">
        <v>3154</v>
      </c>
      <c r="I273" t="s">
        <v>75</v>
      </c>
      <c r="J273" s="24">
        <v>44254</v>
      </c>
      <c r="K273">
        <v>4032</v>
      </c>
      <c r="L273" t="s">
        <v>2770</v>
      </c>
      <c r="M273" t="s">
        <v>78</v>
      </c>
      <c r="N273">
        <v>12</v>
      </c>
      <c r="O273">
        <v>3600</v>
      </c>
      <c r="P273">
        <v>0</v>
      </c>
      <c r="Q273">
        <v>216</v>
      </c>
      <c r="R273">
        <v>216</v>
      </c>
      <c r="S273">
        <v>432</v>
      </c>
      <c r="T273">
        <v>0</v>
      </c>
      <c r="U273" t="s">
        <v>2771</v>
      </c>
    </row>
    <row r="274" spans="1:21" x14ac:dyDescent="0.25">
      <c r="A274" t="str">
        <f t="shared" si="4"/>
        <v>022021</v>
      </c>
      <c r="B274" t="s">
        <v>2738</v>
      </c>
      <c r="C274" t="s">
        <v>2766</v>
      </c>
      <c r="D274">
        <v>22021</v>
      </c>
      <c r="E274" s="24">
        <v>44613</v>
      </c>
      <c r="F274" t="s">
        <v>2926</v>
      </c>
      <c r="G274" t="s">
        <v>2927</v>
      </c>
      <c r="H274" t="s">
        <v>3155</v>
      </c>
      <c r="I274" t="s">
        <v>75</v>
      </c>
      <c r="J274" s="24">
        <v>44232</v>
      </c>
      <c r="K274">
        <v>2655</v>
      </c>
      <c r="L274" t="s">
        <v>2770</v>
      </c>
      <c r="M274" t="s">
        <v>78</v>
      </c>
      <c r="N274">
        <v>18</v>
      </c>
      <c r="O274">
        <v>2250</v>
      </c>
      <c r="P274">
        <v>0</v>
      </c>
      <c r="Q274">
        <v>202.5</v>
      </c>
      <c r="R274">
        <v>202.5</v>
      </c>
      <c r="S274">
        <v>405</v>
      </c>
      <c r="T274">
        <v>0</v>
      </c>
      <c r="U274" t="s">
        <v>2771</v>
      </c>
    </row>
    <row r="275" spans="1:21" x14ac:dyDescent="0.25">
      <c r="A275" t="str">
        <f t="shared" si="4"/>
        <v>022021</v>
      </c>
      <c r="B275" t="s">
        <v>2738</v>
      </c>
      <c r="C275" t="s">
        <v>2766</v>
      </c>
      <c r="D275">
        <v>22021</v>
      </c>
      <c r="E275" s="24">
        <v>44613</v>
      </c>
      <c r="F275" t="s">
        <v>2926</v>
      </c>
      <c r="G275" t="s">
        <v>2927</v>
      </c>
      <c r="H275" t="s">
        <v>3156</v>
      </c>
      <c r="I275" t="s">
        <v>75</v>
      </c>
      <c r="J275" s="24">
        <v>44247</v>
      </c>
      <c r="K275">
        <v>8408</v>
      </c>
      <c r="L275" t="s">
        <v>2770</v>
      </c>
      <c r="M275" t="s">
        <v>78</v>
      </c>
      <c r="N275">
        <v>18</v>
      </c>
      <c r="O275">
        <v>7125</v>
      </c>
      <c r="P275">
        <v>0</v>
      </c>
      <c r="Q275">
        <v>641.25</v>
      </c>
      <c r="R275">
        <v>641.25</v>
      </c>
      <c r="S275">
        <v>1282.5</v>
      </c>
      <c r="T275">
        <v>0</v>
      </c>
      <c r="U275" t="s">
        <v>2771</v>
      </c>
    </row>
    <row r="276" spans="1:21" x14ac:dyDescent="0.25">
      <c r="A276" t="str">
        <f t="shared" si="4"/>
        <v>022021</v>
      </c>
      <c r="B276" t="s">
        <v>2738</v>
      </c>
      <c r="C276" t="s">
        <v>2766</v>
      </c>
      <c r="D276">
        <v>22021</v>
      </c>
      <c r="E276" s="24">
        <v>44613</v>
      </c>
      <c r="F276" t="s">
        <v>2926</v>
      </c>
      <c r="G276" t="s">
        <v>2927</v>
      </c>
      <c r="H276" t="s">
        <v>3157</v>
      </c>
      <c r="I276" t="s">
        <v>75</v>
      </c>
      <c r="J276" s="24">
        <v>44250</v>
      </c>
      <c r="K276">
        <v>5044.5</v>
      </c>
      <c r="L276" t="s">
        <v>2770</v>
      </c>
      <c r="M276" t="s">
        <v>78</v>
      </c>
      <c r="N276">
        <v>18</v>
      </c>
      <c r="O276">
        <v>4275</v>
      </c>
      <c r="P276">
        <v>0</v>
      </c>
      <c r="Q276">
        <v>384.75</v>
      </c>
      <c r="R276">
        <v>384.75</v>
      </c>
      <c r="S276">
        <v>769.5</v>
      </c>
      <c r="T276">
        <v>0</v>
      </c>
      <c r="U276" t="s">
        <v>2771</v>
      </c>
    </row>
    <row r="277" spans="1:21" x14ac:dyDescent="0.25">
      <c r="A277" t="str">
        <f t="shared" si="4"/>
        <v>022021</v>
      </c>
      <c r="B277" t="s">
        <v>2738</v>
      </c>
      <c r="C277" t="s">
        <v>2766</v>
      </c>
      <c r="D277">
        <v>22021</v>
      </c>
      <c r="E277" s="24">
        <v>44613</v>
      </c>
      <c r="F277" t="s">
        <v>2926</v>
      </c>
      <c r="G277" t="s">
        <v>2927</v>
      </c>
      <c r="H277" t="s">
        <v>3158</v>
      </c>
      <c r="I277" t="s">
        <v>75</v>
      </c>
      <c r="J277" s="24">
        <v>44253</v>
      </c>
      <c r="K277">
        <v>1062</v>
      </c>
      <c r="L277" t="s">
        <v>2770</v>
      </c>
      <c r="M277" t="s">
        <v>78</v>
      </c>
      <c r="N277">
        <v>18</v>
      </c>
      <c r="O277">
        <v>900</v>
      </c>
      <c r="P277">
        <v>0</v>
      </c>
      <c r="Q277">
        <v>81</v>
      </c>
      <c r="R277">
        <v>81</v>
      </c>
      <c r="S277">
        <v>162</v>
      </c>
      <c r="T277">
        <v>0</v>
      </c>
      <c r="U277" t="s">
        <v>2771</v>
      </c>
    </row>
    <row r="278" spans="1:21" x14ac:dyDescent="0.25">
      <c r="A278" t="str">
        <f t="shared" si="4"/>
        <v>022021</v>
      </c>
      <c r="B278" t="s">
        <v>2738</v>
      </c>
      <c r="C278" t="s">
        <v>2766</v>
      </c>
      <c r="D278">
        <v>22021</v>
      </c>
      <c r="E278" s="24">
        <v>44613</v>
      </c>
      <c r="F278" t="s">
        <v>2926</v>
      </c>
      <c r="G278" t="s">
        <v>2927</v>
      </c>
      <c r="H278" t="s">
        <v>3159</v>
      </c>
      <c r="I278" t="s">
        <v>75</v>
      </c>
      <c r="J278" s="24">
        <v>44254</v>
      </c>
      <c r="K278">
        <v>1534</v>
      </c>
      <c r="L278" t="s">
        <v>2770</v>
      </c>
      <c r="M278" t="s">
        <v>78</v>
      </c>
      <c r="N278">
        <v>18</v>
      </c>
      <c r="O278">
        <v>1300</v>
      </c>
      <c r="P278">
        <v>0</v>
      </c>
      <c r="Q278">
        <v>117</v>
      </c>
      <c r="R278">
        <v>117</v>
      </c>
      <c r="S278">
        <v>234</v>
      </c>
      <c r="T278">
        <v>0</v>
      </c>
      <c r="U278" t="s">
        <v>2771</v>
      </c>
    </row>
    <row r="279" spans="1:21" x14ac:dyDescent="0.25">
      <c r="A279" t="str">
        <f t="shared" si="4"/>
        <v>022021</v>
      </c>
      <c r="B279" t="s">
        <v>2738</v>
      </c>
      <c r="C279" t="s">
        <v>2766</v>
      </c>
      <c r="D279">
        <v>22021</v>
      </c>
      <c r="E279" s="24">
        <v>44613</v>
      </c>
      <c r="F279" t="s">
        <v>2933</v>
      </c>
      <c r="G279" t="s">
        <v>2934</v>
      </c>
      <c r="H279" t="s">
        <v>3160</v>
      </c>
      <c r="I279" t="s">
        <v>75</v>
      </c>
      <c r="J279" s="24">
        <v>44239</v>
      </c>
      <c r="K279">
        <v>15008</v>
      </c>
      <c r="L279" t="s">
        <v>2770</v>
      </c>
      <c r="M279" t="s">
        <v>78</v>
      </c>
      <c r="N279">
        <v>5</v>
      </c>
      <c r="O279">
        <v>9600</v>
      </c>
      <c r="P279">
        <v>480</v>
      </c>
      <c r="Q279">
        <v>0</v>
      </c>
      <c r="R279">
        <v>0</v>
      </c>
      <c r="S279">
        <v>480</v>
      </c>
      <c r="T279">
        <v>0</v>
      </c>
      <c r="U279" t="s">
        <v>2771</v>
      </c>
    </row>
    <row r="280" spans="1:21" x14ac:dyDescent="0.25">
      <c r="A280" t="str">
        <f t="shared" si="4"/>
        <v>022021</v>
      </c>
      <c r="B280" t="s">
        <v>2738</v>
      </c>
      <c r="C280" t="s">
        <v>2766</v>
      </c>
      <c r="D280">
        <v>22021</v>
      </c>
      <c r="E280" s="24">
        <v>44613</v>
      </c>
      <c r="F280" t="s">
        <v>2933</v>
      </c>
      <c r="G280" t="s">
        <v>2934</v>
      </c>
      <c r="H280" t="s">
        <v>3160</v>
      </c>
      <c r="I280" t="s">
        <v>75</v>
      </c>
      <c r="J280" s="24">
        <v>44239</v>
      </c>
      <c r="K280">
        <v>15008</v>
      </c>
      <c r="L280" t="s">
        <v>2770</v>
      </c>
      <c r="M280" t="s">
        <v>78</v>
      </c>
      <c r="N280">
        <v>12</v>
      </c>
      <c r="O280">
        <v>4400</v>
      </c>
      <c r="P280">
        <v>528</v>
      </c>
      <c r="Q280">
        <v>0</v>
      </c>
      <c r="R280">
        <v>0</v>
      </c>
      <c r="S280">
        <v>528</v>
      </c>
      <c r="T280">
        <v>0</v>
      </c>
      <c r="U280" t="s">
        <v>2771</v>
      </c>
    </row>
    <row r="281" spans="1:21" x14ac:dyDescent="0.25">
      <c r="A281" t="str">
        <f t="shared" si="4"/>
        <v>022021</v>
      </c>
      <c r="B281" t="s">
        <v>2738</v>
      </c>
      <c r="C281" t="s">
        <v>2766</v>
      </c>
      <c r="D281">
        <v>22021</v>
      </c>
      <c r="E281" s="24">
        <v>44613</v>
      </c>
      <c r="F281" t="s">
        <v>2933</v>
      </c>
      <c r="G281" t="s">
        <v>2934</v>
      </c>
      <c r="H281" t="s">
        <v>3161</v>
      </c>
      <c r="I281" t="s">
        <v>75</v>
      </c>
      <c r="J281" s="24">
        <v>44253</v>
      </c>
      <c r="K281">
        <v>15008</v>
      </c>
      <c r="L281" t="s">
        <v>2770</v>
      </c>
      <c r="M281" t="s">
        <v>78</v>
      </c>
      <c r="N281">
        <v>5</v>
      </c>
      <c r="O281">
        <v>9600</v>
      </c>
      <c r="P281">
        <v>480</v>
      </c>
      <c r="Q281">
        <v>0</v>
      </c>
      <c r="R281">
        <v>0</v>
      </c>
      <c r="S281">
        <v>480</v>
      </c>
      <c r="T281">
        <v>0</v>
      </c>
      <c r="U281" t="s">
        <v>2771</v>
      </c>
    </row>
    <row r="282" spans="1:21" x14ac:dyDescent="0.25">
      <c r="A282" t="str">
        <f t="shared" si="4"/>
        <v>022021</v>
      </c>
      <c r="B282" t="s">
        <v>2738</v>
      </c>
      <c r="C282" t="s">
        <v>2766</v>
      </c>
      <c r="D282">
        <v>22021</v>
      </c>
      <c r="E282" s="24">
        <v>44613</v>
      </c>
      <c r="F282" t="s">
        <v>2933</v>
      </c>
      <c r="G282" t="s">
        <v>2934</v>
      </c>
      <c r="H282" t="s">
        <v>3161</v>
      </c>
      <c r="I282" t="s">
        <v>75</v>
      </c>
      <c r="J282" s="24">
        <v>44253</v>
      </c>
      <c r="K282">
        <v>15008</v>
      </c>
      <c r="L282" t="s">
        <v>2770</v>
      </c>
      <c r="M282" t="s">
        <v>78</v>
      </c>
      <c r="N282">
        <v>12</v>
      </c>
      <c r="O282">
        <v>4400</v>
      </c>
      <c r="P282">
        <v>528</v>
      </c>
      <c r="Q282">
        <v>0</v>
      </c>
      <c r="R282">
        <v>0</v>
      </c>
      <c r="S282">
        <v>528</v>
      </c>
      <c r="T282">
        <v>0</v>
      </c>
      <c r="U282" t="s">
        <v>2771</v>
      </c>
    </row>
    <row r="283" spans="1:21" x14ac:dyDescent="0.25">
      <c r="A283" t="str">
        <f t="shared" si="4"/>
        <v>022021</v>
      </c>
      <c r="B283" t="s">
        <v>2738</v>
      </c>
      <c r="C283" t="s">
        <v>2766</v>
      </c>
      <c r="D283">
        <v>22021</v>
      </c>
      <c r="E283" s="24">
        <v>44613</v>
      </c>
      <c r="F283" t="s">
        <v>2938</v>
      </c>
      <c r="G283" t="s">
        <v>2939</v>
      </c>
      <c r="H283" t="s">
        <v>3162</v>
      </c>
      <c r="I283" t="s">
        <v>75</v>
      </c>
      <c r="J283" s="24">
        <v>44236</v>
      </c>
      <c r="K283">
        <v>3544.8</v>
      </c>
      <c r="L283" t="s">
        <v>2770</v>
      </c>
      <c r="M283" t="s">
        <v>78</v>
      </c>
      <c r="N283">
        <v>12</v>
      </c>
      <c r="O283">
        <v>3165</v>
      </c>
      <c r="P283">
        <v>0</v>
      </c>
      <c r="Q283">
        <v>189.9</v>
      </c>
      <c r="R283">
        <v>189.9</v>
      </c>
      <c r="S283">
        <v>379.8</v>
      </c>
      <c r="T283">
        <v>0</v>
      </c>
      <c r="U283" t="s">
        <v>2771</v>
      </c>
    </row>
    <row r="284" spans="1:21" x14ac:dyDescent="0.25">
      <c r="A284" t="str">
        <f t="shared" si="4"/>
        <v>022021</v>
      </c>
      <c r="B284" t="s">
        <v>2738</v>
      </c>
      <c r="C284" t="s">
        <v>2766</v>
      </c>
      <c r="D284">
        <v>22021</v>
      </c>
      <c r="E284" s="24">
        <v>44613</v>
      </c>
      <c r="F284" t="s">
        <v>2938</v>
      </c>
      <c r="G284" t="s">
        <v>2939</v>
      </c>
      <c r="H284" t="s">
        <v>3163</v>
      </c>
      <c r="I284" t="s">
        <v>75</v>
      </c>
      <c r="J284" s="24">
        <v>44244</v>
      </c>
      <c r="K284">
        <v>4872</v>
      </c>
      <c r="L284" t="s">
        <v>2770</v>
      </c>
      <c r="M284" t="s">
        <v>78</v>
      </c>
      <c r="N284">
        <v>12</v>
      </c>
      <c r="O284">
        <v>4350</v>
      </c>
      <c r="P284">
        <v>0</v>
      </c>
      <c r="Q284">
        <v>261</v>
      </c>
      <c r="R284">
        <v>261</v>
      </c>
      <c r="S284">
        <v>522</v>
      </c>
      <c r="T284">
        <v>0</v>
      </c>
      <c r="U284" t="s">
        <v>2771</v>
      </c>
    </row>
    <row r="285" spans="1:21" x14ac:dyDescent="0.25">
      <c r="A285" t="str">
        <f t="shared" si="4"/>
        <v>022021</v>
      </c>
      <c r="B285" t="s">
        <v>2738</v>
      </c>
      <c r="C285" t="s">
        <v>2766</v>
      </c>
      <c r="D285">
        <v>22021</v>
      </c>
      <c r="E285" s="24">
        <v>44613</v>
      </c>
      <c r="F285" t="s">
        <v>2938</v>
      </c>
      <c r="G285" t="s">
        <v>2939</v>
      </c>
      <c r="H285" t="s">
        <v>3164</v>
      </c>
      <c r="I285" t="s">
        <v>75</v>
      </c>
      <c r="J285" s="24">
        <v>44246</v>
      </c>
      <c r="K285">
        <v>7560</v>
      </c>
      <c r="L285" t="s">
        <v>2770</v>
      </c>
      <c r="M285" t="s">
        <v>78</v>
      </c>
      <c r="N285">
        <v>12</v>
      </c>
      <c r="O285">
        <v>6750</v>
      </c>
      <c r="P285">
        <v>0</v>
      </c>
      <c r="Q285">
        <v>405</v>
      </c>
      <c r="R285">
        <v>405</v>
      </c>
      <c r="S285">
        <v>810</v>
      </c>
      <c r="T285">
        <v>0</v>
      </c>
      <c r="U285" t="s">
        <v>2771</v>
      </c>
    </row>
    <row r="286" spans="1:21" x14ac:dyDescent="0.25">
      <c r="A286" t="str">
        <f t="shared" si="4"/>
        <v>022021</v>
      </c>
      <c r="B286" t="s">
        <v>2738</v>
      </c>
      <c r="C286" t="s">
        <v>2766</v>
      </c>
      <c r="D286">
        <v>22021</v>
      </c>
      <c r="E286" s="24">
        <v>44613</v>
      </c>
      <c r="F286" t="s">
        <v>2938</v>
      </c>
      <c r="G286" t="s">
        <v>2939</v>
      </c>
      <c r="H286" t="s">
        <v>3165</v>
      </c>
      <c r="I286" t="s">
        <v>75</v>
      </c>
      <c r="J286" s="24">
        <v>44252</v>
      </c>
      <c r="K286">
        <v>5325.6</v>
      </c>
      <c r="L286" t="s">
        <v>2770</v>
      </c>
      <c r="M286" t="s">
        <v>78</v>
      </c>
      <c r="N286">
        <v>12</v>
      </c>
      <c r="O286">
        <v>4755</v>
      </c>
      <c r="P286">
        <v>0</v>
      </c>
      <c r="Q286">
        <v>285.3</v>
      </c>
      <c r="R286">
        <v>285.3</v>
      </c>
      <c r="S286">
        <v>570.6</v>
      </c>
      <c r="T286">
        <v>0</v>
      </c>
      <c r="U286" t="s">
        <v>2771</v>
      </c>
    </row>
    <row r="287" spans="1:21" x14ac:dyDescent="0.25">
      <c r="A287" t="str">
        <f t="shared" si="4"/>
        <v>022021</v>
      </c>
      <c r="B287" t="s">
        <v>2738</v>
      </c>
      <c r="C287" t="s">
        <v>2766</v>
      </c>
      <c r="D287">
        <v>22021</v>
      </c>
      <c r="E287" s="24">
        <v>44613</v>
      </c>
      <c r="F287" t="s">
        <v>2938</v>
      </c>
      <c r="G287" t="s">
        <v>2939</v>
      </c>
      <c r="H287" t="s">
        <v>3166</v>
      </c>
      <c r="I287" t="s">
        <v>75</v>
      </c>
      <c r="J287" s="24">
        <v>44253</v>
      </c>
      <c r="K287">
        <v>3578.4</v>
      </c>
      <c r="L287" t="s">
        <v>2770</v>
      </c>
      <c r="M287" t="s">
        <v>78</v>
      </c>
      <c r="N287">
        <v>12</v>
      </c>
      <c r="O287">
        <v>3195</v>
      </c>
      <c r="P287">
        <v>0</v>
      </c>
      <c r="Q287">
        <v>191.7</v>
      </c>
      <c r="R287">
        <v>191.7</v>
      </c>
      <c r="S287">
        <v>383.4</v>
      </c>
      <c r="T287">
        <v>0</v>
      </c>
      <c r="U287" t="s">
        <v>2771</v>
      </c>
    </row>
    <row r="288" spans="1:21" x14ac:dyDescent="0.25">
      <c r="A288" t="str">
        <f t="shared" si="4"/>
        <v>022021</v>
      </c>
      <c r="B288" t="s">
        <v>2738</v>
      </c>
      <c r="C288" t="s">
        <v>2766</v>
      </c>
      <c r="D288">
        <v>22021</v>
      </c>
      <c r="E288" s="24">
        <v>44613</v>
      </c>
      <c r="F288" t="s">
        <v>3167</v>
      </c>
      <c r="G288" t="s">
        <v>3168</v>
      </c>
      <c r="H288" t="s">
        <v>3169</v>
      </c>
      <c r="I288" t="s">
        <v>75</v>
      </c>
      <c r="J288" s="24">
        <v>44246</v>
      </c>
      <c r="K288">
        <v>3763</v>
      </c>
      <c r="L288" t="s">
        <v>2770</v>
      </c>
      <c r="M288" t="s">
        <v>78</v>
      </c>
      <c r="N288">
        <v>12</v>
      </c>
      <c r="O288">
        <v>3360</v>
      </c>
      <c r="P288">
        <v>0</v>
      </c>
      <c r="Q288">
        <v>201.6</v>
      </c>
      <c r="R288">
        <v>201.6</v>
      </c>
      <c r="S288">
        <v>403.2</v>
      </c>
      <c r="T288">
        <v>0</v>
      </c>
      <c r="U288" t="s">
        <v>2771</v>
      </c>
    </row>
    <row r="289" spans="1:21" x14ac:dyDescent="0.25">
      <c r="A289" t="str">
        <f t="shared" si="4"/>
        <v>022021</v>
      </c>
      <c r="B289" t="s">
        <v>2738</v>
      </c>
      <c r="C289" t="s">
        <v>2766</v>
      </c>
      <c r="D289">
        <v>22021</v>
      </c>
      <c r="E289" s="24">
        <v>44613</v>
      </c>
      <c r="F289" t="s">
        <v>2941</v>
      </c>
      <c r="G289" t="s">
        <v>2942</v>
      </c>
      <c r="H289" t="s">
        <v>3170</v>
      </c>
      <c r="I289" t="s">
        <v>75</v>
      </c>
      <c r="J289" s="24">
        <v>44228</v>
      </c>
      <c r="K289">
        <v>31270</v>
      </c>
      <c r="L289" t="s">
        <v>2770</v>
      </c>
      <c r="M289" t="s">
        <v>78</v>
      </c>
      <c r="N289">
        <v>18</v>
      </c>
      <c r="O289">
        <v>26500</v>
      </c>
      <c r="P289">
        <v>0</v>
      </c>
      <c r="Q289">
        <v>2385</v>
      </c>
      <c r="R289">
        <v>2385</v>
      </c>
      <c r="S289">
        <v>4770</v>
      </c>
      <c r="T289">
        <v>0</v>
      </c>
      <c r="U289" t="s">
        <v>2771</v>
      </c>
    </row>
    <row r="290" spans="1:21" x14ac:dyDescent="0.25">
      <c r="A290" t="str">
        <f t="shared" si="4"/>
        <v>022021</v>
      </c>
      <c r="B290" t="s">
        <v>2738</v>
      </c>
      <c r="C290" t="s">
        <v>2766</v>
      </c>
      <c r="D290">
        <v>22021</v>
      </c>
      <c r="E290" s="24">
        <v>44613</v>
      </c>
      <c r="F290" t="s">
        <v>2941</v>
      </c>
      <c r="G290" t="s">
        <v>2942</v>
      </c>
      <c r="H290" t="s">
        <v>3171</v>
      </c>
      <c r="I290" t="s">
        <v>75</v>
      </c>
      <c r="J290" s="24">
        <v>44229</v>
      </c>
      <c r="K290">
        <v>14469</v>
      </c>
      <c r="L290" t="s">
        <v>2770</v>
      </c>
      <c r="M290" t="s">
        <v>78</v>
      </c>
      <c r="N290">
        <v>5</v>
      </c>
      <c r="O290">
        <v>13780</v>
      </c>
      <c r="P290">
        <v>0</v>
      </c>
      <c r="Q290">
        <v>344.5</v>
      </c>
      <c r="R290">
        <v>344.5</v>
      </c>
      <c r="S290">
        <v>689</v>
      </c>
      <c r="T290">
        <v>0</v>
      </c>
      <c r="U290" t="s">
        <v>2771</v>
      </c>
    </row>
    <row r="291" spans="1:21" x14ac:dyDescent="0.25">
      <c r="A291" t="str">
        <f t="shared" si="4"/>
        <v>022021</v>
      </c>
      <c r="B291" t="s">
        <v>2738</v>
      </c>
      <c r="C291" t="s">
        <v>2766</v>
      </c>
      <c r="D291">
        <v>22021</v>
      </c>
      <c r="E291" s="24">
        <v>44613</v>
      </c>
      <c r="F291" t="s">
        <v>2941</v>
      </c>
      <c r="G291" t="s">
        <v>2942</v>
      </c>
      <c r="H291" t="s">
        <v>3172</v>
      </c>
      <c r="I291" t="s">
        <v>75</v>
      </c>
      <c r="J291" s="24">
        <v>44237</v>
      </c>
      <c r="K291">
        <v>19470</v>
      </c>
      <c r="L291" t="s">
        <v>2770</v>
      </c>
      <c r="M291" t="s">
        <v>78</v>
      </c>
      <c r="N291">
        <v>18</v>
      </c>
      <c r="O291">
        <v>16500</v>
      </c>
      <c r="P291">
        <v>0</v>
      </c>
      <c r="Q291">
        <v>1485</v>
      </c>
      <c r="R291">
        <v>1485</v>
      </c>
      <c r="S291">
        <v>2970</v>
      </c>
      <c r="T291">
        <v>0</v>
      </c>
      <c r="U291" t="s">
        <v>2771</v>
      </c>
    </row>
    <row r="292" spans="1:21" x14ac:dyDescent="0.25">
      <c r="A292" t="str">
        <f t="shared" si="4"/>
        <v>022021</v>
      </c>
      <c r="B292" t="s">
        <v>2738</v>
      </c>
      <c r="C292" t="s">
        <v>2766</v>
      </c>
      <c r="D292">
        <v>22021</v>
      </c>
      <c r="E292" s="24">
        <v>44613</v>
      </c>
      <c r="F292" t="s">
        <v>2941</v>
      </c>
      <c r="G292" t="s">
        <v>2942</v>
      </c>
      <c r="H292" t="s">
        <v>3173</v>
      </c>
      <c r="I292" t="s">
        <v>75</v>
      </c>
      <c r="J292" s="24">
        <v>44253</v>
      </c>
      <c r="K292">
        <v>25031.94</v>
      </c>
      <c r="L292" t="s">
        <v>2770</v>
      </c>
      <c r="M292" t="s">
        <v>78</v>
      </c>
      <c r="N292">
        <v>18</v>
      </c>
      <c r="O292">
        <v>21213.5</v>
      </c>
      <c r="P292">
        <v>0</v>
      </c>
      <c r="Q292">
        <v>1909.22</v>
      </c>
      <c r="R292">
        <v>1909.22</v>
      </c>
      <c r="S292">
        <v>3818.44</v>
      </c>
      <c r="T292">
        <v>0</v>
      </c>
      <c r="U292" t="s">
        <v>2771</v>
      </c>
    </row>
    <row r="293" spans="1:21" x14ac:dyDescent="0.25">
      <c r="A293" t="str">
        <f t="shared" si="4"/>
        <v>022021</v>
      </c>
      <c r="B293" t="s">
        <v>2738</v>
      </c>
      <c r="C293" t="s">
        <v>2766</v>
      </c>
      <c r="D293">
        <v>22021</v>
      </c>
      <c r="E293" s="24">
        <v>44613</v>
      </c>
      <c r="F293" t="s">
        <v>2949</v>
      </c>
      <c r="G293" t="s">
        <v>2950</v>
      </c>
      <c r="H293" t="s">
        <v>3174</v>
      </c>
      <c r="I293" t="s">
        <v>75</v>
      </c>
      <c r="J293" s="24">
        <v>44242</v>
      </c>
      <c r="K293">
        <v>56640</v>
      </c>
      <c r="L293" t="s">
        <v>2770</v>
      </c>
      <c r="M293" t="s">
        <v>78</v>
      </c>
      <c r="N293">
        <v>18</v>
      </c>
      <c r="O293">
        <v>48000</v>
      </c>
      <c r="P293">
        <v>0</v>
      </c>
      <c r="Q293">
        <v>4320</v>
      </c>
      <c r="R293">
        <v>4320</v>
      </c>
      <c r="S293">
        <v>8640</v>
      </c>
      <c r="T293">
        <v>0</v>
      </c>
      <c r="U293" t="s">
        <v>2771</v>
      </c>
    </row>
    <row r="294" spans="1:21" x14ac:dyDescent="0.25">
      <c r="A294" t="str">
        <f t="shared" si="4"/>
        <v>022021</v>
      </c>
      <c r="B294" t="s">
        <v>2738</v>
      </c>
      <c r="C294" t="s">
        <v>2766</v>
      </c>
      <c r="D294">
        <v>22021</v>
      </c>
      <c r="E294" s="24">
        <v>44613</v>
      </c>
      <c r="F294" t="s">
        <v>2949</v>
      </c>
      <c r="G294" t="s">
        <v>2950</v>
      </c>
      <c r="H294" t="s">
        <v>3175</v>
      </c>
      <c r="I294" t="s">
        <v>75</v>
      </c>
      <c r="J294" s="24">
        <v>44250</v>
      </c>
      <c r="K294">
        <v>42480</v>
      </c>
      <c r="L294" t="s">
        <v>2770</v>
      </c>
      <c r="M294" t="s">
        <v>78</v>
      </c>
      <c r="N294">
        <v>18</v>
      </c>
      <c r="O294">
        <v>36000</v>
      </c>
      <c r="P294">
        <v>0</v>
      </c>
      <c r="Q294">
        <v>3240</v>
      </c>
      <c r="R294">
        <v>3240</v>
      </c>
      <c r="S294">
        <v>6480</v>
      </c>
      <c r="T294">
        <v>0</v>
      </c>
      <c r="U294" t="s">
        <v>2771</v>
      </c>
    </row>
    <row r="295" spans="1:21" x14ac:dyDescent="0.25">
      <c r="A295" t="str">
        <f t="shared" si="4"/>
        <v>022021</v>
      </c>
      <c r="B295" t="s">
        <v>2738</v>
      </c>
      <c r="C295" t="s">
        <v>2766</v>
      </c>
      <c r="D295">
        <v>22021</v>
      </c>
      <c r="E295" s="24">
        <v>44613</v>
      </c>
      <c r="F295" t="s">
        <v>2958</v>
      </c>
      <c r="G295" t="s">
        <v>2959</v>
      </c>
      <c r="H295" t="s">
        <v>3176</v>
      </c>
      <c r="I295" t="s">
        <v>75</v>
      </c>
      <c r="J295" s="24">
        <v>44231</v>
      </c>
      <c r="K295">
        <v>22396</v>
      </c>
      <c r="L295" t="s">
        <v>2770</v>
      </c>
      <c r="M295" t="s">
        <v>78</v>
      </c>
      <c r="N295">
        <v>18</v>
      </c>
      <c r="O295">
        <v>18980</v>
      </c>
      <c r="P295">
        <v>0</v>
      </c>
      <c r="Q295">
        <v>1708.2</v>
      </c>
      <c r="R295">
        <v>1708.2</v>
      </c>
      <c r="S295">
        <v>3416.4</v>
      </c>
      <c r="T295">
        <v>0</v>
      </c>
      <c r="U295" t="s">
        <v>2771</v>
      </c>
    </row>
    <row r="296" spans="1:21" x14ac:dyDescent="0.25">
      <c r="A296" t="str">
        <f t="shared" si="4"/>
        <v>022021</v>
      </c>
      <c r="B296" t="s">
        <v>2738</v>
      </c>
      <c r="C296" t="s">
        <v>2766</v>
      </c>
      <c r="D296">
        <v>22021</v>
      </c>
      <c r="E296" s="24">
        <v>44613</v>
      </c>
      <c r="F296" t="s">
        <v>2958</v>
      </c>
      <c r="G296" t="s">
        <v>2959</v>
      </c>
      <c r="H296" t="s">
        <v>3177</v>
      </c>
      <c r="I296" t="s">
        <v>75</v>
      </c>
      <c r="J296" s="24">
        <v>44233</v>
      </c>
      <c r="K296">
        <v>41536</v>
      </c>
      <c r="L296" t="s">
        <v>2770</v>
      </c>
      <c r="M296" t="s">
        <v>78</v>
      </c>
      <c r="N296">
        <v>18</v>
      </c>
      <c r="O296">
        <v>35200</v>
      </c>
      <c r="P296">
        <v>0</v>
      </c>
      <c r="Q296">
        <v>3168</v>
      </c>
      <c r="R296">
        <v>3168</v>
      </c>
      <c r="S296">
        <v>6336</v>
      </c>
      <c r="T296">
        <v>0</v>
      </c>
      <c r="U296" t="s">
        <v>2771</v>
      </c>
    </row>
    <row r="297" spans="1:21" x14ac:dyDescent="0.25">
      <c r="A297" t="str">
        <f t="shared" si="4"/>
        <v>022021</v>
      </c>
      <c r="B297" t="s">
        <v>2738</v>
      </c>
      <c r="C297" t="s">
        <v>2766</v>
      </c>
      <c r="D297">
        <v>22021</v>
      </c>
      <c r="E297" s="24">
        <v>44613</v>
      </c>
      <c r="F297" t="s">
        <v>2958</v>
      </c>
      <c r="G297" t="s">
        <v>2959</v>
      </c>
      <c r="H297" t="s">
        <v>3178</v>
      </c>
      <c r="I297" t="s">
        <v>75</v>
      </c>
      <c r="J297" s="24">
        <v>44238</v>
      </c>
      <c r="K297">
        <v>3658</v>
      </c>
      <c r="L297" t="s">
        <v>2770</v>
      </c>
      <c r="M297" t="s">
        <v>78</v>
      </c>
      <c r="N297">
        <v>18</v>
      </c>
      <c r="O297">
        <v>3100</v>
      </c>
      <c r="P297">
        <v>0</v>
      </c>
      <c r="Q297">
        <v>279</v>
      </c>
      <c r="R297">
        <v>279</v>
      </c>
      <c r="S297">
        <v>558</v>
      </c>
      <c r="T297">
        <v>0</v>
      </c>
      <c r="U297" t="s">
        <v>2771</v>
      </c>
    </row>
    <row r="298" spans="1:21" x14ac:dyDescent="0.25">
      <c r="A298" t="str">
        <f t="shared" si="4"/>
        <v>022021</v>
      </c>
      <c r="B298" t="s">
        <v>2738</v>
      </c>
      <c r="C298" t="s">
        <v>2766</v>
      </c>
      <c r="D298">
        <v>22021</v>
      </c>
      <c r="E298" s="24">
        <v>44613</v>
      </c>
      <c r="F298" t="s">
        <v>2958</v>
      </c>
      <c r="G298" t="s">
        <v>2959</v>
      </c>
      <c r="H298" t="s">
        <v>3179</v>
      </c>
      <c r="I298" t="s">
        <v>75</v>
      </c>
      <c r="J298" s="24">
        <v>44238</v>
      </c>
      <c r="K298">
        <v>3658</v>
      </c>
      <c r="L298" t="s">
        <v>2770</v>
      </c>
      <c r="M298" t="s">
        <v>78</v>
      </c>
      <c r="N298">
        <v>18</v>
      </c>
      <c r="O298">
        <v>3100</v>
      </c>
      <c r="P298">
        <v>0</v>
      </c>
      <c r="Q298">
        <v>279</v>
      </c>
      <c r="R298">
        <v>279</v>
      </c>
      <c r="S298">
        <v>558</v>
      </c>
      <c r="T298">
        <v>0</v>
      </c>
      <c r="U298" t="s">
        <v>2771</v>
      </c>
    </row>
    <row r="299" spans="1:21" x14ac:dyDescent="0.25">
      <c r="A299" t="str">
        <f t="shared" si="4"/>
        <v>022021</v>
      </c>
      <c r="B299" t="s">
        <v>2738</v>
      </c>
      <c r="C299" t="s">
        <v>2766</v>
      </c>
      <c r="D299">
        <v>22021</v>
      </c>
      <c r="E299" s="24">
        <v>44613</v>
      </c>
      <c r="F299" t="s">
        <v>2958</v>
      </c>
      <c r="G299" t="s">
        <v>2959</v>
      </c>
      <c r="H299" t="s">
        <v>3180</v>
      </c>
      <c r="I299" t="s">
        <v>75</v>
      </c>
      <c r="J299" s="24">
        <v>44242</v>
      </c>
      <c r="K299">
        <v>3658</v>
      </c>
      <c r="L299" t="s">
        <v>2770</v>
      </c>
      <c r="M299" t="s">
        <v>78</v>
      </c>
      <c r="N299">
        <v>18</v>
      </c>
      <c r="O299">
        <v>3100</v>
      </c>
      <c r="P299">
        <v>0</v>
      </c>
      <c r="Q299">
        <v>279</v>
      </c>
      <c r="R299">
        <v>279</v>
      </c>
      <c r="S299">
        <v>558</v>
      </c>
      <c r="T299">
        <v>0</v>
      </c>
      <c r="U299" t="s">
        <v>2771</v>
      </c>
    </row>
    <row r="300" spans="1:21" x14ac:dyDescent="0.25">
      <c r="A300" t="str">
        <f t="shared" si="4"/>
        <v>022021</v>
      </c>
      <c r="B300" t="s">
        <v>2738</v>
      </c>
      <c r="C300" t="s">
        <v>2766</v>
      </c>
      <c r="D300">
        <v>22021</v>
      </c>
      <c r="E300" s="24">
        <v>44613</v>
      </c>
      <c r="F300" t="s">
        <v>2958</v>
      </c>
      <c r="G300" t="s">
        <v>2959</v>
      </c>
      <c r="H300" t="s">
        <v>3181</v>
      </c>
      <c r="I300" t="s">
        <v>75</v>
      </c>
      <c r="J300" s="24">
        <v>44243</v>
      </c>
      <c r="K300">
        <v>48380</v>
      </c>
      <c r="L300" t="s">
        <v>2770</v>
      </c>
      <c r="M300" t="s">
        <v>78</v>
      </c>
      <c r="N300">
        <v>18</v>
      </c>
      <c r="O300">
        <v>41000</v>
      </c>
      <c r="P300">
        <v>0</v>
      </c>
      <c r="Q300">
        <v>3690</v>
      </c>
      <c r="R300">
        <v>3690</v>
      </c>
      <c r="S300">
        <v>7380</v>
      </c>
      <c r="T300">
        <v>0</v>
      </c>
      <c r="U300" t="s">
        <v>2771</v>
      </c>
    </row>
    <row r="301" spans="1:21" x14ac:dyDescent="0.25">
      <c r="A301" t="str">
        <f t="shared" si="4"/>
        <v>022021</v>
      </c>
      <c r="B301" t="s">
        <v>2738</v>
      </c>
      <c r="C301" t="s">
        <v>2766</v>
      </c>
      <c r="D301">
        <v>22021</v>
      </c>
      <c r="E301" s="24">
        <v>44613</v>
      </c>
      <c r="F301" t="s">
        <v>2958</v>
      </c>
      <c r="G301" t="s">
        <v>2959</v>
      </c>
      <c r="H301" t="s">
        <v>3182</v>
      </c>
      <c r="I301" t="s">
        <v>75</v>
      </c>
      <c r="J301" s="24">
        <v>44244</v>
      </c>
      <c r="K301">
        <v>7222</v>
      </c>
      <c r="L301" t="s">
        <v>2770</v>
      </c>
      <c r="M301" t="s">
        <v>78</v>
      </c>
      <c r="N301">
        <v>18</v>
      </c>
      <c r="O301">
        <v>6120</v>
      </c>
      <c r="P301">
        <v>0</v>
      </c>
      <c r="Q301">
        <v>550.79999999999995</v>
      </c>
      <c r="R301">
        <v>550.79999999999995</v>
      </c>
      <c r="S301">
        <v>1101.5999999999999</v>
      </c>
      <c r="T301">
        <v>0</v>
      </c>
      <c r="U301" t="s">
        <v>2771</v>
      </c>
    </row>
    <row r="302" spans="1:21" x14ac:dyDescent="0.25">
      <c r="A302" t="str">
        <f t="shared" si="4"/>
        <v>022021</v>
      </c>
      <c r="B302" t="s">
        <v>2738</v>
      </c>
      <c r="C302" t="s">
        <v>2766</v>
      </c>
      <c r="D302">
        <v>22021</v>
      </c>
      <c r="E302" s="24">
        <v>44613</v>
      </c>
      <c r="F302" t="s">
        <v>2958</v>
      </c>
      <c r="G302" t="s">
        <v>2959</v>
      </c>
      <c r="H302" t="s">
        <v>3183</v>
      </c>
      <c r="I302" t="s">
        <v>75</v>
      </c>
      <c r="J302" s="24">
        <v>44249</v>
      </c>
      <c r="K302">
        <v>14632</v>
      </c>
      <c r="L302" t="s">
        <v>2770</v>
      </c>
      <c r="M302" t="s">
        <v>78</v>
      </c>
      <c r="N302">
        <v>18</v>
      </c>
      <c r="O302">
        <v>12400</v>
      </c>
      <c r="P302">
        <v>0</v>
      </c>
      <c r="Q302">
        <v>1116</v>
      </c>
      <c r="R302">
        <v>1116</v>
      </c>
      <c r="S302">
        <v>2232</v>
      </c>
      <c r="T302">
        <v>0</v>
      </c>
      <c r="U302" t="s">
        <v>2771</v>
      </c>
    </row>
    <row r="303" spans="1:21" x14ac:dyDescent="0.25">
      <c r="A303" t="str">
        <f t="shared" si="4"/>
        <v>022021</v>
      </c>
      <c r="B303" t="s">
        <v>2738</v>
      </c>
      <c r="C303" t="s">
        <v>2766</v>
      </c>
      <c r="D303">
        <v>22021</v>
      </c>
      <c r="E303" s="24">
        <v>44613</v>
      </c>
      <c r="F303" t="s">
        <v>2958</v>
      </c>
      <c r="G303" t="s">
        <v>2959</v>
      </c>
      <c r="H303" t="s">
        <v>3184</v>
      </c>
      <c r="I303" t="s">
        <v>75</v>
      </c>
      <c r="J303" s="24">
        <v>44249</v>
      </c>
      <c r="K303">
        <v>20768</v>
      </c>
      <c r="L303" t="s">
        <v>2770</v>
      </c>
      <c r="M303" t="s">
        <v>78</v>
      </c>
      <c r="N303">
        <v>18</v>
      </c>
      <c r="O303">
        <v>17600</v>
      </c>
      <c r="P303">
        <v>0</v>
      </c>
      <c r="Q303">
        <v>1584</v>
      </c>
      <c r="R303">
        <v>1584</v>
      </c>
      <c r="S303">
        <v>3168</v>
      </c>
      <c r="T303">
        <v>0</v>
      </c>
      <c r="U303" t="s">
        <v>2771</v>
      </c>
    </row>
    <row r="304" spans="1:21" x14ac:dyDescent="0.25">
      <c r="A304" t="str">
        <f t="shared" si="4"/>
        <v>022021</v>
      </c>
      <c r="B304" t="s">
        <v>2738</v>
      </c>
      <c r="C304" t="s">
        <v>2766</v>
      </c>
      <c r="D304">
        <v>22021</v>
      </c>
      <c r="E304" s="24">
        <v>44613</v>
      </c>
      <c r="F304" t="s">
        <v>2958</v>
      </c>
      <c r="G304" t="s">
        <v>2959</v>
      </c>
      <c r="H304" t="s">
        <v>3185</v>
      </c>
      <c r="I304" t="s">
        <v>75</v>
      </c>
      <c r="J304" s="24">
        <v>44253</v>
      </c>
      <c r="K304">
        <v>20768</v>
      </c>
      <c r="L304" t="s">
        <v>2770</v>
      </c>
      <c r="M304" t="s">
        <v>78</v>
      </c>
      <c r="N304">
        <v>18</v>
      </c>
      <c r="O304">
        <v>17600</v>
      </c>
      <c r="P304">
        <v>0</v>
      </c>
      <c r="Q304">
        <v>1584</v>
      </c>
      <c r="R304">
        <v>1584</v>
      </c>
      <c r="S304">
        <v>3168</v>
      </c>
      <c r="T304">
        <v>0</v>
      </c>
      <c r="U304" t="s">
        <v>2771</v>
      </c>
    </row>
    <row r="305" spans="1:21" x14ac:dyDescent="0.25">
      <c r="A305" t="str">
        <f t="shared" si="4"/>
        <v>022021</v>
      </c>
      <c r="B305" t="s">
        <v>2738</v>
      </c>
      <c r="C305" t="s">
        <v>2766</v>
      </c>
      <c r="D305">
        <v>22021</v>
      </c>
      <c r="E305" s="24">
        <v>44613</v>
      </c>
      <c r="F305" t="s">
        <v>2964</v>
      </c>
      <c r="G305" t="s">
        <v>2965</v>
      </c>
      <c r="H305" t="s">
        <v>3186</v>
      </c>
      <c r="I305" t="s">
        <v>75</v>
      </c>
      <c r="J305" s="24">
        <v>44228</v>
      </c>
      <c r="K305">
        <v>3540</v>
      </c>
      <c r="L305" t="s">
        <v>2770</v>
      </c>
      <c r="M305" t="s">
        <v>78</v>
      </c>
      <c r="N305">
        <v>18</v>
      </c>
      <c r="O305">
        <v>3000</v>
      </c>
      <c r="P305">
        <v>0</v>
      </c>
      <c r="Q305">
        <v>270</v>
      </c>
      <c r="R305">
        <v>270</v>
      </c>
      <c r="S305">
        <v>540</v>
      </c>
      <c r="T305">
        <v>0</v>
      </c>
      <c r="U305" t="s">
        <v>2771</v>
      </c>
    </row>
    <row r="306" spans="1:21" x14ac:dyDescent="0.25">
      <c r="A306" t="str">
        <f t="shared" si="4"/>
        <v>022021</v>
      </c>
      <c r="B306" t="s">
        <v>2738</v>
      </c>
      <c r="C306" t="s">
        <v>2766</v>
      </c>
      <c r="D306">
        <v>22021</v>
      </c>
      <c r="E306" s="24">
        <v>44613</v>
      </c>
      <c r="F306" t="s">
        <v>2967</v>
      </c>
      <c r="G306" t="s">
        <v>2968</v>
      </c>
      <c r="H306" t="s">
        <v>3187</v>
      </c>
      <c r="I306" t="s">
        <v>75</v>
      </c>
      <c r="J306" s="24">
        <v>44229</v>
      </c>
      <c r="K306">
        <v>283</v>
      </c>
      <c r="L306" t="s">
        <v>2770</v>
      </c>
      <c r="M306" t="s">
        <v>78</v>
      </c>
      <c r="N306">
        <v>18</v>
      </c>
      <c r="O306">
        <v>240</v>
      </c>
      <c r="P306">
        <v>0</v>
      </c>
      <c r="Q306">
        <v>21.6</v>
      </c>
      <c r="R306">
        <v>21.6</v>
      </c>
      <c r="S306">
        <v>43.2</v>
      </c>
      <c r="T306">
        <v>0</v>
      </c>
      <c r="U306" t="s">
        <v>2771</v>
      </c>
    </row>
    <row r="307" spans="1:21" x14ac:dyDescent="0.25">
      <c r="A307" t="str">
        <f t="shared" si="4"/>
        <v>022021</v>
      </c>
      <c r="B307" t="s">
        <v>2738</v>
      </c>
      <c r="C307" t="s">
        <v>2766</v>
      </c>
      <c r="D307">
        <v>22021</v>
      </c>
      <c r="E307" s="24">
        <v>44613</v>
      </c>
      <c r="F307" t="s">
        <v>2967</v>
      </c>
      <c r="G307" t="s">
        <v>2968</v>
      </c>
      <c r="H307" t="s">
        <v>3188</v>
      </c>
      <c r="I307" t="s">
        <v>75</v>
      </c>
      <c r="J307" s="24">
        <v>44244</v>
      </c>
      <c r="K307">
        <v>9204</v>
      </c>
      <c r="L307" t="s">
        <v>2770</v>
      </c>
      <c r="M307" t="s">
        <v>78</v>
      </c>
      <c r="N307">
        <v>18</v>
      </c>
      <c r="O307">
        <v>7800</v>
      </c>
      <c r="P307">
        <v>0</v>
      </c>
      <c r="Q307">
        <v>702</v>
      </c>
      <c r="R307">
        <v>702</v>
      </c>
      <c r="S307">
        <v>1404</v>
      </c>
      <c r="T307">
        <v>0</v>
      </c>
      <c r="U307" t="s">
        <v>2771</v>
      </c>
    </row>
    <row r="308" spans="1:21" x14ac:dyDescent="0.25">
      <c r="A308" t="str">
        <f t="shared" si="4"/>
        <v>022021</v>
      </c>
      <c r="B308" t="s">
        <v>2738</v>
      </c>
      <c r="C308" t="s">
        <v>2766</v>
      </c>
      <c r="D308">
        <v>22021</v>
      </c>
      <c r="E308" s="24">
        <v>44613</v>
      </c>
      <c r="F308" t="s">
        <v>2967</v>
      </c>
      <c r="G308" t="s">
        <v>2968</v>
      </c>
      <c r="H308" t="s">
        <v>3189</v>
      </c>
      <c r="I308" t="s">
        <v>75</v>
      </c>
      <c r="J308" s="24">
        <v>44250</v>
      </c>
      <c r="K308">
        <v>6726</v>
      </c>
      <c r="L308" t="s">
        <v>2770</v>
      </c>
      <c r="M308" t="s">
        <v>78</v>
      </c>
      <c r="N308">
        <v>18</v>
      </c>
      <c r="O308">
        <v>5700</v>
      </c>
      <c r="P308">
        <v>0</v>
      </c>
      <c r="Q308">
        <v>513</v>
      </c>
      <c r="R308">
        <v>513</v>
      </c>
      <c r="S308">
        <v>1026</v>
      </c>
      <c r="T308">
        <v>0</v>
      </c>
      <c r="U308" t="s">
        <v>2771</v>
      </c>
    </row>
    <row r="309" spans="1:21" x14ac:dyDescent="0.25">
      <c r="A309" t="str">
        <f t="shared" si="4"/>
        <v>022021</v>
      </c>
      <c r="B309" t="s">
        <v>2738</v>
      </c>
      <c r="C309" t="s">
        <v>2766</v>
      </c>
      <c r="D309">
        <v>22021</v>
      </c>
      <c r="E309" s="24">
        <v>44613</v>
      </c>
      <c r="F309" t="s">
        <v>237</v>
      </c>
      <c r="G309" t="s">
        <v>2970</v>
      </c>
      <c r="H309" t="s">
        <v>3190</v>
      </c>
      <c r="I309" t="s">
        <v>75</v>
      </c>
      <c r="J309" s="24">
        <v>44247</v>
      </c>
      <c r="K309">
        <v>16650</v>
      </c>
      <c r="L309" t="s">
        <v>2770</v>
      </c>
      <c r="M309" t="s">
        <v>78</v>
      </c>
      <c r="N309">
        <v>18</v>
      </c>
      <c r="O309">
        <v>14110</v>
      </c>
      <c r="P309">
        <v>0</v>
      </c>
      <c r="Q309">
        <v>1269.9000000000001</v>
      </c>
      <c r="R309">
        <v>1269.9000000000001</v>
      </c>
      <c r="S309">
        <v>2539.8000000000002</v>
      </c>
      <c r="T309">
        <v>0</v>
      </c>
      <c r="U309" t="s">
        <v>2771</v>
      </c>
    </row>
    <row r="310" spans="1:21" x14ac:dyDescent="0.25">
      <c r="A310" t="str">
        <f t="shared" si="4"/>
        <v>022021</v>
      </c>
      <c r="B310" t="s">
        <v>2738</v>
      </c>
      <c r="C310" t="s">
        <v>2766</v>
      </c>
      <c r="D310">
        <v>22021</v>
      </c>
      <c r="E310" s="24">
        <v>44613</v>
      </c>
      <c r="F310" t="s">
        <v>2989</v>
      </c>
      <c r="G310" t="s">
        <v>2990</v>
      </c>
      <c r="H310" t="s">
        <v>3191</v>
      </c>
      <c r="I310" t="s">
        <v>75</v>
      </c>
      <c r="J310" s="24">
        <v>44228</v>
      </c>
      <c r="K310">
        <v>3245</v>
      </c>
      <c r="L310" t="s">
        <v>2770</v>
      </c>
      <c r="M310" t="s">
        <v>78</v>
      </c>
      <c r="N310">
        <v>18</v>
      </c>
      <c r="O310">
        <v>2750</v>
      </c>
      <c r="P310">
        <v>0</v>
      </c>
      <c r="Q310">
        <v>247.5</v>
      </c>
      <c r="R310">
        <v>247.5</v>
      </c>
      <c r="S310">
        <v>495</v>
      </c>
      <c r="T310">
        <v>0</v>
      </c>
      <c r="U310" t="s">
        <v>2771</v>
      </c>
    </row>
    <row r="311" spans="1:21" x14ac:dyDescent="0.25">
      <c r="A311" t="str">
        <f t="shared" si="4"/>
        <v>022021</v>
      </c>
      <c r="B311" t="s">
        <v>2738</v>
      </c>
      <c r="C311" t="s">
        <v>2766</v>
      </c>
      <c r="D311">
        <v>22021</v>
      </c>
      <c r="E311" s="24">
        <v>44613</v>
      </c>
      <c r="F311" t="s">
        <v>2989</v>
      </c>
      <c r="G311" t="s">
        <v>2990</v>
      </c>
      <c r="H311" t="s">
        <v>3192</v>
      </c>
      <c r="I311" t="s">
        <v>75</v>
      </c>
      <c r="J311" s="24">
        <v>44229</v>
      </c>
      <c r="K311">
        <v>3245</v>
      </c>
      <c r="L311" t="s">
        <v>2770</v>
      </c>
      <c r="M311" t="s">
        <v>78</v>
      </c>
      <c r="N311">
        <v>18</v>
      </c>
      <c r="O311">
        <v>2750</v>
      </c>
      <c r="P311">
        <v>0</v>
      </c>
      <c r="Q311">
        <v>247.5</v>
      </c>
      <c r="R311">
        <v>247.5</v>
      </c>
      <c r="S311">
        <v>495</v>
      </c>
      <c r="T311">
        <v>0</v>
      </c>
      <c r="U311" t="s">
        <v>2771</v>
      </c>
    </row>
    <row r="312" spans="1:21" x14ac:dyDescent="0.25">
      <c r="A312" t="str">
        <f t="shared" si="4"/>
        <v>022021</v>
      </c>
      <c r="B312" t="s">
        <v>2738</v>
      </c>
      <c r="C312" t="s">
        <v>2766</v>
      </c>
      <c r="D312">
        <v>22021</v>
      </c>
      <c r="E312" s="24">
        <v>44613</v>
      </c>
      <c r="F312" t="s">
        <v>2989</v>
      </c>
      <c r="G312" t="s">
        <v>2990</v>
      </c>
      <c r="H312" t="s">
        <v>3193</v>
      </c>
      <c r="I312" t="s">
        <v>75</v>
      </c>
      <c r="J312" s="24">
        <v>44231</v>
      </c>
      <c r="K312">
        <v>14319.3</v>
      </c>
      <c r="L312" t="s">
        <v>2770</v>
      </c>
      <c r="M312" t="s">
        <v>78</v>
      </c>
      <c r="N312">
        <v>18</v>
      </c>
      <c r="O312">
        <v>12135</v>
      </c>
      <c r="P312">
        <v>0</v>
      </c>
      <c r="Q312">
        <v>1092.1500000000001</v>
      </c>
      <c r="R312">
        <v>1092.1500000000001</v>
      </c>
      <c r="S312">
        <v>2184.3000000000002</v>
      </c>
      <c r="T312">
        <v>0</v>
      </c>
      <c r="U312" t="s">
        <v>2771</v>
      </c>
    </row>
    <row r="313" spans="1:21" x14ac:dyDescent="0.25">
      <c r="A313" t="str">
        <f t="shared" si="4"/>
        <v>022021</v>
      </c>
      <c r="B313" t="s">
        <v>2738</v>
      </c>
      <c r="C313" t="s">
        <v>2766</v>
      </c>
      <c r="D313">
        <v>22021</v>
      </c>
      <c r="E313" s="24">
        <v>44613</v>
      </c>
      <c r="F313" t="s">
        <v>2989</v>
      </c>
      <c r="G313" t="s">
        <v>2990</v>
      </c>
      <c r="H313" t="s">
        <v>3194</v>
      </c>
      <c r="I313" t="s">
        <v>75</v>
      </c>
      <c r="J313" s="24">
        <v>44231</v>
      </c>
      <c r="K313">
        <v>2832</v>
      </c>
      <c r="L313" t="s">
        <v>2770</v>
      </c>
      <c r="M313" t="s">
        <v>78</v>
      </c>
      <c r="N313">
        <v>18</v>
      </c>
      <c r="O313">
        <v>2400</v>
      </c>
      <c r="P313">
        <v>0</v>
      </c>
      <c r="Q313">
        <v>216</v>
      </c>
      <c r="R313">
        <v>216</v>
      </c>
      <c r="S313">
        <v>432</v>
      </c>
      <c r="T313">
        <v>0</v>
      </c>
      <c r="U313" t="s">
        <v>2771</v>
      </c>
    </row>
    <row r="314" spans="1:21" x14ac:dyDescent="0.25">
      <c r="A314" t="str">
        <f t="shared" si="4"/>
        <v>022021</v>
      </c>
      <c r="B314" t="s">
        <v>2738</v>
      </c>
      <c r="C314" t="s">
        <v>2766</v>
      </c>
      <c r="D314">
        <v>22021</v>
      </c>
      <c r="E314" s="24">
        <v>44613</v>
      </c>
      <c r="F314" t="s">
        <v>2989</v>
      </c>
      <c r="G314" t="s">
        <v>2990</v>
      </c>
      <c r="H314" t="s">
        <v>3195</v>
      </c>
      <c r="I314" t="s">
        <v>75</v>
      </c>
      <c r="J314" s="24">
        <v>44232</v>
      </c>
      <c r="K314">
        <v>4248</v>
      </c>
      <c r="L314" t="s">
        <v>2770</v>
      </c>
      <c r="M314" t="s">
        <v>78</v>
      </c>
      <c r="N314">
        <v>18</v>
      </c>
      <c r="O314">
        <v>3600</v>
      </c>
      <c r="P314">
        <v>0</v>
      </c>
      <c r="Q314">
        <v>324</v>
      </c>
      <c r="R314">
        <v>324</v>
      </c>
      <c r="S314">
        <v>648</v>
      </c>
      <c r="T314">
        <v>0</v>
      </c>
      <c r="U314" t="s">
        <v>2771</v>
      </c>
    </row>
    <row r="315" spans="1:21" x14ac:dyDescent="0.25">
      <c r="A315" t="str">
        <f t="shared" si="4"/>
        <v>022021</v>
      </c>
      <c r="B315" t="s">
        <v>2738</v>
      </c>
      <c r="C315" t="s">
        <v>2766</v>
      </c>
      <c r="D315">
        <v>22021</v>
      </c>
      <c r="E315" s="24">
        <v>44613</v>
      </c>
      <c r="F315" t="s">
        <v>2989</v>
      </c>
      <c r="G315" t="s">
        <v>2990</v>
      </c>
      <c r="H315" t="s">
        <v>3196</v>
      </c>
      <c r="I315" t="s">
        <v>75</v>
      </c>
      <c r="J315" s="24">
        <v>44233</v>
      </c>
      <c r="K315">
        <v>18062.86</v>
      </c>
      <c r="L315" t="s">
        <v>2770</v>
      </c>
      <c r="M315" t="s">
        <v>78</v>
      </c>
      <c r="N315">
        <v>18</v>
      </c>
      <c r="O315">
        <v>15307.5</v>
      </c>
      <c r="P315">
        <v>0</v>
      </c>
      <c r="Q315">
        <v>1377.68</v>
      </c>
      <c r="R315">
        <v>1377.68</v>
      </c>
      <c r="S315">
        <v>2755.36</v>
      </c>
      <c r="T315">
        <v>0</v>
      </c>
      <c r="U315" t="s">
        <v>2771</v>
      </c>
    </row>
    <row r="316" spans="1:21" x14ac:dyDescent="0.25">
      <c r="A316" t="str">
        <f t="shared" si="4"/>
        <v>022021</v>
      </c>
      <c r="B316" t="s">
        <v>2738</v>
      </c>
      <c r="C316" t="s">
        <v>2766</v>
      </c>
      <c r="D316">
        <v>22021</v>
      </c>
      <c r="E316" s="24">
        <v>44613</v>
      </c>
      <c r="F316" t="s">
        <v>2989</v>
      </c>
      <c r="G316" t="s">
        <v>2990</v>
      </c>
      <c r="H316" t="s">
        <v>3197</v>
      </c>
      <c r="I316" t="s">
        <v>75</v>
      </c>
      <c r="J316" s="24">
        <v>44235</v>
      </c>
      <c r="K316">
        <v>3127</v>
      </c>
      <c r="L316" t="s">
        <v>2770</v>
      </c>
      <c r="M316" t="s">
        <v>78</v>
      </c>
      <c r="N316">
        <v>18</v>
      </c>
      <c r="O316">
        <v>2650</v>
      </c>
      <c r="P316">
        <v>0</v>
      </c>
      <c r="Q316">
        <v>238.5</v>
      </c>
      <c r="R316">
        <v>238.5</v>
      </c>
      <c r="S316">
        <v>477</v>
      </c>
      <c r="T316">
        <v>0</v>
      </c>
      <c r="U316" t="s">
        <v>2771</v>
      </c>
    </row>
    <row r="317" spans="1:21" x14ac:dyDescent="0.25">
      <c r="A317" t="str">
        <f t="shared" si="4"/>
        <v>022021</v>
      </c>
      <c r="B317" t="s">
        <v>2738</v>
      </c>
      <c r="C317" t="s">
        <v>2766</v>
      </c>
      <c r="D317">
        <v>22021</v>
      </c>
      <c r="E317" s="24">
        <v>44613</v>
      </c>
      <c r="F317" t="s">
        <v>2989</v>
      </c>
      <c r="G317" t="s">
        <v>2990</v>
      </c>
      <c r="H317" t="s">
        <v>3198</v>
      </c>
      <c r="I317" t="s">
        <v>75</v>
      </c>
      <c r="J317" s="24">
        <v>44235</v>
      </c>
      <c r="K317">
        <v>708</v>
      </c>
      <c r="L317" t="s">
        <v>2770</v>
      </c>
      <c r="M317" t="s">
        <v>78</v>
      </c>
      <c r="N317">
        <v>18</v>
      </c>
      <c r="O317">
        <v>600</v>
      </c>
      <c r="P317">
        <v>0</v>
      </c>
      <c r="Q317">
        <v>54</v>
      </c>
      <c r="R317">
        <v>54</v>
      </c>
      <c r="S317">
        <v>108</v>
      </c>
      <c r="T317">
        <v>0</v>
      </c>
      <c r="U317" t="s">
        <v>2771</v>
      </c>
    </row>
    <row r="318" spans="1:21" x14ac:dyDescent="0.25">
      <c r="A318" t="str">
        <f t="shared" si="4"/>
        <v>022021</v>
      </c>
      <c r="B318" t="s">
        <v>2738</v>
      </c>
      <c r="C318" t="s">
        <v>2766</v>
      </c>
      <c r="D318">
        <v>22021</v>
      </c>
      <c r="E318" s="24">
        <v>44613</v>
      </c>
      <c r="F318" t="s">
        <v>2989</v>
      </c>
      <c r="G318" t="s">
        <v>2990</v>
      </c>
      <c r="H318" t="s">
        <v>3199</v>
      </c>
      <c r="I318" t="s">
        <v>75</v>
      </c>
      <c r="J318" s="24">
        <v>44235</v>
      </c>
      <c r="K318">
        <v>8732</v>
      </c>
      <c r="L318" t="s">
        <v>2770</v>
      </c>
      <c r="M318" t="s">
        <v>78</v>
      </c>
      <c r="N318">
        <v>18</v>
      </c>
      <c r="O318">
        <v>7400</v>
      </c>
      <c r="P318">
        <v>0</v>
      </c>
      <c r="Q318">
        <v>666</v>
      </c>
      <c r="R318">
        <v>666</v>
      </c>
      <c r="S318">
        <v>1332</v>
      </c>
      <c r="T318">
        <v>0</v>
      </c>
      <c r="U318" t="s">
        <v>2771</v>
      </c>
    </row>
    <row r="319" spans="1:21" x14ac:dyDescent="0.25">
      <c r="A319" t="str">
        <f t="shared" si="4"/>
        <v>022021</v>
      </c>
      <c r="B319" t="s">
        <v>2738</v>
      </c>
      <c r="C319" t="s">
        <v>2766</v>
      </c>
      <c r="D319">
        <v>22021</v>
      </c>
      <c r="E319" s="24">
        <v>44613</v>
      </c>
      <c r="F319" t="s">
        <v>2989</v>
      </c>
      <c r="G319" t="s">
        <v>2990</v>
      </c>
      <c r="H319" t="s">
        <v>3200</v>
      </c>
      <c r="I319" t="s">
        <v>75</v>
      </c>
      <c r="J319" s="24">
        <v>44236</v>
      </c>
      <c r="K319">
        <v>2301</v>
      </c>
      <c r="L319" t="s">
        <v>2770</v>
      </c>
      <c r="M319" t="s">
        <v>78</v>
      </c>
      <c r="N319">
        <v>18</v>
      </c>
      <c r="O319">
        <v>1950</v>
      </c>
      <c r="P319">
        <v>0</v>
      </c>
      <c r="Q319">
        <v>175.5</v>
      </c>
      <c r="R319">
        <v>175.5</v>
      </c>
      <c r="S319">
        <v>351</v>
      </c>
      <c r="T319">
        <v>0</v>
      </c>
      <c r="U319" t="s">
        <v>2771</v>
      </c>
    </row>
    <row r="320" spans="1:21" x14ac:dyDescent="0.25">
      <c r="A320" t="str">
        <f t="shared" si="4"/>
        <v>022021</v>
      </c>
      <c r="B320" t="s">
        <v>2738</v>
      </c>
      <c r="C320" t="s">
        <v>2766</v>
      </c>
      <c r="D320">
        <v>22021</v>
      </c>
      <c r="E320" s="24">
        <v>44613</v>
      </c>
      <c r="F320" t="s">
        <v>2989</v>
      </c>
      <c r="G320" t="s">
        <v>2990</v>
      </c>
      <c r="H320" t="s">
        <v>3201</v>
      </c>
      <c r="I320" t="s">
        <v>75</v>
      </c>
      <c r="J320" s="24">
        <v>44238</v>
      </c>
      <c r="K320">
        <v>2242</v>
      </c>
      <c r="L320" t="s">
        <v>2770</v>
      </c>
      <c r="M320" t="s">
        <v>78</v>
      </c>
      <c r="N320">
        <v>18</v>
      </c>
      <c r="O320">
        <v>1900</v>
      </c>
      <c r="P320">
        <v>0</v>
      </c>
      <c r="Q320">
        <v>171</v>
      </c>
      <c r="R320">
        <v>171</v>
      </c>
      <c r="S320">
        <v>342</v>
      </c>
      <c r="T320">
        <v>0</v>
      </c>
      <c r="U320" t="s">
        <v>2771</v>
      </c>
    </row>
    <row r="321" spans="1:21" x14ac:dyDescent="0.25">
      <c r="A321" t="str">
        <f t="shared" si="4"/>
        <v>022021</v>
      </c>
      <c r="B321" t="s">
        <v>2738</v>
      </c>
      <c r="C321" t="s">
        <v>2766</v>
      </c>
      <c r="D321">
        <v>22021</v>
      </c>
      <c r="E321" s="24">
        <v>44613</v>
      </c>
      <c r="F321" t="s">
        <v>2989</v>
      </c>
      <c r="G321" t="s">
        <v>2990</v>
      </c>
      <c r="H321" t="s">
        <v>3202</v>
      </c>
      <c r="I321" t="s">
        <v>75</v>
      </c>
      <c r="J321" s="24">
        <v>44239</v>
      </c>
      <c r="K321">
        <v>6077</v>
      </c>
      <c r="L321" t="s">
        <v>2770</v>
      </c>
      <c r="M321" t="s">
        <v>78</v>
      </c>
      <c r="N321">
        <v>18</v>
      </c>
      <c r="O321">
        <v>5150</v>
      </c>
      <c r="P321">
        <v>0</v>
      </c>
      <c r="Q321">
        <v>463.5</v>
      </c>
      <c r="R321">
        <v>463.5</v>
      </c>
      <c r="S321">
        <v>927</v>
      </c>
      <c r="T321">
        <v>0</v>
      </c>
      <c r="U321" t="s">
        <v>2771</v>
      </c>
    </row>
    <row r="322" spans="1:21" x14ac:dyDescent="0.25">
      <c r="A322" t="str">
        <f t="shared" si="4"/>
        <v>022021</v>
      </c>
      <c r="B322" t="s">
        <v>2738</v>
      </c>
      <c r="C322" t="s">
        <v>2766</v>
      </c>
      <c r="D322">
        <v>22021</v>
      </c>
      <c r="E322" s="24">
        <v>44613</v>
      </c>
      <c r="F322" t="s">
        <v>2989</v>
      </c>
      <c r="G322" t="s">
        <v>2990</v>
      </c>
      <c r="H322" t="s">
        <v>3203</v>
      </c>
      <c r="I322" t="s">
        <v>75</v>
      </c>
      <c r="J322" s="24">
        <v>44240</v>
      </c>
      <c r="K322">
        <v>3681.6</v>
      </c>
      <c r="L322" t="s">
        <v>2770</v>
      </c>
      <c r="M322" t="s">
        <v>78</v>
      </c>
      <c r="N322">
        <v>18</v>
      </c>
      <c r="O322">
        <v>3120</v>
      </c>
      <c r="P322">
        <v>0</v>
      </c>
      <c r="Q322">
        <v>280.8</v>
      </c>
      <c r="R322">
        <v>280.8</v>
      </c>
      <c r="S322">
        <v>561.6</v>
      </c>
      <c r="T322">
        <v>0</v>
      </c>
      <c r="U322" t="s">
        <v>2771</v>
      </c>
    </row>
    <row r="323" spans="1:21" x14ac:dyDescent="0.25">
      <c r="A323" t="str">
        <f t="shared" ref="A323:A386" si="5">TEXT(J323,"MMYYYY")</f>
        <v>022021</v>
      </c>
      <c r="B323" t="s">
        <v>2738</v>
      </c>
      <c r="C323" t="s">
        <v>2766</v>
      </c>
      <c r="D323">
        <v>22021</v>
      </c>
      <c r="E323" s="24">
        <v>44613</v>
      </c>
      <c r="F323" t="s">
        <v>2989</v>
      </c>
      <c r="G323" t="s">
        <v>2990</v>
      </c>
      <c r="H323" t="s">
        <v>3204</v>
      </c>
      <c r="I323" t="s">
        <v>75</v>
      </c>
      <c r="J323" s="24">
        <v>44242</v>
      </c>
      <c r="K323">
        <v>1770</v>
      </c>
      <c r="L323" t="s">
        <v>2770</v>
      </c>
      <c r="M323" t="s">
        <v>78</v>
      </c>
      <c r="N323">
        <v>18</v>
      </c>
      <c r="O323">
        <v>1500</v>
      </c>
      <c r="P323">
        <v>0</v>
      </c>
      <c r="Q323">
        <v>135</v>
      </c>
      <c r="R323">
        <v>135</v>
      </c>
      <c r="S323">
        <v>270</v>
      </c>
      <c r="T323">
        <v>0</v>
      </c>
      <c r="U323" t="s">
        <v>2771</v>
      </c>
    </row>
    <row r="324" spans="1:21" x14ac:dyDescent="0.25">
      <c r="A324" t="str">
        <f t="shared" si="5"/>
        <v>022021</v>
      </c>
      <c r="B324" t="s">
        <v>2738</v>
      </c>
      <c r="C324" t="s">
        <v>2766</v>
      </c>
      <c r="D324">
        <v>22021</v>
      </c>
      <c r="E324" s="24">
        <v>44613</v>
      </c>
      <c r="F324" t="s">
        <v>2989</v>
      </c>
      <c r="G324" t="s">
        <v>2990</v>
      </c>
      <c r="H324" t="s">
        <v>3205</v>
      </c>
      <c r="I324" t="s">
        <v>75</v>
      </c>
      <c r="J324" s="24">
        <v>44244</v>
      </c>
      <c r="K324">
        <v>1770</v>
      </c>
      <c r="L324" t="s">
        <v>2770</v>
      </c>
      <c r="M324" t="s">
        <v>78</v>
      </c>
      <c r="N324">
        <v>18</v>
      </c>
      <c r="O324">
        <v>1500</v>
      </c>
      <c r="P324">
        <v>0</v>
      </c>
      <c r="Q324">
        <v>135</v>
      </c>
      <c r="R324">
        <v>135</v>
      </c>
      <c r="S324">
        <v>270</v>
      </c>
      <c r="T324">
        <v>0</v>
      </c>
      <c r="U324" t="s">
        <v>2771</v>
      </c>
    </row>
    <row r="325" spans="1:21" x14ac:dyDescent="0.25">
      <c r="A325" t="str">
        <f t="shared" si="5"/>
        <v>022021</v>
      </c>
      <c r="B325" t="s">
        <v>2738</v>
      </c>
      <c r="C325" t="s">
        <v>2766</v>
      </c>
      <c r="D325">
        <v>22021</v>
      </c>
      <c r="E325" s="24">
        <v>44613</v>
      </c>
      <c r="F325" t="s">
        <v>2989</v>
      </c>
      <c r="G325" t="s">
        <v>2990</v>
      </c>
      <c r="H325" t="s">
        <v>3206</v>
      </c>
      <c r="I325" t="s">
        <v>75</v>
      </c>
      <c r="J325" s="24">
        <v>44244</v>
      </c>
      <c r="K325">
        <v>2360</v>
      </c>
      <c r="L325" t="s">
        <v>2770</v>
      </c>
      <c r="M325" t="s">
        <v>78</v>
      </c>
      <c r="N325">
        <v>18</v>
      </c>
      <c r="O325">
        <v>2000</v>
      </c>
      <c r="P325">
        <v>0</v>
      </c>
      <c r="Q325">
        <v>180</v>
      </c>
      <c r="R325">
        <v>180</v>
      </c>
      <c r="S325">
        <v>360</v>
      </c>
      <c r="T325">
        <v>0</v>
      </c>
      <c r="U325" t="s">
        <v>2771</v>
      </c>
    </row>
    <row r="326" spans="1:21" x14ac:dyDescent="0.25">
      <c r="A326" t="str">
        <f t="shared" si="5"/>
        <v>022021</v>
      </c>
      <c r="B326" t="s">
        <v>2738</v>
      </c>
      <c r="C326" t="s">
        <v>2766</v>
      </c>
      <c r="D326">
        <v>22021</v>
      </c>
      <c r="E326" s="24">
        <v>44613</v>
      </c>
      <c r="F326" t="s">
        <v>2989</v>
      </c>
      <c r="G326" t="s">
        <v>2990</v>
      </c>
      <c r="H326" t="s">
        <v>3207</v>
      </c>
      <c r="I326" t="s">
        <v>75</v>
      </c>
      <c r="J326" s="24">
        <v>44245</v>
      </c>
      <c r="K326">
        <v>7670</v>
      </c>
      <c r="L326" t="s">
        <v>2770</v>
      </c>
      <c r="M326" t="s">
        <v>78</v>
      </c>
      <c r="N326">
        <v>18</v>
      </c>
      <c r="O326">
        <v>6500</v>
      </c>
      <c r="P326">
        <v>0</v>
      </c>
      <c r="Q326">
        <v>585</v>
      </c>
      <c r="R326">
        <v>585</v>
      </c>
      <c r="S326">
        <v>1170</v>
      </c>
      <c r="T326">
        <v>0</v>
      </c>
      <c r="U326" t="s">
        <v>2771</v>
      </c>
    </row>
    <row r="327" spans="1:21" x14ac:dyDescent="0.25">
      <c r="A327" t="str">
        <f t="shared" si="5"/>
        <v>022021</v>
      </c>
      <c r="B327" t="s">
        <v>2738</v>
      </c>
      <c r="C327" t="s">
        <v>2766</v>
      </c>
      <c r="D327">
        <v>22021</v>
      </c>
      <c r="E327" s="24">
        <v>44613</v>
      </c>
      <c r="F327" t="s">
        <v>2989</v>
      </c>
      <c r="G327" t="s">
        <v>2990</v>
      </c>
      <c r="H327" t="s">
        <v>3208</v>
      </c>
      <c r="I327" t="s">
        <v>75</v>
      </c>
      <c r="J327" s="24">
        <v>44247</v>
      </c>
      <c r="K327">
        <v>4189</v>
      </c>
      <c r="L327" t="s">
        <v>2770</v>
      </c>
      <c r="M327" t="s">
        <v>78</v>
      </c>
      <c r="N327">
        <v>18</v>
      </c>
      <c r="O327">
        <v>3550</v>
      </c>
      <c r="P327">
        <v>0</v>
      </c>
      <c r="Q327">
        <v>319.5</v>
      </c>
      <c r="R327">
        <v>319.5</v>
      </c>
      <c r="S327">
        <v>639</v>
      </c>
      <c r="T327">
        <v>0</v>
      </c>
      <c r="U327" t="s">
        <v>2771</v>
      </c>
    </row>
    <row r="328" spans="1:21" x14ac:dyDescent="0.25">
      <c r="A328" t="str">
        <f t="shared" si="5"/>
        <v>022021</v>
      </c>
      <c r="B328" t="s">
        <v>2738</v>
      </c>
      <c r="C328" t="s">
        <v>2766</v>
      </c>
      <c r="D328">
        <v>22021</v>
      </c>
      <c r="E328" s="24">
        <v>44613</v>
      </c>
      <c r="F328" t="s">
        <v>2989</v>
      </c>
      <c r="G328" t="s">
        <v>2990</v>
      </c>
      <c r="H328" t="s">
        <v>3209</v>
      </c>
      <c r="I328" t="s">
        <v>75</v>
      </c>
      <c r="J328" s="24">
        <v>44247</v>
      </c>
      <c r="K328">
        <v>15576</v>
      </c>
      <c r="L328" t="s">
        <v>2770</v>
      </c>
      <c r="M328" t="s">
        <v>78</v>
      </c>
      <c r="N328">
        <v>18</v>
      </c>
      <c r="O328">
        <v>13200</v>
      </c>
      <c r="P328">
        <v>0</v>
      </c>
      <c r="Q328">
        <v>1188</v>
      </c>
      <c r="R328">
        <v>1188</v>
      </c>
      <c r="S328">
        <v>2376</v>
      </c>
      <c r="T328">
        <v>0</v>
      </c>
      <c r="U328" t="s">
        <v>2771</v>
      </c>
    </row>
    <row r="329" spans="1:21" x14ac:dyDescent="0.25">
      <c r="A329" t="str">
        <f t="shared" si="5"/>
        <v>022021</v>
      </c>
      <c r="B329" t="s">
        <v>2738</v>
      </c>
      <c r="C329" t="s">
        <v>2766</v>
      </c>
      <c r="D329">
        <v>22021</v>
      </c>
      <c r="E329" s="24">
        <v>44613</v>
      </c>
      <c r="F329" t="s">
        <v>2989</v>
      </c>
      <c r="G329" t="s">
        <v>2990</v>
      </c>
      <c r="H329" t="s">
        <v>3210</v>
      </c>
      <c r="I329" t="s">
        <v>75</v>
      </c>
      <c r="J329" s="24">
        <v>44247</v>
      </c>
      <c r="K329">
        <v>708</v>
      </c>
      <c r="L329" t="s">
        <v>2770</v>
      </c>
      <c r="M329" t="s">
        <v>78</v>
      </c>
      <c r="N329">
        <v>18</v>
      </c>
      <c r="O329">
        <v>600</v>
      </c>
      <c r="P329">
        <v>0</v>
      </c>
      <c r="Q329">
        <v>54</v>
      </c>
      <c r="R329">
        <v>54</v>
      </c>
      <c r="S329">
        <v>108</v>
      </c>
      <c r="T329">
        <v>0</v>
      </c>
      <c r="U329" t="s">
        <v>2771</v>
      </c>
    </row>
    <row r="330" spans="1:21" x14ac:dyDescent="0.25">
      <c r="A330" t="str">
        <f t="shared" si="5"/>
        <v>022021</v>
      </c>
      <c r="B330" t="s">
        <v>2738</v>
      </c>
      <c r="C330" t="s">
        <v>2766</v>
      </c>
      <c r="D330">
        <v>22021</v>
      </c>
      <c r="E330" s="24">
        <v>44613</v>
      </c>
      <c r="F330" t="s">
        <v>2989</v>
      </c>
      <c r="G330" t="s">
        <v>2990</v>
      </c>
      <c r="H330" t="s">
        <v>3211</v>
      </c>
      <c r="I330" t="s">
        <v>75</v>
      </c>
      <c r="J330" s="24">
        <v>44249</v>
      </c>
      <c r="K330">
        <v>944</v>
      </c>
      <c r="L330" t="s">
        <v>2770</v>
      </c>
      <c r="M330" t="s">
        <v>78</v>
      </c>
      <c r="N330">
        <v>18</v>
      </c>
      <c r="O330">
        <v>800</v>
      </c>
      <c r="P330">
        <v>0</v>
      </c>
      <c r="Q330">
        <v>72</v>
      </c>
      <c r="R330">
        <v>72</v>
      </c>
      <c r="S330">
        <v>144</v>
      </c>
      <c r="T330">
        <v>0</v>
      </c>
      <c r="U330" t="s">
        <v>2771</v>
      </c>
    </row>
    <row r="331" spans="1:21" x14ac:dyDescent="0.25">
      <c r="A331" t="str">
        <f t="shared" si="5"/>
        <v>022021</v>
      </c>
      <c r="B331" t="s">
        <v>2738</v>
      </c>
      <c r="C331" t="s">
        <v>2766</v>
      </c>
      <c r="D331">
        <v>22021</v>
      </c>
      <c r="E331" s="24">
        <v>44613</v>
      </c>
      <c r="F331" t="s">
        <v>2989</v>
      </c>
      <c r="G331" t="s">
        <v>2990</v>
      </c>
      <c r="H331" t="s">
        <v>3212</v>
      </c>
      <c r="I331" t="s">
        <v>75</v>
      </c>
      <c r="J331" s="24">
        <v>44250</v>
      </c>
      <c r="K331">
        <v>6018</v>
      </c>
      <c r="L331" t="s">
        <v>2770</v>
      </c>
      <c r="M331" t="s">
        <v>78</v>
      </c>
      <c r="N331">
        <v>18</v>
      </c>
      <c r="O331">
        <v>5100</v>
      </c>
      <c r="P331">
        <v>0</v>
      </c>
      <c r="Q331">
        <v>459</v>
      </c>
      <c r="R331">
        <v>459</v>
      </c>
      <c r="S331">
        <v>918</v>
      </c>
      <c r="T331">
        <v>0</v>
      </c>
      <c r="U331" t="s">
        <v>2771</v>
      </c>
    </row>
    <row r="332" spans="1:21" x14ac:dyDescent="0.25">
      <c r="A332" t="str">
        <f t="shared" si="5"/>
        <v>022021</v>
      </c>
      <c r="B332" t="s">
        <v>2738</v>
      </c>
      <c r="C332" t="s">
        <v>2766</v>
      </c>
      <c r="D332">
        <v>22021</v>
      </c>
      <c r="E332" s="24">
        <v>44613</v>
      </c>
      <c r="F332" t="s">
        <v>2989</v>
      </c>
      <c r="G332" t="s">
        <v>2990</v>
      </c>
      <c r="H332" t="s">
        <v>3213</v>
      </c>
      <c r="I332" t="s">
        <v>75</v>
      </c>
      <c r="J332" s="24">
        <v>44250</v>
      </c>
      <c r="K332">
        <v>16921.2</v>
      </c>
      <c r="L332" t="s">
        <v>2770</v>
      </c>
      <c r="M332" t="s">
        <v>78</v>
      </c>
      <c r="N332">
        <v>18</v>
      </c>
      <c r="O332">
        <v>14340</v>
      </c>
      <c r="P332">
        <v>0</v>
      </c>
      <c r="Q332">
        <v>1290.5999999999999</v>
      </c>
      <c r="R332">
        <v>1290.5999999999999</v>
      </c>
      <c r="S332">
        <v>2581.1999999999998</v>
      </c>
      <c r="T332">
        <v>0</v>
      </c>
      <c r="U332" t="s">
        <v>2771</v>
      </c>
    </row>
    <row r="333" spans="1:21" x14ac:dyDescent="0.25">
      <c r="A333" t="str">
        <f t="shared" si="5"/>
        <v>022021</v>
      </c>
      <c r="B333" t="s">
        <v>2738</v>
      </c>
      <c r="C333" t="s">
        <v>2766</v>
      </c>
      <c r="D333">
        <v>22021</v>
      </c>
      <c r="E333" s="24">
        <v>44613</v>
      </c>
      <c r="F333" t="s">
        <v>2989</v>
      </c>
      <c r="G333" t="s">
        <v>2990</v>
      </c>
      <c r="H333" t="s">
        <v>3214</v>
      </c>
      <c r="I333" t="s">
        <v>75</v>
      </c>
      <c r="J333" s="24">
        <v>44252</v>
      </c>
      <c r="K333">
        <v>15635</v>
      </c>
      <c r="L333" t="s">
        <v>2770</v>
      </c>
      <c r="M333" t="s">
        <v>78</v>
      </c>
      <c r="N333">
        <v>18</v>
      </c>
      <c r="O333">
        <v>13250</v>
      </c>
      <c r="P333">
        <v>0</v>
      </c>
      <c r="Q333">
        <v>1192.5</v>
      </c>
      <c r="R333">
        <v>1192.5</v>
      </c>
      <c r="S333">
        <v>2385</v>
      </c>
      <c r="T333">
        <v>0</v>
      </c>
      <c r="U333" t="s">
        <v>2771</v>
      </c>
    </row>
    <row r="334" spans="1:21" x14ac:dyDescent="0.25">
      <c r="A334" t="str">
        <f t="shared" si="5"/>
        <v>022021</v>
      </c>
      <c r="B334" t="s">
        <v>2738</v>
      </c>
      <c r="C334" t="s">
        <v>2766</v>
      </c>
      <c r="D334">
        <v>22021</v>
      </c>
      <c r="E334" s="24">
        <v>44613</v>
      </c>
      <c r="F334" t="s">
        <v>2989</v>
      </c>
      <c r="G334" t="s">
        <v>2990</v>
      </c>
      <c r="H334" t="s">
        <v>3215</v>
      </c>
      <c r="I334" t="s">
        <v>75</v>
      </c>
      <c r="J334" s="24">
        <v>44253</v>
      </c>
      <c r="K334">
        <v>16962.5</v>
      </c>
      <c r="L334" t="s">
        <v>2770</v>
      </c>
      <c r="M334" t="s">
        <v>78</v>
      </c>
      <c r="N334">
        <v>18</v>
      </c>
      <c r="O334">
        <v>14375</v>
      </c>
      <c r="P334">
        <v>0</v>
      </c>
      <c r="Q334">
        <v>1293.75</v>
      </c>
      <c r="R334">
        <v>1293.75</v>
      </c>
      <c r="S334">
        <v>2587.5</v>
      </c>
      <c r="T334">
        <v>0</v>
      </c>
      <c r="U334" t="s">
        <v>2771</v>
      </c>
    </row>
    <row r="335" spans="1:21" x14ac:dyDescent="0.25">
      <c r="A335" t="str">
        <f t="shared" si="5"/>
        <v>022021</v>
      </c>
      <c r="B335" t="s">
        <v>2738</v>
      </c>
      <c r="C335" t="s">
        <v>2766</v>
      </c>
      <c r="D335">
        <v>22021</v>
      </c>
      <c r="E335" s="24">
        <v>44613</v>
      </c>
      <c r="F335" t="s">
        <v>2989</v>
      </c>
      <c r="G335" t="s">
        <v>2990</v>
      </c>
      <c r="H335" t="s">
        <v>3216</v>
      </c>
      <c r="I335" t="s">
        <v>75</v>
      </c>
      <c r="J335" s="24">
        <v>44254</v>
      </c>
      <c r="K335">
        <v>15089.26</v>
      </c>
      <c r="L335" t="s">
        <v>2770</v>
      </c>
      <c r="M335" t="s">
        <v>78</v>
      </c>
      <c r="N335">
        <v>18</v>
      </c>
      <c r="O335">
        <v>12787.5</v>
      </c>
      <c r="P335">
        <v>0</v>
      </c>
      <c r="Q335">
        <v>1150.8800000000001</v>
      </c>
      <c r="R335">
        <v>1150.8800000000001</v>
      </c>
      <c r="S335">
        <v>2301.7600000000002</v>
      </c>
      <c r="T335">
        <v>0</v>
      </c>
      <c r="U335" t="s">
        <v>2771</v>
      </c>
    </row>
    <row r="336" spans="1:21" x14ac:dyDescent="0.25">
      <c r="A336" t="str">
        <f t="shared" si="5"/>
        <v>022021</v>
      </c>
      <c r="B336" t="s">
        <v>2738</v>
      </c>
      <c r="C336" t="s">
        <v>2766</v>
      </c>
      <c r="D336">
        <v>22021</v>
      </c>
      <c r="E336" s="24">
        <v>44613</v>
      </c>
      <c r="F336" t="s">
        <v>3217</v>
      </c>
      <c r="G336" t="s">
        <v>3218</v>
      </c>
      <c r="H336" t="s">
        <v>3219</v>
      </c>
      <c r="I336" t="s">
        <v>75</v>
      </c>
      <c r="J336" s="24">
        <v>44235</v>
      </c>
      <c r="K336">
        <v>350</v>
      </c>
      <c r="L336" t="s">
        <v>2770</v>
      </c>
      <c r="M336" t="s">
        <v>78</v>
      </c>
      <c r="N336">
        <v>18</v>
      </c>
      <c r="O336">
        <v>296.61</v>
      </c>
      <c r="P336">
        <v>0</v>
      </c>
      <c r="Q336">
        <v>26.69</v>
      </c>
      <c r="R336">
        <v>26.69</v>
      </c>
      <c r="S336">
        <v>53.38</v>
      </c>
      <c r="T336">
        <v>0</v>
      </c>
      <c r="U336" t="s">
        <v>2771</v>
      </c>
    </row>
    <row r="337" spans="1:21" x14ac:dyDescent="0.25">
      <c r="A337" t="str">
        <f t="shared" si="5"/>
        <v>022021</v>
      </c>
      <c r="B337" t="s">
        <v>2738</v>
      </c>
      <c r="C337" t="s">
        <v>2766</v>
      </c>
      <c r="D337">
        <v>22021</v>
      </c>
      <c r="E337" s="24">
        <v>44613</v>
      </c>
      <c r="F337" t="s">
        <v>3217</v>
      </c>
      <c r="G337" t="s">
        <v>3218</v>
      </c>
      <c r="H337" t="s">
        <v>3220</v>
      </c>
      <c r="I337" t="s">
        <v>75</v>
      </c>
      <c r="J337" s="24">
        <v>44238</v>
      </c>
      <c r="K337">
        <v>851</v>
      </c>
      <c r="L337" t="s">
        <v>2770</v>
      </c>
      <c r="M337" t="s">
        <v>78</v>
      </c>
      <c r="N337">
        <v>18</v>
      </c>
      <c r="O337">
        <v>721.2</v>
      </c>
      <c r="P337">
        <v>0</v>
      </c>
      <c r="Q337">
        <v>64.92</v>
      </c>
      <c r="R337">
        <v>64.92</v>
      </c>
      <c r="S337">
        <v>129.84</v>
      </c>
      <c r="T337">
        <v>0</v>
      </c>
      <c r="U337" t="s">
        <v>2771</v>
      </c>
    </row>
    <row r="338" spans="1:21" x14ac:dyDescent="0.25">
      <c r="A338" t="str">
        <f t="shared" si="5"/>
        <v>022021</v>
      </c>
      <c r="B338" t="s">
        <v>2738</v>
      </c>
      <c r="C338" t="s">
        <v>2766</v>
      </c>
      <c r="D338">
        <v>22021</v>
      </c>
      <c r="E338" s="24">
        <v>44613</v>
      </c>
      <c r="F338" t="s">
        <v>3002</v>
      </c>
      <c r="G338" t="s">
        <v>3003</v>
      </c>
      <c r="H338" t="s">
        <v>3221</v>
      </c>
      <c r="I338" t="s">
        <v>75</v>
      </c>
      <c r="J338" s="24">
        <v>44237</v>
      </c>
      <c r="K338">
        <v>29618</v>
      </c>
      <c r="L338" t="s">
        <v>2770</v>
      </c>
      <c r="M338" t="s">
        <v>78</v>
      </c>
      <c r="N338">
        <v>18</v>
      </c>
      <c r="O338">
        <v>25100</v>
      </c>
      <c r="P338">
        <v>0</v>
      </c>
      <c r="Q338">
        <v>2259</v>
      </c>
      <c r="R338">
        <v>2259</v>
      </c>
      <c r="S338">
        <v>4518</v>
      </c>
      <c r="T338">
        <v>0</v>
      </c>
      <c r="U338" t="s">
        <v>2771</v>
      </c>
    </row>
    <row r="339" spans="1:21" x14ac:dyDescent="0.25">
      <c r="A339" t="str">
        <f t="shared" si="5"/>
        <v>022021</v>
      </c>
      <c r="B339" t="s">
        <v>2738</v>
      </c>
      <c r="C339" t="s">
        <v>2766</v>
      </c>
      <c r="D339">
        <v>22021</v>
      </c>
      <c r="E339" s="24">
        <v>44613</v>
      </c>
      <c r="F339" t="s">
        <v>3002</v>
      </c>
      <c r="G339" t="s">
        <v>3003</v>
      </c>
      <c r="H339" t="s">
        <v>3222</v>
      </c>
      <c r="I339" t="s">
        <v>75</v>
      </c>
      <c r="J339" s="24">
        <v>44243</v>
      </c>
      <c r="K339">
        <v>159005</v>
      </c>
      <c r="L339" t="s">
        <v>2770</v>
      </c>
      <c r="M339" t="s">
        <v>78</v>
      </c>
      <c r="N339">
        <v>18</v>
      </c>
      <c r="O339">
        <v>134750</v>
      </c>
      <c r="P339">
        <v>0</v>
      </c>
      <c r="Q339">
        <v>12127.5</v>
      </c>
      <c r="R339">
        <v>12127.5</v>
      </c>
      <c r="S339">
        <v>24255</v>
      </c>
      <c r="T339">
        <v>0</v>
      </c>
      <c r="U339" t="s">
        <v>2771</v>
      </c>
    </row>
    <row r="340" spans="1:21" x14ac:dyDescent="0.25">
      <c r="A340" t="str">
        <f t="shared" si="5"/>
        <v>022021</v>
      </c>
      <c r="B340" t="s">
        <v>2738</v>
      </c>
      <c r="C340" t="s">
        <v>2766</v>
      </c>
      <c r="D340">
        <v>22021</v>
      </c>
      <c r="E340" s="24">
        <v>44613</v>
      </c>
      <c r="F340" t="s">
        <v>3002</v>
      </c>
      <c r="G340" t="s">
        <v>3003</v>
      </c>
      <c r="H340" t="s">
        <v>3223</v>
      </c>
      <c r="I340" t="s">
        <v>75</v>
      </c>
      <c r="J340" s="24">
        <v>44246</v>
      </c>
      <c r="K340">
        <v>6136</v>
      </c>
      <c r="L340" t="s">
        <v>2770</v>
      </c>
      <c r="M340" t="s">
        <v>78</v>
      </c>
      <c r="N340">
        <v>18</v>
      </c>
      <c r="O340">
        <v>5200</v>
      </c>
      <c r="P340">
        <v>0</v>
      </c>
      <c r="Q340">
        <v>468</v>
      </c>
      <c r="R340">
        <v>468</v>
      </c>
      <c r="S340">
        <v>936</v>
      </c>
      <c r="T340">
        <v>0</v>
      </c>
      <c r="U340" t="s">
        <v>2771</v>
      </c>
    </row>
    <row r="341" spans="1:21" x14ac:dyDescent="0.25">
      <c r="A341" t="str">
        <f t="shared" si="5"/>
        <v>022021</v>
      </c>
      <c r="B341" t="s">
        <v>2738</v>
      </c>
      <c r="C341" t="s">
        <v>2766</v>
      </c>
      <c r="D341">
        <v>22021</v>
      </c>
      <c r="E341" s="24">
        <v>44613</v>
      </c>
      <c r="F341" t="s">
        <v>3002</v>
      </c>
      <c r="G341" t="s">
        <v>3003</v>
      </c>
      <c r="H341" t="s">
        <v>3224</v>
      </c>
      <c r="I341" t="s">
        <v>75</v>
      </c>
      <c r="J341" s="24">
        <v>44251</v>
      </c>
      <c r="K341">
        <v>5664</v>
      </c>
      <c r="L341" t="s">
        <v>2770</v>
      </c>
      <c r="M341" t="s">
        <v>78</v>
      </c>
      <c r="N341">
        <v>18</v>
      </c>
      <c r="O341">
        <v>4800</v>
      </c>
      <c r="P341">
        <v>0</v>
      </c>
      <c r="Q341">
        <v>432</v>
      </c>
      <c r="R341">
        <v>432</v>
      </c>
      <c r="S341">
        <v>864</v>
      </c>
      <c r="T341">
        <v>0</v>
      </c>
      <c r="U341" t="s">
        <v>2771</v>
      </c>
    </row>
    <row r="342" spans="1:21" x14ac:dyDescent="0.25">
      <c r="A342" t="str">
        <f t="shared" si="5"/>
        <v>022021</v>
      </c>
      <c r="B342" t="s">
        <v>2738</v>
      </c>
      <c r="C342" t="s">
        <v>2766</v>
      </c>
      <c r="D342">
        <v>22021</v>
      </c>
      <c r="E342" s="24">
        <v>44613</v>
      </c>
      <c r="F342" t="s">
        <v>3225</v>
      </c>
      <c r="G342" t="s">
        <v>3226</v>
      </c>
      <c r="H342" t="s">
        <v>3227</v>
      </c>
      <c r="I342" t="s">
        <v>75</v>
      </c>
      <c r="J342" s="24">
        <v>44246</v>
      </c>
      <c r="K342">
        <v>21594</v>
      </c>
      <c r="L342" t="s">
        <v>2770</v>
      </c>
      <c r="M342" t="s">
        <v>78</v>
      </c>
      <c r="N342">
        <v>18</v>
      </c>
      <c r="O342">
        <v>18300</v>
      </c>
      <c r="P342">
        <v>0</v>
      </c>
      <c r="Q342">
        <v>1647</v>
      </c>
      <c r="R342">
        <v>1647</v>
      </c>
      <c r="S342">
        <v>3294</v>
      </c>
      <c r="T342">
        <v>0</v>
      </c>
      <c r="U342" t="s">
        <v>2771</v>
      </c>
    </row>
    <row r="343" spans="1:21" x14ac:dyDescent="0.25">
      <c r="A343" t="str">
        <f t="shared" si="5"/>
        <v>022021</v>
      </c>
      <c r="B343" t="s">
        <v>2738</v>
      </c>
      <c r="C343" t="s">
        <v>2766</v>
      </c>
      <c r="D343">
        <v>22021</v>
      </c>
      <c r="E343" s="24">
        <v>44613</v>
      </c>
      <c r="F343" t="s">
        <v>3228</v>
      </c>
      <c r="G343" t="s">
        <v>3229</v>
      </c>
      <c r="H343" t="s">
        <v>3230</v>
      </c>
      <c r="I343" t="s">
        <v>75</v>
      </c>
      <c r="J343" s="24">
        <v>44237</v>
      </c>
      <c r="K343">
        <v>21948</v>
      </c>
      <c r="L343" t="s">
        <v>2770</v>
      </c>
      <c r="M343" t="s">
        <v>78</v>
      </c>
      <c r="N343">
        <v>18</v>
      </c>
      <c r="O343">
        <v>18600</v>
      </c>
      <c r="P343">
        <v>0</v>
      </c>
      <c r="Q343">
        <v>1674</v>
      </c>
      <c r="R343">
        <v>1674</v>
      </c>
      <c r="S343">
        <v>3348</v>
      </c>
      <c r="T343">
        <v>0</v>
      </c>
      <c r="U343" t="s">
        <v>2771</v>
      </c>
    </row>
    <row r="344" spans="1:21" x14ac:dyDescent="0.25">
      <c r="A344" t="str">
        <f t="shared" si="5"/>
        <v>022021</v>
      </c>
      <c r="B344" t="s">
        <v>2738</v>
      </c>
      <c r="C344" t="s">
        <v>2766</v>
      </c>
      <c r="D344">
        <v>22021</v>
      </c>
      <c r="E344" s="24">
        <v>44613</v>
      </c>
      <c r="F344" t="s">
        <v>3012</v>
      </c>
      <c r="G344" t="s">
        <v>3013</v>
      </c>
      <c r="H344" t="s">
        <v>3231</v>
      </c>
      <c r="I344" t="s">
        <v>75</v>
      </c>
      <c r="J344" s="24">
        <v>44237</v>
      </c>
      <c r="K344">
        <v>124</v>
      </c>
      <c r="L344" t="s">
        <v>2770</v>
      </c>
      <c r="M344" t="s">
        <v>78</v>
      </c>
      <c r="N344">
        <v>18</v>
      </c>
      <c r="O344">
        <v>105</v>
      </c>
      <c r="P344">
        <v>0</v>
      </c>
      <c r="Q344">
        <v>9.4499999999999993</v>
      </c>
      <c r="R344">
        <v>9.4499999999999993</v>
      </c>
      <c r="S344">
        <v>18.899999999999999</v>
      </c>
      <c r="T344">
        <v>0</v>
      </c>
      <c r="U344" t="s">
        <v>2771</v>
      </c>
    </row>
    <row r="345" spans="1:21" x14ac:dyDescent="0.25">
      <c r="A345" t="str">
        <f t="shared" si="5"/>
        <v>022021</v>
      </c>
      <c r="B345" t="s">
        <v>2738</v>
      </c>
      <c r="C345" t="s">
        <v>2766</v>
      </c>
      <c r="D345">
        <v>22021</v>
      </c>
      <c r="E345" s="24">
        <v>44613</v>
      </c>
      <c r="F345" t="s">
        <v>1180</v>
      </c>
      <c r="G345" t="s">
        <v>3015</v>
      </c>
      <c r="H345" t="s">
        <v>3232</v>
      </c>
      <c r="I345" t="s">
        <v>75</v>
      </c>
      <c r="J345" s="24">
        <v>44232</v>
      </c>
      <c r="K345">
        <v>4767.2</v>
      </c>
      <c r="L345" t="s">
        <v>2770</v>
      </c>
      <c r="M345" t="s">
        <v>78</v>
      </c>
      <c r="N345">
        <v>18</v>
      </c>
      <c r="O345">
        <v>4040</v>
      </c>
      <c r="P345">
        <v>0</v>
      </c>
      <c r="Q345">
        <v>363.6</v>
      </c>
      <c r="R345">
        <v>363.6</v>
      </c>
      <c r="S345">
        <v>727.2</v>
      </c>
      <c r="T345">
        <v>0</v>
      </c>
      <c r="U345" t="s">
        <v>2771</v>
      </c>
    </row>
    <row r="346" spans="1:21" x14ac:dyDescent="0.25">
      <c r="A346" t="str">
        <f t="shared" si="5"/>
        <v>022021</v>
      </c>
      <c r="B346" t="s">
        <v>2738</v>
      </c>
      <c r="C346" t="s">
        <v>2766</v>
      </c>
      <c r="D346">
        <v>22021</v>
      </c>
      <c r="E346" s="24">
        <v>44613</v>
      </c>
      <c r="F346" t="s">
        <v>1180</v>
      </c>
      <c r="G346" t="s">
        <v>3015</v>
      </c>
      <c r="H346" t="s">
        <v>3233</v>
      </c>
      <c r="I346" t="s">
        <v>75</v>
      </c>
      <c r="J346" s="24">
        <v>44242</v>
      </c>
      <c r="K346">
        <v>16048</v>
      </c>
      <c r="L346" t="s">
        <v>2770</v>
      </c>
      <c r="M346" t="s">
        <v>78</v>
      </c>
      <c r="N346">
        <v>18</v>
      </c>
      <c r="O346">
        <v>13600</v>
      </c>
      <c r="P346">
        <v>0</v>
      </c>
      <c r="Q346">
        <v>1224</v>
      </c>
      <c r="R346">
        <v>1224</v>
      </c>
      <c r="S346">
        <v>2448</v>
      </c>
      <c r="T346">
        <v>0</v>
      </c>
      <c r="U346" t="s">
        <v>2771</v>
      </c>
    </row>
    <row r="347" spans="1:21" x14ac:dyDescent="0.25">
      <c r="A347" t="str">
        <f t="shared" si="5"/>
        <v>022021</v>
      </c>
      <c r="B347" t="s">
        <v>2738</v>
      </c>
      <c r="C347" t="s">
        <v>2766</v>
      </c>
      <c r="D347">
        <v>22021</v>
      </c>
      <c r="E347" s="24">
        <v>44613</v>
      </c>
      <c r="F347" t="s">
        <v>1180</v>
      </c>
      <c r="G347" t="s">
        <v>3015</v>
      </c>
      <c r="H347" t="s">
        <v>3234</v>
      </c>
      <c r="I347" t="s">
        <v>75</v>
      </c>
      <c r="J347" s="24">
        <v>44242</v>
      </c>
      <c r="K347">
        <v>13204.2</v>
      </c>
      <c r="L347" t="s">
        <v>2770</v>
      </c>
      <c r="M347" t="s">
        <v>78</v>
      </c>
      <c r="N347">
        <v>18</v>
      </c>
      <c r="O347">
        <v>11190</v>
      </c>
      <c r="P347">
        <v>0</v>
      </c>
      <c r="Q347">
        <v>1007.1</v>
      </c>
      <c r="R347">
        <v>1007.1</v>
      </c>
      <c r="S347">
        <v>2014.2</v>
      </c>
      <c r="T347">
        <v>0</v>
      </c>
      <c r="U347" t="s">
        <v>2771</v>
      </c>
    </row>
    <row r="348" spans="1:21" x14ac:dyDescent="0.25">
      <c r="A348" t="str">
        <f t="shared" si="5"/>
        <v>022021</v>
      </c>
      <c r="B348" t="s">
        <v>2738</v>
      </c>
      <c r="C348" t="s">
        <v>2766</v>
      </c>
      <c r="D348">
        <v>22021</v>
      </c>
      <c r="E348" s="24">
        <v>44613</v>
      </c>
      <c r="F348" t="s">
        <v>3235</v>
      </c>
      <c r="G348" t="s">
        <v>3236</v>
      </c>
      <c r="H348" t="s">
        <v>3237</v>
      </c>
      <c r="I348" t="s">
        <v>75</v>
      </c>
      <c r="J348" s="24">
        <v>44235</v>
      </c>
      <c r="K348">
        <v>35400</v>
      </c>
      <c r="L348" t="s">
        <v>2770</v>
      </c>
      <c r="M348" t="s">
        <v>78</v>
      </c>
      <c r="N348">
        <v>18</v>
      </c>
      <c r="O348">
        <v>30000</v>
      </c>
      <c r="P348">
        <v>0</v>
      </c>
      <c r="Q348">
        <v>2700</v>
      </c>
      <c r="R348">
        <v>2700</v>
      </c>
      <c r="S348">
        <v>5400</v>
      </c>
      <c r="T348">
        <v>0</v>
      </c>
      <c r="U348" t="s">
        <v>2771</v>
      </c>
    </row>
    <row r="349" spans="1:21" x14ac:dyDescent="0.25">
      <c r="A349" t="str">
        <f t="shared" si="5"/>
        <v>032021</v>
      </c>
      <c r="B349" t="s">
        <v>2738</v>
      </c>
      <c r="C349" t="s">
        <v>2766</v>
      </c>
      <c r="D349">
        <v>32021</v>
      </c>
      <c r="E349" s="24">
        <v>44613</v>
      </c>
      <c r="F349" t="s">
        <v>2772</v>
      </c>
      <c r="G349" t="s">
        <v>2773</v>
      </c>
      <c r="H349" t="s">
        <v>3154</v>
      </c>
      <c r="I349" t="s">
        <v>75</v>
      </c>
      <c r="J349" s="24">
        <v>44261</v>
      </c>
      <c r="K349">
        <v>21240</v>
      </c>
      <c r="L349" t="s">
        <v>2770</v>
      </c>
      <c r="M349" t="s">
        <v>78</v>
      </c>
      <c r="N349">
        <v>18</v>
      </c>
      <c r="O349">
        <v>18000</v>
      </c>
      <c r="P349">
        <v>0</v>
      </c>
      <c r="Q349">
        <v>1620</v>
      </c>
      <c r="R349">
        <v>1620</v>
      </c>
      <c r="S349">
        <v>3240</v>
      </c>
      <c r="T349">
        <v>0</v>
      </c>
      <c r="U349" t="s">
        <v>2771</v>
      </c>
    </row>
    <row r="350" spans="1:21" x14ac:dyDescent="0.25">
      <c r="A350" t="str">
        <f t="shared" si="5"/>
        <v>032021</v>
      </c>
      <c r="B350" t="s">
        <v>2738</v>
      </c>
      <c r="C350" t="s">
        <v>2766</v>
      </c>
      <c r="D350">
        <v>32021</v>
      </c>
      <c r="E350" s="24">
        <v>44613</v>
      </c>
      <c r="F350" t="s">
        <v>2775</v>
      </c>
      <c r="G350" t="s">
        <v>2776</v>
      </c>
      <c r="H350" t="s">
        <v>3238</v>
      </c>
      <c r="I350" t="s">
        <v>75</v>
      </c>
      <c r="J350" s="24">
        <v>44257</v>
      </c>
      <c r="K350">
        <v>43235</v>
      </c>
      <c r="L350" t="s">
        <v>2770</v>
      </c>
      <c r="M350" t="s">
        <v>78</v>
      </c>
      <c r="N350">
        <v>18</v>
      </c>
      <c r="O350">
        <v>36640</v>
      </c>
      <c r="P350">
        <v>0</v>
      </c>
      <c r="Q350">
        <v>3297.6</v>
      </c>
      <c r="R350">
        <v>3297.6</v>
      </c>
      <c r="S350">
        <v>6595.2</v>
      </c>
      <c r="T350">
        <v>0</v>
      </c>
      <c r="U350" t="s">
        <v>2771</v>
      </c>
    </row>
    <row r="351" spans="1:21" x14ac:dyDescent="0.25">
      <c r="A351" t="str">
        <f t="shared" si="5"/>
        <v>032021</v>
      </c>
      <c r="B351" t="s">
        <v>2738</v>
      </c>
      <c r="C351" t="s">
        <v>2766</v>
      </c>
      <c r="D351">
        <v>32021</v>
      </c>
      <c r="E351" s="24">
        <v>44613</v>
      </c>
      <c r="F351" t="s">
        <v>2775</v>
      </c>
      <c r="G351" t="s">
        <v>2776</v>
      </c>
      <c r="H351" t="s">
        <v>3239</v>
      </c>
      <c r="I351" t="s">
        <v>75</v>
      </c>
      <c r="J351" s="24">
        <v>44257</v>
      </c>
      <c r="K351">
        <v>6930</v>
      </c>
      <c r="L351" t="s">
        <v>2770</v>
      </c>
      <c r="M351" t="s">
        <v>78</v>
      </c>
      <c r="N351">
        <v>18</v>
      </c>
      <c r="O351">
        <v>6600</v>
      </c>
      <c r="P351">
        <v>0</v>
      </c>
      <c r="Q351">
        <v>594</v>
      </c>
      <c r="R351">
        <v>594</v>
      </c>
      <c r="S351">
        <v>1188</v>
      </c>
      <c r="T351">
        <v>0</v>
      </c>
      <c r="U351" t="s">
        <v>2771</v>
      </c>
    </row>
    <row r="352" spans="1:21" x14ac:dyDescent="0.25">
      <c r="A352" t="str">
        <f t="shared" si="5"/>
        <v>032021</v>
      </c>
      <c r="B352" t="s">
        <v>2738</v>
      </c>
      <c r="C352" t="s">
        <v>2766</v>
      </c>
      <c r="D352">
        <v>32021</v>
      </c>
      <c r="E352" s="24">
        <v>44613</v>
      </c>
      <c r="F352" t="s">
        <v>2775</v>
      </c>
      <c r="G352" t="s">
        <v>2776</v>
      </c>
      <c r="H352" t="s">
        <v>3240</v>
      </c>
      <c r="I352" t="s">
        <v>75</v>
      </c>
      <c r="J352" s="24">
        <v>44272</v>
      </c>
      <c r="K352">
        <v>22727</v>
      </c>
      <c r="L352" t="s">
        <v>2770</v>
      </c>
      <c r="M352" t="s">
        <v>78</v>
      </c>
      <c r="N352">
        <v>18</v>
      </c>
      <c r="O352">
        <v>19260</v>
      </c>
      <c r="P352">
        <v>0</v>
      </c>
      <c r="Q352">
        <v>1733.4</v>
      </c>
      <c r="R352">
        <v>1733.4</v>
      </c>
      <c r="S352">
        <v>3466.8</v>
      </c>
      <c r="T352">
        <v>0</v>
      </c>
      <c r="U352" t="s">
        <v>2771</v>
      </c>
    </row>
    <row r="353" spans="1:21" x14ac:dyDescent="0.25">
      <c r="A353" t="str">
        <f t="shared" si="5"/>
        <v>032021</v>
      </c>
      <c r="B353" t="s">
        <v>2738</v>
      </c>
      <c r="C353" t="s">
        <v>2766</v>
      </c>
      <c r="D353">
        <v>32021</v>
      </c>
      <c r="E353" s="24">
        <v>44613</v>
      </c>
      <c r="F353" t="s">
        <v>2775</v>
      </c>
      <c r="G353" t="s">
        <v>2776</v>
      </c>
      <c r="H353" t="s">
        <v>3241</v>
      </c>
      <c r="I353" t="s">
        <v>75</v>
      </c>
      <c r="J353" s="24">
        <v>44272</v>
      </c>
      <c r="K353">
        <v>914</v>
      </c>
      <c r="L353" t="s">
        <v>2770</v>
      </c>
      <c r="M353" t="s">
        <v>78</v>
      </c>
      <c r="N353">
        <v>18</v>
      </c>
      <c r="O353">
        <v>870</v>
      </c>
      <c r="P353">
        <v>0</v>
      </c>
      <c r="Q353">
        <v>78.3</v>
      </c>
      <c r="R353">
        <v>78.3</v>
      </c>
      <c r="S353">
        <v>156.6</v>
      </c>
      <c r="T353">
        <v>0</v>
      </c>
      <c r="U353" t="s">
        <v>2771</v>
      </c>
    </row>
    <row r="354" spans="1:21" x14ac:dyDescent="0.25">
      <c r="A354" t="str">
        <f t="shared" si="5"/>
        <v>032021</v>
      </c>
      <c r="B354" t="s">
        <v>2738</v>
      </c>
      <c r="C354" t="s">
        <v>2766</v>
      </c>
      <c r="D354">
        <v>32021</v>
      </c>
      <c r="E354" s="24">
        <v>44613</v>
      </c>
      <c r="F354" t="s">
        <v>2778</v>
      </c>
      <c r="G354" t="s">
        <v>2779</v>
      </c>
      <c r="H354" t="s">
        <v>3242</v>
      </c>
      <c r="I354" t="s">
        <v>75</v>
      </c>
      <c r="J354" s="24">
        <v>44258</v>
      </c>
      <c r="K354">
        <v>69325</v>
      </c>
      <c r="L354" t="s">
        <v>2770</v>
      </c>
      <c r="M354" t="s">
        <v>78</v>
      </c>
      <c r="N354">
        <v>18</v>
      </c>
      <c r="O354">
        <v>58750</v>
      </c>
      <c r="P354">
        <v>0</v>
      </c>
      <c r="Q354">
        <v>5287.5</v>
      </c>
      <c r="R354">
        <v>5287.5</v>
      </c>
      <c r="S354">
        <v>10575</v>
      </c>
      <c r="T354">
        <v>0</v>
      </c>
      <c r="U354" t="s">
        <v>2771</v>
      </c>
    </row>
    <row r="355" spans="1:21" x14ac:dyDescent="0.25">
      <c r="A355" t="str">
        <f t="shared" si="5"/>
        <v>032021</v>
      </c>
      <c r="B355" t="s">
        <v>2738</v>
      </c>
      <c r="C355" t="s">
        <v>2766</v>
      </c>
      <c r="D355">
        <v>32021</v>
      </c>
      <c r="E355" s="24">
        <v>44613</v>
      </c>
      <c r="F355" t="s">
        <v>2778</v>
      </c>
      <c r="G355" t="s">
        <v>2779</v>
      </c>
      <c r="H355" t="s">
        <v>3243</v>
      </c>
      <c r="I355" t="s">
        <v>75</v>
      </c>
      <c r="J355" s="24">
        <v>44263</v>
      </c>
      <c r="K355">
        <v>69325</v>
      </c>
      <c r="L355" t="s">
        <v>2770</v>
      </c>
      <c r="M355" t="s">
        <v>78</v>
      </c>
      <c r="N355">
        <v>18</v>
      </c>
      <c r="O355">
        <v>58750</v>
      </c>
      <c r="P355">
        <v>0</v>
      </c>
      <c r="Q355">
        <v>5287.5</v>
      </c>
      <c r="R355">
        <v>5287.5</v>
      </c>
      <c r="S355">
        <v>10575</v>
      </c>
      <c r="T355">
        <v>0</v>
      </c>
      <c r="U355" t="s">
        <v>2771</v>
      </c>
    </row>
    <row r="356" spans="1:21" x14ac:dyDescent="0.25">
      <c r="A356" t="str">
        <f t="shared" si="5"/>
        <v>032021</v>
      </c>
      <c r="B356" t="s">
        <v>2738</v>
      </c>
      <c r="C356" t="s">
        <v>2766</v>
      </c>
      <c r="D356">
        <v>32021</v>
      </c>
      <c r="E356" s="24">
        <v>44613</v>
      </c>
      <c r="F356" t="s">
        <v>2778</v>
      </c>
      <c r="G356" t="s">
        <v>2779</v>
      </c>
      <c r="H356" t="s">
        <v>3244</v>
      </c>
      <c r="I356" t="s">
        <v>75</v>
      </c>
      <c r="J356" s="24">
        <v>44277</v>
      </c>
      <c r="K356">
        <v>41595</v>
      </c>
      <c r="L356" t="s">
        <v>2770</v>
      </c>
      <c r="M356" t="s">
        <v>78</v>
      </c>
      <c r="N356">
        <v>18</v>
      </c>
      <c r="O356">
        <v>35250</v>
      </c>
      <c r="P356">
        <v>0</v>
      </c>
      <c r="Q356">
        <v>3172.5</v>
      </c>
      <c r="R356">
        <v>3172.5</v>
      </c>
      <c r="S356">
        <v>6345</v>
      </c>
      <c r="T356">
        <v>0</v>
      </c>
      <c r="U356" t="s">
        <v>2771</v>
      </c>
    </row>
    <row r="357" spans="1:21" x14ac:dyDescent="0.25">
      <c r="A357" t="str">
        <f t="shared" si="5"/>
        <v>032021</v>
      </c>
      <c r="B357" t="s">
        <v>2738</v>
      </c>
      <c r="C357" t="s">
        <v>2766</v>
      </c>
      <c r="D357">
        <v>32021</v>
      </c>
      <c r="E357" s="24">
        <v>44613</v>
      </c>
      <c r="F357" t="s">
        <v>3037</v>
      </c>
      <c r="G357" t="s">
        <v>3038</v>
      </c>
      <c r="H357" t="s">
        <v>3245</v>
      </c>
      <c r="I357" t="s">
        <v>75</v>
      </c>
      <c r="J357" s="24">
        <v>44261</v>
      </c>
      <c r="K357">
        <v>472</v>
      </c>
      <c r="L357" t="s">
        <v>2770</v>
      </c>
      <c r="M357" t="s">
        <v>78</v>
      </c>
      <c r="N357">
        <v>18</v>
      </c>
      <c r="O357">
        <v>400</v>
      </c>
      <c r="P357">
        <v>0</v>
      </c>
      <c r="Q357">
        <v>36</v>
      </c>
      <c r="R357">
        <v>36</v>
      </c>
      <c r="S357">
        <v>72</v>
      </c>
      <c r="T357">
        <v>0</v>
      </c>
      <c r="U357" t="s">
        <v>2771</v>
      </c>
    </row>
    <row r="358" spans="1:21" x14ac:dyDescent="0.25">
      <c r="A358" t="str">
        <f t="shared" si="5"/>
        <v>032021</v>
      </c>
      <c r="B358" t="s">
        <v>2738</v>
      </c>
      <c r="C358" t="s">
        <v>2766</v>
      </c>
      <c r="D358">
        <v>32021</v>
      </c>
      <c r="E358" s="24">
        <v>44613</v>
      </c>
      <c r="F358" t="s">
        <v>3037</v>
      </c>
      <c r="G358" t="s">
        <v>3038</v>
      </c>
      <c r="H358" t="s">
        <v>3246</v>
      </c>
      <c r="I358" t="s">
        <v>75</v>
      </c>
      <c r="J358" s="24">
        <v>44264</v>
      </c>
      <c r="K358">
        <v>590</v>
      </c>
      <c r="L358" t="s">
        <v>2770</v>
      </c>
      <c r="M358" t="s">
        <v>78</v>
      </c>
      <c r="N358">
        <v>18</v>
      </c>
      <c r="O358">
        <v>500</v>
      </c>
      <c r="P358">
        <v>0</v>
      </c>
      <c r="Q358">
        <v>45</v>
      </c>
      <c r="R358">
        <v>45</v>
      </c>
      <c r="S358">
        <v>90</v>
      </c>
      <c r="T358">
        <v>0</v>
      </c>
      <c r="U358" t="s">
        <v>2771</v>
      </c>
    </row>
    <row r="359" spans="1:21" x14ac:dyDescent="0.25">
      <c r="A359" t="str">
        <f t="shared" si="5"/>
        <v>032021</v>
      </c>
      <c r="B359" t="s">
        <v>2738</v>
      </c>
      <c r="C359" t="s">
        <v>2766</v>
      </c>
      <c r="D359">
        <v>32021</v>
      </c>
      <c r="E359" s="24">
        <v>44613</v>
      </c>
      <c r="F359" t="s">
        <v>3037</v>
      </c>
      <c r="G359" t="s">
        <v>3038</v>
      </c>
      <c r="H359" t="s">
        <v>3247</v>
      </c>
      <c r="I359" t="s">
        <v>75</v>
      </c>
      <c r="J359" s="24">
        <v>44278</v>
      </c>
      <c r="K359">
        <v>590</v>
      </c>
      <c r="L359" t="s">
        <v>2770</v>
      </c>
      <c r="M359" t="s">
        <v>78</v>
      </c>
      <c r="N359">
        <v>18</v>
      </c>
      <c r="O359">
        <v>500</v>
      </c>
      <c r="P359">
        <v>0</v>
      </c>
      <c r="Q359">
        <v>45</v>
      </c>
      <c r="R359">
        <v>45</v>
      </c>
      <c r="S359">
        <v>90</v>
      </c>
      <c r="T359">
        <v>0</v>
      </c>
      <c r="U359" t="s">
        <v>2771</v>
      </c>
    </row>
    <row r="360" spans="1:21" x14ac:dyDescent="0.25">
      <c r="A360" t="str">
        <f t="shared" si="5"/>
        <v>032021</v>
      </c>
      <c r="B360" t="s">
        <v>2738</v>
      </c>
      <c r="C360" t="s">
        <v>2766</v>
      </c>
      <c r="D360">
        <v>32021</v>
      </c>
      <c r="E360" s="24">
        <v>44613</v>
      </c>
      <c r="F360" t="s">
        <v>3041</v>
      </c>
      <c r="G360" t="s">
        <v>3042</v>
      </c>
      <c r="H360" t="s">
        <v>3248</v>
      </c>
      <c r="I360" t="s">
        <v>75</v>
      </c>
      <c r="J360" s="24">
        <v>44272</v>
      </c>
      <c r="K360">
        <v>504</v>
      </c>
      <c r="L360" t="s">
        <v>2770</v>
      </c>
      <c r="M360" t="s">
        <v>78</v>
      </c>
      <c r="N360">
        <v>12</v>
      </c>
      <c r="O360">
        <v>450</v>
      </c>
      <c r="P360">
        <v>0</v>
      </c>
      <c r="Q360">
        <v>27</v>
      </c>
      <c r="R360">
        <v>27</v>
      </c>
      <c r="S360">
        <v>54</v>
      </c>
      <c r="T360">
        <v>0</v>
      </c>
      <c r="U360" t="s">
        <v>2771</v>
      </c>
    </row>
    <row r="361" spans="1:21" x14ac:dyDescent="0.25">
      <c r="A361" t="str">
        <f t="shared" si="5"/>
        <v>032021</v>
      </c>
      <c r="B361" t="s">
        <v>2738</v>
      </c>
      <c r="C361" t="s">
        <v>2766</v>
      </c>
      <c r="D361">
        <v>32021</v>
      </c>
      <c r="E361" s="24">
        <v>44613</v>
      </c>
      <c r="F361" t="s">
        <v>2793</v>
      </c>
      <c r="G361" t="s">
        <v>2794</v>
      </c>
      <c r="H361" t="s">
        <v>3249</v>
      </c>
      <c r="I361" t="s">
        <v>75</v>
      </c>
      <c r="J361" s="24">
        <v>44258</v>
      </c>
      <c r="K361">
        <v>502.68</v>
      </c>
      <c r="L361" t="s">
        <v>2770</v>
      </c>
      <c r="M361" t="s">
        <v>78</v>
      </c>
      <c r="N361">
        <v>18</v>
      </c>
      <c r="O361">
        <v>426</v>
      </c>
      <c r="P361">
        <v>0</v>
      </c>
      <c r="Q361">
        <v>38.340000000000003</v>
      </c>
      <c r="R361">
        <v>38.340000000000003</v>
      </c>
      <c r="S361">
        <v>76.680000000000007</v>
      </c>
      <c r="T361">
        <v>0</v>
      </c>
      <c r="U361" t="s">
        <v>2771</v>
      </c>
    </row>
    <row r="362" spans="1:21" x14ac:dyDescent="0.25">
      <c r="A362" t="str">
        <f t="shared" si="5"/>
        <v>032021</v>
      </c>
      <c r="B362" t="s">
        <v>2738</v>
      </c>
      <c r="C362" t="s">
        <v>2766</v>
      </c>
      <c r="D362">
        <v>32021</v>
      </c>
      <c r="E362" s="24">
        <v>44613</v>
      </c>
      <c r="F362" t="s">
        <v>2796</v>
      </c>
      <c r="G362" t="s">
        <v>2797</v>
      </c>
      <c r="H362" t="s">
        <v>3250</v>
      </c>
      <c r="I362" t="s">
        <v>75</v>
      </c>
      <c r="J362" s="24">
        <v>44261</v>
      </c>
      <c r="K362">
        <v>278881</v>
      </c>
      <c r="L362" t="s">
        <v>2770</v>
      </c>
      <c r="M362" t="s">
        <v>78</v>
      </c>
      <c r="N362">
        <v>18</v>
      </c>
      <c r="O362">
        <v>236339.6</v>
      </c>
      <c r="P362">
        <v>0</v>
      </c>
      <c r="Q362">
        <v>21270.560000000001</v>
      </c>
      <c r="R362">
        <v>21270.560000000001</v>
      </c>
      <c r="S362">
        <v>42541.120000000003</v>
      </c>
      <c r="T362">
        <v>0</v>
      </c>
      <c r="U362" t="s">
        <v>2771</v>
      </c>
    </row>
    <row r="363" spans="1:21" x14ac:dyDescent="0.25">
      <c r="A363" t="str">
        <f t="shared" si="5"/>
        <v>032021</v>
      </c>
      <c r="B363" t="s">
        <v>2738</v>
      </c>
      <c r="C363" t="s">
        <v>2766</v>
      </c>
      <c r="D363">
        <v>32021</v>
      </c>
      <c r="E363" s="24">
        <v>44613</v>
      </c>
      <c r="F363" t="s">
        <v>2796</v>
      </c>
      <c r="G363" t="s">
        <v>2797</v>
      </c>
      <c r="H363" t="s">
        <v>3251</v>
      </c>
      <c r="I363" t="s">
        <v>75</v>
      </c>
      <c r="J363" s="24">
        <v>44284</v>
      </c>
      <c r="K363">
        <v>4071</v>
      </c>
      <c r="L363" t="s">
        <v>2770</v>
      </c>
      <c r="M363" t="s">
        <v>78</v>
      </c>
      <c r="N363">
        <v>18</v>
      </c>
      <c r="O363">
        <v>3450</v>
      </c>
      <c r="P363">
        <v>0</v>
      </c>
      <c r="Q363">
        <v>310.5</v>
      </c>
      <c r="R363">
        <v>310.5</v>
      </c>
      <c r="S363">
        <v>621</v>
      </c>
      <c r="T363">
        <v>0</v>
      </c>
      <c r="U363" t="s">
        <v>2771</v>
      </c>
    </row>
    <row r="364" spans="1:21" x14ac:dyDescent="0.25">
      <c r="A364" t="str">
        <f t="shared" si="5"/>
        <v>032021</v>
      </c>
      <c r="B364" t="s">
        <v>2738</v>
      </c>
      <c r="C364" t="s">
        <v>2766</v>
      </c>
      <c r="D364">
        <v>32021</v>
      </c>
      <c r="E364" s="24">
        <v>44613</v>
      </c>
      <c r="F364" t="s">
        <v>3252</v>
      </c>
      <c r="G364" t="s">
        <v>3253</v>
      </c>
      <c r="H364" t="s">
        <v>3254</v>
      </c>
      <c r="I364" t="s">
        <v>75</v>
      </c>
      <c r="J364" s="24">
        <v>44263</v>
      </c>
      <c r="K364">
        <v>11090.32</v>
      </c>
      <c r="L364" t="s">
        <v>2770</v>
      </c>
      <c r="M364" t="s">
        <v>78</v>
      </c>
      <c r="N364">
        <v>12</v>
      </c>
      <c r="O364">
        <v>9902.08</v>
      </c>
      <c r="P364">
        <v>0</v>
      </c>
      <c r="Q364">
        <v>594.12</v>
      </c>
      <c r="R364">
        <v>594.12</v>
      </c>
      <c r="S364">
        <v>1188.24</v>
      </c>
      <c r="T364">
        <v>0</v>
      </c>
      <c r="U364" t="s">
        <v>2771</v>
      </c>
    </row>
    <row r="365" spans="1:21" x14ac:dyDescent="0.25">
      <c r="A365" t="str">
        <f t="shared" si="5"/>
        <v>032021</v>
      </c>
      <c r="B365" t="s">
        <v>2738</v>
      </c>
      <c r="C365" t="s">
        <v>2766</v>
      </c>
      <c r="D365">
        <v>32021</v>
      </c>
      <c r="E365" s="24">
        <v>44613</v>
      </c>
      <c r="F365" t="s">
        <v>3252</v>
      </c>
      <c r="G365" t="s">
        <v>3253</v>
      </c>
      <c r="H365" t="s">
        <v>3255</v>
      </c>
      <c r="I365" t="s">
        <v>75</v>
      </c>
      <c r="J365" s="24">
        <v>44267</v>
      </c>
      <c r="K365">
        <v>512.20000000000005</v>
      </c>
      <c r="L365" t="s">
        <v>2770</v>
      </c>
      <c r="M365" t="s">
        <v>78</v>
      </c>
      <c r="N365">
        <v>12</v>
      </c>
      <c r="O365">
        <v>457.32</v>
      </c>
      <c r="P365">
        <v>0</v>
      </c>
      <c r="Q365">
        <v>27.44</v>
      </c>
      <c r="R365">
        <v>27.44</v>
      </c>
      <c r="S365">
        <v>54.88</v>
      </c>
      <c r="T365">
        <v>0</v>
      </c>
      <c r="U365" t="s">
        <v>2771</v>
      </c>
    </row>
    <row r="366" spans="1:21" x14ac:dyDescent="0.25">
      <c r="A366" t="str">
        <f t="shared" si="5"/>
        <v>032021</v>
      </c>
      <c r="B366" t="s">
        <v>2738</v>
      </c>
      <c r="C366" t="s">
        <v>2766</v>
      </c>
      <c r="D366">
        <v>32021</v>
      </c>
      <c r="E366" s="24">
        <v>44613</v>
      </c>
      <c r="F366" t="s">
        <v>3256</v>
      </c>
      <c r="G366" t="s">
        <v>3257</v>
      </c>
      <c r="H366" t="s">
        <v>3258</v>
      </c>
      <c r="I366" t="s">
        <v>75</v>
      </c>
      <c r="J366" s="24">
        <v>44274</v>
      </c>
      <c r="K366">
        <v>11800</v>
      </c>
      <c r="L366" t="s">
        <v>2770</v>
      </c>
      <c r="M366" t="s">
        <v>78</v>
      </c>
      <c r="N366">
        <v>18</v>
      </c>
      <c r="O366">
        <v>10000</v>
      </c>
      <c r="P366">
        <v>0</v>
      </c>
      <c r="Q366">
        <v>900</v>
      </c>
      <c r="R366">
        <v>900</v>
      </c>
      <c r="S366">
        <v>1800</v>
      </c>
      <c r="T366">
        <v>0</v>
      </c>
      <c r="U366" t="s">
        <v>2771</v>
      </c>
    </row>
    <row r="367" spans="1:21" x14ac:dyDescent="0.25">
      <c r="A367" t="str">
        <f t="shared" si="5"/>
        <v>032021</v>
      </c>
      <c r="B367" t="s">
        <v>2738</v>
      </c>
      <c r="C367" t="s">
        <v>2766</v>
      </c>
      <c r="D367">
        <v>32021</v>
      </c>
      <c r="E367" s="24">
        <v>44613</v>
      </c>
      <c r="F367" t="s">
        <v>3259</v>
      </c>
      <c r="G367" t="s">
        <v>3260</v>
      </c>
      <c r="H367" t="s">
        <v>3261</v>
      </c>
      <c r="I367" t="s">
        <v>75</v>
      </c>
      <c r="J367" s="24">
        <v>44267</v>
      </c>
      <c r="K367">
        <v>568</v>
      </c>
      <c r="L367" t="s">
        <v>2770</v>
      </c>
      <c r="M367" t="s">
        <v>78</v>
      </c>
      <c r="N367">
        <v>12</v>
      </c>
      <c r="O367">
        <v>508</v>
      </c>
      <c r="P367">
        <v>0</v>
      </c>
      <c r="Q367">
        <v>30.48</v>
      </c>
      <c r="R367">
        <v>30.48</v>
      </c>
      <c r="S367">
        <v>60.96</v>
      </c>
      <c r="T367">
        <v>0</v>
      </c>
      <c r="U367" t="s">
        <v>2771</v>
      </c>
    </row>
    <row r="368" spans="1:21" x14ac:dyDescent="0.25">
      <c r="A368" t="str">
        <f t="shared" si="5"/>
        <v>032021</v>
      </c>
      <c r="B368" t="s">
        <v>2738</v>
      </c>
      <c r="C368" t="s">
        <v>2766</v>
      </c>
      <c r="D368">
        <v>32021</v>
      </c>
      <c r="E368" s="24">
        <v>44613</v>
      </c>
      <c r="F368" t="s">
        <v>3259</v>
      </c>
      <c r="G368" t="s">
        <v>3260</v>
      </c>
      <c r="H368" t="s">
        <v>3262</v>
      </c>
      <c r="I368" t="s">
        <v>75</v>
      </c>
      <c r="J368" s="24">
        <v>44275</v>
      </c>
      <c r="K368">
        <v>434</v>
      </c>
      <c r="L368" t="s">
        <v>2770</v>
      </c>
      <c r="M368" t="s">
        <v>78</v>
      </c>
      <c r="N368">
        <v>12</v>
      </c>
      <c r="O368">
        <v>388</v>
      </c>
      <c r="P368">
        <v>0</v>
      </c>
      <c r="Q368">
        <v>23.28</v>
      </c>
      <c r="R368">
        <v>23.28</v>
      </c>
      <c r="S368">
        <v>46.56</v>
      </c>
      <c r="T368">
        <v>0</v>
      </c>
      <c r="U368" t="s">
        <v>2771</v>
      </c>
    </row>
    <row r="369" spans="1:21" x14ac:dyDescent="0.25">
      <c r="A369" t="str">
        <f t="shared" si="5"/>
        <v>032021</v>
      </c>
      <c r="B369" t="s">
        <v>2738</v>
      </c>
      <c r="C369" t="s">
        <v>2766</v>
      </c>
      <c r="D369">
        <v>32021</v>
      </c>
      <c r="E369" s="24">
        <v>44613</v>
      </c>
      <c r="F369" t="s">
        <v>2803</v>
      </c>
      <c r="G369" t="s">
        <v>2804</v>
      </c>
      <c r="H369" t="s">
        <v>3263</v>
      </c>
      <c r="I369" t="s">
        <v>75</v>
      </c>
      <c r="J369" s="24">
        <v>44263</v>
      </c>
      <c r="K369">
        <v>42734</v>
      </c>
      <c r="L369" t="s">
        <v>2770</v>
      </c>
      <c r="M369" t="s">
        <v>78</v>
      </c>
      <c r="N369">
        <v>18</v>
      </c>
      <c r="O369">
        <v>36215</v>
      </c>
      <c r="P369">
        <v>0</v>
      </c>
      <c r="Q369">
        <v>3259.35</v>
      </c>
      <c r="R369">
        <v>3259.35</v>
      </c>
      <c r="S369">
        <v>6518.7</v>
      </c>
      <c r="T369">
        <v>0</v>
      </c>
      <c r="U369" t="s">
        <v>2771</v>
      </c>
    </row>
    <row r="370" spans="1:21" x14ac:dyDescent="0.25">
      <c r="A370" t="str">
        <f t="shared" si="5"/>
        <v>032021</v>
      </c>
      <c r="B370" t="s">
        <v>2738</v>
      </c>
      <c r="C370" t="s">
        <v>2766</v>
      </c>
      <c r="D370">
        <v>32021</v>
      </c>
      <c r="E370" s="24">
        <v>44613</v>
      </c>
      <c r="F370" t="s">
        <v>3264</v>
      </c>
      <c r="G370" t="s">
        <v>3265</v>
      </c>
      <c r="H370" t="s">
        <v>3266</v>
      </c>
      <c r="I370" t="s">
        <v>75</v>
      </c>
      <c r="J370" s="24">
        <v>44263</v>
      </c>
      <c r="K370">
        <v>33040</v>
      </c>
      <c r="L370" t="s">
        <v>2770</v>
      </c>
      <c r="M370" t="s">
        <v>78</v>
      </c>
      <c r="N370">
        <v>18</v>
      </c>
      <c r="O370">
        <v>28000</v>
      </c>
      <c r="P370">
        <v>0</v>
      </c>
      <c r="Q370">
        <v>2520</v>
      </c>
      <c r="R370">
        <v>2520</v>
      </c>
      <c r="S370">
        <v>5040</v>
      </c>
      <c r="T370">
        <v>0</v>
      </c>
      <c r="U370" t="s">
        <v>2771</v>
      </c>
    </row>
    <row r="371" spans="1:21" x14ac:dyDescent="0.25">
      <c r="A371" t="str">
        <f t="shared" si="5"/>
        <v>032021</v>
      </c>
      <c r="B371" t="s">
        <v>2738</v>
      </c>
      <c r="C371" t="s">
        <v>2766</v>
      </c>
      <c r="D371">
        <v>32021</v>
      </c>
      <c r="E371" s="24">
        <v>44613</v>
      </c>
      <c r="F371" t="s">
        <v>3264</v>
      </c>
      <c r="G371" t="s">
        <v>3265</v>
      </c>
      <c r="H371" t="s">
        <v>3267</v>
      </c>
      <c r="I371" t="s">
        <v>75</v>
      </c>
      <c r="J371" s="24">
        <v>44275</v>
      </c>
      <c r="K371">
        <v>2499.2399999999998</v>
      </c>
      <c r="L371" t="s">
        <v>2770</v>
      </c>
      <c r="M371" t="s">
        <v>78</v>
      </c>
      <c r="N371">
        <v>18</v>
      </c>
      <c r="O371">
        <v>2118</v>
      </c>
      <c r="P371">
        <v>0</v>
      </c>
      <c r="Q371">
        <v>190.62</v>
      </c>
      <c r="R371">
        <v>190.62</v>
      </c>
      <c r="S371">
        <v>381.24</v>
      </c>
      <c r="T371">
        <v>0</v>
      </c>
      <c r="U371" t="s">
        <v>2771</v>
      </c>
    </row>
    <row r="372" spans="1:21" x14ac:dyDescent="0.25">
      <c r="A372" t="str">
        <f t="shared" si="5"/>
        <v>032021</v>
      </c>
      <c r="B372" t="s">
        <v>2738</v>
      </c>
      <c r="C372" t="s">
        <v>2766</v>
      </c>
      <c r="D372">
        <v>32021</v>
      </c>
      <c r="E372" s="24">
        <v>44613</v>
      </c>
      <c r="F372" t="s">
        <v>2812</v>
      </c>
      <c r="G372" t="s">
        <v>2813</v>
      </c>
      <c r="H372" t="s">
        <v>3268</v>
      </c>
      <c r="I372" t="s">
        <v>75</v>
      </c>
      <c r="J372" s="24">
        <v>44257</v>
      </c>
      <c r="K372">
        <v>472</v>
      </c>
      <c r="L372" t="s">
        <v>2770</v>
      </c>
      <c r="M372" t="s">
        <v>78</v>
      </c>
      <c r="N372">
        <v>18</v>
      </c>
      <c r="O372">
        <v>400</v>
      </c>
      <c r="P372">
        <v>0</v>
      </c>
      <c r="Q372">
        <v>36</v>
      </c>
      <c r="R372">
        <v>36</v>
      </c>
      <c r="S372">
        <v>72</v>
      </c>
      <c r="T372">
        <v>0</v>
      </c>
      <c r="U372" t="s">
        <v>2771</v>
      </c>
    </row>
    <row r="373" spans="1:21" x14ac:dyDescent="0.25">
      <c r="A373" t="str">
        <f t="shared" si="5"/>
        <v>032021</v>
      </c>
      <c r="B373" t="s">
        <v>2738</v>
      </c>
      <c r="C373" t="s">
        <v>2766</v>
      </c>
      <c r="D373">
        <v>32021</v>
      </c>
      <c r="E373" s="24">
        <v>44613</v>
      </c>
      <c r="F373" t="s">
        <v>2812</v>
      </c>
      <c r="G373" t="s">
        <v>2813</v>
      </c>
      <c r="H373" t="s">
        <v>3269</v>
      </c>
      <c r="I373" t="s">
        <v>75</v>
      </c>
      <c r="J373" s="24">
        <v>44265</v>
      </c>
      <c r="K373">
        <v>472</v>
      </c>
      <c r="L373" t="s">
        <v>2770</v>
      </c>
      <c r="M373" t="s">
        <v>78</v>
      </c>
      <c r="N373">
        <v>18</v>
      </c>
      <c r="O373">
        <v>400</v>
      </c>
      <c r="P373">
        <v>0</v>
      </c>
      <c r="Q373">
        <v>36</v>
      </c>
      <c r="R373">
        <v>36</v>
      </c>
      <c r="S373">
        <v>72</v>
      </c>
      <c r="T373">
        <v>0</v>
      </c>
      <c r="U373" t="s">
        <v>2771</v>
      </c>
    </row>
    <row r="374" spans="1:21" x14ac:dyDescent="0.25">
      <c r="A374" t="str">
        <f t="shared" si="5"/>
        <v>032021</v>
      </c>
      <c r="B374" t="s">
        <v>2738</v>
      </c>
      <c r="C374" t="s">
        <v>2766</v>
      </c>
      <c r="D374">
        <v>32021</v>
      </c>
      <c r="E374" s="24">
        <v>44613</v>
      </c>
      <c r="F374" t="s">
        <v>2817</v>
      </c>
      <c r="G374" t="s">
        <v>2818</v>
      </c>
      <c r="H374" t="s">
        <v>2913</v>
      </c>
      <c r="I374" t="s">
        <v>75</v>
      </c>
      <c r="J374" s="24">
        <v>44260</v>
      </c>
      <c r="K374">
        <v>74222</v>
      </c>
      <c r="L374" t="s">
        <v>2770</v>
      </c>
      <c r="M374" t="s">
        <v>78</v>
      </c>
      <c r="N374">
        <v>18</v>
      </c>
      <c r="O374">
        <v>62900</v>
      </c>
      <c r="P374">
        <v>0</v>
      </c>
      <c r="Q374">
        <v>5661</v>
      </c>
      <c r="R374">
        <v>5661</v>
      </c>
      <c r="S374">
        <v>11322</v>
      </c>
      <c r="T374">
        <v>0</v>
      </c>
      <c r="U374" t="s">
        <v>2771</v>
      </c>
    </row>
    <row r="375" spans="1:21" x14ac:dyDescent="0.25">
      <c r="A375" t="str">
        <f t="shared" si="5"/>
        <v>032021</v>
      </c>
      <c r="B375" t="s">
        <v>2738</v>
      </c>
      <c r="C375" t="s">
        <v>2766</v>
      </c>
      <c r="D375">
        <v>32021</v>
      </c>
      <c r="E375" s="24">
        <v>44613</v>
      </c>
      <c r="F375" t="s">
        <v>2817</v>
      </c>
      <c r="G375" t="s">
        <v>2818</v>
      </c>
      <c r="H375" t="s">
        <v>3270</v>
      </c>
      <c r="I375" t="s">
        <v>75</v>
      </c>
      <c r="J375" s="24">
        <v>44263</v>
      </c>
      <c r="K375">
        <v>25370</v>
      </c>
      <c r="L375" t="s">
        <v>2770</v>
      </c>
      <c r="M375" t="s">
        <v>78</v>
      </c>
      <c r="N375">
        <v>18</v>
      </c>
      <c r="O375">
        <v>21500</v>
      </c>
      <c r="P375">
        <v>0</v>
      </c>
      <c r="Q375">
        <v>1935</v>
      </c>
      <c r="R375">
        <v>1935</v>
      </c>
      <c r="S375">
        <v>3870</v>
      </c>
      <c r="T375">
        <v>0</v>
      </c>
      <c r="U375" t="s">
        <v>2771</v>
      </c>
    </row>
    <row r="376" spans="1:21" x14ac:dyDescent="0.25">
      <c r="A376" t="str">
        <f t="shared" si="5"/>
        <v>032021</v>
      </c>
      <c r="B376" t="s">
        <v>2738</v>
      </c>
      <c r="C376" t="s">
        <v>2766</v>
      </c>
      <c r="D376">
        <v>32021</v>
      </c>
      <c r="E376" s="24">
        <v>44613</v>
      </c>
      <c r="F376" t="s">
        <v>2820</v>
      </c>
      <c r="G376" t="s">
        <v>2821</v>
      </c>
      <c r="H376" t="s">
        <v>240</v>
      </c>
      <c r="I376" t="s">
        <v>75</v>
      </c>
      <c r="J376" s="24">
        <v>44277</v>
      </c>
      <c r="K376">
        <v>32450</v>
      </c>
      <c r="L376" t="s">
        <v>2770</v>
      </c>
      <c r="M376" t="s">
        <v>78</v>
      </c>
      <c r="N376">
        <v>18</v>
      </c>
      <c r="O376">
        <v>27500</v>
      </c>
      <c r="P376">
        <v>0</v>
      </c>
      <c r="Q376">
        <v>2475</v>
      </c>
      <c r="R376">
        <v>2475</v>
      </c>
      <c r="S376">
        <v>4950</v>
      </c>
      <c r="T376">
        <v>0</v>
      </c>
      <c r="U376" t="s">
        <v>2771</v>
      </c>
    </row>
    <row r="377" spans="1:21" x14ac:dyDescent="0.25">
      <c r="A377" t="str">
        <f t="shared" si="5"/>
        <v>032021</v>
      </c>
      <c r="B377" t="s">
        <v>2738</v>
      </c>
      <c r="C377" t="s">
        <v>2766</v>
      </c>
      <c r="D377">
        <v>32021</v>
      </c>
      <c r="E377" s="24">
        <v>44613</v>
      </c>
      <c r="F377" t="s">
        <v>2822</v>
      </c>
      <c r="G377" t="s">
        <v>2823</v>
      </c>
      <c r="H377" t="s">
        <v>3271</v>
      </c>
      <c r="I377" t="s">
        <v>75</v>
      </c>
      <c r="J377" s="24">
        <v>44261</v>
      </c>
      <c r="K377">
        <v>21240</v>
      </c>
      <c r="L377" t="s">
        <v>2770</v>
      </c>
      <c r="M377" t="s">
        <v>78</v>
      </c>
      <c r="N377">
        <v>18</v>
      </c>
      <c r="O377">
        <v>18000</v>
      </c>
      <c r="P377">
        <v>0</v>
      </c>
      <c r="Q377">
        <v>1620</v>
      </c>
      <c r="R377">
        <v>1620</v>
      </c>
      <c r="S377">
        <v>3240</v>
      </c>
      <c r="T377">
        <v>0</v>
      </c>
      <c r="U377" t="s">
        <v>2771</v>
      </c>
    </row>
    <row r="378" spans="1:21" x14ac:dyDescent="0.25">
      <c r="A378" t="str">
        <f t="shared" si="5"/>
        <v>032021</v>
      </c>
      <c r="B378" t="s">
        <v>2738</v>
      </c>
      <c r="C378" t="s">
        <v>2766</v>
      </c>
      <c r="D378">
        <v>32021</v>
      </c>
      <c r="E378" s="24">
        <v>44613</v>
      </c>
      <c r="F378" t="s">
        <v>3272</v>
      </c>
      <c r="G378" t="s">
        <v>3273</v>
      </c>
      <c r="H378" t="s">
        <v>3274</v>
      </c>
      <c r="I378" t="s">
        <v>75</v>
      </c>
      <c r="J378" s="24">
        <v>44270</v>
      </c>
      <c r="K378">
        <v>5310</v>
      </c>
      <c r="L378" t="s">
        <v>2770</v>
      </c>
      <c r="M378" t="s">
        <v>78</v>
      </c>
      <c r="N378">
        <v>18</v>
      </c>
      <c r="O378">
        <v>4500</v>
      </c>
      <c r="P378">
        <v>0</v>
      </c>
      <c r="Q378">
        <v>405</v>
      </c>
      <c r="R378">
        <v>405</v>
      </c>
      <c r="S378">
        <v>810</v>
      </c>
      <c r="T378">
        <v>0</v>
      </c>
      <c r="U378" t="s">
        <v>2771</v>
      </c>
    </row>
    <row r="379" spans="1:21" x14ac:dyDescent="0.25">
      <c r="A379" t="str">
        <f t="shared" si="5"/>
        <v>012021</v>
      </c>
      <c r="B379" t="s">
        <v>2738</v>
      </c>
      <c r="C379" t="s">
        <v>2766</v>
      </c>
      <c r="D379">
        <v>32021</v>
      </c>
      <c r="E379" s="24">
        <v>44613</v>
      </c>
      <c r="F379" t="s">
        <v>243</v>
      </c>
      <c r="G379" t="s">
        <v>3275</v>
      </c>
      <c r="H379" t="s">
        <v>3276</v>
      </c>
      <c r="I379" t="s">
        <v>75</v>
      </c>
      <c r="J379" s="24">
        <v>44217</v>
      </c>
      <c r="K379">
        <v>520718</v>
      </c>
      <c r="L379" t="s">
        <v>2770</v>
      </c>
      <c r="M379" t="s">
        <v>78</v>
      </c>
      <c r="N379">
        <v>18</v>
      </c>
      <c r="O379">
        <v>441286</v>
      </c>
      <c r="P379">
        <v>79431.48</v>
      </c>
      <c r="Q379">
        <v>0</v>
      </c>
      <c r="R379">
        <v>0</v>
      </c>
      <c r="S379">
        <v>79431.48</v>
      </c>
      <c r="T379">
        <v>0</v>
      </c>
      <c r="U379" t="s">
        <v>2771</v>
      </c>
    </row>
    <row r="380" spans="1:21" x14ac:dyDescent="0.25">
      <c r="A380" t="str">
        <f t="shared" si="5"/>
        <v>012021</v>
      </c>
      <c r="B380" t="s">
        <v>2738</v>
      </c>
      <c r="C380" t="s">
        <v>2766</v>
      </c>
      <c r="D380">
        <v>32021</v>
      </c>
      <c r="E380" s="24">
        <v>44613</v>
      </c>
      <c r="F380" t="s">
        <v>243</v>
      </c>
      <c r="G380" t="s">
        <v>3275</v>
      </c>
      <c r="H380" t="s">
        <v>3277</v>
      </c>
      <c r="I380" t="s">
        <v>75</v>
      </c>
      <c r="J380" s="24">
        <v>44227</v>
      </c>
      <c r="K380">
        <v>344868</v>
      </c>
      <c r="L380" t="s">
        <v>2770</v>
      </c>
      <c r="M380" t="s">
        <v>78</v>
      </c>
      <c r="N380">
        <v>18</v>
      </c>
      <c r="O380">
        <v>292260.64</v>
      </c>
      <c r="P380">
        <v>52606.92</v>
      </c>
      <c r="Q380">
        <v>0</v>
      </c>
      <c r="R380">
        <v>0</v>
      </c>
      <c r="S380">
        <v>52606.92</v>
      </c>
      <c r="T380">
        <v>0</v>
      </c>
      <c r="U380" t="s">
        <v>2771</v>
      </c>
    </row>
    <row r="381" spans="1:21" x14ac:dyDescent="0.25">
      <c r="A381" t="str">
        <f t="shared" si="5"/>
        <v>032021</v>
      </c>
      <c r="B381" t="s">
        <v>2738</v>
      </c>
      <c r="C381" t="s">
        <v>2766</v>
      </c>
      <c r="D381">
        <v>32021</v>
      </c>
      <c r="E381" s="24">
        <v>44613</v>
      </c>
      <c r="F381" t="s">
        <v>3278</v>
      </c>
      <c r="G381" t="s">
        <v>3279</v>
      </c>
      <c r="H381" t="s">
        <v>3280</v>
      </c>
      <c r="I381" t="s">
        <v>75</v>
      </c>
      <c r="J381" s="24">
        <v>44278</v>
      </c>
      <c r="K381">
        <v>118000</v>
      </c>
      <c r="L381" t="s">
        <v>2770</v>
      </c>
      <c r="M381" t="s">
        <v>78</v>
      </c>
      <c r="N381">
        <v>18</v>
      </c>
      <c r="O381">
        <v>100000</v>
      </c>
      <c r="P381">
        <v>0</v>
      </c>
      <c r="Q381">
        <v>9000</v>
      </c>
      <c r="R381">
        <v>9000</v>
      </c>
      <c r="S381">
        <v>18000</v>
      </c>
      <c r="T381">
        <v>0</v>
      </c>
      <c r="U381" t="s">
        <v>2771</v>
      </c>
    </row>
    <row r="382" spans="1:21" x14ac:dyDescent="0.25">
      <c r="A382" t="str">
        <f t="shared" si="5"/>
        <v>032021</v>
      </c>
      <c r="B382" t="s">
        <v>2738</v>
      </c>
      <c r="C382" t="s">
        <v>2766</v>
      </c>
      <c r="D382">
        <v>32021</v>
      </c>
      <c r="E382" s="24">
        <v>44613</v>
      </c>
      <c r="F382" t="s">
        <v>3281</v>
      </c>
      <c r="G382" t="s">
        <v>3282</v>
      </c>
      <c r="H382" t="s">
        <v>3283</v>
      </c>
      <c r="I382" t="s">
        <v>75</v>
      </c>
      <c r="J382" s="24">
        <v>44264</v>
      </c>
      <c r="K382">
        <v>1770</v>
      </c>
      <c r="L382" t="s">
        <v>2770</v>
      </c>
      <c r="M382" t="s">
        <v>78</v>
      </c>
      <c r="N382">
        <v>18</v>
      </c>
      <c r="O382">
        <v>1500</v>
      </c>
      <c r="P382">
        <v>0</v>
      </c>
      <c r="Q382">
        <v>135</v>
      </c>
      <c r="R382">
        <v>135</v>
      </c>
      <c r="S382">
        <v>270</v>
      </c>
      <c r="T382">
        <v>0</v>
      </c>
      <c r="U382" t="s">
        <v>2771</v>
      </c>
    </row>
    <row r="383" spans="1:21" x14ac:dyDescent="0.25">
      <c r="A383" t="str">
        <f t="shared" si="5"/>
        <v>032021</v>
      </c>
      <c r="B383" t="s">
        <v>2738</v>
      </c>
      <c r="C383" t="s">
        <v>2766</v>
      </c>
      <c r="D383">
        <v>32021</v>
      </c>
      <c r="E383" s="24">
        <v>44613</v>
      </c>
      <c r="F383" t="s">
        <v>2832</v>
      </c>
      <c r="G383" t="s">
        <v>2833</v>
      </c>
      <c r="H383" t="s">
        <v>3284</v>
      </c>
      <c r="I383" t="s">
        <v>75</v>
      </c>
      <c r="J383" s="24">
        <v>44267</v>
      </c>
      <c r="K383">
        <v>9401</v>
      </c>
      <c r="L383" t="s">
        <v>2770</v>
      </c>
      <c r="M383" t="s">
        <v>78</v>
      </c>
      <c r="N383">
        <v>5</v>
      </c>
      <c r="O383">
        <v>120</v>
      </c>
      <c r="P383">
        <v>0</v>
      </c>
      <c r="Q383">
        <v>3</v>
      </c>
      <c r="R383">
        <v>3</v>
      </c>
      <c r="S383">
        <v>6</v>
      </c>
      <c r="T383">
        <v>0</v>
      </c>
      <c r="U383" t="s">
        <v>2771</v>
      </c>
    </row>
    <row r="384" spans="1:21" x14ac:dyDescent="0.25">
      <c r="A384" t="str">
        <f t="shared" si="5"/>
        <v>032021</v>
      </c>
      <c r="B384" t="s">
        <v>2738</v>
      </c>
      <c r="C384" t="s">
        <v>2766</v>
      </c>
      <c r="D384">
        <v>32021</v>
      </c>
      <c r="E384" s="24">
        <v>44613</v>
      </c>
      <c r="F384" t="s">
        <v>2832</v>
      </c>
      <c r="G384" t="s">
        <v>2833</v>
      </c>
      <c r="H384" t="s">
        <v>3284</v>
      </c>
      <c r="I384" t="s">
        <v>75</v>
      </c>
      <c r="J384" s="24">
        <v>44267</v>
      </c>
      <c r="K384">
        <v>9401</v>
      </c>
      <c r="L384" t="s">
        <v>2770</v>
      </c>
      <c r="M384" t="s">
        <v>78</v>
      </c>
      <c r="N384">
        <v>18</v>
      </c>
      <c r="O384">
        <v>7860</v>
      </c>
      <c r="P384">
        <v>0</v>
      </c>
      <c r="Q384">
        <v>707.4</v>
      </c>
      <c r="R384">
        <v>707.4</v>
      </c>
      <c r="S384">
        <v>1414.8</v>
      </c>
      <c r="T384">
        <v>0</v>
      </c>
      <c r="U384" t="s">
        <v>2771</v>
      </c>
    </row>
    <row r="385" spans="1:21" x14ac:dyDescent="0.25">
      <c r="A385" t="str">
        <f t="shared" si="5"/>
        <v>032021</v>
      </c>
      <c r="B385" t="s">
        <v>2738</v>
      </c>
      <c r="C385" t="s">
        <v>2766</v>
      </c>
      <c r="D385">
        <v>32021</v>
      </c>
      <c r="E385" s="24">
        <v>44613</v>
      </c>
      <c r="F385" t="s">
        <v>2832</v>
      </c>
      <c r="G385" t="s">
        <v>2833</v>
      </c>
      <c r="H385" t="s">
        <v>3285</v>
      </c>
      <c r="I385" t="s">
        <v>75</v>
      </c>
      <c r="J385" s="24">
        <v>44267</v>
      </c>
      <c r="K385">
        <v>11717</v>
      </c>
      <c r="L385" t="s">
        <v>2770</v>
      </c>
      <c r="M385" t="s">
        <v>78</v>
      </c>
      <c r="N385">
        <v>5</v>
      </c>
      <c r="O385">
        <v>880</v>
      </c>
      <c r="P385">
        <v>0</v>
      </c>
      <c r="Q385">
        <v>22</v>
      </c>
      <c r="R385">
        <v>22</v>
      </c>
      <c r="S385">
        <v>44</v>
      </c>
      <c r="T385">
        <v>0</v>
      </c>
      <c r="U385" t="s">
        <v>2771</v>
      </c>
    </row>
    <row r="386" spans="1:21" x14ac:dyDescent="0.25">
      <c r="A386" t="str">
        <f t="shared" si="5"/>
        <v>032021</v>
      </c>
      <c r="B386" t="s">
        <v>2738</v>
      </c>
      <c r="C386" t="s">
        <v>2766</v>
      </c>
      <c r="D386">
        <v>32021</v>
      </c>
      <c r="E386" s="24">
        <v>44613</v>
      </c>
      <c r="F386" t="s">
        <v>2832</v>
      </c>
      <c r="G386" t="s">
        <v>2833</v>
      </c>
      <c r="H386" t="s">
        <v>3285</v>
      </c>
      <c r="I386" t="s">
        <v>75</v>
      </c>
      <c r="J386" s="24">
        <v>44267</v>
      </c>
      <c r="K386">
        <v>11717</v>
      </c>
      <c r="L386" t="s">
        <v>2770</v>
      </c>
      <c r="M386" t="s">
        <v>78</v>
      </c>
      <c r="N386">
        <v>18</v>
      </c>
      <c r="O386">
        <v>9147</v>
      </c>
      <c r="P386">
        <v>0</v>
      </c>
      <c r="Q386">
        <v>823.23</v>
      </c>
      <c r="R386">
        <v>823.23</v>
      </c>
      <c r="S386">
        <v>1646.46</v>
      </c>
      <c r="T386">
        <v>0</v>
      </c>
      <c r="U386" t="s">
        <v>2771</v>
      </c>
    </row>
    <row r="387" spans="1:21" x14ac:dyDescent="0.25">
      <c r="A387" t="str">
        <f t="shared" ref="A387:A450" si="6">TEXT(J387,"MMYYYY")</f>
        <v>032021</v>
      </c>
      <c r="B387" t="s">
        <v>2738</v>
      </c>
      <c r="C387" t="s">
        <v>2766</v>
      </c>
      <c r="D387">
        <v>32021</v>
      </c>
      <c r="E387" s="24">
        <v>44613</v>
      </c>
      <c r="F387" t="s">
        <v>2832</v>
      </c>
      <c r="G387" t="s">
        <v>2833</v>
      </c>
      <c r="H387" t="s">
        <v>3286</v>
      </c>
      <c r="I387" t="s">
        <v>75</v>
      </c>
      <c r="J387" s="24">
        <v>44285</v>
      </c>
      <c r="K387">
        <v>2451</v>
      </c>
      <c r="L387" t="s">
        <v>2770</v>
      </c>
      <c r="M387" t="s">
        <v>78</v>
      </c>
      <c r="N387">
        <v>5</v>
      </c>
      <c r="O387">
        <v>120</v>
      </c>
      <c r="P387">
        <v>0</v>
      </c>
      <c r="Q387">
        <v>3</v>
      </c>
      <c r="R387">
        <v>3</v>
      </c>
      <c r="S387">
        <v>6</v>
      </c>
      <c r="T387">
        <v>0</v>
      </c>
      <c r="U387" t="s">
        <v>2771</v>
      </c>
    </row>
    <row r="388" spans="1:21" x14ac:dyDescent="0.25">
      <c r="A388" t="str">
        <f t="shared" si="6"/>
        <v>032021</v>
      </c>
      <c r="B388" t="s">
        <v>2738</v>
      </c>
      <c r="C388" t="s">
        <v>2766</v>
      </c>
      <c r="D388">
        <v>32021</v>
      </c>
      <c r="E388" s="24">
        <v>44613</v>
      </c>
      <c r="F388" t="s">
        <v>2832</v>
      </c>
      <c r="G388" t="s">
        <v>2833</v>
      </c>
      <c r="H388" t="s">
        <v>3286</v>
      </c>
      <c r="I388" t="s">
        <v>75</v>
      </c>
      <c r="J388" s="24">
        <v>44285</v>
      </c>
      <c r="K388">
        <v>2451</v>
      </c>
      <c r="L388" t="s">
        <v>2770</v>
      </c>
      <c r="M388" t="s">
        <v>78</v>
      </c>
      <c r="N388">
        <v>18</v>
      </c>
      <c r="O388">
        <v>1970</v>
      </c>
      <c r="P388">
        <v>0</v>
      </c>
      <c r="Q388">
        <v>177.3</v>
      </c>
      <c r="R388">
        <v>177.3</v>
      </c>
      <c r="S388">
        <v>354.6</v>
      </c>
      <c r="T388">
        <v>0</v>
      </c>
      <c r="U388" t="s">
        <v>2771</v>
      </c>
    </row>
    <row r="389" spans="1:21" x14ac:dyDescent="0.25">
      <c r="A389" t="str">
        <f t="shared" si="6"/>
        <v>032021</v>
      </c>
      <c r="B389" t="s">
        <v>2738</v>
      </c>
      <c r="C389" t="s">
        <v>2766</v>
      </c>
      <c r="D389">
        <v>32021</v>
      </c>
      <c r="E389" s="24">
        <v>44613</v>
      </c>
      <c r="F389" t="s">
        <v>3287</v>
      </c>
      <c r="G389" t="s">
        <v>3288</v>
      </c>
      <c r="H389" t="s">
        <v>3289</v>
      </c>
      <c r="I389" t="s">
        <v>75</v>
      </c>
      <c r="J389" s="24">
        <v>44270</v>
      </c>
      <c r="K389">
        <v>12546</v>
      </c>
      <c r="L389" t="s">
        <v>2770</v>
      </c>
      <c r="M389" t="s">
        <v>78</v>
      </c>
      <c r="N389">
        <v>18</v>
      </c>
      <c r="O389">
        <v>10632</v>
      </c>
      <c r="P389">
        <v>0</v>
      </c>
      <c r="Q389">
        <v>956.88</v>
      </c>
      <c r="R389">
        <v>956.88</v>
      </c>
      <c r="S389">
        <v>1913.76</v>
      </c>
      <c r="T389">
        <v>0</v>
      </c>
      <c r="U389" t="s">
        <v>2771</v>
      </c>
    </row>
    <row r="390" spans="1:21" x14ac:dyDescent="0.25">
      <c r="A390" t="str">
        <f t="shared" si="6"/>
        <v>032021</v>
      </c>
      <c r="B390" t="s">
        <v>2738</v>
      </c>
      <c r="C390" t="s">
        <v>2766</v>
      </c>
      <c r="D390">
        <v>32021</v>
      </c>
      <c r="E390" s="24">
        <v>44613</v>
      </c>
      <c r="F390" t="s">
        <v>831</v>
      </c>
      <c r="G390" t="s">
        <v>2841</v>
      </c>
      <c r="H390" t="s">
        <v>3290</v>
      </c>
      <c r="I390" t="s">
        <v>75</v>
      </c>
      <c r="J390" s="24">
        <v>44266</v>
      </c>
      <c r="K390">
        <v>377000</v>
      </c>
      <c r="L390" t="s">
        <v>2770</v>
      </c>
      <c r="M390" t="s">
        <v>2771</v>
      </c>
      <c r="N390">
        <v>0</v>
      </c>
      <c r="O390">
        <v>377000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2771</v>
      </c>
    </row>
    <row r="391" spans="1:21" x14ac:dyDescent="0.25">
      <c r="A391" t="str">
        <f t="shared" si="6"/>
        <v>032021</v>
      </c>
      <c r="B391" t="s">
        <v>2738</v>
      </c>
      <c r="C391" t="s">
        <v>2766</v>
      </c>
      <c r="D391">
        <v>32021</v>
      </c>
      <c r="E391" s="24">
        <v>44613</v>
      </c>
      <c r="F391" t="s">
        <v>831</v>
      </c>
      <c r="G391" t="s">
        <v>2841</v>
      </c>
      <c r="H391" t="s">
        <v>3291</v>
      </c>
      <c r="I391" t="s">
        <v>75</v>
      </c>
      <c r="J391" s="24">
        <v>44266</v>
      </c>
      <c r="K391">
        <v>3300</v>
      </c>
      <c r="L391" t="s">
        <v>2770</v>
      </c>
      <c r="M391" t="s">
        <v>2771</v>
      </c>
      <c r="N391">
        <v>0</v>
      </c>
      <c r="O391">
        <v>3300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2771</v>
      </c>
    </row>
    <row r="392" spans="1:21" x14ac:dyDescent="0.25">
      <c r="A392" t="str">
        <f t="shared" si="6"/>
        <v>032021</v>
      </c>
      <c r="B392" t="s">
        <v>2738</v>
      </c>
      <c r="C392" t="s">
        <v>2766</v>
      </c>
      <c r="D392">
        <v>32021</v>
      </c>
      <c r="E392" s="24">
        <v>44613</v>
      </c>
      <c r="F392" t="s">
        <v>831</v>
      </c>
      <c r="G392" t="s">
        <v>2841</v>
      </c>
      <c r="H392" t="s">
        <v>3292</v>
      </c>
      <c r="I392" t="s">
        <v>75</v>
      </c>
      <c r="J392" s="24">
        <v>44286</v>
      </c>
      <c r="K392">
        <v>451300</v>
      </c>
      <c r="L392" t="s">
        <v>2770</v>
      </c>
      <c r="M392" t="s">
        <v>2771</v>
      </c>
      <c r="N392">
        <v>0</v>
      </c>
      <c r="O392">
        <v>451300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2771</v>
      </c>
    </row>
    <row r="393" spans="1:21" x14ac:dyDescent="0.25">
      <c r="A393" t="str">
        <f t="shared" si="6"/>
        <v>032021</v>
      </c>
      <c r="B393" t="s">
        <v>2738</v>
      </c>
      <c r="C393" t="s">
        <v>2766</v>
      </c>
      <c r="D393">
        <v>32021</v>
      </c>
      <c r="E393" s="24">
        <v>44613</v>
      </c>
      <c r="F393" t="s">
        <v>831</v>
      </c>
      <c r="G393" t="s">
        <v>2841</v>
      </c>
      <c r="H393" t="s">
        <v>3293</v>
      </c>
      <c r="I393" t="s">
        <v>75</v>
      </c>
      <c r="J393" s="24">
        <v>44286</v>
      </c>
      <c r="K393">
        <v>6600</v>
      </c>
      <c r="L393" t="s">
        <v>2770</v>
      </c>
      <c r="M393" t="s">
        <v>2771</v>
      </c>
      <c r="N393">
        <v>0</v>
      </c>
      <c r="O393">
        <v>6600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2771</v>
      </c>
    </row>
    <row r="394" spans="1:21" x14ac:dyDescent="0.25">
      <c r="A394" t="str">
        <f t="shared" si="6"/>
        <v>032021</v>
      </c>
      <c r="B394" t="s">
        <v>2738</v>
      </c>
      <c r="C394" t="s">
        <v>2766</v>
      </c>
      <c r="D394">
        <v>32021</v>
      </c>
      <c r="E394" s="24">
        <v>44613</v>
      </c>
      <c r="F394" t="s">
        <v>2844</v>
      </c>
      <c r="G394" t="s">
        <v>2845</v>
      </c>
      <c r="H394" t="s">
        <v>3294</v>
      </c>
      <c r="I394" t="s">
        <v>75</v>
      </c>
      <c r="J394" s="24">
        <v>44260</v>
      </c>
      <c r="K394">
        <v>26196</v>
      </c>
      <c r="L394" t="s">
        <v>2770</v>
      </c>
      <c r="M394" t="s">
        <v>78</v>
      </c>
      <c r="N394">
        <v>18</v>
      </c>
      <c r="O394">
        <v>22200</v>
      </c>
      <c r="P394">
        <v>0</v>
      </c>
      <c r="Q394">
        <v>1998</v>
      </c>
      <c r="R394">
        <v>1998</v>
      </c>
      <c r="S394">
        <v>3996</v>
      </c>
      <c r="T394">
        <v>0</v>
      </c>
      <c r="U394" t="s">
        <v>2771</v>
      </c>
    </row>
    <row r="395" spans="1:21" x14ac:dyDescent="0.25">
      <c r="A395" t="str">
        <f t="shared" si="6"/>
        <v>032021</v>
      </c>
      <c r="B395" t="s">
        <v>2738</v>
      </c>
      <c r="C395" t="s">
        <v>2766</v>
      </c>
      <c r="D395">
        <v>32021</v>
      </c>
      <c r="E395" s="24">
        <v>44613</v>
      </c>
      <c r="F395" t="s">
        <v>2844</v>
      </c>
      <c r="G395" t="s">
        <v>2845</v>
      </c>
      <c r="H395" t="s">
        <v>3295</v>
      </c>
      <c r="I395" t="s">
        <v>75</v>
      </c>
      <c r="J395" s="24">
        <v>44263</v>
      </c>
      <c r="K395">
        <v>23600</v>
      </c>
      <c r="L395" t="s">
        <v>2770</v>
      </c>
      <c r="M395" t="s">
        <v>78</v>
      </c>
      <c r="N395">
        <v>18</v>
      </c>
      <c r="O395">
        <v>20000</v>
      </c>
      <c r="P395">
        <v>0</v>
      </c>
      <c r="Q395">
        <v>1800</v>
      </c>
      <c r="R395">
        <v>1800</v>
      </c>
      <c r="S395">
        <v>3600</v>
      </c>
      <c r="T395">
        <v>0</v>
      </c>
      <c r="U395" t="s">
        <v>2771</v>
      </c>
    </row>
    <row r="396" spans="1:21" x14ac:dyDescent="0.25">
      <c r="A396" t="str">
        <f t="shared" si="6"/>
        <v>032021</v>
      </c>
      <c r="B396" t="s">
        <v>2738</v>
      </c>
      <c r="C396" t="s">
        <v>2766</v>
      </c>
      <c r="D396">
        <v>32021</v>
      </c>
      <c r="E396" s="24">
        <v>44613</v>
      </c>
      <c r="F396" t="s">
        <v>2844</v>
      </c>
      <c r="G396" t="s">
        <v>2845</v>
      </c>
      <c r="H396" t="s">
        <v>3296</v>
      </c>
      <c r="I396" t="s">
        <v>75</v>
      </c>
      <c r="J396" s="24">
        <v>44270</v>
      </c>
      <c r="K396">
        <v>49560</v>
      </c>
      <c r="L396" t="s">
        <v>2770</v>
      </c>
      <c r="M396" t="s">
        <v>78</v>
      </c>
      <c r="N396">
        <v>18</v>
      </c>
      <c r="O396">
        <v>42000</v>
      </c>
      <c r="P396">
        <v>0</v>
      </c>
      <c r="Q396">
        <v>3780</v>
      </c>
      <c r="R396">
        <v>3780</v>
      </c>
      <c r="S396">
        <v>7560</v>
      </c>
      <c r="T396">
        <v>0</v>
      </c>
      <c r="U396" t="s">
        <v>2771</v>
      </c>
    </row>
    <row r="397" spans="1:21" x14ac:dyDescent="0.25">
      <c r="A397" t="str">
        <f t="shared" si="6"/>
        <v>032021</v>
      </c>
      <c r="B397" t="s">
        <v>2738</v>
      </c>
      <c r="C397" t="s">
        <v>2766</v>
      </c>
      <c r="D397">
        <v>32021</v>
      </c>
      <c r="E397" s="24">
        <v>44613</v>
      </c>
      <c r="F397" t="s">
        <v>2844</v>
      </c>
      <c r="G397" t="s">
        <v>2845</v>
      </c>
      <c r="H397" t="s">
        <v>3297</v>
      </c>
      <c r="I397" t="s">
        <v>75</v>
      </c>
      <c r="J397" s="24">
        <v>44278</v>
      </c>
      <c r="K397">
        <v>70800</v>
      </c>
      <c r="L397" t="s">
        <v>2770</v>
      </c>
      <c r="M397" t="s">
        <v>78</v>
      </c>
      <c r="N397">
        <v>18</v>
      </c>
      <c r="O397">
        <v>60000</v>
      </c>
      <c r="P397">
        <v>0</v>
      </c>
      <c r="Q397">
        <v>5400</v>
      </c>
      <c r="R397">
        <v>5400</v>
      </c>
      <c r="S397">
        <v>10800</v>
      </c>
      <c r="T397">
        <v>0</v>
      </c>
      <c r="U397" t="s">
        <v>2771</v>
      </c>
    </row>
    <row r="398" spans="1:21" x14ac:dyDescent="0.25">
      <c r="A398" t="str">
        <f t="shared" si="6"/>
        <v>032021</v>
      </c>
      <c r="B398" t="s">
        <v>2738</v>
      </c>
      <c r="C398" t="s">
        <v>2766</v>
      </c>
      <c r="D398">
        <v>32021</v>
      </c>
      <c r="E398" s="24">
        <v>44613</v>
      </c>
      <c r="F398" t="s">
        <v>2849</v>
      </c>
      <c r="G398" t="s">
        <v>2850</v>
      </c>
      <c r="H398" t="s">
        <v>3298</v>
      </c>
      <c r="I398" t="s">
        <v>75</v>
      </c>
      <c r="J398" s="24">
        <v>44256</v>
      </c>
      <c r="K398">
        <v>151040</v>
      </c>
      <c r="L398" t="s">
        <v>2770</v>
      </c>
      <c r="M398" t="s">
        <v>78</v>
      </c>
      <c r="N398">
        <v>18</v>
      </c>
      <c r="O398">
        <v>128000</v>
      </c>
      <c r="P398">
        <v>0</v>
      </c>
      <c r="Q398">
        <v>11520</v>
      </c>
      <c r="R398">
        <v>11520</v>
      </c>
      <c r="S398">
        <v>23040</v>
      </c>
      <c r="T398">
        <v>0</v>
      </c>
      <c r="U398" t="s">
        <v>2771</v>
      </c>
    </row>
    <row r="399" spans="1:21" x14ac:dyDescent="0.25">
      <c r="A399" t="str">
        <f t="shared" si="6"/>
        <v>032021</v>
      </c>
      <c r="B399" t="s">
        <v>2738</v>
      </c>
      <c r="C399" t="s">
        <v>2766</v>
      </c>
      <c r="D399">
        <v>32021</v>
      </c>
      <c r="E399" s="24">
        <v>44613</v>
      </c>
      <c r="F399" t="s">
        <v>3085</v>
      </c>
      <c r="G399" t="s">
        <v>3086</v>
      </c>
      <c r="H399" t="s">
        <v>3299</v>
      </c>
      <c r="I399" t="s">
        <v>75</v>
      </c>
      <c r="J399" s="24">
        <v>44286</v>
      </c>
      <c r="K399">
        <v>944</v>
      </c>
      <c r="L399" t="s">
        <v>2770</v>
      </c>
      <c r="M399" t="s">
        <v>78</v>
      </c>
      <c r="N399">
        <v>18</v>
      </c>
      <c r="O399">
        <v>800</v>
      </c>
      <c r="P399">
        <v>0</v>
      </c>
      <c r="Q399">
        <v>72</v>
      </c>
      <c r="R399">
        <v>72</v>
      </c>
      <c r="S399">
        <v>144</v>
      </c>
      <c r="T399">
        <v>0</v>
      </c>
      <c r="U399" t="s">
        <v>2771</v>
      </c>
    </row>
    <row r="400" spans="1:21" x14ac:dyDescent="0.25">
      <c r="A400" t="str">
        <f t="shared" si="6"/>
        <v>032021</v>
      </c>
      <c r="B400" t="s">
        <v>2738</v>
      </c>
      <c r="C400" t="s">
        <v>2766</v>
      </c>
      <c r="D400">
        <v>32021</v>
      </c>
      <c r="E400" s="24">
        <v>44613</v>
      </c>
      <c r="F400" t="s">
        <v>2853</v>
      </c>
      <c r="G400" t="s">
        <v>2854</v>
      </c>
      <c r="H400" t="s">
        <v>3300</v>
      </c>
      <c r="I400" t="s">
        <v>75</v>
      </c>
      <c r="J400" s="24">
        <v>44256</v>
      </c>
      <c r="K400">
        <v>38352</v>
      </c>
      <c r="L400" t="s">
        <v>2770</v>
      </c>
      <c r="M400" t="s">
        <v>78</v>
      </c>
      <c r="N400">
        <v>18</v>
      </c>
      <c r="O400">
        <v>32501.5</v>
      </c>
      <c r="P400">
        <v>0</v>
      </c>
      <c r="Q400">
        <v>2925.14</v>
      </c>
      <c r="R400">
        <v>2925.14</v>
      </c>
      <c r="S400">
        <v>5850.28</v>
      </c>
      <c r="T400">
        <v>0</v>
      </c>
      <c r="U400" t="s">
        <v>2771</v>
      </c>
    </row>
    <row r="401" spans="1:21" x14ac:dyDescent="0.25">
      <c r="A401" t="str">
        <f t="shared" si="6"/>
        <v>032021</v>
      </c>
      <c r="B401" t="s">
        <v>2738</v>
      </c>
      <c r="C401" t="s">
        <v>2766</v>
      </c>
      <c r="D401">
        <v>32021</v>
      </c>
      <c r="E401" s="24">
        <v>44613</v>
      </c>
      <c r="F401" t="s">
        <v>2853</v>
      </c>
      <c r="G401" t="s">
        <v>2854</v>
      </c>
      <c r="H401" t="s">
        <v>3301</v>
      </c>
      <c r="I401" t="s">
        <v>75</v>
      </c>
      <c r="J401" s="24">
        <v>44257</v>
      </c>
      <c r="K401">
        <v>47498</v>
      </c>
      <c r="L401" t="s">
        <v>2770</v>
      </c>
      <c r="M401" t="s">
        <v>78</v>
      </c>
      <c r="N401">
        <v>18</v>
      </c>
      <c r="O401">
        <v>40252.5</v>
      </c>
      <c r="P401">
        <v>0</v>
      </c>
      <c r="Q401">
        <v>3622.73</v>
      </c>
      <c r="R401">
        <v>3622.73</v>
      </c>
      <c r="S401">
        <v>7245.46</v>
      </c>
      <c r="T401">
        <v>0</v>
      </c>
      <c r="U401" t="s">
        <v>2771</v>
      </c>
    </row>
    <row r="402" spans="1:21" x14ac:dyDescent="0.25">
      <c r="A402" t="str">
        <f t="shared" si="6"/>
        <v>032021</v>
      </c>
      <c r="B402" t="s">
        <v>2738</v>
      </c>
      <c r="C402" t="s">
        <v>2766</v>
      </c>
      <c r="D402">
        <v>32021</v>
      </c>
      <c r="E402" s="24">
        <v>44613</v>
      </c>
      <c r="F402" t="s">
        <v>2853</v>
      </c>
      <c r="G402" t="s">
        <v>2854</v>
      </c>
      <c r="H402" t="s">
        <v>3302</v>
      </c>
      <c r="I402" t="s">
        <v>75</v>
      </c>
      <c r="J402" s="24">
        <v>44258</v>
      </c>
      <c r="K402">
        <v>50827</v>
      </c>
      <c r="L402" t="s">
        <v>2770</v>
      </c>
      <c r="M402" t="s">
        <v>78</v>
      </c>
      <c r="N402">
        <v>18</v>
      </c>
      <c r="O402">
        <v>43073.5</v>
      </c>
      <c r="P402">
        <v>0</v>
      </c>
      <c r="Q402">
        <v>3876.62</v>
      </c>
      <c r="R402">
        <v>3876.62</v>
      </c>
      <c r="S402">
        <v>7753.24</v>
      </c>
      <c r="T402">
        <v>0</v>
      </c>
      <c r="U402" t="s">
        <v>2771</v>
      </c>
    </row>
    <row r="403" spans="1:21" x14ac:dyDescent="0.25">
      <c r="A403" t="str">
        <f t="shared" si="6"/>
        <v>032021</v>
      </c>
      <c r="B403" t="s">
        <v>2738</v>
      </c>
      <c r="C403" t="s">
        <v>2766</v>
      </c>
      <c r="D403">
        <v>32021</v>
      </c>
      <c r="E403" s="24">
        <v>44613</v>
      </c>
      <c r="F403" t="s">
        <v>2853</v>
      </c>
      <c r="G403" t="s">
        <v>2854</v>
      </c>
      <c r="H403" t="s">
        <v>3303</v>
      </c>
      <c r="I403" t="s">
        <v>75</v>
      </c>
      <c r="J403" s="24">
        <v>44259</v>
      </c>
      <c r="K403">
        <v>44442</v>
      </c>
      <c r="L403" t="s">
        <v>2770</v>
      </c>
      <c r="M403" t="s">
        <v>78</v>
      </c>
      <c r="N403">
        <v>18</v>
      </c>
      <c r="O403">
        <v>37662.5</v>
      </c>
      <c r="P403">
        <v>0</v>
      </c>
      <c r="Q403">
        <v>3389.63</v>
      </c>
      <c r="R403">
        <v>3389.63</v>
      </c>
      <c r="S403">
        <v>6779.26</v>
      </c>
      <c r="T403">
        <v>0</v>
      </c>
      <c r="U403" t="s">
        <v>2771</v>
      </c>
    </row>
    <row r="404" spans="1:21" x14ac:dyDescent="0.25">
      <c r="A404" t="str">
        <f t="shared" si="6"/>
        <v>032021</v>
      </c>
      <c r="B404" t="s">
        <v>2738</v>
      </c>
      <c r="C404" t="s">
        <v>2766</v>
      </c>
      <c r="D404">
        <v>32021</v>
      </c>
      <c r="E404" s="24">
        <v>44613</v>
      </c>
      <c r="F404" t="s">
        <v>2853</v>
      </c>
      <c r="G404" t="s">
        <v>2854</v>
      </c>
      <c r="H404" t="s">
        <v>3304</v>
      </c>
      <c r="I404" t="s">
        <v>75</v>
      </c>
      <c r="J404" s="24">
        <v>44260</v>
      </c>
      <c r="K404">
        <v>47694</v>
      </c>
      <c r="L404" t="s">
        <v>2770</v>
      </c>
      <c r="M404" t="s">
        <v>78</v>
      </c>
      <c r="N404">
        <v>18</v>
      </c>
      <c r="O404">
        <v>40418.5</v>
      </c>
      <c r="P404">
        <v>0</v>
      </c>
      <c r="Q404">
        <v>3637.67</v>
      </c>
      <c r="R404">
        <v>3637.67</v>
      </c>
      <c r="S404">
        <v>7275.34</v>
      </c>
      <c r="T404">
        <v>0</v>
      </c>
      <c r="U404" t="s">
        <v>2771</v>
      </c>
    </row>
    <row r="405" spans="1:21" x14ac:dyDescent="0.25">
      <c r="A405" t="str">
        <f t="shared" si="6"/>
        <v>032021</v>
      </c>
      <c r="B405" t="s">
        <v>2738</v>
      </c>
      <c r="C405" t="s">
        <v>2766</v>
      </c>
      <c r="D405">
        <v>32021</v>
      </c>
      <c r="E405" s="24">
        <v>44613</v>
      </c>
      <c r="F405" t="s">
        <v>2853</v>
      </c>
      <c r="G405" t="s">
        <v>2854</v>
      </c>
      <c r="H405" t="s">
        <v>3305</v>
      </c>
      <c r="I405" t="s">
        <v>75</v>
      </c>
      <c r="J405" s="24">
        <v>44261</v>
      </c>
      <c r="K405">
        <v>14160</v>
      </c>
      <c r="L405" t="s">
        <v>2770</v>
      </c>
      <c r="M405" t="s">
        <v>78</v>
      </c>
      <c r="N405">
        <v>18</v>
      </c>
      <c r="O405">
        <v>12000</v>
      </c>
      <c r="P405">
        <v>0</v>
      </c>
      <c r="Q405">
        <v>1080</v>
      </c>
      <c r="R405">
        <v>1080</v>
      </c>
      <c r="S405">
        <v>2160</v>
      </c>
      <c r="T405">
        <v>0</v>
      </c>
      <c r="U405" t="s">
        <v>2771</v>
      </c>
    </row>
    <row r="406" spans="1:21" x14ac:dyDescent="0.25">
      <c r="A406" t="str">
        <f t="shared" si="6"/>
        <v>032021</v>
      </c>
      <c r="B406" t="s">
        <v>2738</v>
      </c>
      <c r="C406" t="s">
        <v>2766</v>
      </c>
      <c r="D406">
        <v>32021</v>
      </c>
      <c r="E406" s="24">
        <v>44613</v>
      </c>
      <c r="F406" t="s">
        <v>2853</v>
      </c>
      <c r="G406" t="s">
        <v>2854</v>
      </c>
      <c r="H406" t="s">
        <v>3306</v>
      </c>
      <c r="I406" t="s">
        <v>75</v>
      </c>
      <c r="J406" s="24">
        <v>44263</v>
      </c>
      <c r="K406">
        <v>33025</v>
      </c>
      <c r="L406" t="s">
        <v>2770</v>
      </c>
      <c r="M406" t="s">
        <v>78</v>
      </c>
      <c r="N406">
        <v>18</v>
      </c>
      <c r="O406">
        <v>27987.5</v>
      </c>
      <c r="P406">
        <v>0</v>
      </c>
      <c r="Q406">
        <v>2518.88</v>
      </c>
      <c r="R406">
        <v>2518.88</v>
      </c>
      <c r="S406">
        <v>5037.76</v>
      </c>
      <c r="T406">
        <v>0</v>
      </c>
      <c r="U406" t="s">
        <v>2771</v>
      </c>
    </row>
    <row r="407" spans="1:21" x14ac:dyDescent="0.25">
      <c r="A407" t="str">
        <f t="shared" si="6"/>
        <v>032021</v>
      </c>
      <c r="B407" t="s">
        <v>2738</v>
      </c>
      <c r="C407" t="s">
        <v>2766</v>
      </c>
      <c r="D407">
        <v>32021</v>
      </c>
      <c r="E407" s="24">
        <v>44613</v>
      </c>
      <c r="F407" t="s">
        <v>2853</v>
      </c>
      <c r="G407" t="s">
        <v>2854</v>
      </c>
      <c r="H407" t="s">
        <v>3307</v>
      </c>
      <c r="I407" t="s">
        <v>75</v>
      </c>
      <c r="J407" s="24">
        <v>44263</v>
      </c>
      <c r="K407">
        <v>125183</v>
      </c>
      <c r="L407" t="s">
        <v>2770</v>
      </c>
      <c r="M407" t="s">
        <v>78</v>
      </c>
      <c r="N407">
        <v>18</v>
      </c>
      <c r="O407">
        <v>106087.5</v>
      </c>
      <c r="P407">
        <v>0</v>
      </c>
      <c r="Q407">
        <v>9547.8799999999992</v>
      </c>
      <c r="R407">
        <v>9547.8799999999992</v>
      </c>
      <c r="S407">
        <v>19095.759999999998</v>
      </c>
      <c r="T407">
        <v>0</v>
      </c>
      <c r="U407" t="s">
        <v>2771</v>
      </c>
    </row>
    <row r="408" spans="1:21" x14ac:dyDescent="0.25">
      <c r="A408" t="str">
        <f t="shared" si="6"/>
        <v>032021</v>
      </c>
      <c r="B408" t="s">
        <v>2738</v>
      </c>
      <c r="C408" t="s">
        <v>2766</v>
      </c>
      <c r="D408">
        <v>32021</v>
      </c>
      <c r="E408" s="24">
        <v>44613</v>
      </c>
      <c r="F408" t="s">
        <v>2853</v>
      </c>
      <c r="G408" t="s">
        <v>2854</v>
      </c>
      <c r="H408" t="s">
        <v>3308</v>
      </c>
      <c r="I408" t="s">
        <v>75</v>
      </c>
      <c r="J408" s="24">
        <v>44265</v>
      </c>
      <c r="K408">
        <v>6018</v>
      </c>
      <c r="L408" t="s">
        <v>2770</v>
      </c>
      <c r="M408" t="s">
        <v>78</v>
      </c>
      <c r="N408">
        <v>18</v>
      </c>
      <c r="O408">
        <v>5100</v>
      </c>
      <c r="P408">
        <v>0</v>
      </c>
      <c r="Q408">
        <v>459</v>
      </c>
      <c r="R408">
        <v>459</v>
      </c>
      <c r="S408">
        <v>918</v>
      </c>
      <c r="T408">
        <v>0</v>
      </c>
      <c r="U408" t="s">
        <v>2771</v>
      </c>
    </row>
    <row r="409" spans="1:21" x14ac:dyDescent="0.25">
      <c r="A409" t="str">
        <f t="shared" si="6"/>
        <v>032021</v>
      </c>
      <c r="B409" t="s">
        <v>2738</v>
      </c>
      <c r="C409" t="s">
        <v>2766</v>
      </c>
      <c r="D409">
        <v>32021</v>
      </c>
      <c r="E409" s="24">
        <v>44613</v>
      </c>
      <c r="F409" t="s">
        <v>2853</v>
      </c>
      <c r="G409" t="s">
        <v>2854</v>
      </c>
      <c r="H409" t="s">
        <v>3309</v>
      </c>
      <c r="I409" t="s">
        <v>75</v>
      </c>
      <c r="J409" s="24">
        <v>44267</v>
      </c>
      <c r="K409">
        <v>40577</v>
      </c>
      <c r="L409" t="s">
        <v>2770</v>
      </c>
      <c r="M409" t="s">
        <v>78</v>
      </c>
      <c r="N409">
        <v>18</v>
      </c>
      <c r="O409">
        <v>34387.5</v>
      </c>
      <c r="P409">
        <v>0</v>
      </c>
      <c r="Q409">
        <v>3094.88</v>
      </c>
      <c r="R409">
        <v>3094.88</v>
      </c>
      <c r="S409">
        <v>6189.76</v>
      </c>
      <c r="T409">
        <v>0</v>
      </c>
      <c r="U409" t="s">
        <v>2771</v>
      </c>
    </row>
    <row r="410" spans="1:21" x14ac:dyDescent="0.25">
      <c r="A410" t="str">
        <f t="shared" si="6"/>
        <v>032021</v>
      </c>
      <c r="B410" t="s">
        <v>2738</v>
      </c>
      <c r="C410" t="s">
        <v>2766</v>
      </c>
      <c r="D410">
        <v>32021</v>
      </c>
      <c r="E410" s="24">
        <v>44613</v>
      </c>
      <c r="F410" t="s">
        <v>2853</v>
      </c>
      <c r="G410" t="s">
        <v>2854</v>
      </c>
      <c r="H410" t="s">
        <v>3310</v>
      </c>
      <c r="I410" t="s">
        <v>75</v>
      </c>
      <c r="J410" s="24">
        <v>44270</v>
      </c>
      <c r="K410">
        <v>35825.199999999997</v>
      </c>
      <c r="L410" t="s">
        <v>2770</v>
      </c>
      <c r="M410" t="s">
        <v>78</v>
      </c>
      <c r="N410">
        <v>18</v>
      </c>
      <c r="O410">
        <v>30360</v>
      </c>
      <c r="P410">
        <v>0</v>
      </c>
      <c r="Q410">
        <v>2732.4</v>
      </c>
      <c r="R410">
        <v>2732.4</v>
      </c>
      <c r="S410">
        <v>5464.8</v>
      </c>
      <c r="T410">
        <v>0</v>
      </c>
      <c r="U410" t="s">
        <v>2771</v>
      </c>
    </row>
    <row r="411" spans="1:21" x14ac:dyDescent="0.25">
      <c r="A411" t="str">
        <f t="shared" si="6"/>
        <v>032021</v>
      </c>
      <c r="B411" t="s">
        <v>2738</v>
      </c>
      <c r="C411" t="s">
        <v>2766</v>
      </c>
      <c r="D411">
        <v>32021</v>
      </c>
      <c r="E411" s="24">
        <v>44613</v>
      </c>
      <c r="F411" t="s">
        <v>2853</v>
      </c>
      <c r="G411" t="s">
        <v>2854</v>
      </c>
      <c r="H411" t="s">
        <v>3311</v>
      </c>
      <c r="I411" t="s">
        <v>75</v>
      </c>
      <c r="J411" s="24">
        <v>44272</v>
      </c>
      <c r="K411">
        <v>30680</v>
      </c>
      <c r="L411" t="s">
        <v>2770</v>
      </c>
      <c r="M411" t="s">
        <v>78</v>
      </c>
      <c r="N411">
        <v>18</v>
      </c>
      <c r="O411">
        <v>26000</v>
      </c>
      <c r="P411">
        <v>0</v>
      </c>
      <c r="Q411">
        <v>2340</v>
      </c>
      <c r="R411">
        <v>2340</v>
      </c>
      <c r="S411">
        <v>4680</v>
      </c>
      <c r="T411">
        <v>0</v>
      </c>
      <c r="U411" t="s">
        <v>2771</v>
      </c>
    </row>
    <row r="412" spans="1:21" x14ac:dyDescent="0.25">
      <c r="A412" t="str">
        <f t="shared" si="6"/>
        <v>032021</v>
      </c>
      <c r="B412" t="s">
        <v>2738</v>
      </c>
      <c r="C412" t="s">
        <v>2766</v>
      </c>
      <c r="D412">
        <v>32021</v>
      </c>
      <c r="E412" s="24">
        <v>44613</v>
      </c>
      <c r="F412" t="s">
        <v>2853</v>
      </c>
      <c r="G412" t="s">
        <v>2854</v>
      </c>
      <c r="H412" t="s">
        <v>3312</v>
      </c>
      <c r="I412" t="s">
        <v>75</v>
      </c>
      <c r="J412" s="24">
        <v>44273</v>
      </c>
      <c r="K412">
        <v>20694</v>
      </c>
      <c r="L412" t="s">
        <v>2770</v>
      </c>
      <c r="M412" t="s">
        <v>78</v>
      </c>
      <c r="N412">
        <v>18</v>
      </c>
      <c r="O412">
        <v>17537.5</v>
      </c>
      <c r="P412">
        <v>0</v>
      </c>
      <c r="Q412">
        <v>1578.38</v>
      </c>
      <c r="R412">
        <v>1578.38</v>
      </c>
      <c r="S412">
        <v>3156.76</v>
      </c>
      <c r="T412">
        <v>0</v>
      </c>
      <c r="U412" t="s">
        <v>2771</v>
      </c>
    </row>
    <row r="413" spans="1:21" x14ac:dyDescent="0.25">
      <c r="A413" t="str">
        <f t="shared" si="6"/>
        <v>032021</v>
      </c>
      <c r="B413" t="s">
        <v>2738</v>
      </c>
      <c r="C413" t="s">
        <v>2766</v>
      </c>
      <c r="D413">
        <v>32021</v>
      </c>
      <c r="E413" s="24">
        <v>44613</v>
      </c>
      <c r="F413" t="s">
        <v>2853</v>
      </c>
      <c r="G413" t="s">
        <v>2854</v>
      </c>
      <c r="H413" t="s">
        <v>3313</v>
      </c>
      <c r="I413" t="s">
        <v>75</v>
      </c>
      <c r="J413" s="24">
        <v>44274</v>
      </c>
      <c r="K413">
        <v>47200</v>
      </c>
      <c r="L413" t="s">
        <v>2770</v>
      </c>
      <c r="M413" t="s">
        <v>78</v>
      </c>
      <c r="N413">
        <v>18</v>
      </c>
      <c r="O413">
        <v>40000</v>
      </c>
      <c r="P413">
        <v>0</v>
      </c>
      <c r="Q413">
        <v>3600</v>
      </c>
      <c r="R413">
        <v>3600</v>
      </c>
      <c r="S413">
        <v>7200</v>
      </c>
      <c r="T413">
        <v>0</v>
      </c>
      <c r="U413" t="s">
        <v>2771</v>
      </c>
    </row>
    <row r="414" spans="1:21" x14ac:dyDescent="0.25">
      <c r="A414" t="str">
        <f t="shared" si="6"/>
        <v>032021</v>
      </c>
      <c r="B414" t="s">
        <v>2738</v>
      </c>
      <c r="C414" t="s">
        <v>2766</v>
      </c>
      <c r="D414">
        <v>32021</v>
      </c>
      <c r="E414" s="24">
        <v>44613</v>
      </c>
      <c r="F414" t="s">
        <v>2853</v>
      </c>
      <c r="G414" t="s">
        <v>2854</v>
      </c>
      <c r="H414" t="s">
        <v>3314</v>
      </c>
      <c r="I414" t="s">
        <v>75</v>
      </c>
      <c r="J414" s="24">
        <v>44277</v>
      </c>
      <c r="K414">
        <v>30188</v>
      </c>
      <c r="L414" t="s">
        <v>2770</v>
      </c>
      <c r="M414" t="s">
        <v>78</v>
      </c>
      <c r="N414">
        <v>18</v>
      </c>
      <c r="O414">
        <v>25583</v>
      </c>
      <c r="P414">
        <v>0</v>
      </c>
      <c r="Q414">
        <v>2302.4699999999998</v>
      </c>
      <c r="R414">
        <v>2302.4699999999998</v>
      </c>
      <c r="S414">
        <v>4604.9399999999996</v>
      </c>
      <c r="T414">
        <v>0</v>
      </c>
      <c r="U414" t="s">
        <v>2771</v>
      </c>
    </row>
    <row r="415" spans="1:21" x14ac:dyDescent="0.25">
      <c r="A415" t="str">
        <f t="shared" si="6"/>
        <v>032021</v>
      </c>
      <c r="B415" t="s">
        <v>2738</v>
      </c>
      <c r="C415" t="s">
        <v>2766</v>
      </c>
      <c r="D415">
        <v>32021</v>
      </c>
      <c r="E415" s="24">
        <v>44613</v>
      </c>
      <c r="F415" t="s">
        <v>2853</v>
      </c>
      <c r="G415" t="s">
        <v>2854</v>
      </c>
      <c r="H415" t="s">
        <v>3315</v>
      </c>
      <c r="I415" t="s">
        <v>75</v>
      </c>
      <c r="J415" s="24">
        <v>44277</v>
      </c>
      <c r="K415">
        <v>47200</v>
      </c>
      <c r="L415" t="s">
        <v>2770</v>
      </c>
      <c r="M415" t="s">
        <v>78</v>
      </c>
      <c r="N415">
        <v>18</v>
      </c>
      <c r="O415">
        <v>40000</v>
      </c>
      <c r="P415">
        <v>0</v>
      </c>
      <c r="Q415">
        <v>3600</v>
      </c>
      <c r="R415">
        <v>3600</v>
      </c>
      <c r="S415">
        <v>7200</v>
      </c>
      <c r="T415">
        <v>0</v>
      </c>
      <c r="U415" t="s">
        <v>2771</v>
      </c>
    </row>
    <row r="416" spans="1:21" x14ac:dyDescent="0.25">
      <c r="A416" t="str">
        <f t="shared" si="6"/>
        <v>032021</v>
      </c>
      <c r="B416" t="s">
        <v>2738</v>
      </c>
      <c r="C416" t="s">
        <v>2766</v>
      </c>
      <c r="D416">
        <v>32021</v>
      </c>
      <c r="E416" s="24">
        <v>44613</v>
      </c>
      <c r="F416" t="s">
        <v>2853</v>
      </c>
      <c r="G416" t="s">
        <v>2854</v>
      </c>
      <c r="H416" t="s">
        <v>3316</v>
      </c>
      <c r="I416" t="s">
        <v>75</v>
      </c>
      <c r="J416" s="24">
        <v>44280</v>
      </c>
      <c r="K416">
        <v>20815</v>
      </c>
      <c r="L416" t="s">
        <v>2770</v>
      </c>
      <c r="M416" t="s">
        <v>78</v>
      </c>
      <c r="N416">
        <v>18</v>
      </c>
      <c r="O416">
        <v>17640</v>
      </c>
      <c r="P416">
        <v>0</v>
      </c>
      <c r="Q416">
        <v>1587.6</v>
      </c>
      <c r="R416">
        <v>1587.6</v>
      </c>
      <c r="S416">
        <v>3175.2</v>
      </c>
      <c r="T416">
        <v>0</v>
      </c>
      <c r="U416" t="s">
        <v>2771</v>
      </c>
    </row>
    <row r="417" spans="1:21" x14ac:dyDescent="0.25">
      <c r="A417" t="str">
        <f t="shared" si="6"/>
        <v>032021</v>
      </c>
      <c r="B417" t="s">
        <v>2738</v>
      </c>
      <c r="C417" t="s">
        <v>2766</v>
      </c>
      <c r="D417">
        <v>32021</v>
      </c>
      <c r="E417" s="24">
        <v>44613</v>
      </c>
      <c r="F417" t="s">
        <v>2853</v>
      </c>
      <c r="G417" t="s">
        <v>2854</v>
      </c>
      <c r="H417" t="s">
        <v>3317</v>
      </c>
      <c r="I417" t="s">
        <v>75</v>
      </c>
      <c r="J417" s="24">
        <v>44282</v>
      </c>
      <c r="K417">
        <v>3186</v>
      </c>
      <c r="L417" t="s">
        <v>2770</v>
      </c>
      <c r="M417" t="s">
        <v>78</v>
      </c>
      <c r="N417">
        <v>18</v>
      </c>
      <c r="O417">
        <v>2700</v>
      </c>
      <c r="P417">
        <v>0</v>
      </c>
      <c r="Q417">
        <v>243</v>
      </c>
      <c r="R417">
        <v>243</v>
      </c>
      <c r="S417">
        <v>486</v>
      </c>
      <c r="T417">
        <v>0</v>
      </c>
      <c r="U417" t="s">
        <v>2771</v>
      </c>
    </row>
    <row r="418" spans="1:21" x14ac:dyDescent="0.25">
      <c r="A418" t="str">
        <f t="shared" si="6"/>
        <v>032021</v>
      </c>
      <c r="B418" t="s">
        <v>2738</v>
      </c>
      <c r="C418" t="s">
        <v>2766</v>
      </c>
      <c r="D418">
        <v>32021</v>
      </c>
      <c r="E418" s="24">
        <v>44613</v>
      </c>
      <c r="F418" t="s">
        <v>2853</v>
      </c>
      <c r="G418" t="s">
        <v>2854</v>
      </c>
      <c r="H418" t="s">
        <v>3318</v>
      </c>
      <c r="I418" t="s">
        <v>75</v>
      </c>
      <c r="J418" s="24">
        <v>44284</v>
      </c>
      <c r="K418">
        <v>74071</v>
      </c>
      <c r="L418" t="s">
        <v>2770</v>
      </c>
      <c r="M418" t="s">
        <v>78</v>
      </c>
      <c r="N418">
        <v>18</v>
      </c>
      <c r="O418">
        <v>62772</v>
      </c>
      <c r="P418">
        <v>0</v>
      </c>
      <c r="Q418">
        <v>5649.48</v>
      </c>
      <c r="R418">
        <v>5649.48</v>
      </c>
      <c r="S418">
        <v>11298.96</v>
      </c>
      <c r="T418">
        <v>0</v>
      </c>
      <c r="U418" t="s">
        <v>2771</v>
      </c>
    </row>
    <row r="419" spans="1:21" x14ac:dyDescent="0.25">
      <c r="A419" t="str">
        <f t="shared" si="6"/>
        <v>032021</v>
      </c>
      <c r="B419" t="s">
        <v>2738</v>
      </c>
      <c r="C419" t="s">
        <v>2766</v>
      </c>
      <c r="D419">
        <v>32021</v>
      </c>
      <c r="E419" s="24">
        <v>44613</v>
      </c>
      <c r="F419" t="s">
        <v>2853</v>
      </c>
      <c r="G419" t="s">
        <v>2854</v>
      </c>
      <c r="H419" t="s">
        <v>3319</v>
      </c>
      <c r="I419" t="s">
        <v>75</v>
      </c>
      <c r="J419" s="24">
        <v>44284</v>
      </c>
      <c r="K419">
        <v>8673</v>
      </c>
      <c r="L419" t="s">
        <v>2770</v>
      </c>
      <c r="M419" t="s">
        <v>78</v>
      </c>
      <c r="N419">
        <v>18</v>
      </c>
      <c r="O419">
        <v>7350</v>
      </c>
      <c r="P419">
        <v>0</v>
      </c>
      <c r="Q419">
        <v>661.5</v>
      </c>
      <c r="R419">
        <v>661.5</v>
      </c>
      <c r="S419">
        <v>1323</v>
      </c>
      <c r="T419">
        <v>0</v>
      </c>
      <c r="U419" t="s">
        <v>2771</v>
      </c>
    </row>
    <row r="420" spans="1:21" x14ac:dyDescent="0.25">
      <c r="A420" t="str">
        <f t="shared" si="6"/>
        <v>032021</v>
      </c>
      <c r="B420" t="s">
        <v>2738</v>
      </c>
      <c r="C420" t="s">
        <v>2766</v>
      </c>
      <c r="D420">
        <v>32021</v>
      </c>
      <c r="E420" s="24">
        <v>44613</v>
      </c>
      <c r="F420" t="s">
        <v>3320</v>
      </c>
      <c r="G420" t="s">
        <v>3321</v>
      </c>
      <c r="H420" t="s">
        <v>3322</v>
      </c>
      <c r="I420" t="s">
        <v>75</v>
      </c>
      <c r="J420" s="24">
        <v>44277</v>
      </c>
      <c r="K420">
        <v>11741</v>
      </c>
      <c r="L420" t="s">
        <v>2770</v>
      </c>
      <c r="M420" t="s">
        <v>78</v>
      </c>
      <c r="N420">
        <v>18</v>
      </c>
      <c r="O420">
        <v>9950</v>
      </c>
      <c r="P420">
        <v>0</v>
      </c>
      <c r="Q420">
        <v>895.5</v>
      </c>
      <c r="R420">
        <v>895.5</v>
      </c>
      <c r="S420">
        <v>1791</v>
      </c>
      <c r="T420">
        <v>0</v>
      </c>
      <c r="U420" t="s">
        <v>2771</v>
      </c>
    </row>
    <row r="421" spans="1:21" x14ac:dyDescent="0.25">
      <c r="A421" t="str">
        <f t="shared" si="6"/>
        <v>032021</v>
      </c>
      <c r="B421" t="s">
        <v>2738</v>
      </c>
      <c r="C421" t="s">
        <v>2766</v>
      </c>
      <c r="D421">
        <v>32021</v>
      </c>
      <c r="E421" s="24">
        <v>44613</v>
      </c>
      <c r="F421" t="s">
        <v>3320</v>
      </c>
      <c r="G421" t="s">
        <v>3321</v>
      </c>
      <c r="H421" t="s">
        <v>3323</v>
      </c>
      <c r="I421" t="s">
        <v>75</v>
      </c>
      <c r="J421" s="24">
        <v>44278</v>
      </c>
      <c r="K421">
        <v>11741</v>
      </c>
      <c r="L421" t="s">
        <v>2770</v>
      </c>
      <c r="M421" t="s">
        <v>78</v>
      </c>
      <c r="N421">
        <v>18</v>
      </c>
      <c r="O421">
        <v>9950</v>
      </c>
      <c r="P421">
        <v>0</v>
      </c>
      <c r="Q421">
        <v>895.5</v>
      </c>
      <c r="R421">
        <v>895.5</v>
      </c>
      <c r="S421">
        <v>1791</v>
      </c>
      <c r="T421">
        <v>0</v>
      </c>
      <c r="U421" t="s">
        <v>2771</v>
      </c>
    </row>
    <row r="422" spans="1:21" x14ac:dyDescent="0.25">
      <c r="A422" t="str">
        <f t="shared" si="6"/>
        <v>032021</v>
      </c>
      <c r="B422" t="s">
        <v>2738</v>
      </c>
      <c r="C422" t="s">
        <v>2766</v>
      </c>
      <c r="D422">
        <v>32021</v>
      </c>
      <c r="E422" s="24">
        <v>44613</v>
      </c>
      <c r="F422" t="s">
        <v>3320</v>
      </c>
      <c r="G422" t="s">
        <v>3321</v>
      </c>
      <c r="H422" t="s">
        <v>3324</v>
      </c>
      <c r="I422" t="s">
        <v>75</v>
      </c>
      <c r="J422" s="24">
        <v>44284</v>
      </c>
      <c r="K422">
        <v>11741</v>
      </c>
      <c r="L422" t="s">
        <v>2770</v>
      </c>
      <c r="M422" t="s">
        <v>78</v>
      </c>
      <c r="N422">
        <v>18</v>
      </c>
      <c r="O422">
        <v>9950</v>
      </c>
      <c r="P422">
        <v>0</v>
      </c>
      <c r="Q422">
        <v>895.5</v>
      </c>
      <c r="R422">
        <v>895.5</v>
      </c>
      <c r="S422">
        <v>1791</v>
      </c>
      <c r="T422">
        <v>0</v>
      </c>
      <c r="U422" t="s">
        <v>2771</v>
      </c>
    </row>
    <row r="423" spans="1:21" x14ac:dyDescent="0.25">
      <c r="A423" t="str">
        <f t="shared" si="6"/>
        <v>012021</v>
      </c>
      <c r="B423" t="s">
        <v>2738</v>
      </c>
      <c r="C423" t="s">
        <v>2766</v>
      </c>
      <c r="D423">
        <v>32021</v>
      </c>
      <c r="E423" s="24">
        <v>44613</v>
      </c>
      <c r="F423" t="s">
        <v>3320</v>
      </c>
      <c r="G423" t="s">
        <v>3321</v>
      </c>
      <c r="H423" t="s">
        <v>3325</v>
      </c>
      <c r="I423" t="s">
        <v>75</v>
      </c>
      <c r="J423" s="24">
        <v>44200</v>
      </c>
      <c r="K423">
        <v>16131</v>
      </c>
      <c r="L423" t="s">
        <v>2770</v>
      </c>
      <c r="M423" t="s">
        <v>78</v>
      </c>
      <c r="N423">
        <v>18</v>
      </c>
      <c r="O423">
        <v>13670</v>
      </c>
      <c r="P423">
        <v>0</v>
      </c>
      <c r="Q423">
        <v>1230.3</v>
      </c>
      <c r="R423">
        <v>1230.3</v>
      </c>
      <c r="S423">
        <v>2460.6</v>
      </c>
      <c r="T423">
        <v>0</v>
      </c>
      <c r="U423" t="s">
        <v>2771</v>
      </c>
    </row>
    <row r="424" spans="1:21" x14ac:dyDescent="0.25">
      <c r="A424" t="str">
        <f t="shared" si="6"/>
        <v>012021</v>
      </c>
      <c r="B424" t="s">
        <v>2738</v>
      </c>
      <c r="C424" t="s">
        <v>2766</v>
      </c>
      <c r="D424">
        <v>32021</v>
      </c>
      <c r="E424" s="24">
        <v>44613</v>
      </c>
      <c r="F424" t="s">
        <v>3320</v>
      </c>
      <c r="G424" t="s">
        <v>3321</v>
      </c>
      <c r="H424" t="s">
        <v>3326</v>
      </c>
      <c r="I424" t="s">
        <v>75</v>
      </c>
      <c r="J424" s="24">
        <v>44203</v>
      </c>
      <c r="K424">
        <v>8998</v>
      </c>
      <c r="L424" t="s">
        <v>2770</v>
      </c>
      <c r="M424" t="s">
        <v>78</v>
      </c>
      <c r="N424">
        <v>18</v>
      </c>
      <c r="O424">
        <v>7625</v>
      </c>
      <c r="P424">
        <v>0</v>
      </c>
      <c r="Q424">
        <v>686.25</v>
      </c>
      <c r="R424">
        <v>686.25</v>
      </c>
      <c r="S424">
        <v>1372.5</v>
      </c>
      <c r="T424">
        <v>0</v>
      </c>
      <c r="U424" t="s">
        <v>2771</v>
      </c>
    </row>
    <row r="425" spans="1:21" x14ac:dyDescent="0.25">
      <c r="A425" t="str">
        <f t="shared" si="6"/>
        <v>012021</v>
      </c>
      <c r="B425" t="s">
        <v>2738</v>
      </c>
      <c r="C425" t="s">
        <v>2766</v>
      </c>
      <c r="D425">
        <v>32021</v>
      </c>
      <c r="E425" s="24">
        <v>44613</v>
      </c>
      <c r="F425" t="s">
        <v>3320</v>
      </c>
      <c r="G425" t="s">
        <v>3321</v>
      </c>
      <c r="H425" t="s">
        <v>3327</v>
      </c>
      <c r="I425" t="s">
        <v>75</v>
      </c>
      <c r="J425" s="24">
        <v>44204</v>
      </c>
      <c r="K425">
        <v>11741</v>
      </c>
      <c r="L425" t="s">
        <v>2770</v>
      </c>
      <c r="M425" t="s">
        <v>78</v>
      </c>
      <c r="N425">
        <v>18</v>
      </c>
      <c r="O425">
        <v>9950</v>
      </c>
      <c r="P425">
        <v>0</v>
      </c>
      <c r="Q425">
        <v>895.5</v>
      </c>
      <c r="R425">
        <v>895.5</v>
      </c>
      <c r="S425">
        <v>1791</v>
      </c>
      <c r="T425">
        <v>0</v>
      </c>
      <c r="U425" t="s">
        <v>2771</v>
      </c>
    </row>
    <row r="426" spans="1:21" x14ac:dyDescent="0.25">
      <c r="A426" t="str">
        <f t="shared" si="6"/>
        <v>012021</v>
      </c>
      <c r="B426" t="s">
        <v>2738</v>
      </c>
      <c r="C426" t="s">
        <v>2766</v>
      </c>
      <c r="D426">
        <v>32021</v>
      </c>
      <c r="E426" s="24">
        <v>44613</v>
      </c>
      <c r="F426" t="s">
        <v>3320</v>
      </c>
      <c r="G426" t="s">
        <v>3321</v>
      </c>
      <c r="H426" t="s">
        <v>3328</v>
      </c>
      <c r="I426" t="s">
        <v>75</v>
      </c>
      <c r="J426" s="24">
        <v>44208</v>
      </c>
      <c r="K426">
        <v>11741</v>
      </c>
      <c r="L426" t="s">
        <v>2770</v>
      </c>
      <c r="M426" t="s">
        <v>78</v>
      </c>
      <c r="N426">
        <v>18</v>
      </c>
      <c r="O426">
        <v>9950</v>
      </c>
      <c r="P426">
        <v>0</v>
      </c>
      <c r="Q426">
        <v>895.5</v>
      </c>
      <c r="R426">
        <v>895.5</v>
      </c>
      <c r="S426">
        <v>1791</v>
      </c>
      <c r="T426">
        <v>0</v>
      </c>
      <c r="U426" t="s">
        <v>2771</v>
      </c>
    </row>
    <row r="427" spans="1:21" x14ac:dyDescent="0.25">
      <c r="A427" t="str">
        <f t="shared" si="6"/>
        <v>012021</v>
      </c>
      <c r="B427" t="s">
        <v>2738</v>
      </c>
      <c r="C427" t="s">
        <v>2766</v>
      </c>
      <c r="D427">
        <v>32021</v>
      </c>
      <c r="E427" s="24">
        <v>44613</v>
      </c>
      <c r="F427" t="s">
        <v>3320</v>
      </c>
      <c r="G427" t="s">
        <v>3321</v>
      </c>
      <c r="H427" t="s">
        <v>3329</v>
      </c>
      <c r="I427" t="s">
        <v>75</v>
      </c>
      <c r="J427" s="24">
        <v>44209</v>
      </c>
      <c r="K427">
        <v>6254</v>
      </c>
      <c r="L427" t="s">
        <v>2770</v>
      </c>
      <c r="M427" t="s">
        <v>78</v>
      </c>
      <c r="N427">
        <v>18</v>
      </c>
      <c r="O427">
        <v>5300</v>
      </c>
      <c r="P427">
        <v>0</v>
      </c>
      <c r="Q427">
        <v>477</v>
      </c>
      <c r="R427">
        <v>477</v>
      </c>
      <c r="S427">
        <v>954</v>
      </c>
      <c r="T427">
        <v>0</v>
      </c>
      <c r="U427" t="s">
        <v>2771</v>
      </c>
    </row>
    <row r="428" spans="1:21" x14ac:dyDescent="0.25">
      <c r="A428" t="str">
        <f t="shared" si="6"/>
        <v>012021</v>
      </c>
      <c r="B428" t="s">
        <v>2738</v>
      </c>
      <c r="C428" t="s">
        <v>2766</v>
      </c>
      <c r="D428">
        <v>32021</v>
      </c>
      <c r="E428" s="24">
        <v>44613</v>
      </c>
      <c r="F428" t="s">
        <v>3320</v>
      </c>
      <c r="G428" t="s">
        <v>3321</v>
      </c>
      <c r="H428" t="s">
        <v>3330</v>
      </c>
      <c r="I428" t="s">
        <v>75</v>
      </c>
      <c r="J428" s="24">
        <v>44225</v>
      </c>
      <c r="K428">
        <v>14485</v>
      </c>
      <c r="L428" t="s">
        <v>2770</v>
      </c>
      <c r="M428" t="s">
        <v>78</v>
      </c>
      <c r="N428">
        <v>18</v>
      </c>
      <c r="O428">
        <v>12275</v>
      </c>
      <c r="P428">
        <v>0</v>
      </c>
      <c r="Q428">
        <v>1104.75</v>
      </c>
      <c r="R428">
        <v>1104.75</v>
      </c>
      <c r="S428">
        <v>2209.5</v>
      </c>
      <c r="T428">
        <v>0</v>
      </c>
      <c r="U428" t="s">
        <v>2771</v>
      </c>
    </row>
    <row r="429" spans="1:21" x14ac:dyDescent="0.25">
      <c r="A429" t="str">
        <f t="shared" si="6"/>
        <v>012021</v>
      </c>
      <c r="B429" t="s">
        <v>2738</v>
      </c>
      <c r="C429" t="s">
        <v>2766</v>
      </c>
      <c r="D429">
        <v>32021</v>
      </c>
      <c r="E429" s="24">
        <v>44613</v>
      </c>
      <c r="F429" t="s">
        <v>3320</v>
      </c>
      <c r="G429" t="s">
        <v>3321</v>
      </c>
      <c r="H429" t="s">
        <v>3331</v>
      </c>
      <c r="I429" t="s">
        <v>75</v>
      </c>
      <c r="J429" s="24">
        <v>44225</v>
      </c>
      <c r="K429">
        <v>8998</v>
      </c>
      <c r="L429" t="s">
        <v>2770</v>
      </c>
      <c r="M429" t="s">
        <v>78</v>
      </c>
      <c r="N429">
        <v>18</v>
      </c>
      <c r="O429">
        <v>7625</v>
      </c>
      <c r="P429">
        <v>0</v>
      </c>
      <c r="Q429">
        <v>686.25</v>
      </c>
      <c r="R429">
        <v>686.25</v>
      </c>
      <c r="S429">
        <v>1372.5</v>
      </c>
      <c r="T429">
        <v>0</v>
      </c>
      <c r="U429" t="s">
        <v>2771</v>
      </c>
    </row>
    <row r="430" spans="1:21" x14ac:dyDescent="0.25">
      <c r="A430" t="str">
        <f t="shared" si="6"/>
        <v>022021</v>
      </c>
      <c r="B430" t="s">
        <v>2738</v>
      </c>
      <c r="C430" t="s">
        <v>2766</v>
      </c>
      <c r="D430">
        <v>32021</v>
      </c>
      <c r="E430" s="24">
        <v>44613</v>
      </c>
      <c r="F430" t="s">
        <v>3320</v>
      </c>
      <c r="G430" t="s">
        <v>3321</v>
      </c>
      <c r="H430" t="s">
        <v>3332</v>
      </c>
      <c r="I430" t="s">
        <v>75</v>
      </c>
      <c r="J430" s="24">
        <v>44228</v>
      </c>
      <c r="K430">
        <v>11741</v>
      </c>
      <c r="L430" t="s">
        <v>2770</v>
      </c>
      <c r="M430" t="s">
        <v>78</v>
      </c>
      <c r="N430">
        <v>18</v>
      </c>
      <c r="O430">
        <v>9950</v>
      </c>
      <c r="P430">
        <v>0</v>
      </c>
      <c r="Q430">
        <v>895.5</v>
      </c>
      <c r="R430">
        <v>895.5</v>
      </c>
      <c r="S430">
        <v>1791</v>
      </c>
      <c r="T430">
        <v>0</v>
      </c>
      <c r="U430" t="s">
        <v>2771</v>
      </c>
    </row>
    <row r="431" spans="1:21" x14ac:dyDescent="0.25">
      <c r="A431" t="str">
        <f t="shared" si="6"/>
        <v>022021</v>
      </c>
      <c r="B431" t="s">
        <v>2738</v>
      </c>
      <c r="C431" t="s">
        <v>2766</v>
      </c>
      <c r="D431">
        <v>32021</v>
      </c>
      <c r="E431" s="24">
        <v>44613</v>
      </c>
      <c r="F431" t="s">
        <v>3320</v>
      </c>
      <c r="G431" t="s">
        <v>3321</v>
      </c>
      <c r="H431" t="s">
        <v>3333</v>
      </c>
      <c r="I431" t="s">
        <v>75</v>
      </c>
      <c r="J431" s="24">
        <v>44230</v>
      </c>
      <c r="K431">
        <v>11741</v>
      </c>
      <c r="L431" t="s">
        <v>2770</v>
      </c>
      <c r="M431" t="s">
        <v>78</v>
      </c>
      <c r="N431">
        <v>18</v>
      </c>
      <c r="O431">
        <v>9950</v>
      </c>
      <c r="P431">
        <v>0</v>
      </c>
      <c r="Q431">
        <v>895.5</v>
      </c>
      <c r="R431">
        <v>895.5</v>
      </c>
      <c r="S431">
        <v>1791</v>
      </c>
      <c r="T431">
        <v>0</v>
      </c>
      <c r="U431" t="s">
        <v>2771</v>
      </c>
    </row>
    <row r="432" spans="1:21" x14ac:dyDescent="0.25">
      <c r="A432" t="str">
        <f t="shared" si="6"/>
        <v>022021</v>
      </c>
      <c r="B432" t="s">
        <v>2738</v>
      </c>
      <c r="C432" t="s">
        <v>2766</v>
      </c>
      <c r="D432">
        <v>32021</v>
      </c>
      <c r="E432" s="24">
        <v>44613</v>
      </c>
      <c r="F432" t="s">
        <v>3320</v>
      </c>
      <c r="G432" t="s">
        <v>3321</v>
      </c>
      <c r="H432" t="s">
        <v>3334</v>
      </c>
      <c r="I432" t="s">
        <v>75</v>
      </c>
      <c r="J432" s="24">
        <v>44232</v>
      </c>
      <c r="K432">
        <v>17228</v>
      </c>
      <c r="L432" t="s">
        <v>2770</v>
      </c>
      <c r="M432" t="s">
        <v>78</v>
      </c>
      <c r="N432">
        <v>18</v>
      </c>
      <c r="O432">
        <v>14600</v>
      </c>
      <c r="P432">
        <v>0</v>
      </c>
      <c r="Q432">
        <v>1314</v>
      </c>
      <c r="R432">
        <v>1314</v>
      </c>
      <c r="S432">
        <v>2628</v>
      </c>
      <c r="T432">
        <v>0</v>
      </c>
      <c r="U432" t="s">
        <v>2771</v>
      </c>
    </row>
    <row r="433" spans="1:21" x14ac:dyDescent="0.25">
      <c r="A433" t="str">
        <f t="shared" si="6"/>
        <v>022021</v>
      </c>
      <c r="B433" t="s">
        <v>2738</v>
      </c>
      <c r="C433" t="s">
        <v>2766</v>
      </c>
      <c r="D433">
        <v>32021</v>
      </c>
      <c r="E433" s="24">
        <v>44613</v>
      </c>
      <c r="F433" t="s">
        <v>3320</v>
      </c>
      <c r="G433" t="s">
        <v>3321</v>
      </c>
      <c r="H433" t="s">
        <v>3335</v>
      </c>
      <c r="I433" t="s">
        <v>75</v>
      </c>
      <c r="J433" s="24">
        <v>44238</v>
      </c>
      <c r="K433">
        <v>13936</v>
      </c>
      <c r="L433" t="s">
        <v>2770</v>
      </c>
      <c r="M433" t="s">
        <v>78</v>
      </c>
      <c r="N433">
        <v>18</v>
      </c>
      <c r="O433">
        <v>11810</v>
      </c>
      <c r="P433">
        <v>0</v>
      </c>
      <c r="Q433">
        <v>1062.9000000000001</v>
      </c>
      <c r="R433">
        <v>1062.9000000000001</v>
      </c>
      <c r="S433">
        <v>2125.8000000000002</v>
      </c>
      <c r="T433">
        <v>0</v>
      </c>
      <c r="U433" t="s">
        <v>2771</v>
      </c>
    </row>
    <row r="434" spans="1:21" x14ac:dyDescent="0.25">
      <c r="A434" t="str">
        <f t="shared" si="6"/>
        <v>022021</v>
      </c>
      <c r="B434" t="s">
        <v>2738</v>
      </c>
      <c r="C434" t="s">
        <v>2766</v>
      </c>
      <c r="D434">
        <v>32021</v>
      </c>
      <c r="E434" s="24">
        <v>44613</v>
      </c>
      <c r="F434" t="s">
        <v>3320</v>
      </c>
      <c r="G434" t="s">
        <v>3321</v>
      </c>
      <c r="H434" t="s">
        <v>3336</v>
      </c>
      <c r="I434" t="s">
        <v>75</v>
      </c>
      <c r="J434" s="24">
        <v>44239</v>
      </c>
      <c r="K434">
        <v>11741</v>
      </c>
      <c r="L434" t="s">
        <v>2770</v>
      </c>
      <c r="M434" t="s">
        <v>78</v>
      </c>
      <c r="N434">
        <v>18</v>
      </c>
      <c r="O434">
        <v>9950</v>
      </c>
      <c r="P434">
        <v>0</v>
      </c>
      <c r="Q434">
        <v>895.5</v>
      </c>
      <c r="R434">
        <v>895.5</v>
      </c>
      <c r="S434">
        <v>1791</v>
      </c>
      <c r="T434">
        <v>0</v>
      </c>
      <c r="U434" t="s">
        <v>2771</v>
      </c>
    </row>
    <row r="435" spans="1:21" x14ac:dyDescent="0.25">
      <c r="A435" t="str">
        <f t="shared" si="6"/>
        <v>022021</v>
      </c>
      <c r="B435" t="s">
        <v>2738</v>
      </c>
      <c r="C435" t="s">
        <v>2766</v>
      </c>
      <c r="D435">
        <v>32021</v>
      </c>
      <c r="E435" s="24">
        <v>44613</v>
      </c>
      <c r="F435" t="s">
        <v>3320</v>
      </c>
      <c r="G435" t="s">
        <v>3321</v>
      </c>
      <c r="H435" t="s">
        <v>3337</v>
      </c>
      <c r="I435" t="s">
        <v>75</v>
      </c>
      <c r="J435" s="24">
        <v>44240</v>
      </c>
      <c r="K435">
        <v>6254</v>
      </c>
      <c r="L435" t="s">
        <v>2770</v>
      </c>
      <c r="M435" t="s">
        <v>78</v>
      </c>
      <c r="N435">
        <v>18</v>
      </c>
      <c r="O435">
        <v>5300</v>
      </c>
      <c r="P435">
        <v>0</v>
      </c>
      <c r="Q435">
        <v>477</v>
      </c>
      <c r="R435">
        <v>477</v>
      </c>
      <c r="S435">
        <v>954</v>
      </c>
      <c r="T435">
        <v>0</v>
      </c>
      <c r="U435" t="s">
        <v>2771</v>
      </c>
    </row>
    <row r="436" spans="1:21" x14ac:dyDescent="0.25">
      <c r="A436" t="str">
        <f t="shared" si="6"/>
        <v>022021</v>
      </c>
      <c r="B436" t="s">
        <v>2738</v>
      </c>
      <c r="C436" t="s">
        <v>2766</v>
      </c>
      <c r="D436">
        <v>32021</v>
      </c>
      <c r="E436" s="24">
        <v>44613</v>
      </c>
      <c r="F436" t="s">
        <v>3320</v>
      </c>
      <c r="G436" t="s">
        <v>3321</v>
      </c>
      <c r="H436" t="s">
        <v>3338</v>
      </c>
      <c r="I436" t="s">
        <v>75</v>
      </c>
      <c r="J436" s="24">
        <v>44243</v>
      </c>
      <c r="K436">
        <v>11741</v>
      </c>
      <c r="L436" t="s">
        <v>2770</v>
      </c>
      <c r="M436" t="s">
        <v>78</v>
      </c>
      <c r="N436">
        <v>18</v>
      </c>
      <c r="O436">
        <v>9950</v>
      </c>
      <c r="P436">
        <v>0</v>
      </c>
      <c r="Q436">
        <v>895.5</v>
      </c>
      <c r="R436">
        <v>895.5</v>
      </c>
      <c r="S436">
        <v>1791</v>
      </c>
      <c r="T436">
        <v>0</v>
      </c>
      <c r="U436" t="s">
        <v>2771</v>
      </c>
    </row>
    <row r="437" spans="1:21" x14ac:dyDescent="0.25">
      <c r="A437" t="str">
        <f t="shared" si="6"/>
        <v>022021</v>
      </c>
      <c r="B437" t="s">
        <v>2738</v>
      </c>
      <c r="C437" t="s">
        <v>2766</v>
      </c>
      <c r="D437">
        <v>32021</v>
      </c>
      <c r="E437" s="24">
        <v>44613</v>
      </c>
      <c r="F437" t="s">
        <v>3320</v>
      </c>
      <c r="G437" t="s">
        <v>3321</v>
      </c>
      <c r="H437" t="s">
        <v>3339</v>
      </c>
      <c r="I437" t="s">
        <v>75</v>
      </c>
      <c r="J437" s="24">
        <v>44244</v>
      </c>
      <c r="K437">
        <v>11192</v>
      </c>
      <c r="L437" t="s">
        <v>2770</v>
      </c>
      <c r="M437" t="s">
        <v>78</v>
      </c>
      <c r="N437">
        <v>18</v>
      </c>
      <c r="O437">
        <v>9485</v>
      </c>
      <c r="P437">
        <v>0</v>
      </c>
      <c r="Q437">
        <v>853.65</v>
      </c>
      <c r="R437">
        <v>853.65</v>
      </c>
      <c r="S437">
        <v>1707.3</v>
      </c>
      <c r="T437">
        <v>0</v>
      </c>
      <c r="U437" t="s">
        <v>2771</v>
      </c>
    </row>
    <row r="438" spans="1:21" x14ac:dyDescent="0.25">
      <c r="A438" t="str">
        <f t="shared" si="6"/>
        <v>022021</v>
      </c>
      <c r="B438" t="s">
        <v>2738</v>
      </c>
      <c r="C438" t="s">
        <v>2766</v>
      </c>
      <c r="D438">
        <v>32021</v>
      </c>
      <c r="E438" s="24">
        <v>44613</v>
      </c>
      <c r="F438" t="s">
        <v>3320</v>
      </c>
      <c r="G438" t="s">
        <v>3321</v>
      </c>
      <c r="H438" t="s">
        <v>3340</v>
      </c>
      <c r="I438" t="s">
        <v>75</v>
      </c>
      <c r="J438" s="24">
        <v>44246</v>
      </c>
      <c r="K438">
        <v>14485</v>
      </c>
      <c r="L438" t="s">
        <v>2770</v>
      </c>
      <c r="M438" t="s">
        <v>78</v>
      </c>
      <c r="N438">
        <v>18</v>
      </c>
      <c r="O438">
        <v>12275</v>
      </c>
      <c r="P438">
        <v>0</v>
      </c>
      <c r="Q438">
        <v>1104.75</v>
      </c>
      <c r="R438">
        <v>1104.75</v>
      </c>
      <c r="S438">
        <v>2209.5</v>
      </c>
      <c r="T438">
        <v>0</v>
      </c>
      <c r="U438" t="s">
        <v>2771</v>
      </c>
    </row>
    <row r="439" spans="1:21" x14ac:dyDescent="0.25">
      <c r="A439" t="str">
        <f t="shared" si="6"/>
        <v>022021</v>
      </c>
      <c r="B439" t="s">
        <v>2738</v>
      </c>
      <c r="C439" t="s">
        <v>2766</v>
      </c>
      <c r="D439">
        <v>32021</v>
      </c>
      <c r="E439" s="24">
        <v>44613</v>
      </c>
      <c r="F439" t="s">
        <v>3320</v>
      </c>
      <c r="G439" t="s">
        <v>3321</v>
      </c>
      <c r="H439" t="s">
        <v>3341</v>
      </c>
      <c r="I439" t="s">
        <v>75</v>
      </c>
      <c r="J439" s="24">
        <v>44249</v>
      </c>
      <c r="K439">
        <v>2744</v>
      </c>
      <c r="L439" t="s">
        <v>2770</v>
      </c>
      <c r="M439" t="s">
        <v>78</v>
      </c>
      <c r="N439">
        <v>18</v>
      </c>
      <c r="O439">
        <v>2325</v>
      </c>
      <c r="P439">
        <v>0</v>
      </c>
      <c r="Q439">
        <v>209.25</v>
      </c>
      <c r="R439">
        <v>209.25</v>
      </c>
      <c r="S439">
        <v>418.5</v>
      </c>
      <c r="T439">
        <v>0</v>
      </c>
      <c r="U439" t="s">
        <v>2771</v>
      </c>
    </row>
    <row r="440" spans="1:21" x14ac:dyDescent="0.25">
      <c r="A440" t="str">
        <f t="shared" si="6"/>
        <v>022021</v>
      </c>
      <c r="B440" t="s">
        <v>2738</v>
      </c>
      <c r="C440" t="s">
        <v>2766</v>
      </c>
      <c r="D440">
        <v>32021</v>
      </c>
      <c r="E440" s="24">
        <v>44613</v>
      </c>
      <c r="F440" t="s">
        <v>3320</v>
      </c>
      <c r="G440" t="s">
        <v>3321</v>
      </c>
      <c r="H440" t="s">
        <v>3342</v>
      </c>
      <c r="I440" t="s">
        <v>75</v>
      </c>
      <c r="J440" s="24">
        <v>44250</v>
      </c>
      <c r="K440">
        <v>10974</v>
      </c>
      <c r="L440" t="s">
        <v>2770</v>
      </c>
      <c r="M440" t="s">
        <v>78</v>
      </c>
      <c r="N440">
        <v>18</v>
      </c>
      <c r="O440">
        <v>9300</v>
      </c>
      <c r="P440">
        <v>0</v>
      </c>
      <c r="Q440">
        <v>837</v>
      </c>
      <c r="R440">
        <v>837</v>
      </c>
      <c r="S440">
        <v>1674</v>
      </c>
      <c r="T440">
        <v>0</v>
      </c>
      <c r="U440" t="s">
        <v>2771</v>
      </c>
    </row>
    <row r="441" spans="1:21" x14ac:dyDescent="0.25">
      <c r="A441" t="str">
        <f t="shared" si="6"/>
        <v>022021</v>
      </c>
      <c r="B441" t="s">
        <v>2738</v>
      </c>
      <c r="C441" t="s">
        <v>2766</v>
      </c>
      <c r="D441">
        <v>32021</v>
      </c>
      <c r="E441" s="24">
        <v>44613</v>
      </c>
      <c r="F441" t="s">
        <v>3320</v>
      </c>
      <c r="G441" t="s">
        <v>3321</v>
      </c>
      <c r="H441" t="s">
        <v>3343</v>
      </c>
      <c r="I441" t="s">
        <v>75</v>
      </c>
      <c r="J441" s="24">
        <v>44251</v>
      </c>
      <c r="K441">
        <v>11741</v>
      </c>
      <c r="L441" t="s">
        <v>2770</v>
      </c>
      <c r="M441" t="s">
        <v>78</v>
      </c>
      <c r="N441">
        <v>18</v>
      </c>
      <c r="O441">
        <v>9950</v>
      </c>
      <c r="P441">
        <v>0</v>
      </c>
      <c r="Q441">
        <v>895.5</v>
      </c>
      <c r="R441">
        <v>895.5</v>
      </c>
      <c r="S441">
        <v>1791</v>
      </c>
      <c r="T441">
        <v>0</v>
      </c>
      <c r="U441" t="s">
        <v>2771</v>
      </c>
    </row>
    <row r="442" spans="1:21" x14ac:dyDescent="0.25">
      <c r="A442" t="str">
        <f t="shared" si="6"/>
        <v>022021</v>
      </c>
      <c r="B442" t="s">
        <v>2738</v>
      </c>
      <c r="C442" t="s">
        <v>2766</v>
      </c>
      <c r="D442">
        <v>32021</v>
      </c>
      <c r="E442" s="24">
        <v>44613</v>
      </c>
      <c r="F442" t="s">
        <v>3320</v>
      </c>
      <c r="G442" t="s">
        <v>3321</v>
      </c>
      <c r="H442" t="s">
        <v>3344</v>
      </c>
      <c r="I442" t="s">
        <v>75</v>
      </c>
      <c r="J442" s="24">
        <v>44252</v>
      </c>
      <c r="K442">
        <v>10644</v>
      </c>
      <c r="L442" t="s">
        <v>2770</v>
      </c>
      <c r="M442" t="s">
        <v>78</v>
      </c>
      <c r="N442">
        <v>18</v>
      </c>
      <c r="O442">
        <v>9020</v>
      </c>
      <c r="P442">
        <v>0</v>
      </c>
      <c r="Q442">
        <v>811.8</v>
      </c>
      <c r="R442">
        <v>811.8</v>
      </c>
      <c r="S442">
        <v>1623.6</v>
      </c>
      <c r="T442">
        <v>0</v>
      </c>
      <c r="U442" t="s">
        <v>2771</v>
      </c>
    </row>
    <row r="443" spans="1:21" x14ac:dyDescent="0.25">
      <c r="A443" t="str">
        <f t="shared" si="6"/>
        <v>032021</v>
      </c>
      <c r="B443" t="s">
        <v>2738</v>
      </c>
      <c r="C443" t="s">
        <v>2766</v>
      </c>
      <c r="D443">
        <v>32021</v>
      </c>
      <c r="E443" s="24">
        <v>44613</v>
      </c>
      <c r="F443" t="s">
        <v>3320</v>
      </c>
      <c r="G443" t="s">
        <v>3321</v>
      </c>
      <c r="H443" t="s">
        <v>3345</v>
      </c>
      <c r="I443" t="s">
        <v>75</v>
      </c>
      <c r="J443" s="24">
        <v>44256</v>
      </c>
      <c r="K443">
        <v>11741</v>
      </c>
      <c r="L443" t="s">
        <v>2770</v>
      </c>
      <c r="M443" t="s">
        <v>78</v>
      </c>
      <c r="N443">
        <v>18</v>
      </c>
      <c r="O443">
        <v>9950</v>
      </c>
      <c r="P443">
        <v>0</v>
      </c>
      <c r="Q443">
        <v>895.5</v>
      </c>
      <c r="R443">
        <v>895.5</v>
      </c>
      <c r="S443">
        <v>1791</v>
      </c>
      <c r="T443">
        <v>0</v>
      </c>
      <c r="U443" t="s">
        <v>2771</v>
      </c>
    </row>
    <row r="444" spans="1:21" x14ac:dyDescent="0.25">
      <c r="A444" t="str">
        <f t="shared" si="6"/>
        <v>032021</v>
      </c>
      <c r="B444" t="s">
        <v>2738</v>
      </c>
      <c r="C444" t="s">
        <v>2766</v>
      </c>
      <c r="D444">
        <v>32021</v>
      </c>
      <c r="E444" s="24">
        <v>44613</v>
      </c>
      <c r="F444" t="s">
        <v>3320</v>
      </c>
      <c r="G444" t="s">
        <v>3321</v>
      </c>
      <c r="H444" t="s">
        <v>3346</v>
      </c>
      <c r="I444" t="s">
        <v>75</v>
      </c>
      <c r="J444" s="24">
        <v>44257</v>
      </c>
      <c r="K444">
        <v>11741</v>
      </c>
      <c r="L444" t="s">
        <v>2770</v>
      </c>
      <c r="M444" t="s">
        <v>78</v>
      </c>
      <c r="N444">
        <v>18</v>
      </c>
      <c r="O444">
        <v>9950</v>
      </c>
      <c r="P444">
        <v>0</v>
      </c>
      <c r="Q444">
        <v>895.5</v>
      </c>
      <c r="R444">
        <v>895.5</v>
      </c>
      <c r="S444">
        <v>1791</v>
      </c>
      <c r="T444">
        <v>0</v>
      </c>
      <c r="U444" t="s">
        <v>2771</v>
      </c>
    </row>
    <row r="445" spans="1:21" x14ac:dyDescent="0.25">
      <c r="A445" t="str">
        <f t="shared" si="6"/>
        <v>032021</v>
      </c>
      <c r="B445" t="s">
        <v>2738</v>
      </c>
      <c r="C445" t="s">
        <v>2766</v>
      </c>
      <c r="D445">
        <v>32021</v>
      </c>
      <c r="E445" s="24">
        <v>44613</v>
      </c>
      <c r="F445" t="s">
        <v>3320</v>
      </c>
      <c r="G445" t="s">
        <v>3321</v>
      </c>
      <c r="H445" t="s">
        <v>3347</v>
      </c>
      <c r="I445" t="s">
        <v>75</v>
      </c>
      <c r="J445" s="24">
        <v>44259</v>
      </c>
      <c r="K445">
        <v>11741</v>
      </c>
      <c r="L445" t="s">
        <v>2770</v>
      </c>
      <c r="M445" t="s">
        <v>78</v>
      </c>
      <c r="N445">
        <v>18</v>
      </c>
      <c r="O445">
        <v>9950</v>
      </c>
      <c r="P445">
        <v>0</v>
      </c>
      <c r="Q445">
        <v>895.5</v>
      </c>
      <c r="R445">
        <v>895.5</v>
      </c>
      <c r="S445">
        <v>1791</v>
      </c>
      <c r="T445">
        <v>0</v>
      </c>
      <c r="U445" t="s">
        <v>2771</v>
      </c>
    </row>
    <row r="446" spans="1:21" x14ac:dyDescent="0.25">
      <c r="A446" t="str">
        <f t="shared" si="6"/>
        <v>032021</v>
      </c>
      <c r="B446" t="s">
        <v>2738</v>
      </c>
      <c r="C446" t="s">
        <v>2766</v>
      </c>
      <c r="D446">
        <v>32021</v>
      </c>
      <c r="E446" s="24">
        <v>44613</v>
      </c>
      <c r="F446" t="s">
        <v>3320</v>
      </c>
      <c r="G446" t="s">
        <v>3321</v>
      </c>
      <c r="H446" t="s">
        <v>3348</v>
      </c>
      <c r="I446" t="s">
        <v>75</v>
      </c>
      <c r="J446" s="24">
        <v>44264</v>
      </c>
      <c r="K446">
        <v>14485</v>
      </c>
      <c r="L446" t="s">
        <v>2770</v>
      </c>
      <c r="M446" t="s">
        <v>78</v>
      </c>
      <c r="N446">
        <v>18</v>
      </c>
      <c r="O446">
        <v>12275</v>
      </c>
      <c r="P446">
        <v>0</v>
      </c>
      <c r="Q446">
        <v>1104.75</v>
      </c>
      <c r="R446">
        <v>1104.75</v>
      </c>
      <c r="S446">
        <v>2209.5</v>
      </c>
      <c r="T446">
        <v>0</v>
      </c>
      <c r="U446" t="s">
        <v>2771</v>
      </c>
    </row>
    <row r="447" spans="1:21" x14ac:dyDescent="0.25">
      <c r="A447" t="str">
        <f t="shared" si="6"/>
        <v>032021</v>
      </c>
      <c r="B447" t="s">
        <v>2738</v>
      </c>
      <c r="C447" t="s">
        <v>2766</v>
      </c>
      <c r="D447">
        <v>32021</v>
      </c>
      <c r="E447" s="24">
        <v>44613</v>
      </c>
      <c r="F447" t="s">
        <v>3320</v>
      </c>
      <c r="G447" t="s">
        <v>3321</v>
      </c>
      <c r="H447" t="s">
        <v>3349</v>
      </c>
      <c r="I447" t="s">
        <v>75</v>
      </c>
      <c r="J447" s="24">
        <v>44267</v>
      </c>
      <c r="K447">
        <v>13936</v>
      </c>
      <c r="L447" t="s">
        <v>2770</v>
      </c>
      <c r="M447" t="s">
        <v>78</v>
      </c>
      <c r="N447">
        <v>18</v>
      </c>
      <c r="O447">
        <v>11810</v>
      </c>
      <c r="P447">
        <v>0</v>
      </c>
      <c r="Q447">
        <v>1062.9000000000001</v>
      </c>
      <c r="R447">
        <v>1062.9000000000001</v>
      </c>
      <c r="S447">
        <v>2125.8000000000002</v>
      </c>
      <c r="T447">
        <v>0</v>
      </c>
      <c r="U447" t="s">
        <v>2771</v>
      </c>
    </row>
    <row r="448" spans="1:21" x14ac:dyDescent="0.25">
      <c r="A448" t="str">
        <f t="shared" si="6"/>
        <v>032021</v>
      </c>
      <c r="B448" t="s">
        <v>2738</v>
      </c>
      <c r="C448" t="s">
        <v>2766</v>
      </c>
      <c r="D448">
        <v>32021</v>
      </c>
      <c r="E448" s="24">
        <v>44613</v>
      </c>
      <c r="F448" t="s">
        <v>3320</v>
      </c>
      <c r="G448" t="s">
        <v>3321</v>
      </c>
      <c r="H448" t="s">
        <v>3350</v>
      </c>
      <c r="I448" t="s">
        <v>75</v>
      </c>
      <c r="J448" s="24">
        <v>44272</v>
      </c>
      <c r="K448">
        <v>11741</v>
      </c>
      <c r="L448" t="s">
        <v>2770</v>
      </c>
      <c r="M448" t="s">
        <v>78</v>
      </c>
      <c r="N448">
        <v>18</v>
      </c>
      <c r="O448">
        <v>9950</v>
      </c>
      <c r="P448">
        <v>0</v>
      </c>
      <c r="Q448">
        <v>895.5</v>
      </c>
      <c r="R448">
        <v>895.5</v>
      </c>
      <c r="S448">
        <v>1791</v>
      </c>
      <c r="T448">
        <v>0</v>
      </c>
      <c r="U448" t="s">
        <v>2771</v>
      </c>
    </row>
    <row r="449" spans="1:21" x14ac:dyDescent="0.25">
      <c r="A449" t="str">
        <f t="shared" si="6"/>
        <v>032021</v>
      </c>
      <c r="B449" t="s">
        <v>2738</v>
      </c>
      <c r="C449" t="s">
        <v>2766</v>
      </c>
      <c r="D449">
        <v>32021</v>
      </c>
      <c r="E449" s="24">
        <v>44613</v>
      </c>
      <c r="F449" t="s">
        <v>2875</v>
      </c>
      <c r="G449" t="s">
        <v>2876</v>
      </c>
      <c r="H449" t="s">
        <v>3351</v>
      </c>
      <c r="I449" t="s">
        <v>75</v>
      </c>
      <c r="J449" s="24">
        <v>44259</v>
      </c>
      <c r="K449">
        <v>12813</v>
      </c>
      <c r="L449" t="s">
        <v>2770</v>
      </c>
      <c r="M449" t="s">
        <v>78</v>
      </c>
      <c r="N449">
        <v>12</v>
      </c>
      <c r="O449">
        <v>11440</v>
      </c>
      <c r="P449">
        <v>0</v>
      </c>
      <c r="Q449">
        <v>686.4</v>
      </c>
      <c r="R449">
        <v>686.4</v>
      </c>
      <c r="S449">
        <v>1372.8</v>
      </c>
      <c r="T449">
        <v>0</v>
      </c>
      <c r="U449" t="s">
        <v>2771</v>
      </c>
    </row>
    <row r="450" spans="1:21" x14ac:dyDescent="0.25">
      <c r="A450" t="str">
        <f t="shared" si="6"/>
        <v>032021</v>
      </c>
      <c r="B450" t="s">
        <v>2738</v>
      </c>
      <c r="C450" t="s">
        <v>2766</v>
      </c>
      <c r="D450">
        <v>32021</v>
      </c>
      <c r="E450" s="24">
        <v>44613</v>
      </c>
      <c r="F450" t="s">
        <v>2875</v>
      </c>
      <c r="G450" t="s">
        <v>2876</v>
      </c>
      <c r="H450" t="s">
        <v>3352</v>
      </c>
      <c r="I450" t="s">
        <v>75</v>
      </c>
      <c r="J450" s="24">
        <v>44259</v>
      </c>
      <c r="K450">
        <v>12774</v>
      </c>
      <c r="L450" t="s">
        <v>2770</v>
      </c>
      <c r="M450" t="s">
        <v>78</v>
      </c>
      <c r="N450">
        <v>18</v>
      </c>
      <c r="O450">
        <v>10825</v>
      </c>
      <c r="P450">
        <v>0</v>
      </c>
      <c r="Q450">
        <v>974.25</v>
      </c>
      <c r="R450">
        <v>974.25</v>
      </c>
      <c r="S450">
        <v>1948.5</v>
      </c>
      <c r="T450">
        <v>0</v>
      </c>
      <c r="U450" t="s">
        <v>2771</v>
      </c>
    </row>
    <row r="451" spans="1:21" x14ac:dyDescent="0.25">
      <c r="A451" t="str">
        <f t="shared" ref="A451:A514" si="7">TEXT(J451,"MMYYYY")</f>
        <v>032021</v>
      </c>
      <c r="B451" t="s">
        <v>2738</v>
      </c>
      <c r="C451" t="s">
        <v>2766</v>
      </c>
      <c r="D451">
        <v>32021</v>
      </c>
      <c r="E451" s="24">
        <v>44613</v>
      </c>
      <c r="F451" t="s">
        <v>2875</v>
      </c>
      <c r="G451" t="s">
        <v>2876</v>
      </c>
      <c r="H451" t="s">
        <v>3353</v>
      </c>
      <c r="I451" t="s">
        <v>75</v>
      </c>
      <c r="J451" s="24">
        <v>44278</v>
      </c>
      <c r="K451">
        <v>11717.4</v>
      </c>
      <c r="L451" t="s">
        <v>2770</v>
      </c>
      <c r="M451" t="s">
        <v>78</v>
      </c>
      <c r="N451">
        <v>18</v>
      </c>
      <c r="O451">
        <v>9930</v>
      </c>
      <c r="P451">
        <v>0</v>
      </c>
      <c r="Q451">
        <v>893.7</v>
      </c>
      <c r="R451">
        <v>893.7</v>
      </c>
      <c r="S451">
        <v>1787.4</v>
      </c>
      <c r="T451">
        <v>0</v>
      </c>
      <c r="U451" t="s">
        <v>2771</v>
      </c>
    </row>
    <row r="452" spans="1:21" x14ac:dyDescent="0.25">
      <c r="A452" t="str">
        <f t="shared" si="7"/>
        <v>032021</v>
      </c>
      <c r="B452" t="s">
        <v>2738</v>
      </c>
      <c r="C452" t="s">
        <v>2766</v>
      </c>
      <c r="D452">
        <v>32021</v>
      </c>
      <c r="E452" s="24">
        <v>44613</v>
      </c>
      <c r="F452" t="s">
        <v>2875</v>
      </c>
      <c r="G452" t="s">
        <v>2876</v>
      </c>
      <c r="H452" t="s">
        <v>3354</v>
      </c>
      <c r="I452" t="s">
        <v>75</v>
      </c>
      <c r="J452" s="24">
        <v>44278</v>
      </c>
      <c r="K452">
        <v>1121</v>
      </c>
      <c r="L452" t="s">
        <v>2770</v>
      </c>
      <c r="M452" t="s">
        <v>78</v>
      </c>
      <c r="N452">
        <v>18</v>
      </c>
      <c r="O452">
        <v>950</v>
      </c>
      <c r="P452">
        <v>0</v>
      </c>
      <c r="Q452">
        <v>85.5</v>
      </c>
      <c r="R452">
        <v>85.5</v>
      </c>
      <c r="S452">
        <v>171</v>
      </c>
      <c r="T452">
        <v>0</v>
      </c>
      <c r="U452" t="s">
        <v>2771</v>
      </c>
    </row>
    <row r="453" spans="1:21" x14ac:dyDescent="0.25">
      <c r="A453" t="str">
        <f t="shared" si="7"/>
        <v>032021</v>
      </c>
      <c r="B453" t="s">
        <v>2738</v>
      </c>
      <c r="C453" t="s">
        <v>2766</v>
      </c>
      <c r="D453">
        <v>32021</v>
      </c>
      <c r="E453" s="24">
        <v>44613</v>
      </c>
      <c r="F453" t="s">
        <v>2875</v>
      </c>
      <c r="G453" t="s">
        <v>2876</v>
      </c>
      <c r="H453" t="s">
        <v>3355</v>
      </c>
      <c r="I453" t="s">
        <v>75</v>
      </c>
      <c r="J453" s="24">
        <v>44285</v>
      </c>
      <c r="K453">
        <v>13889</v>
      </c>
      <c r="L453" t="s">
        <v>2770</v>
      </c>
      <c r="M453" t="s">
        <v>78</v>
      </c>
      <c r="N453">
        <v>18</v>
      </c>
      <c r="O453">
        <v>11770</v>
      </c>
      <c r="P453">
        <v>0</v>
      </c>
      <c r="Q453">
        <v>1059.3</v>
      </c>
      <c r="R453">
        <v>1059.3</v>
      </c>
      <c r="S453">
        <v>2118.6</v>
      </c>
      <c r="T453">
        <v>0</v>
      </c>
      <c r="U453" t="s">
        <v>2771</v>
      </c>
    </row>
    <row r="454" spans="1:21" x14ac:dyDescent="0.25">
      <c r="A454" t="str">
        <f t="shared" si="7"/>
        <v>032021</v>
      </c>
      <c r="B454" t="s">
        <v>2738</v>
      </c>
      <c r="C454" t="s">
        <v>2766</v>
      </c>
      <c r="D454">
        <v>32021</v>
      </c>
      <c r="E454" s="24">
        <v>44613</v>
      </c>
      <c r="F454" t="s">
        <v>90</v>
      </c>
      <c r="G454" t="s">
        <v>2881</v>
      </c>
      <c r="H454" t="s">
        <v>3356</v>
      </c>
      <c r="I454" t="s">
        <v>75</v>
      </c>
      <c r="J454" s="24">
        <v>44256</v>
      </c>
      <c r="K454">
        <v>555246.69999999995</v>
      </c>
      <c r="L454" t="s">
        <v>2770</v>
      </c>
      <c r="M454" t="s">
        <v>78</v>
      </c>
      <c r="N454">
        <v>18</v>
      </c>
      <c r="O454">
        <v>470548.06</v>
      </c>
      <c r="P454">
        <v>0</v>
      </c>
      <c r="Q454">
        <v>42349.33</v>
      </c>
      <c r="R454">
        <v>42349.33</v>
      </c>
      <c r="S454">
        <v>84698.66</v>
      </c>
      <c r="T454">
        <v>0</v>
      </c>
      <c r="U454" t="s">
        <v>2771</v>
      </c>
    </row>
    <row r="455" spans="1:21" x14ac:dyDescent="0.25">
      <c r="A455" t="str">
        <f t="shared" si="7"/>
        <v>032021</v>
      </c>
      <c r="B455" t="s">
        <v>2738</v>
      </c>
      <c r="C455" t="s">
        <v>2766</v>
      </c>
      <c r="D455">
        <v>32021</v>
      </c>
      <c r="E455" s="24">
        <v>44613</v>
      </c>
      <c r="F455" t="s">
        <v>90</v>
      </c>
      <c r="G455" t="s">
        <v>2881</v>
      </c>
      <c r="H455" t="s">
        <v>3357</v>
      </c>
      <c r="I455" t="s">
        <v>75</v>
      </c>
      <c r="J455" s="24">
        <v>44256</v>
      </c>
      <c r="K455">
        <v>508453.37</v>
      </c>
      <c r="L455" t="s">
        <v>2770</v>
      </c>
      <c r="M455" t="s">
        <v>78</v>
      </c>
      <c r="N455">
        <v>18</v>
      </c>
      <c r="O455">
        <v>430892.69</v>
      </c>
      <c r="P455">
        <v>0</v>
      </c>
      <c r="Q455">
        <v>38780.339999999997</v>
      </c>
      <c r="R455">
        <v>38780.339999999997</v>
      </c>
      <c r="S455">
        <v>77560.679999999993</v>
      </c>
      <c r="T455">
        <v>0</v>
      </c>
      <c r="U455" t="s">
        <v>2771</v>
      </c>
    </row>
    <row r="456" spans="1:21" x14ac:dyDescent="0.25">
      <c r="A456" t="str">
        <f t="shared" si="7"/>
        <v>032021</v>
      </c>
      <c r="B456" t="s">
        <v>2738</v>
      </c>
      <c r="C456" t="s">
        <v>2766</v>
      </c>
      <c r="D456">
        <v>32021</v>
      </c>
      <c r="E456" s="24">
        <v>44613</v>
      </c>
      <c r="F456" t="s">
        <v>90</v>
      </c>
      <c r="G456" t="s">
        <v>2881</v>
      </c>
      <c r="H456" t="s">
        <v>3358</v>
      </c>
      <c r="I456" t="s">
        <v>75</v>
      </c>
      <c r="J456" s="24">
        <v>44257</v>
      </c>
      <c r="K456">
        <v>578973.55000000005</v>
      </c>
      <c r="L456" t="s">
        <v>2770</v>
      </c>
      <c r="M456" t="s">
        <v>78</v>
      </c>
      <c r="N456">
        <v>18</v>
      </c>
      <c r="O456">
        <v>490655.55</v>
      </c>
      <c r="P456">
        <v>0</v>
      </c>
      <c r="Q456">
        <v>44159</v>
      </c>
      <c r="R456">
        <v>44159</v>
      </c>
      <c r="S456">
        <v>88318</v>
      </c>
      <c r="T456">
        <v>0</v>
      </c>
      <c r="U456" t="s">
        <v>2771</v>
      </c>
    </row>
    <row r="457" spans="1:21" x14ac:dyDescent="0.25">
      <c r="A457" t="str">
        <f t="shared" si="7"/>
        <v>032021</v>
      </c>
      <c r="B457" t="s">
        <v>2738</v>
      </c>
      <c r="C457" t="s">
        <v>2766</v>
      </c>
      <c r="D457">
        <v>32021</v>
      </c>
      <c r="E457" s="24">
        <v>44613</v>
      </c>
      <c r="F457" t="s">
        <v>90</v>
      </c>
      <c r="G457" t="s">
        <v>2881</v>
      </c>
      <c r="H457" t="s">
        <v>3359</v>
      </c>
      <c r="I457" t="s">
        <v>75</v>
      </c>
      <c r="J457" s="24">
        <v>44257</v>
      </c>
      <c r="K457">
        <v>492040.35</v>
      </c>
      <c r="L457" t="s">
        <v>2770</v>
      </c>
      <c r="M457" t="s">
        <v>78</v>
      </c>
      <c r="N457">
        <v>18</v>
      </c>
      <c r="O457">
        <v>416983.33</v>
      </c>
      <c r="P457">
        <v>0</v>
      </c>
      <c r="Q457">
        <v>37528.5</v>
      </c>
      <c r="R457">
        <v>37528.5</v>
      </c>
      <c r="S457">
        <v>75057</v>
      </c>
      <c r="T457">
        <v>0</v>
      </c>
      <c r="U457" t="s">
        <v>2771</v>
      </c>
    </row>
    <row r="458" spans="1:21" x14ac:dyDescent="0.25">
      <c r="A458" t="str">
        <f t="shared" si="7"/>
        <v>032021</v>
      </c>
      <c r="B458" t="s">
        <v>2738</v>
      </c>
      <c r="C458" t="s">
        <v>2766</v>
      </c>
      <c r="D458">
        <v>32021</v>
      </c>
      <c r="E458" s="24">
        <v>44613</v>
      </c>
      <c r="F458" t="s">
        <v>90</v>
      </c>
      <c r="G458" t="s">
        <v>2881</v>
      </c>
      <c r="H458" t="s">
        <v>3360</v>
      </c>
      <c r="I458" t="s">
        <v>75</v>
      </c>
      <c r="J458" s="24">
        <v>44260</v>
      </c>
      <c r="K458">
        <v>457528</v>
      </c>
      <c r="L458" t="s">
        <v>2770</v>
      </c>
      <c r="M458" t="s">
        <v>78</v>
      </c>
      <c r="N458">
        <v>18</v>
      </c>
      <c r="O458">
        <v>387735.6</v>
      </c>
      <c r="P458">
        <v>0</v>
      </c>
      <c r="Q458">
        <v>34896.199999999997</v>
      </c>
      <c r="R458">
        <v>34896.199999999997</v>
      </c>
      <c r="S458">
        <v>69792.399999999994</v>
      </c>
      <c r="T458">
        <v>0</v>
      </c>
      <c r="U458" t="s">
        <v>2771</v>
      </c>
    </row>
    <row r="459" spans="1:21" x14ac:dyDescent="0.25">
      <c r="A459" t="str">
        <f t="shared" si="7"/>
        <v>032021</v>
      </c>
      <c r="B459" t="s">
        <v>2738</v>
      </c>
      <c r="C459" t="s">
        <v>2766</v>
      </c>
      <c r="D459">
        <v>32021</v>
      </c>
      <c r="E459" s="24">
        <v>44613</v>
      </c>
      <c r="F459" t="s">
        <v>90</v>
      </c>
      <c r="G459" t="s">
        <v>2881</v>
      </c>
      <c r="H459" t="s">
        <v>3361</v>
      </c>
      <c r="I459" t="s">
        <v>75</v>
      </c>
      <c r="J459" s="24">
        <v>44260</v>
      </c>
      <c r="K459">
        <v>566546.37</v>
      </c>
      <c r="L459" t="s">
        <v>2770</v>
      </c>
      <c r="M459" t="s">
        <v>78</v>
      </c>
      <c r="N459">
        <v>18</v>
      </c>
      <c r="O459">
        <v>480124.03</v>
      </c>
      <c r="P459">
        <v>0</v>
      </c>
      <c r="Q459">
        <v>43211.16</v>
      </c>
      <c r="R459">
        <v>43211.16</v>
      </c>
      <c r="S459">
        <v>86422.32</v>
      </c>
      <c r="T459">
        <v>0</v>
      </c>
      <c r="U459" t="s">
        <v>2771</v>
      </c>
    </row>
    <row r="460" spans="1:21" x14ac:dyDescent="0.25">
      <c r="A460" t="str">
        <f t="shared" si="7"/>
        <v>032021</v>
      </c>
      <c r="B460" t="s">
        <v>2738</v>
      </c>
      <c r="C460" t="s">
        <v>2766</v>
      </c>
      <c r="D460">
        <v>32021</v>
      </c>
      <c r="E460" s="24">
        <v>44613</v>
      </c>
      <c r="F460" t="s">
        <v>90</v>
      </c>
      <c r="G460" t="s">
        <v>2881</v>
      </c>
      <c r="H460" t="s">
        <v>3362</v>
      </c>
      <c r="I460" t="s">
        <v>75</v>
      </c>
      <c r="J460" s="24">
        <v>44261</v>
      </c>
      <c r="K460">
        <v>570563.21</v>
      </c>
      <c r="L460" t="s">
        <v>2770</v>
      </c>
      <c r="M460" t="s">
        <v>78</v>
      </c>
      <c r="N460">
        <v>18</v>
      </c>
      <c r="O460">
        <v>483528.15</v>
      </c>
      <c r="P460">
        <v>0</v>
      </c>
      <c r="Q460">
        <v>43517.53</v>
      </c>
      <c r="R460">
        <v>43517.53</v>
      </c>
      <c r="S460">
        <v>87035.06</v>
      </c>
      <c r="T460">
        <v>0</v>
      </c>
      <c r="U460" t="s">
        <v>2771</v>
      </c>
    </row>
    <row r="461" spans="1:21" x14ac:dyDescent="0.25">
      <c r="A461" t="str">
        <f t="shared" si="7"/>
        <v>032021</v>
      </c>
      <c r="B461" t="s">
        <v>2738</v>
      </c>
      <c r="C461" t="s">
        <v>2766</v>
      </c>
      <c r="D461">
        <v>32021</v>
      </c>
      <c r="E461" s="24">
        <v>44613</v>
      </c>
      <c r="F461" t="s">
        <v>90</v>
      </c>
      <c r="G461" t="s">
        <v>2881</v>
      </c>
      <c r="H461" t="s">
        <v>3363</v>
      </c>
      <c r="I461" t="s">
        <v>75</v>
      </c>
      <c r="J461" s="24">
        <v>44261</v>
      </c>
      <c r="K461">
        <v>510076.48</v>
      </c>
      <c r="L461" t="s">
        <v>2770</v>
      </c>
      <c r="M461" t="s">
        <v>78</v>
      </c>
      <c r="N461">
        <v>18</v>
      </c>
      <c r="O461">
        <v>432268.2</v>
      </c>
      <c r="P461">
        <v>0</v>
      </c>
      <c r="Q461">
        <v>38904.14</v>
      </c>
      <c r="R461">
        <v>38904.14</v>
      </c>
      <c r="S461">
        <v>77808.28</v>
      </c>
      <c r="T461">
        <v>0</v>
      </c>
      <c r="U461" t="s">
        <v>2771</v>
      </c>
    </row>
    <row r="462" spans="1:21" x14ac:dyDescent="0.25">
      <c r="A462" t="str">
        <f t="shared" si="7"/>
        <v>032021</v>
      </c>
      <c r="B462" t="s">
        <v>2738</v>
      </c>
      <c r="C462" t="s">
        <v>2766</v>
      </c>
      <c r="D462">
        <v>32021</v>
      </c>
      <c r="E462" s="24">
        <v>44613</v>
      </c>
      <c r="F462" t="s">
        <v>90</v>
      </c>
      <c r="G462" t="s">
        <v>2881</v>
      </c>
      <c r="H462" t="s">
        <v>3364</v>
      </c>
      <c r="I462" t="s">
        <v>75</v>
      </c>
      <c r="J462" s="24">
        <v>44261</v>
      </c>
      <c r="K462">
        <v>475297.74</v>
      </c>
      <c r="L462" t="s">
        <v>2770</v>
      </c>
      <c r="M462" t="s">
        <v>78</v>
      </c>
      <c r="N462">
        <v>18</v>
      </c>
      <c r="O462">
        <v>402794.7</v>
      </c>
      <c r="P462">
        <v>0</v>
      </c>
      <c r="Q462">
        <v>36251.519999999997</v>
      </c>
      <c r="R462">
        <v>36251.519999999997</v>
      </c>
      <c r="S462">
        <v>72503.039999999994</v>
      </c>
      <c r="T462">
        <v>0</v>
      </c>
      <c r="U462" t="s">
        <v>2771</v>
      </c>
    </row>
    <row r="463" spans="1:21" x14ac:dyDescent="0.25">
      <c r="A463" t="str">
        <f t="shared" si="7"/>
        <v>032021</v>
      </c>
      <c r="B463" t="s">
        <v>2738</v>
      </c>
      <c r="C463" t="s">
        <v>2766</v>
      </c>
      <c r="D463">
        <v>32021</v>
      </c>
      <c r="E463" s="24">
        <v>44613</v>
      </c>
      <c r="F463" t="s">
        <v>90</v>
      </c>
      <c r="G463" t="s">
        <v>2881</v>
      </c>
      <c r="H463" t="s">
        <v>3365</v>
      </c>
      <c r="I463" t="s">
        <v>75</v>
      </c>
      <c r="J463" s="24">
        <v>44261</v>
      </c>
      <c r="K463">
        <v>396826.92</v>
      </c>
      <c r="L463" t="s">
        <v>2770</v>
      </c>
      <c r="M463" t="s">
        <v>78</v>
      </c>
      <c r="N463">
        <v>18</v>
      </c>
      <c r="O463">
        <v>336294</v>
      </c>
      <c r="P463">
        <v>0</v>
      </c>
      <c r="Q463">
        <v>30266.46</v>
      </c>
      <c r="R463">
        <v>30266.46</v>
      </c>
      <c r="S463">
        <v>60532.92</v>
      </c>
      <c r="T463">
        <v>0</v>
      </c>
      <c r="U463" t="s">
        <v>2771</v>
      </c>
    </row>
    <row r="464" spans="1:21" x14ac:dyDescent="0.25">
      <c r="A464" t="str">
        <f t="shared" si="7"/>
        <v>032021</v>
      </c>
      <c r="B464" t="s">
        <v>2738</v>
      </c>
      <c r="C464" t="s">
        <v>2766</v>
      </c>
      <c r="D464">
        <v>32021</v>
      </c>
      <c r="E464" s="24">
        <v>44613</v>
      </c>
      <c r="F464" t="s">
        <v>90</v>
      </c>
      <c r="G464" t="s">
        <v>2881</v>
      </c>
      <c r="H464" t="s">
        <v>3366</v>
      </c>
      <c r="I464" t="s">
        <v>75</v>
      </c>
      <c r="J464" s="24">
        <v>44263</v>
      </c>
      <c r="K464">
        <v>855764.91</v>
      </c>
      <c r="L464" t="s">
        <v>2770</v>
      </c>
      <c r="M464" t="s">
        <v>78</v>
      </c>
      <c r="N464">
        <v>18</v>
      </c>
      <c r="O464">
        <v>725224.51</v>
      </c>
      <c r="P464">
        <v>0</v>
      </c>
      <c r="Q464">
        <v>65270.21</v>
      </c>
      <c r="R464">
        <v>65270.21</v>
      </c>
      <c r="S464">
        <v>130540.42</v>
      </c>
      <c r="T464">
        <v>0</v>
      </c>
      <c r="U464" t="s">
        <v>2771</v>
      </c>
    </row>
    <row r="465" spans="1:21" x14ac:dyDescent="0.25">
      <c r="A465" t="str">
        <f t="shared" si="7"/>
        <v>032021</v>
      </c>
      <c r="B465" t="s">
        <v>2738</v>
      </c>
      <c r="C465" t="s">
        <v>2766</v>
      </c>
      <c r="D465">
        <v>32021</v>
      </c>
      <c r="E465" s="24">
        <v>44613</v>
      </c>
      <c r="F465" t="s">
        <v>90</v>
      </c>
      <c r="G465" t="s">
        <v>2881</v>
      </c>
      <c r="H465" t="s">
        <v>3367</v>
      </c>
      <c r="I465" t="s">
        <v>75</v>
      </c>
      <c r="J465" s="24">
        <v>44264</v>
      </c>
      <c r="K465">
        <v>946622.02</v>
      </c>
      <c r="L465" t="s">
        <v>2770</v>
      </c>
      <c r="M465" t="s">
        <v>78</v>
      </c>
      <c r="N465">
        <v>18</v>
      </c>
      <c r="O465">
        <v>802222.04</v>
      </c>
      <c r="P465">
        <v>0</v>
      </c>
      <c r="Q465">
        <v>72199.98</v>
      </c>
      <c r="R465">
        <v>72199.98</v>
      </c>
      <c r="S465">
        <v>144399.96</v>
      </c>
      <c r="T465">
        <v>0</v>
      </c>
      <c r="U465" t="s">
        <v>2771</v>
      </c>
    </row>
    <row r="466" spans="1:21" x14ac:dyDescent="0.25">
      <c r="A466" t="str">
        <f t="shared" si="7"/>
        <v>032021</v>
      </c>
      <c r="B466" t="s">
        <v>2738</v>
      </c>
      <c r="C466" t="s">
        <v>2766</v>
      </c>
      <c r="D466">
        <v>32021</v>
      </c>
      <c r="E466" s="24">
        <v>44613</v>
      </c>
      <c r="F466" t="s">
        <v>90</v>
      </c>
      <c r="G466" t="s">
        <v>2881</v>
      </c>
      <c r="H466" t="s">
        <v>3368</v>
      </c>
      <c r="I466" t="s">
        <v>75</v>
      </c>
      <c r="J466" s="24">
        <v>44264</v>
      </c>
      <c r="K466">
        <v>831331.83999999997</v>
      </c>
      <c r="L466" t="s">
        <v>2770</v>
      </c>
      <c r="M466" t="s">
        <v>78</v>
      </c>
      <c r="N466">
        <v>18</v>
      </c>
      <c r="O466">
        <v>704518.5</v>
      </c>
      <c r="P466">
        <v>0</v>
      </c>
      <c r="Q466">
        <v>63406.67</v>
      </c>
      <c r="R466">
        <v>63406.67</v>
      </c>
      <c r="S466">
        <v>126813.34</v>
      </c>
      <c r="T466">
        <v>0</v>
      </c>
      <c r="U466" t="s">
        <v>2771</v>
      </c>
    </row>
    <row r="467" spans="1:21" x14ac:dyDescent="0.25">
      <c r="A467" t="str">
        <f t="shared" si="7"/>
        <v>032021</v>
      </c>
      <c r="B467" t="s">
        <v>2738</v>
      </c>
      <c r="C467" t="s">
        <v>2766</v>
      </c>
      <c r="D467">
        <v>32021</v>
      </c>
      <c r="E467" s="24">
        <v>44613</v>
      </c>
      <c r="F467" t="s">
        <v>90</v>
      </c>
      <c r="G467" t="s">
        <v>2881</v>
      </c>
      <c r="H467" t="s">
        <v>3369</v>
      </c>
      <c r="I467" t="s">
        <v>75</v>
      </c>
      <c r="J467" s="24">
        <v>44266</v>
      </c>
      <c r="K467">
        <v>915176.2</v>
      </c>
      <c r="L467" t="s">
        <v>2770</v>
      </c>
      <c r="M467" t="s">
        <v>78</v>
      </c>
      <c r="N467">
        <v>18</v>
      </c>
      <c r="O467">
        <v>775573.06</v>
      </c>
      <c r="P467">
        <v>0</v>
      </c>
      <c r="Q467">
        <v>69801.58</v>
      </c>
      <c r="R467">
        <v>69801.58</v>
      </c>
      <c r="S467">
        <v>139603.16</v>
      </c>
      <c r="T467">
        <v>0</v>
      </c>
      <c r="U467" t="s">
        <v>2771</v>
      </c>
    </row>
    <row r="468" spans="1:21" x14ac:dyDescent="0.25">
      <c r="A468" t="str">
        <f t="shared" si="7"/>
        <v>032021</v>
      </c>
      <c r="B468" t="s">
        <v>2738</v>
      </c>
      <c r="C468" t="s">
        <v>2766</v>
      </c>
      <c r="D468">
        <v>32021</v>
      </c>
      <c r="E468" s="24">
        <v>44613</v>
      </c>
      <c r="F468" t="s">
        <v>90</v>
      </c>
      <c r="G468" t="s">
        <v>2881</v>
      </c>
      <c r="H468" t="s">
        <v>3370</v>
      </c>
      <c r="I468" t="s">
        <v>75</v>
      </c>
      <c r="J468" s="24">
        <v>44271</v>
      </c>
      <c r="K468">
        <v>605473.29</v>
      </c>
      <c r="L468" t="s">
        <v>2770</v>
      </c>
      <c r="M468" t="s">
        <v>78</v>
      </c>
      <c r="N468">
        <v>18</v>
      </c>
      <c r="O468">
        <v>513112.97</v>
      </c>
      <c r="P468">
        <v>0</v>
      </c>
      <c r="Q468">
        <v>46180.17</v>
      </c>
      <c r="R468">
        <v>46180.17</v>
      </c>
      <c r="S468">
        <v>92360.34</v>
      </c>
      <c r="T468">
        <v>0</v>
      </c>
      <c r="U468" t="s">
        <v>2771</v>
      </c>
    </row>
    <row r="469" spans="1:21" x14ac:dyDescent="0.25">
      <c r="A469" t="str">
        <f t="shared" si="7"/>
        <v>032021</v>
      </c>
      <c r="B469" t="s">
        <v>2738</v>
      </c>
      <c r="C469" t="s">
        <v>2766</v>
      </c>
      <c r="D469">
        <v>32021</v>
      </c>
      <c r="E469" s="24">
        <v>44613</v>
      </c>
      <c r="F469" t="s">
        <v>90</v>
      </c>
      <c r="G469" t="s">
        <v>2881</v>
      </c>
      <c r="H469" t="s">
        <v>3371</v>
      </c>
      <c r="I469" t="s">
        <v>75</v>
      </c>
      <c r="J469" s="24">
        <v>44271</v>
      </c>
      <c r="K469">
        <v>484751.32</v>
      </c>
      <c r="L469" t="s">
        <v>2770</v>
      </c>
      <c r="M469" t="s">
        <v>78</v>
      </c>
      <c r="N469">
        <v>18</v>
      </c>
      <c r="O469">
        <v>410806.2</v>
      </c>
      <c r="P469">
        <v>0</v>
      </c>
      <c r="Q469">
        <v>36972.559999999998</v>
      </c>
      <c r="R469">
        <v>36972.559999999998</v>
      </c>
      <c r="S469">
        <v>73945.119999999995</v>
      </c>
      <c r="T469">
        <v>0</v>
      </c>
      <c r="U469" t="s">
        <v>2771</v>
      </c>
    </row>
    <row r="470" spans="1:21" x14ac:dyDescent="0.25">
      <c r="A470" t="str">
        <f t="shared" si="7"/>
        <v>032021</v>
      </c>
      <c r="B470" t="s">
        <v>2738</v>
      </c>
      <c r="C470" t="s">
        <v>2766</v>
      </c>
      <c r="D470">
        <v>32021</v>
      </c>
      <c r="E470" s="24">
        <v>44613</v>
      </c>
      <c r="F470" t="s">
        <v>90</v>
      </c>
      <c r="G470" t="s">
        <v>2881</v>
      </c>
      <c r="H470" t="s">
        <v>3372</v>
      </c>
      <c r="I470" t="s">
        <v>75</v>
      </c>
      <c r="J470" s="24">
        <v>44271</v>
      </c>
      <c r="K470">
        <v>266081.45</v>
      </c>
      <c r="L470" t="s">
        <v>2770</v>
      </c>
      <c r="M470" t="s">
        <v>78</v>
      </c>
      <c r="N470">
        <v>18</v>
      </c>
      <c r="O470">
        <v>225492.75</v>
      </c>
      <c r="P470">
        <v>0</v>
      </c>
      <c r="Q470">
        <v>20294.349999999999</v>
      </c>
      <c r="R470">
        <v>20294.349999999999</v>
      </c>
      <c r="S470">
        <v>40588.699999999997</v>
      </c>
      <c r="T470">
        <v>0</v>
      </c>
      <c r="U470" t="s">
        <v>2771</v>
      </c>
    </row>
    <row r="471" spans="1:21" x14ac:dyDescent="0.25">
      <c r="A471" t="str">
        <f t="shared" si="7"/>
        <v>032021</v>
      </c>
      <c r="B471" t="s">
        <v>2738</v>
      </c>
      <c r="C471" t="s">
        <v>2766</v>
      </c>
      <c r="D471">
        <v>32021</v>
      </c>
      <c r="E471" s="24">
        <v>44613</v>
      </c>
      <c r="F471" t="s">
        <v>90</v>
      </c>
      <c r="G471" t="s">
        <v>2881</v>
      </c>
      <c r="H471" t="s">
        <v>3373</v>
      </c>
      <c r="I471" t="s">
        <v>75</v>
      </c>
      <c r="J471" s="24">
        <v>44277</v>
      </c>
      <c r="K471">
        <v>1016360.37</v>
      </c>
      <c r="L471" t="s">
        <v>2770</v>
      </c>
      <c r="M471" t="s">
        <v>78</v>
      </c>
      <c r="N471">
        <v>18</v>
      </c>
      <c r="O471">
        <v>861322.35</v>
      </c>
      <c r="P471">
        <v>0</v>
      </c>
      <c r="Q471">
        <v>77519.009999999995</v>
      </c>
      <c r="R471">
        <v>77519.009999999995</v>
      </c>
      <c r="S471">
        <v>155038.01999999999</v>
      </c>
      <c r="T471">
        <v>0</v>
      </c>
      <c r="U471" t="s">
        <v>2771</v>
      </c>
    </row>
    <row r="472" spans="1:21" x14ac:dyDescent="0.25">
      <c r="A472" t="str">
        <f t="shared" si="7"/>
        <v>032021</v>
      </c>
      <c r="B472" t="s">
        <v>2738</v>
      </c>
      <c r="C472" t="s">
        <v>2766</v>
      </c>
      <c r="D472">
        <v>32021</v>
      </c>
      <c r="E472" s="24">
        <v>44613</v>
      </c>
      <c r="F472" t="s">
        <v>90</v>
      </c>
      <c r="G472" t="s">
        <v>2881</v>
      </c>
      <c r="H472" t="s">
        <v>3374</v>
      </c>
      <c r="I472" t="s">
        <v>75</v>
      </c>
      <c r="J472" s="24">
        <v>44277</v>
      </c>
      <c r="K472">
        <v>197664.92</v>
      </c>
      <c r="L472" t="s">
        <v>2770</v>
      </c>
      <c r="M472" t="s">
        <v>78</v>
      </c>
      <c r="N472">
        <v>18</v>
      </c>
      <c r="O472">
        <v>167512.64000000001</v>
      </c>
      <c r="P472">
        <v>0</v>
      </c>
      <c r="Q472">
        <v>15076.14</v>
      </c>
      <c r="R472">
        <v>15076.14</v>
      </c>
      <c r="S472">
        <v>30152.28</v>
      </c>
      <c r="T472">
        <v>0</v>
      </c>
      <c r="U472" t="s">
        <v>2771</v>
      </c>
    </row>
    <row r="473" spans="1:21" x14ac:dyDescent="0.25">
      <c r="A473" t="str">
        <f t="shared" si="7"/>
        <v>032021</v>
      </c>
      <c r="B473" t="s">
        <v>2738</v>
      </c>
      <c r="C473" t="s">
        <v>2766</v>
      </c>
      <c r="D473">
        <v>32021</v>
      </c>
      <c r="E473" s="24">
        <v>44613</v>
      </c>
      <c r="F473" t="s">
        <v>90</v>
      </c>
      <c r="G473" t="s">
        <v>2881</v>
      </c>
      <c r="H473" t="s">
        <v>3375</v>
      </c>
      <c r="I473" t="s">
        <v>75</v>
      </c>
      <c r="J473" s="24">
        <v>44277</v>
      </c>
      <c r="K473">
        <v>159430.46</v>
      </c>
      <c r="L473" t="s">
        <v>2770</v>
      </c>
      <c r="M473" t="s">
        <v>78</v>
      </c>
      <c r="N473">
        <v>18</v>
      </c>
      <c r="O473">
        <v>135110.56</v>
      </c>
      <c r="P473">
        <v>0</v>
      </c>
      <c r="Q473">
        <v>12159.95</v>
      </c>
      <c r="R473">
        <v>12159.95</v>
      </c>
      <c r="S473">
        <v>24319.9</v>
      </c>
      <c r="T473">
        <v>0</v>
      </c>
      <c r="U473" t="s">
        <v>2771</v>
      </c>
    </row>
    <row r="474" spans="1:21" x14ac:dyDescent="0.25">
      <c r="A474" t="str">
        <f t="shared" si="7"/>
        <v>032021</v>
      </c>
      <c r="B474" t="s">
        <v>2738</v>
      </c>
      <c r="C474" t="s">
        <v>2766</v>
      </c>
      <c r="D474">
        <v>32021</v>
      </c>
      <c r="E474" s="24">
        <v>44613</v>
      </c>
      <c r="F474" t="s">
        <v>90</v>
      </c>
      <c r="G474" t="s">
        <v>2881</v>
      </c>
      <c r="H474" t="s">
        <v>3376</v>
      </c>
      <c r="I474" t="s">
        <v>75</v>
      </c>
      <c r="J474" s="24">
        <v>44279</v>
      </c>
      <c r="K474">
        <v>620746.43999999994</v>
      </c>
      <c r="L474" t="s">
        <v>2770</v>
      </c>
      <c r="M474" t="s">
        <v>78</v>
      </c>
      <c r="N474">
        <v>18</v>
      </c>
      <c r="O474">
        <v>526056.30000000005</v>
      </c>
      <c r="P474">
        <v>0</v>
      </c>
      <c r="Q474">
        <v>47345.07</v>
      </c>
      <c r="R474">
        <v>47345.07</v>
      </c>
      <c r="S474">
        <v>94690.14</v>
      </c>
      <c r="T474">
        <v>0</v>
      </c>
      <c r="U474" t="s">
        <v>2771</v>
      </c>
    </row>
    <row r="475" spans="1:21" x14ac:dyDescent="0.25">
      <c r="A475" t="str">
        <f t="shared" si="7"/>
        <v>032021</v>
      </c>
      <c r="B475" t="s">
        <v>2738</v>
      </c>
      <c r="C475" t="s">
        <v>2766</v>
      </c>
      <c r="D475">
        <v>32021</v>
      </c>
      <c r="E475" s="24">
        <v>44613</v>
      </c>
      <c r="F475" t="s">
        <v>90</v>
      </c>
      <c r="G475" t="s">
        <v>2881</v>
      </c>
      <c r="H475" t="s">
        <v>3377</v>
      </c>
      <c r="I475" t="s">
        <v>75</v>
      </c>
      <c r="J475" s="24">
        <v>44279</v>
      </c>
      <c r="K475">
        <v>423376.22</v>
      </c>
      <c r="L475" t="s">
        <v>2770</v>
      </c>
      <c r="M475" t="s">
        <v>78</v>
      </c>
      <c r="N475">
        <v>18</v>
      </c>
      <c r="O475">
        <v>358793.42</v>
      </c>
      <c r="P475">
        <v>0</v>
      </c>
      <c r="Q475">
        <v>32291.41</v>
      </c>
      <c r="R475">
        <v>32291.41</v>
      </c>
      <c r="S475">
        <v>64582.82</v>
      </c>
      <c r="T475">
        <v>0</v>
      </c>
      <c r="U475" t="s">
        <v>2771</v>
      </c>
    </row>
    <row r="476" spans="1:21" x14ac:dyDescent="0.25">
      <c r="A476" t="str">
        <f t="shared" si="7"/>
        <v>032021</v>
      </c>
      <c r="B476" t="s">
        <v>2738</v>
      </c>
      <c r="C476" t="s">
        <v>2766</v>
      </c>
      <c r="D476">
        <v>32021</v>
      </c>
      <c r="E476" s="24">
        <v>44613</v>
      </c>
      <c r="F476" t="s">
        <v>3378</v>
      </c>
      <c r="G476" t="s">
        <v>3379</v>
      </c>
      <c r="H476" t="s">
        <v>3380</v>
      </c>
      <c r="I476" t="s">
        <v>75</v>
      </c>
      <c r="J476" s="24">
        <v>44286</v>
      </c>
      <c r="K476">
        <v>6310.23</v>
      </c>
      <c r="L476" t="s">
        <v>2770</v>
      </c>
      <c r="M476" t="s">
        <v>78</v>
      </c>
      <c r="N476">
        <v>18</v>
      </c>
      <c r="O476">
        <v>5348.23</v>
      </c>
      <c r="P476">
        <v>0</v>
      </c>
      <c r="Q476">
        <v>481</v>
      </c>
      <c r="R476">
        <v>481</v>
      </c>
      <c r="S476">
        <v>962</v>
      </c>
      <c r="T476">
        <v>0</v>
      </c>
      <c r="U476" t="s">
        <v>2771</v>
      </c>
    </row>
    <row r="477" spans="1:21" x14ac:dyDescent="0.25">
      <c r="A477" t="str">
        <f t="shared" si="7"/>
        <v>032021</v>
      </c>
      <c r="B477" t="s">
        <v>2738</v>
      </c>
      <c r="C477" t="s">
        <v>2766</v>
      </c>
      <c r="D477">
        <v>32021</v>
      </c>
      <c r="E477" s="24">
        <v>44613</v>
      </c>
      <c r="F477" t="s">
        <v>3378</v>
      </c>
      <c r="G477" t="s">
        <v>3379</v>
      </c>
      <c r="H477" t="s">
        <v>3381</v>
      </c>
      <c r="I477" t="s">
        <v>75</v>
      </c>
      <c r="J477" s="24">
        <v>44286</v>
      </c>
      <c r="K477">
        <v>1180</v>
      </c>
      <c r="L477" t="s">
        <v>2770</v>
      </c>
      <c r="M477" t="s">
        <v>78</v>
      </c>
      <c r="N477">
        <v>18</v>
      </c>
      <c r="O477">
        <v>1000</v>
      </c>
      <c r="P477">
        <v>0</v>
      </c>
      <c r="Q477">
        <v>90</v>
      </c>
      <c r="R477">
        <v>90</v>
      </c>
      <c r="S477">
        <v>180</v>
      </c>
      <c r="T477">
        <v>0</v>
      </c>
      <c r="U477" t="s">
        <v>2771</v>
      </c>
    </row>
    <row r="478" spans="1:21" x14ac:dyDescent="0.25">
      <c r="A478" t="str">
        <f t="shared" si="7"/>
        <v>032021</v>
      </c>
      <c r="B478" t="s">
        <v>2738</v>
      </c>
      <c r="C478" t="s">
        <v>2766</v>
      </c>
      <c r="D478">
        <v>32021</v>
      </c>
      <c r="E478" s="24">
        <v>44613</v>
      </c>
      <c r="F478" t="s">
        <v>2916</v>
      </c>
      <c r="G478" t="s">
        <v>2917</v>
      </c>
      <c r="H478" t="s">
        <v>3382</v>
      </c>
      <c r="I478" t="s">
        <v>75</v>
      </c>
      <c r="J478" s="24">
        <v>44257</v>
      </c>
      <c r="K478">
        <v>5072.82</v>
      </c>
      <c r="L478" t="s">
        <v>2770</v>
      </c>
      <c r="M478" t="s">
        <v>78</v>
      </c>
      <c r="N478">
        <v>18</v>
      </c>
      <c r="O478">
        <v>4299</v>
      </c>
      <c r="P478">
        <v>0</v>
      </c>
      <c r="Q478">
        <v>386.91</v>
      </c>
      <c r="R478">
        <v>386.91</v>
      </c>
      <c r="S478">
        <v>773.82</v>
      </c>
      <c r="T478">
        <v>0</v>
      </c>
      <c r="U478" t="s">
        <v>2771</v>
      </c>
    </row>
    <row r="479" spans="1:21" x14ac:dyDescent="0.25">
      <c r="A479" t="str">
        <f t="shared" si="7"/>
        <v>032021</v>
      </c>
      <c r="B479" t="s">
        <v>2738</v>
      </c>
      <c r="C479" t="s">
        <v>2766</v>
      </c>
      <c r="D479">
        <v>32021</v>
      </c>
      <c r="E479" s="24">
        <v>44613</v>
      </c>
      <c r="F479" t="s">
        <v>3130</v>
      </c>
      <c r="G479" t="s">
        <v>3131</v>
      </c>
      <c r="H479" t="s">
        <v>3383</v>
      </c>
      <c r="I479" t="s">
        <v>75</v>
      </c>
      <c r="J479" s="24">
        <v>44264</v>
      </c>
      <c r="K479">
        <v>124613.9</v>
      </c>
      <c r="L479" t="s">
        <v>2770</v>
      </c>
      <c r="M479" t="s">
        <v>78</v>
      </c>
      <c r="N479">
        <v>18</v>
      </c>
      <c r="O479">
        <v>105605</v>
      </c>
      <c r="P479">
        <v>0</v>
      </c>
      <c r="Q479">
        <v>9504.4500000000007</v>
      </c>
      <c r="R479">
        <v>9504.4500000000007</v>
      </c>
      <c r="S479">
        <v>19008.900000000001</v>
      </c>
      <c r="T479">
        <v>0</v>
      </c>
      <c r="U479" t="s">
        <v>2771</v>
      </c>
    </row>
    <row r="480" spans="1:21" x14ac:dyDescent="0.25">
      <c r="A480" t="str">
        <f t="shared" si="7"/>
        <v>032021</v>
      </c>
      <c r="B480" t="s">
        <v>2738</v>
      </c>
      <c r="C480" t="s">
        <v>2766</v>
      </c>
      <c r="D480">
        <v>32021</v>
      </c>
      <c r="E480" s="24">
        <v>44613</v>
      </c>
      <c r="F480" t="s">
        <v>3384</v>
      </c>
      <c r="G480" t="s">
        <v>3385</v>
      </c>
      <c r="H480" t="s">
        <v>3386</v>
      </c>
      <c r="I480" t="s">
        <v>75</v>
      </c>
      <c r="J480" s="24">
        <v>44280</v>
      </c>
      <c r="K480">
        <v>5900</v>
      </c>
      <c r="L480" t="s">
        <v>2770</v>
      </c>
      <c r="M480" t="s">
        <v>78</v>
      </c>
      <c r="N480">
        <v>18</v>
      </c>
      <c r="O480">
        <v>5000</v>
      </c>
      <c r="P480">
        <v>0</v>
      </c>
      <c r="Q480">
        <v>450</v>
      </c>
      <c r="R480">
        <v>450</v>
      </c>
      <c r="S480">
        <v>900</v>
      </c>
      <c r="T480">
        <v>0</v>
      </c>
      <c r="U480" t="s">
        <v>2771</v>
      </c>
    </row>
    <row r="481" spans="1:21" x14ac:dyDescent="0.25">
      <c r="A481" t="str">
        <f t="shared" si="7"/>
        <v>032021</v>
      </c>
      <c r="B481" t="s">
        <v>2738</v>
      </c>
      <c r="C481" t="s">
        <v>2766</v>
      </c>
      <c r="D481">
        <v>32021</v>
      </c>
      <c r="E481" s="24">
        <v>44613</v>
      </c>
      <c r="F481" t="s">
        <v>2922</v>
      </c>
      <c r="G481" t="s">
        <v>2923</v>
      </c>
      <c r="H481" t="s">
        <v>3387</v>
      </c>
      <c r="I481" t="s">
        <v>75</v>
      </c>
      <c r="J481" s="24">
        <v>44266</v>
      </c>
      <c r="K481">
        <v>23117</v>
      </c>
      <c r="L481" t="s">
        <v>2770</v>
      </c>
      <c r="M481" t="s">
        <v>78</v>
      </c>
      <c r="N481">
        <v>12</v>
      </c>
      <c r="O481">
        <v>20640</v>
      </c>
      <c r="P481">
        <v>0</v>
      </c>
      <c r="Q481">
        <v>1238.4000000000001</v>
      </c>
      <c r="R481">
        <v>1238.4000000000001</v>
      </c>
      <c r="S481">
        <v>2476.8000000000002</v>
      </c>
      <c r="T481">
        <v>0</v>
      </c>
      <c r="U481" t="s">
        <v>2771</v>
      </c>
    </row>
    <row r="482" spans="1:21" x14ac:dyDescent="0.25">
      <c r="A482" t="str">
        <f t="shared" si="7"/>
        <v>032021</v>
      </c>
      <c r="B482" t="s">
        <v>2738</v>
      </c>
      <c r="C482" t="s">
        <v>2766</v>
      </c>
      <c r="D482">
        <v>32021</v>
      </c>
      <c r="E482" s="24">
        <v>44613</v>
      </c>
      <c r="F482" t="s">
        <v>2922</v>
      </c>
      <c r="G482" t="s">
        <v>2923</v>
      </c>
      <c r="H482" t="s">
        <v>3388</v>
      </c>
      <c r="I482" t="s">
        <v>75</v>
      </c>
      <c r="J482" s="24">
        <v>44267</v>
      </c>
      <c r="K482">
        <v>2908</v>
      </c>
      <c r="L482" t="s">
        <v>2770</v>
      </c>
      <c r="M482" t="s">
        <v>78</v>
      </c>
      <c r="N482">
        <v>12</v>
      </c>
      <c r="O482">
        <v>2596</v>
      </c>
      <c r="P482">
        <v>0</v>
      </c>
      <c r="Q482">
        <v>155.76</v>
      </c>
      <c r="R482">
        <v>155.76</v>
      </c>
      <c r="S482">
        <v>311.52</v>
      </c>
      <c r="T482">
        <v>0</v>
      </c>
      <c r="U482" t="s">
        <v>2771</v>
      </c>
    </row>
    <row r="483" spans="1:21" x14ac:dyDescent="0.25">
      <c r="A483" t="str">
        <f t="shared" si="7"/>
        <v>032021</v>
      </c>
      <c r="B483" t="s">
        <v>2738</v>
      </c>
      <c r="C483" t="s">
        <v>2766</v>
      </c>
      <c r="D483">
        <v>32021</v>
      </c>
      <c r="E483" s="24">
        <v>44613</v>
      </c>
      <c r="F483" t="s">
        <v>2922</v>
      </c>
      <c r="G483" t="s">
        <v>2923</v>
      </c>
      <c r="H483" t="s">
        <v>3389</v>
      </c>
      <c r="I483" t="s">
        <v>75</v>
      </c>
      <c r="J483" s="24">
        <v>44270</v>
      </c>
      <c r="K483">
        <v>6357</v>
      </c>
      <c r="L483" t="s">
        <v>2770</v>
      </c>
      <c r="M483" t="s">
        <v>78</v>
      </c>
      <c r="N483">
        <v>12</v>
      </c>
      <c r="O483">
        <v>5676</v>
      </c>
      <c r="P483">
        <v>0</v>
      </c>
      <c r="Q483">
        <v>340.56</v>
      </c>
      <c r="R483">
        <v>340.56</v>
      </c>
      <c r="S483">
        <v>681.12</v>
      </c>
      <c r="T483">
        <v>0</v>
      </c>
      <c r="U483" t="s">
        <v>2771</v>
      </c>
    </row>
    <row r="484" spans="1:21" x14ac:dyDescent="0.25">
      <c r="A484" t="str">
        <f t="shared" si="7"/>
        <v>032021</v>
      </c>
      <c r="B484" t="s">
        <v>2738</v>
      </c>
      <c r="C484" t="s">
        <v>2766</v>
      </c>
      <c r="D484">
        <v>32021</v>
      </c>
      <c r="E484" s="24">
        <v>44613</v>
      </c>
      <c r="F484" t="s">
        <v>2727</v>
      </c>
      <c r="G484" t="s">
        <v>3149</v>
      </c>
      <c r="H484" t="s">
        <v>3390</v>
      </c>
      <c r="I484" t="s">
        <v>75</v>
      </c>
      <c r="J484" s="24">
        <v>44261</v>
      </c>
      <c r="K484">
        <v>11092</v>
      </c>
      <c r="L484" t="s">
        <v>2770</v>
      </c>
      <c r="M484" t="s">
        <v>78</v>
      </c>
      <c r="N484">
        <v>18</v>
      </c>
      <c r="O484">
        <v>9400</v>
      </c>
      <c r="P484">
        <v>0</v>
      </c>
      <c r="Q484">
        <v>846</v>
      </c>
      <c r="R484">
        <v>846</v>
      </c>
      <c r="S484">
        <v>1692</v>
      </c>
      <c r="T484">
        <v>0</v>
      </c>
      <c r="U484" t="s">
        <v>2771</v>
      </c>
    </row>
    <row r="485" spans="1:21" x14ac:dyDescent="0.25">
      <c r="A485" t="str">
        <f t="shared" si="7"/>
        <v>032021</v>
      </c>
      <c r="B485" t="s">
        <v>2738</v>
      </c>
      <c r="C485" t="s">
        <v>2766</v>
      </c>
      <c r="D485">
        <v>32021</v>
      </c>
      <c r="E485" s="24">
        <v>44613</v>
      </c>
      <c r="F485" t="s">
        <v>2727</v>
      </c>
      <c r="G485" t="s">
        <v>3149</v>
      </c>
      <c r="H485" t="s">
        <v>3391</v>
      </c>
      <c r="I485" t="s">
        <v>75</v>
      </c>
      <c r="J485" s="24">
        <v>44272</v>
      </c>
      <c r="K485">
        <v>48191.199999999997</v>
      </c>
      <c r="L485" t="s">
        <v>2770</v>
      </c>
      <c r="M485" t="s">
        <v>78</v>
      </c>
      <c r="N485">
        <v>18</v>
      </c>
      <c r="O485">
        <v>40840</v>
      </c>
      <c r="P485">
        <v>0</v>
      </c>
      <c r="Q485">
        <v>3675.6</v>
      </c>
      <c r="R485">
        <v>3675.6</v>
      </c>
      <c r="S485">
        <v>7351.2</v>
      </c>
      <c r="T485">
        <v>0</v>
      </c>
      <c r="U485" t="s">
        <v>2771</v>
      </c>
    </row>
    <row r="486" spans="1:21" x14ac:dyDescent="0.25">
      <c r="A486" t="str">
        <f t="shared" si="7"/>
        <v>032021</v>
      </c>
      <c r="B486" t="s">
        <v>2738</v>
      </c>
      <c r="C486" t="s">
        <v>2766</v>
      </c>
      <c r="D486">
        <v>32021</v>
      </c>
      <c r="E486" s="24">
        <v>44613</v>
      </c>
      <c r="F486" t="s">
        <v>2926</v>
      </c>
      <c r="G486" t="s">
        <v>2927</v>
      </c>
      <c r="H486" t="s">
        <v>3392</v>
      </c>
      <c r="I486" t="s">
        <v>75</v>
      </c>
      <c r="J486" s="24">
        <v>44258</v>
      </c>
      <c r="K486">
        <v>1917</v>
      </c>
      <c r="L486" t="s">
        <v>2770</v>
      </c>
      <c r="M486" t="s">
        <v>78</v>
      </c>
      <c r="N486">
        <v>18</v>
      </c>
      <c r="O486">
        <v>1625</v>
      </c>
      <c r="P486">
        <v>0</v>
      </c>
      <c r="Q486">
        <v>146.25</v>
      </c>
      <c r="R486">
        <v>146.25</v>
      </c>
      <c r="S486">
        <v>292.5</v>
      </c>
      <c r="T486">
        <v>0</v>
      </c>
      <c r="U486" t="s">
        <v>2771</v>
      </c>
    </row>
    <row r="487" spans="1:21" x14ac:dyDescent="0.25">
      <c r="A487" t="str">
        <f t="shared" si="7"/>
        <v>032021</v>
      </c>
      <c r="B487" t="s">
        <v>2738</v>
      </c>
      <c r="C487" t="s">
        <v>2766</v>
      </c>
      <c r="D487">
        <v>32021</v>
      </c>
      <c r="E487" s="24">
        <v>44613</v>
      </c>
      <c r="F487" t="s">
        <v>2926</v>
      </c>
      <c r="G487" t="s">
        <v>2927</v>
      </c>
      <c r="H487" t="s">
        <v>3393</v>
      </c>
      <c r="I487" t="s">
        <v>75</v>
      </c>
      <c r="J487" s="24">
        <v>44260</v>
      </c>
      <c r="K487">
        <v>7434</v>
      </c>
      <c r="L487" t="s">
        <v>2770</v>
      </c>
      <c r="M487" t="s">
        <v>78</v>
      </c>
      <c r="N487">
        <v>18</v>
      </c>
      <c r="O487">
        <v>6300</v>
      </c>
      <c r="P487">
        <v>0</v>
      </c>
      <c r="Q487">
        <v>567</v>
      </c>
      <c r="R487">
        <v>567</v>
      </c>
      <c r="S487">
        <v>1134</v>
      </c>
      <c r="T487">
        <v>0</v>
      </c>
      <c r="U487" t="s">
        <v>2771</v>
      </c>
    </row>
    <row r="488" spans="1:21" x14ac:dyDescent="0.25">
      <c r="A488" t="str">
        <f t="shared" si="7"/>
        <v>032021</v>
      </c>
      <c r="B488" t="s">
        <v>2738</v>
      </c>
      <c r="C488" t="s">
        <v>2766</v>
      </c>
      <c r="D488">
        <v>32021</v>
      </c>
      <c r="E488" s="24">
        <v>44613</v>
      </c>
      <c r="F488" t="s">
        <v>2926</v>
      </c>
      <c r="G488" t="s">
        <v>2927</v>
      </c>
      <c r="H488" t="s">
        <v>3394</v>
      </c>
      <c r="I488" t="s">
        <v>75</v>
      </c>
      <c r="J488" s="24">
        <v>44265</v>
      </c>
      <c r="K488">
        <v>4737</v>
      </c>
      <c r="L488" t="s">
        <v>2770</v>
      </c>
      <c r="M488" t="s">
        <v>78</v>
      </c>
      <c r="N488">
        <v>18</v>
      </c>
      <c r="O488">
        <v>4015</v>
      </c>
      <c r="P488">
        <v>0</v>
      </c>
      <c r="Q488">
        <v>361.35</v>
      </c>
      <c r="R488">
        <v>361.35</v>
      </c>
      <c r="S488">
        <v>722.7</v>
      </c>
      <c r="T488">
        <v>0</v>
      </c>
      <c r="U488" t="s">
        <v>2771</v>
      </c>
    </row>
    <row r="489" spans="1:21" x14ac:dyDescent="0.25">
      <c r="A489" t="str">
        <f t="shared" si="7"/>
        <v>032021</v>
      </c>
      <c r="B489" t="s">
        <v>2738</v>
      </c>
      <c r="C489" t="s">
        <v>2766</v>
      </c>
      <c r="D489">
        <v>32021</v>
      </c>
      <c r="E489" s="24">
        <v>44613</v>
      </c>
      <c r="F489" t="s">
        <v>2926</v>
      </c>
      <c r="G489" t="s">
        <v>2927</v>
      </c>
      <c r="H489" t="s">
        <v>3395</v>
      </c>
      <c r="I489" t="s">
        <v>75</v>
      </c>
      <c r="J489" s="24">
        <v>44267</v>
      </c>
      <c r="K489">
        <v>4130</v>
      </c>
      <c r="L489" t="s">
        <v>2770</v>
      </c>
      <c r="M489" t="s">
        <v>78</v>
      </c>
      <c r="N489">
        <v>18</v>
      </c>
      <c r="O489">
        <v>3500</v>
      </c>
      <c r="P489">
        <v>0</v>
      </c>
      <c r="Q489">
        <v>315</v>
      </c>
      <c r="R489">
        <v>315</v>
      </c>
      <c r="S489">
        <v>630</v>
      </c>
      <c r="T489">
        <v>0</v>
      </c>
      <c r="U489" t="s">
        <v>2771</v>
      </c>
    </row>
    <row r="490" spans="1:21" x14ac:dyDescent="0.25">
      <c r="A490" t="str">
        <f t="shared" si="7"/>
        <v>032021</v>
      </c>
      <c r="B490" t="s">
        <v>2738</v>
      </c>
      <c r="C490" t="s">
        <v>2766</v>
      </c>
      <c r="D490">
        <v>32021</v>
      </c>
      <c r="E490" s="24">
        <v>44613</v>
      </c>
      <c r="F490" t="s">
        <v>2926</v>
      </c>
      <c r="G490" t="s">
        <v>2927</v>
      </c>
      <c r="H490" t="s">
        <v>3396</v>
      </c>
      <c r="I490" t="s">
        <v>75</v>
      </c>
      <c r="J490" s="24">
        <v>44267</v>
      </c>
      <c r="K490">
        <v>3304</v>
      </c>
      <c r="L490" t="s">
        <v>2770</v>
      </c>
      <c r="M490" t="s">
        <v>78</v>
      </c>
      <c r="N490">
        <v>18</v>
      </c>
      <c r="O490">
        <v>2800</v>
      </c>
      <c r="P490">
        <v>0</v>
      </c>
      <c r="Q490">
        <v>252</v>
      </c>
      <c r="R490">
        <v>252</v>
      </c>
      <c r="S490">
        <v>504</v>
      </c>
      <c r="T490">
        <v>0</v>
      </c>
      <c r="U490" t="s">
        <v>2771</v>
      </c>
    </row>
    <row r="491" spans="1:21" x14ac:dyDescent="0.25">
      <c r="A491" t="str">
        <f t="shared" si="7"/>
        <v>032021</v>
      </c>
      <c r="B491" t="s">
        <v>2738</v>
      </c>
      <c r="C491" t="s">
        <v>2766</v>
      </c>
      <c r="D491">
        <v>32021</v>
      </c>
      <c r="E491" s="24">
        <v>44613</v>
      </c>
      <c r="F491" t="s">
        <v>2926</v>
      </c>
      <c r="G491" t="s">
        <v>2927</v>
      </c>
      <c r="H491" t="s">
        <v>3397</v>
      </c>
      <c r="I491" t="s">
        <v>75</v>
      </c>
      <c r="J491" s="24">
        <v>44272</v>
      </c>
      <c r="K491">
        <v>3363</v>
      </c>
      <c r="L491" t="s">
        <v>2770</v>
      </c>
      <c r="M491" t="s">
        <v>78</v>
      </c>
      <c r="N491">
        <v>18</v>
      </c>
      <c r="O491">
        <v>2850</v>
      </c>
      <c r="P491">
        <v>0</v>
      </c>
      <c r="Q491">
        <v>256.5</v>
      </c>
      <c r="R491">
        <v>256.5</v>
      </c>
      <c r="S491">
        <v>513</v>
      </c>
      <c r="T491">
        <v>0</v>
      </c>
      <c r="U491" t="s">
        <v>2771</v>
      </c>
    </row>
    <row r="492" spans="1:21" x14ac:dyDescent="0.25">
      <c r="A492" t="str">
        <f t="shared" si="7"/>
        <v>032021</v>
      </c>
      <c r="B492" t="s">
        <v>2738</v>
      </c>
      <c r="C492" t="s">
        <v>2766</v>
      </c>
      <c r="D492">
        <v>32021</v>
      </c>
      <c r="E492" s="24">
        <v>44613</v>
      </c>
      <c r="F492" t="s">
        <v>2926</v>
      </c>
      <c r="G492" t="s">
        <v>2927</v>
      </c>
      <c r="H492" t="s">
        <v>3398</v>
      </c>
      <c r="I492" t="s">
        <v>75</v>
      </c>
      <c r="J492" s="24">
        <v>44272</v>
      </c>
      <c r="K492">
        <v>9864</v>
      </c>
      <c r="L492" t="s">
        <v>2770</v>
      </c>
      <c r="M492" t="s">
        <v>78</v>
      </c>
      <c r="N492">
        <v>18</v>
      </c>
      <c r="O492">
        <v>8360</v>
      </c>
      <c r="P492">
        <v>0</v>
      </c>
      <c r="Q492">
        <v>752.4</v>
      </c>
      <c r="R492">
        <v>752.4</v>
      </c>
      <c r="S492">
        <v>1504.8</v>
      </c>
      <c r="T492">
        <v>0</v>
      </c>
      <c r="U492" t="s">
        <v>2771</v>
      </c>
    </row>
    <row r="493" spans="1:21" x14ac:dyDescent="0.25">
      <c r="A493" t="str">
        <f t="shared" si="7"/>
        <v>032021</v>
      </c>
      <c r="B493" t="s">
        <v>2738</v>
      </c>
      <c r="C493" t="s">
        <v>2766</v>
      </c>
      <c r="D493">
        <v>32021</v>
      </c>
      <c r="E493" s="24">
        <v>44613</v>
      </c>
      <c r="F493" t="s">
        <v>2926</v>
      </c>
      <c r="G493" t="s">
        <v>2927</v>
      </c>
      <c r="H493" t="s">
        <v>3399</v>
      </c>
      <c r="I493" t="s">
        <v>75</v>
      </c>
      <c r="J493" s="24">
        <v>44278</v>
      </c>
      <c r="K493">
        <v>3717</v>
      </c>
      <c r="L493" t="s">
        <v>2770</v>
      </c>
      <c r="M493" t="s">
        <v>78</v>
      </c>
      <c r="N493">
        <v>18</v>
      </c>
      <c r="O493">
        <v>3150</v>
      </c>
      <c r="P493">
        <v>0</v>
      </c>
      <c r="Q493">
        <v>283.5</v>
      </c>
      <c r="R493">
        <v>283.5</v>
      </c>
      <c r="S493">
        <v>567</v>
      </c>
      <c r="T493">
        <v>0</v>
      </c>
      <c r="U493" t="s">
        <v>2771</v>
      </c>
    </row>
    <row r="494" spans="1:21" x14ac:dyDescent="0.25">
      <c r="A494" t="str">
        <f t="shared" si="7"/>
        <v>032021</v>
      </c>
      <c r="B494" t="s">
        <v>2738</v>
      </c>
      <c r="C494" t="s">
        <v>2766</v>
      </c>
      <c r="D494">
        <v>32021</v>
      </c>
      <c r="E494" s="24">
        <v>44613</v>
      </c>
      <c r="F494" t="s">
        <v>2933</v>
      </c>
      <c r="G494" t="s">
        <v>2934</v>
      </c>
      <c r="H494" t="s">
        <v>3400</v>
      </c>
      <c r="I494" t="s">
        <v>75</v>
      </c>
      <c r="J494" s="24">
        <v>44260</v>
      </c>
      <c r="K494">
        <v>15008</v>
      </c>
      <c r="L494" t="s">
        <v>2770</v>
      </c>
      <c r="M494" t="s">
        <v>78</v>
      </c>
      <c r="N494">
        <v>5</v>
      </c>
      <c r="O494">
        <v>9600</v>
      </c>
      <c r="P494">
        <v>480</v>
      </c>
      <c r="Q494">
        <v>0</v>
      </c>
      <c r="R494">
        <v>0</v>
      </c>
      <c r="S494">
        <v>480</v>
      </c>
      <c r="T494">
        <v>0</v>
      </c>
      <c r="U494" t="s">
        <v>2771</v>
      </c>
    </row>
    <row r="495" spans="1:21" x14ac:dyDescent="0.25">
      <c r="A495" t="str">
        <f t="shared" si="7"/>
        <v>032021</v>
      </c>
      <c r="B495" t="s">
        <v>2738</v>
      </c>
      <c r="C495" t="s">
        <v>2766</v>
      </c>
      <c r="D495">
        <v>32021</v>
      </c>
      <c r="E495" s="24">
        <v>44613</v>
      </c>
      <c r="F495" t="s">
        <v>2933</v>
      </c>
      <c r="G495" t="s">
        <v>2934</v>
      </c>
      <c r="H495" t="s">
        <v>3400</v>
      </c>
      <c r="I495" t="s">
        <v>75</v>
      </c>
      <c r="J495" s="24">
        <v>44260</v>
      </c>
      <c r="K495">
        <v>15008</v>
      </c>
      <c r="L495" t="s">
        <v>2770</v>
      </c>
      <c r="M495" t="s">
        <v>78</v>
      </c>
      <c r="N495">
        <v>12</v>
      </c>
      <c r="O495">
        <v>4400</v>
      </c>
      <c r="P495">
        <v>528</v>
      </c>
      <c r="Q495">
        <v>0</v>
      </c>
      <c r="R495">
        <v>0</v>
      </c>
      <c r="S495">
        <v>528</v>
      </c>
      <c r="T495">
        <v>0</v>
      </c>
      <c r="U495" t="s">
        <v>2771</v>
      </c>
    </row>
    <row r="496" spans="1:21" x14ac:dyDescent="0.25">
      <c r="A496" t="str">
        <f t="shared" si="7"/>
        <v>032021</v>
      </c>
      <c r="B496" t="s">
        <v>2738</v>
      </c>
      <c r="C496" t="s">
        <v>2766</v>
      </c>
      <c r="D496">
        <v>32021</v>
      </c>
      <c r="E496" s="24">
        <v>44613</v>
      </c>
      <c r="F496" t="s">
        <v>2941</v>
      </c>
      <c r="G496" t="s">
        <v>2942</v>
      </c>
      <c r="H496" t="s">
        <v>3401</v>
      </c>
      <c r="I496" t="s">
        <v>75</v>
      </c>
      <c r="J496" s="24">
        <v>44258</v>
      </c>
      <c r="K496">
        <v>59354</v>
      </c>
      <c r="L496" t="s">
        <v>2770</v>
      </c>
      <c r="M496" t="s">
        <v>78</v>
      </c>
      <c r="N496">
        <v>18</v>
      </c>
      <c r="O496">
        <v>50300</v>
      </c>
      <c r="P496">
        <v>0</v>
      </c>
      <c r="Q496">
        <v>4527</v>
      </c>
      <c r="R496">
        <v>4527</v>
      </c>
      <c r="S496">
        <v>9054</v>
      </c>
      <c r="T496">
        <v>0</v>
      </c>
      <c r="U496" t="s">
        <v>2771</v>
      </c>
    </row>
    <row r="497" spans="1:21" x14ac:dyDescent="0.25">
      <c r="A497" t="str">
        <f t="shared" si="7"/>
        <v>032021</v>
      </c>
      <c r="B497" t="s">
        <v>2738</v>
      </c>
      <c r="C497" t="s">
        <v>2766</v>
      </c>
      <c r="D497">
        <v>32021</v>
      </c>
      <c r="E497" s="24">
        <v>44613</v>
      </c>
      <c r="F497" t="s">
        <v>2941</v>
      </c>
      <c r="G497" t="s">
        <v>2942</v>
      </c>
      <c r="H497" t="s">
        <v>3402</v>
      </c>
      <c r="I497" t="s">
        <v>75</v>
      </c>
      <c r="J497" s="24">
        <v>44258</v>
      </c>
      <c r="K497">
        <v>10325</v>
      </c>
      <c r="L497" t="s">
        <v>2770</v>
      </c>
      <c r="M497" t="s">
        <v>78</v>
      </c>
      <c r="N497">
        <v>18</v>
      </c>
      <c r="O497">
        <v>8750</v>
      </c>
      <c r="P497">
        <v>0</v>
      </c>
      <c r="Q497">
        <v>787.5</v>
      </c>
      <c r="R497">
        <v>787.5</v>
      </c>
      <c r="S497">
        <v>1575</v>
      </c>
      <c r="T497">
        <v>0</v>
      </c>
      <c r="U497" t="s">
        <v>2771</v>
      </c>
    </row>
    <row r="498" spans="1:21" x14ac:dyDescent="0.25">
      <c r="A498" t="str">
        <f t="shared" si="7"/>
        <v>032021</v>
      </c>
      <c r="B498" t="s">
        <v>2738</v>
      </c>
      <c r="C498" t="s">
        <v>2766</v>
      </c>
      <c r="D498">
        <v>32021</v>
      </c>
      <c r="E498" s="24">
        <v>44613</v>
      </c>
      <c r="F498" t="s">
        <v>2941</v>
      </c>
      <c r="G498" t="s">
        <v>2942</v>
      </c>
      <c r="H498" t="s">
        <v>3403</v>
      </c>
      <c r="I498" t="s">
        <v>75</v>
      </c>
      <c r="J498" s="24">
        <v>44265</v>
      </c>
      <c r="K498">
        <v>63395.5</v>
      </c>
      <c r="L498" t="s">
        <v>2770</v>
      </c>
      <c r="M498" t="s">
        <v>78</v>
      </c>
      <c r="N498">
        <v>18</v>
      </c>
      <c r="O498">
        <v>53725</v>
      </c>
      <c r="P498">
        <v>0</v>
      </c>
      <c r="Q498">
        <v>4835.25</v>
      </c>
      <c r="R498">
        <v>4835.25</v>
      </c>
      <c r="S498">
        <v>9670.5</v>
      </c>
      <c r="T498">
        <v>0</v>
      </c>
      <c r="U498" t="s">
        <v>2771</v>
      </c>
    </row>
    <row r="499" spans="1:21" x14ac:dyDescent="0.25">
      <c r="A499" t="str">
        <f t="shared" si="7"/>
        <v>032021</v>
      </c>
      <c r="B499" t="s">
        <v>2738</v>
      </c>
      <c r="C499" t="s">
        <v>2766</v>
      </c>
      <c r="D499">
        <v>32021</v>
      </c>
      <c r="E499" s="24">
        <v>44613</v>
      </c>
      <c r="F499" t="s">
        <v>2941</v>
      </c>
      <c r="G499" t="s">
        <v>2942</v>
      </c>
      <c r="H499" t="s">
        <v>3404</v>
      </c>
      <c r="I499" t="s">
        <v>75</v>
      </c>
      <c r="J499" s="24">
        <v>44266</v>
      </c>
      <c r="K499">
        <v>8791</v>
      </c>
      <c r="L499" t="s">
        <v>2770</v>
      </c>
      <c r="M499" t="s">
        <v>78</v>
      </c>
      <c r="N499">
        <v>18</v>
      </c>
      <c r="O499">
        <v>7450</v>
      </c>
      <c r="P499">
        <v>0</v>
      </c>
      <c r="Q499">
        <v>670.5</v>
      </c>
      <c r="R499">
        <v>670.5</v>
      </c>
      <c r="S499">
        <v>1341</v>
      </c>
      <c r="T499">
        <v>0</v>
      </c>
      <c r="U499" t="s">
        <v>2771</v>
      </c>
    </row>
    <row r="500" spans="1:21" x14ac:dyDescent="0.25">
      <c r="A500" t="str">
        <f t="shared" si="7"/>
        <v>032021</v>
      </c>
      <c r="B500" t="s">
        <v>2738</v>
      </c>
      <c r="C500" t="s">
        <v>2766</v>
      </c>
      <c r="D500">
        <v>32021</v>
      </c>
      <c r="E500" s="24">
        <v>44613</v>
      </c>
      <c r="F500" t="s">
        <v>2941</v>
      </c>
      <c r="G500" t="s">
        <v>2942</v>
      </c>
      <c r="H500" t="s">
        <v>3405</v>
      </c>
      <c r="I500" t="s">
        <v>75</v>
      </c>
      <c r="J500" s="24">
        <v>44273</v>
      </c>
      <c r="K500">
        <v>3924.68</v>
      </c>
      <c r="L500" t="s">
        <v>2770</v>
      </c>
      <c r="M500" t="s">
        <v>78</v>
      </c>
      <c r="N500">
        <v>18</v>
      </c>
      <c r="O500">
        <v>3326</v>
      </c>
      <c r="P500">
        <v>0</v>
      </c>
      <c r="Q500">
        <v>299.33999999999997</v>
      </c>
      <c r="R500">
        <v>299.33999999999997</v>
      </c>
      <c r="S500">
        <v>598.67999999999995</v>
      </c>
      <c r="T500">
        <v>0</v>
      </c>
      <c r="U500" t="s">
        <v>2771</v>
      </c>
    </row>
    <row r="501" spans="1:21" x14ac:dyDescent="0.25">
      <c r="A501" t="str">
        <f t="shared" si="7"/>
        <v>032021</v>
      </c>
      <c r="B501" t="s">
        <v>2738</v>
      </c>
      <c r="C501" t="s">
        <v>2766</v>
      </c>
      <c r="D501">
        <v>32021</v>
      </c>
      <c r="E501" s="24">
        <v>44613</v>
      </c>
      <c r="F501" t="s">
        <v>2949</v>
      </c>
      <c r="G501" t="s">
        <v>2950</v>
      </c>
      <c r="H501" t="s">
        <v>3406</v>
      </c>
      <c r="I501" t="s">
        <v>75</v>
      </c>
      <c r="J501" s="24">
        <v>44259</v>
      </c>
      <c r="K501">
        <v>21240</v>
      </c>
      <c r="L501" t="s">
        <v>2770</v>
      </c>
      <c r="M501" t="s">
        <v>78</v>
      </c>
      <c r="N501">
        <v>18</v>
      </c>
      <c r="O501">
        <v>18000</v>
      </c>
      <c r="P501">
        <v>0</v>
      </c>
      <c r="Q501">
        <v>1620</v>
      </c>
      <c r="R501">
        <v>1620</v>
      </c>
      <c r="S501">
        <v>3240</v>
      </c>
      <c r="T501">
        <v>0</v>
      </c>
      <c r="U501" t="s">
        <v>2771</v>
      </c>
    </row>
    <row r="502" spans="1:21" x14ac:dyDescent="0.25">
      <c r="A502" t="str">
        <f t="shared" si="7"/>
        <v>032021</v>
      </c>
      <c r="B502" t="s">
        <v>2738</v>
      </c>
      <c r="C502" t="s">
        <v>2766</v>
      </c>
      <c r="D502">
        <v>32021</v>
      </c>
      <c r="E502" s="24">
        <v>44613</v>
      </c>
      <c r="F502" t="s">
        <v>3407</v>
      </c>
      <c r="G502" t="s">
        <v>3408</v>
      </c>
      <c r="H502" t="s">
        <v>3409</v>
      </c>
      <c r="I502" t="s">
        <v>75</v>
      </c>
      <c r="J502" s="24">
        <v>44263</v>
      </c>
      <c r="K502">
        <v>76204.399999999994</v>
      </c>
      <c r="L502" t="s">
        <v>2770</v>
      </c>
      <c r="M502" t="s">
        <v>78</v>
      </c>
      <c r="N502">
        <v>18</v>
      </c>
      <c r="O502">
        <v>64580</v>
      </c>
      <c r="P502">
        <v>0</v>
      </c>
      <c r="Q502">
        <v>5812.2</v>
      </c>
      <c r="R502">
        <v>5812.2</v>
      </c>
      <c r="S502">
        <v>11624.4</v>
      </c>
      <c r="T502">
        <v>0</v>
      </c>
      <c r="U502" t="s">
        <v>2771</v>
      </c>
    </row>
    <row r="503" spans="1:21" x14ac:dyDescent="0.25">
      <c r="A503" t="str">
        <f t="shared" si="7"/>
        <v>032021</v>
      </c>
      <c r="B503" t="s">
        <v>2738</v>
      </c>
      <c r="C503" t="s">
        <v>2766</v>
      </c>
      <c r="D503">
        <v>32021</v>
      </c>
      <c r="E503" s="24">
        <v>44613</v>
      </c>
      <c r="F503" t="s">
        <v>2952</v>
      </c>
      <c r="G503" t="s">
        <v>2953</v>
      </c>
      <c r="H503" t="s">
        <v>3410</v>
      </c>
      <c r="I503" t="s">
        <v>75</v>
      </c>
      <c r="J503" s="24">
        <v>44281</v>
      </c>
      <c r="K503">
        <v>6370</v>
      </c>
      <c r="L503" t="s">
        <v>2770</v>
      </c>
      <c r="M503" t="s">
        <v>78</v>
      </c>
      <c r="N503">
        <v>5</v>
      </c>
      <c r="O503">
        <v>5000</v>
      </c>
      <c r="P503">
        <v>0</v>
      </c>
      <c r="Q503">
        <v>125</v>
      </c>
      <c r="R503">
        <v>125</v>
      </c>
      <c r="S503">
        <v>250</v>
      </c>
      <c r="T503">
        <v>0</v>
      </c>
      <c r="U503" t="s">
        <v>2771</v>
      </c>
    </row>
    <row r="504" spans="1:21" x14ac:dyDescent="0.25">
      <c r="A504" t="str">
        <f t="shared" si="7"/>
        <v>032021</v>
      </c>
      <c r="B504" t="s">
        <v>2738</v>
      </c>
      <c r="C504" t="s">
        <v>2766</v>
      </c>
      <c r="D504">
        <v>32021</v>
      </c>
      <c r="E504" s="24">
        <v>44613</v>
      </c>
      <c r="F504" t="s">
        <v>2952</v>
      </c>
      <c r="G504" t="s">
        <v>2953</v>
      </c>
      <c r="H504" t="s">
        <v>3410</v>
      </c>
      <c r="I504" t="s">
        <v>75</v>
      </c>
      <c r="J504" s="24">
        <v>44281</v>
      </c>
      <c r="K504">
        <v>6370</v>
      </c>
      <c r="L504" t="s">
        <v>2770</v>
      </c>
      <c r="M504" t="s">
        <v>78</v>
      </c>
      <c r="N504">
        <v>12</v>
      </c>
      <c r="O504">
        <v>1000</v>
      </c>
      <c r="P504">
        <v>0</v>
      </c>
      <c r="Q504">
        <v>60</v>
      </c>
      <c r="R504">
        <v>60</v>
      </c>
      <c r="S504">
        <v>120</v>
      </c>
      <c r="T504">
        <v>0</v>
      </c>
      <c r="U504" t="s">
        <v>2771</v>
      </c>
    </row>
    <row r="505" spans="1:21" x14ac:dyDescent="0.25">
      <c r="A505" t="str">
        <f t="shared" si="7"/>
        <v>032021</v>
      </c>
      <c r="B505" t="s">
        <v>2738</v>
      </c>
      <c r="C505" t="s">
        <v>2766</v>
      </c>
      <c r="D505">
        <v>32021</v>
      </c>
      <c r="E505" s="24">
        <v>44613</v>
      </c>
      <c r="F505" t="s">
        <v>3411</v>
      </c>
      <c r="G505" t="s">
        <v>3412</v>
      </c>
      <c r="H505" t="s">
        <v>3413</v>
      </c>
      <c r="I505" t="s">
        <v>75</v>
      </c>
      <c r="J505" s="24">
        <v>44259</v>
      </c>
      <c r="K505">
        <v>18912.669999999998</v>
      </c>
      <c r="L505" t="s">
        <v>2770</v>
      </c>
      <c r="M505" t="s">
        <v>78</v>
      </c>
      <c r="N505">
        <v>18</v>
      </c>
      <c r="O505">
        <v>12244.63</v>
      </c>
      <c r="P505">
        <v>0</v>
      </c>
      <c r="Q505">
        <v>1102.02</v>
      </c>
      <c r="R505">
        <v>1102.02</v>
      </c>
      <c r="S505">
        <v>2204.04</v>
      </c>
      <c r="T505">
        <v>0</v>
      </c>
      <c r="U505" t="s">
        <v>2771</v>
      </c>
    </row>
    <row r="506" spans="1:21" x14ac:dyDescent="0.25">
      <c r="A506" t="str">
        <f t="shared" si="7"/>
        <v>032021</v>
      </c>
      <c r="B506" t="s">
        <v>2738</v>
      </c>
      <c r="C506" t="s">
        <v>2766</v>
      </c>
      <c r="D506">
        <v>32021</v>
      </c>
      <c r="E506" s="24">
        <v>44613</v>
      </c>
      <c r="F506" t="s">
        <v>3411</v>
      </c>
      <c r="G506" t="s">
        <v>3412</v>
      </c>
      <c r="H506" t="s">
        <v>3413</v>
      </c>
      <c r="I506" t="s">
        <v>75</v>
      </c>
      <c r="J506" s="24">
        <v>44259</v>
      </c>
      <c r="K506">
        <v>18912.669999999998</v>
      </c>
      <c r="L506" t="s">
        <v>2770</v>
      </c>
      <c r="M506" t="s">
        <v>78</v>
      </c>
      <c r="N506">
        <v>28</v>
      </c>
      <c r="O506">
        <v>3487.51</v>
      </c>
      <c r="P506">
        <v>0</v>
      </c>
      <c r="Q506">
        <v>488.26</v>
      </c>
      <c r="R506">
        <v>488.26</v>
      </c>
      <c r="S506">
        <v>976.52</v>
      </c>
      <c r="T506">
        <v>0</v>
      </c>
      <c r="U506" t="s">
        <v>2771</v>
      </c>
    </row>
    <row r="507" spans="1:21" x14ac:dyDescent="0.25">
      <c r="A507" t="str">
        <f t="shared" si="7"/>
        <v>032021</v>
      </c>
      <c r="B507" t="s">
        <v>2738</v>
      </c>
      <c r="C507" t="s">
        <v>2766</v>
      </c>
      <c r="D507">
        <v>32021</v>
      </c>
      <c r="E507" s="24">
        <v>44613</v>
      </c>
      <c r="F507" t="s">
        <v>3411</v>
      </c>
      <c r="G507" t="s">
        <v>3412</v>
      </c>
      <c r="H507" t="s">
        <v>3414</v>
      </c>
      <c r="I507" t="s">
        <v>75</v>
      </c>
      <c r="J507" s="24">
        <v>44282</v>
      </c>
      <c r="K507">
        <v>2082.6799999999998</v>
      </c>
      <c r="L507" t="s">
        <v>2770</v>
      </c>
      <c r="M507" t="s">
        <v>78</v>
      </c>
      <c r="N507">
        <v>18</v>
      </c>
      <c r="O507">
        <v>1701.43</v>
      </c>
      <c r="P507">
        <v>0</v>
      </c>
      <c r="Q507">
        <v>153.13999999999999</v>
      </c>
      <c r="R507">
        <v>153.13999999999999</v>
      </c>
      <c r="S507">
        <v>306.27999999999997</v>
      </c>
      <c r="T507">
        <v>0</v>
      </c>
      <c r="U507" t="s">
        <v>2771</v>
      </c>
    </row>
    <row r="508" spans="1:21" x14ac:dyDescent="0.25">
      <c r="A508" t="str">
        <f t="shared" si="7"/>
        <v>032021</v>
      </c>
      <c r="B508" t="s">
        <v>2738</v>
      </c>
      <c r="C508" t="s">
        <v>2766</v>
      </c>
      <c r="D508">
        <v>32021</v>
      </c>
      <c r="E508" s="24">
        <v>44613</v>
      </c>
      <c r="F508" t="s">
        <v>3411</v>
      </c>
      <c r="G508" t="s">
        <v>3412</v>
      </c>
      <c r="H508" t="s">
        <v>3414</v>
      </c>
      <c r="I508" t="s">
        <v>75</v>
      </c>
      <c r="J508" s="24">
        <v>44282</v>
      </c>
      <c r="K508">
        <v>2082.6799999999998</v>
      </c>
      <c r="L508" t="s">
        <v>2770</v>
      </c>
      <c r="M508" t="s">
        <v>78</v>
      </c>
      <c r="N508">
        <v>5</v>
      </c>
      <c r="O508">
        <v>71.430000000000007</v>
      </c>
      <c r="P508">
        <v>0</v>
      </c>
      <c r="Q508">
        <v>1.79</v>
      </c>
      <c r="R508">
        <v>1.79</v>
      </c>
      <c r="S508">
        <v>3.58</v>
      </c>
      <c r="T508">
        <v>0</v>
      </c>
      <c r="U508" t="s">
        <v>2771</v>
      </c>
    </row>
    <row r="509" spans="1:21" x14ac:dyDescent="0.25">
      <c r="A509" t="str">
        <f t="shared" si="7"/>
        <v>032021</v>
      </c>
      <c r="B509" t="s">
        <v>2738</v>
      </c>
      <c r="C509" t="s">
        <v>2766</v>
      </c>
      <c r="D509">
        <v>32021</v>
      </c>
      <c r="E509" s="24">
        <v>44613</v>
      </c>
      <c r="F509" t="s">
        <v>3411</v>
      </c>
      <c r="G509" t="s">
        <v>3412</v>
      </c>
      <c r="H509" t="s">
        <v>3415</v>
      </c>
      <c r="I509" t="s">
        <v>75</v>
      </c>
      <c r="J509" s="24">
        <v>44283</v>
      </c>
      <c r="K509">
        <v>4694</v>
      </c>
      <c r="L509" t="s">
        <v>2770</v>
      </c>
      <c r="M509" t="s">
        <v>78</v>
      </c>
      <c r="N509">
        <v>18</v>
      </c>
      <c r="O509">
        <v>1419.04</v>
      </c>
      <c r="P509">
        <v>0</v>
      </c>
      <c r="Q509">
        <v>127.71</v>
      </c>
      <c r="R509">
        <v>127.71</v>
      </c>
      <c r="S509">
        <v>255.42</v>
      </c>
      <c r="T509">
        <v>0</v>
      </c>
      <c r="U509" t="s">
        <v>2771</v>
      </c>
    </row>
    <row r="510" spans="1:21" x14ac:dyDescent="0.25">
      <c r="A510" t="str">
        <f t="shared" si="7"/>
        <v>032021</v>
      </c>
      <c r="B510" t="s">
        <v>2738</v>
      </c>
      <c r="C510" t="s">
        <v>2766</v>
      </c>
      <c r="D510">
        <v>32021</v>
      </c>
      <c r="E510" s="24">
        <v>44613</v>
      </c>
      <c r="F510" t="s">
        <v>3411</v>
      </c>
      <c r="G510" t="s">
        <v>3412</v>
      </c>
      <c r="H510" t="s">
        <v>3415</v>
      </c>
      <c r="I510" t="s">
        <v>75</v>
      </c>
      <c r="J510" s="24">
        <v>44283</v>
      </c>
      <c r="K510">
        <v>4694</v>
      </c>
      <c r="L510" t="s">
        <v>2770</v>
      </c>
      <c r="M510" t="s">
        <v>78</v>
      </c>
      <c r="N510">
        <v>28</v>
      </c>
      <c r="O510">
        <v>2359.37</v>
      </c>
      <c r="P510">
        <v>0</v>
      </c>
      <c r="Q510">
        <v>330.31</v>
      </c>
      <c r="R510">
        <v>330.31</v>
      </c>
      <c r="S510">
        <v>660.62</v>
      </c>
      <c r="T510">
        <v>0</v>
      </c>
      <c r="U510" t="s">
        <v>2771</v>
      </c>
    </row>
    <row r="511" spans="1:21" x14ac:dyDescent="0.25">
      <c r="A511" t="str">
        <f t="shared" si="7"/>
        <v>022021</v>
      </c>
      <c r="B511" t="s">
        <v>2738</v>
      </c>
      <c r="C511" t="s">
        <v>2766</v>
      </c>
      <c r="D511">
        <v>32021</v>
      </c>
      <c r="E511" s="24">
        <v>44613</v>
      </c>
      <c r="F511" t="s">
        <v>3416</v>
      </c>
      <c r="G511" t="s">
        <v>3417</v>
      </c>
      <c r="H511" t="s">
        <v>3418</v>
      </c>
      <c r="I511" t="s">
        <v>75</v>
      </c>
      <c r="J511" s="24">
        <v>44238</v>
      </c>
      <c r="K511">
        <v>22302</v>
      </c>
      <c r="L511" t="s">
        <v>2770</v>
      </c>
      <c r="M511" t="s">
        <v>78</v>
      </c>
      <c r="N511">
        <v>18</v>
      </c>
      <c r="O511">
        <v>18900</v>
      </c>
      <c r="P511">
        <v>0</v>
      </c>
      <c r="Q511">
        <v>1701</v>
      </c>
      <c r="R511">
        <v>1701</v>
      </c>
      <c r="S511">
        <v>3402</v>
      </c>
      <c r="T511">
        <v>0</v>
      </c>
      <c r="U511" t="s">
        <v>2771</v>
      </c>
    </row>
    <row r="512" spans="1:21" x14ac:dyDescent="0.25">
      <c r="A512" t="str">
        <f t="shared" si="7"/>
        <v>032021</v>
      </c>
      <c r="B512" t="s">
        <v>2738</v>
      </c>
      <c r="C512" t="s">
        <v>2766</v>
      </c>
      <c r="D512">
        <v>32021</v>
      </c>
      <c r="E512" s="24">
        <v>44613</v>
      </c>
      <c r="F512" t="s">
        <v>3419</v>
      </c>
      <c r="G512" t="s">
        <v>3420</v>
      </c>
      <c r="H512" t="s">
        <v>3421</v>
      </c>
      <c r="I512" t="s">
        <v>75</v>
      </c>
      <c r="J512" s="24">
        <v>44281</v>
      </c>
      <c r="K512">
        <v>5369</v>
      </c>
      <c r="L512" t="s">
        <v>2770</v>
      </c>
      <c r="M512" t="s">
        <v>78</v>
      </c>
      <c r="N512">
        <v>18</v>
      </c>
      <c r="O512">
        <v>4550</v>
      </c>
      <c r="P512">
        <v>0</v>
      </c>
      <c r="Q512">
        <v>409.5</v>
      </c>
      <c r="R512">
        <v>409.5</v>
      </c>
      <c r="S512">
        <v>819</v>
      </c>
      <c r="T512">
        <v>0</v>
      </c>
      <c r="U512" t="s">
        <v>2771</v>
      </c>
    </row>
    <row r="513" spans="1:21" x14ac:dyDescent="0.25">
      <c r="A513" t="str">
        <f t="shared" si="7"/>
        <v>032021</v>
      </c>
      <c r="B513" t="s">
        <v>2738</v>
      </c>
      <c r="C513" t="s">
        <v>2766</v>
      </c>
      <c r="D513">
        <v>32021</v>
      </c>
      <c r="E513" s="24">
        <v>44613</v>
      </c>
      <c r="F513" t="s">
        <v>2958</v>
      </c>
      <c r="G513" t="s">
        <v>2959</v>
      </c>
      <c r="H513" t="s">
        <v>3422</v>
      </c>
      <c r="I513" t="s">
        <v>75</v>
      </c>
      <c r="J513" s="24">
        <v>44256</v>
      </c>
      <c r="K513">
        <v>20768</v>
      </c>
      <c r="L513" t="s">
        <v>2770</v>
      </c>
      <c r="M513" t="s">
        <v>78</v>
      </c>
      <c r="N513">
        <v>18</v>
      </c>
      <c r="O513">
        <v>17600</v>
      </c>
      <c r="P513">
        <v>0</v>
      </c>
      <c r="Q513">
        <v>1584</v>
      </c>
      <c r="R513">
        <v>1584</v>
      </c>
      <c r="S513">
        <v>3168</v>
      </c>
      <c r="T513">
        <v>0</v>
      </c>
      <c r="U513" t="s">
        <v>2771</v>
      </c>
    </row>
    <row r="514" spans="1:21" x14ac:dyDescent="0.25">
      <c r="A514" t="str">
        <f t="shared" si="7"/>
        <v>032021</v>
      </c>
      <c r="B514" t="s">
        <v>2738</v>
      </c>
      <c r="C514" t="s">
        <v>2766</v>
      </c>
      <c r="D514">
        <v>32021</v>
      </c>
      <c r="E514" s="24">
        <v>44613</v>
      </c>
      <c r="F514" t="s">
        <v>2958</v>
      </c>
      <c r="G514" t="s">
        <v>2959</v>
      </c>
      <c r="H514" t="s">
        <v>3423</v>
      </c>
      <c r="I514" t="s">
        <v>75</v>
      </c>
      <c r="J514" s="24">
        <v>44265</v>
      </c>
      <c r="K514">
        <v>51802</v>
      </c>
      <c r="L514" t="s">
        <v>2770</v>
      </c>
      <c r="M514" t="s">
        <v>78</v>
      </c>
      <c r="N514">
        <v>18</v>
      </c>
      <c r="O514">
        <v>43900</v>
      </c>
      <c r="P514">
        <v>0</v>
      </c>
      <c r="Q514">
        <v>3951</v>
      </c>
      <c r="R514">
        <v>3951</v>
      </c>
      <c r="S514">
        <v>7902</v>
      </c>
      <c r="T514">
        <v>0</v>
      </c>
      <c r="U514" t="s">
        <v>2771</v>
      </c>
    </row>
    <row r="515" spans="1:21" x14ac:dyDescent="0.25">
      <c r="A515" t="str">
        <f t="shared" ref="A515:A578" si="8">TEXT(J515,"MMYYYY")</f>
        <v>032021</v>
      </c>
      <c r="B515" t="s">
        <v>2738</v>
      </c>
      <c r="C515" t="s">
        <v>2766</v>
      </c>
      <c r="D515">
        <v>32021</v>
      </c>
      <c r="E515" s="24">
        <v>44613</v>
      </c>
      <c r="F515" t="s">
        <v>2964</v>
      </c>
      <c r="G515" t="s">
        <v>2965</v>
      </c>
      <c r="H515" t="s">
        <v>3424</v>
      </c>
      <c r="I515" t="s">
        <v>75</v>
      </c>
      <c r="J515" s="24">
        <v>44256</v>
      </c>
      <c r="K515">
        <v>4925.38</v>
      </c>
      <c r="L515" t="s">
        <v>2770</v>
      </c>
      <c r="M515" t="s">
        <v>78</v>
      </c>
      <c r="N515">
        <v>18</v>
      </c>
      <c r="O515">
        <v>4174.05</v>
      </c>
      <c r="P515">
        <v>0</v>
      </c>
      <c r="Q515">
        <v>375.66</v>
      </c>
      <c r="R515">
        <v>375.66</v>
      </c>
      <c r="S515">
        <v>751.32</v>
      </c>
      <c r="T515">
        <v>0</v>
      </c>
      <c r="U515" t="s">
        <v>2771</v>
      </c>
    </row>
    <row r="516" spans="1:21" x14ac:dyDescent="0.25">
      <c r="A516" t="str">
        <f t="shared" si="8"/>
        <v>032021</v>
      </c>
      <c r="B516" t="s">
        <v>2738</v>
      </c>
      <c r="C516" t="s">
        <v>2766</v>
      </c>
      <c r="D516">
        <v>32021</v>
      </c>
      <c r="E516" s="24">
        <v>44613</v>
      </c>
      <c r="F516" t="s">
        <v>3425</v>
      </c>
      <c r="G516" t="s">
        <v>3426</v>
      </c>
      <c r="H516" t="s">
        <v>3427</v>
      </c>
      <c r="I516" t="s">
        <v>75</v>
      </c>
      <c r="J516" s="24">
        <v>44286</v>
      </c>
      <c r="K516">
        <v>60945.07</v>
      </c>
      <c r="L516" t="s">
        <v>2770</v>
      </c>
      <c r="M516" t="s">
        <v>78</v>
      </c>
      <c r="N516">
        <v>18</v>
      </c>
      <c r="O516">
        <v>51648.37</v>
      </c>
      <c r="P516">
        <v>0</v>
      </c>
      <c r="Q516">
        <v>4648.3500000000004</v>
      </c>
      <c r="R516">
        <v>4648.3500000000004</v>
      </c>
      <c r="S516">
        <v>9296.7000000000007</v>
      </c>
      <c r="T516">
        <v>0</v>
      </c>
      <c r="U516" t="s">
        <v>2771</v>
      </c>
    </row>
    <row r="517" spans="1:21" x14ac:dyDescent="0.25">
      <c r="A517" t="str">
        <f t="shared" si="8"/>
        <v>032021</v>
      </c>
      <c r="B517" t="s">
        <v>2738</v>
      </c>
      <c r="C517" t="s">
        <v>2766</v>
      </c>
      <c r="D517">
        <v>32021</v>
      </c>
      <c r="E517" s="24">
        <v>44613</v>
      </c>
      <c r="F517" t="s">
        <v>2967</v>
      </c>
      <c r="G517" t="s">
        <v>2968</v>
      </c>
      <c r="H517" t="s">
        <v>3428</v>
      </c>
      <c r="I517" t="s">
        <v>75</v>
      </c>
      <c r="J517" s="24">
        <v>44259</v>
      </c>
      <c r="K517">
        <v>8024</v>
      </c>
      <c r="L517" t="s">
        <v>2770</v>
      </c>
      <c r="M517" t="s">
        <v>78</v>
      </c>
      <c r="N517">
        <v>18</v>
      </c>
      <c r="O517">
        <v>6800</v>
      </c>
      <c r="P517">
        <v>0</v>
      </c>
      <c r="Q517">
        <v>612</v>
      </c>
      <c r="R517">
        <v>612</v>
      </c>
      <c r="S517">
        <v>1224</v>
      </c>
      <c r="T517">
        <v>0</v>
      </c>
      <c r="U517" t="s">
        <v>2771</v>
      </c>
    </row>
    <row r="518" spans="1:21" x14ac:dyDescent="0.25">
      <c r="A518" t="str">
        <f t="shared" si="8"/>
        <v>032021</v>
      </c>
      <c r="B518" t="s">
        <v>2738</v>
      </c>
      <c r="C518" t="s">
        <v>2766</v>
      </c>
      <c r="D518">
        <v>32021</v>
      </c>
      <c r="E518" s="24">
        <v>44613</v>
      </c>
      <c r="F518" t="s">
        <v>237</v>
      </c>
      <c r="G518" t="s">
        <v>2970</v>
      </c>
      <c r="H518" t="s">
        <v>3429</v>
      </c>
      <c r="I518" t="s">
        <v>75</v>
      </c>
      <c r="J518" s="24">
        <v>44280</v>
      </c>
      <c r="K518">
        <v>17228</v>
      </c>
      <c r="L518" t="s">
        <v>2770</v>
      </c>
      <c r="M518" t="s">
        <v>78</v>
      </c>
      <c r="N518">
        <v>18</v>
      </c>
      <c r="O518">
        <v>14600</v>
      </c>
      <c r="P518">
        <v>0</v>
      </c>
      <c r="Q518">
        <v>1314</v>
      </c>
      <c r="R518">
        <v>1314</v>
      </c>
      <c r="S518">
        <v>2628</v>
      </c>
      <c r="T518">
        <v>0</v>
      </c>
      <c r="U518" t="s">
        <v>2771</v>
      </c>
    </row>
    <row r="519" spans="1:21" x14ac:dyDescent="0.25">
      <c r="A519" t="str">
        <f t="shared" si="8"/>
        <v>032021</v>
      </c>
      <c r="B519" t="s">
        <v>2738</v>
      </c>
      <c r="C519" t="s">
        <v>2766</v>
      </c>
      <c r="D519">
        <v>32021</v>
      </c>
      <c r="E519" s="24">
        <v>44613</v>
      </c>
      <c r="F519" t="s">
        <v>3430</v>
      </c>
      <c r="G519" t="s">
        <v>3431</v>
      </c>
      <c r="H519" t="s">
        <v>3432</v>
      </c>
      <c r="I519" t="s">
        <v>75</v>
      </c>
      <c r="J519" s="24">
        <v>44285</v>
      </c>
      <c r="K519">
        <v>19365.759999999998</v>
      </c>
      <c r="L519" t="s">
        <v>2770</v>
      </c>
      <c r="M519" t="s">
        <v>78</v>
      </c>
      <c r="N519">
        <v>12</v>
      </c>
      <c r="O519">
        <v>16398</v>
      </c>
      <c r="P519">
        <v>0</v>
      </c>
      <c r="Q519">
        <v>983.88</v>
      </c>
      <c r="R519">
        <v>983.88</v>
      </c>
      <c r="S519">
        <v>1967.76</v>
      </c>
      <c r="T519">
        <v>0</v>
      </c>
      <c r="U519" t="s">
        <v>2771</v>
      </c>
    </row>
    <row r="520" spans="1:21" x14ac:dyDescent="0.25">
      <c r="A520" t="str">
        <f t="shared" si="8"/>
        <v>032021</v>
      </c>
      <c r="B520" t="s">
        <v>2738</v>
      </c>
      <c r="C520" t="s">
        <v>2766</v>
      </c>
      <c r="D520">
        <v>32021</v>
      </c>
      <c r="E520" s="24">
        <v>44613</v>
      </c>
      <c r="F520" t="s">
        <v>3433</v>
      </c>
      <c r="G520" t="s">
        <v>3434</v>
      </c>
      <c r="H520" t="s">
        <v>3435</v>
      </c>
      <c r="I520" t="s">
        <v>75</v>
      </c>
      <c r="J520" s="24">
        <v>44285</v>
      </c>
      <c r="K520">
        <v>2955</v>
      </c>
      <c r="L520" t="s">
        <v>2770</v>
      </c>
      <c r="M520" t="s">
        <v>78</v>
      </c>
      <c r="N520">
        <v>18</v>
      </c>
      <c r="O520">
        <v>2504.3000000000002</v>
      </c>
      <c r="P520">
        <v>0</v>
      </c>
      <c r="Q520">
        <v>225.39</v>
      </c>
      <c r="R520">
        <v>225.39</v>
      </c>
      <c r="S520">
        <v>450.78</v>
      </c>
      <c r="T520">
        <v>0</v>
      </c>
      <c r="U520" t="s">
        <v>2771</v>
      </c>
    </row>
    <row r="521" spans="1:21" x14ac:dyDescent="0.25">
      <c r="A521" t="str">
        <f t="shared" si="8"/>
        <v>012021</v>
      </c>
      <c r="B521" t="s">
        <v>2738</v>
      </c>
      <c r="C521" t="s">
        <v>2766</v>
      </c>
      <c r="D521">
        <v>32021</v>
      </c>
      <c r="E521" s="24">
        <v>44613</v>
      </c>
      <c r="F521" t="s">
        <v>3436</v>
      </c>
      <c r="G521" t="s">
        <v>3437</v>
      </c>
      <c r="H521" t="s">
        <v>3438</v>
      </c>
      <c r="I521" t="s">
        <v>75</v>
      </c>
      <c r="J521" s="24">
        <v>44218</v>
      </c>
      <c r="K521">
        <v>1888</v>
      </c>
      <c r="L521" t="s">
        <v>2770</v>
      </c>
      <c r="M521" t="s">
        <v>78</v>
      </c>
      <c r="N521">
        <v>18</v>
      </c>
      <c r="O521">
        <v>1600</v>
      </c>
      <c r="P521">
        <v>0</v>
      </c>
      <c r="Q521">
        <v>144</v>
      </c>
      <c r="R521">
        <v>144</v>
      </c>
      <c r="S521">
        <v>288</v>
      </c>
      <c r="T521">
        <v>0</v>
      </c>
      <c r="U521" t="s">
        <v>2771</v>
      </c>
    </row>
    <row r="522" spans="1:21" x14ac:dyDescent="0.25">
      <c r="A522" t="str">
        <f t="shared" si="8"/>
        <v>032021</v>
      </c>
      <c r="B522" t="s">
        <v>2738</v>
      </c>
      <c r="C522" t="s">
        <v>2766</v>
      </c>
      <c r="D522">
        <v>32021</v>
      </c>
      <c r="E522" s="24">
        <v>44613</v>
      </c>
      <c r="F522" t="s">
        <v>2972</v>
      </c>
      <c r="G522" t="s">
        <v>2973</v>
      </c>
      <c r="H522" t="s">
        <v>3439</v>
      </c>
      <c r="I522" t="s">
        <v>75</v>
      </c>
      <c r="J522" s="24">
        <v>44258</v>
      </c>
      <c r="K522">
        <v>2312</v>
      </c>
      <c r="L522" t="s">
        <v>2770</v>
      </c>
      <c r="M522" t="s">
        <v>78</v>
      </c>
      <c r="N522">
        <v>18</v>
      </c>
      <c r="O522">
        <v>1960</v>
      </c>
      <c r="P522">
        <v>0</v>
      </c>
      <c r="Q522">
        <v>176.4</v>
      </c>
      <c r="R522">
        <v>176.4</v>
      </c>
      <c r="S522">
        <v>352.8</v>
      </c>
      <c r="T522">
        <v>0</v>
      </c>
      <c r="U522" t="s">
        <v>2771</v>
      </c>
    </row>
    <row r="523" spans="1:21" x14ac:dyDescent="0.25">
      <c r="A523" t="str">
        <f t="shared" si="8"/>
        <v>032021</v>
      </c>
      <c r="B523" t="s">
        <v>2738</v>
      </c>
      <c r="C523" t="s">
        <v>2766</v>
      </c>
      <c r="D523">
        <v>32021</v>
      </c>
      <c r="E523" s="24">
        <v>44613</v>
      </c>
      <c r="F523" t="s">
        <v>2976</v>
      </c>
      <c r="G523" t="s">
        <v>2977</v>
      </c>
      <c r="H523" t="s">
        <v>3440</v>
      </c>
      <c r="I523" t="s">
        <v>75</v>
      </c>
      <c r="J523" s="24">
        <v>44280</v>
      </c>
      <c r="K523">
        <v>22689.040000000001</v>
      </c>
      <c r="L523" t="s">
        <v>2770</v>
      </c>
      <c r="M523" t="s">
        <v>78</v>
      </c>
      <c r="N523">
        <v>18</v>
      </c>
      <c r="O523">
        <v>19228</v>
      </c>
      <c r="P523">
        <v>0</v>
      </c>
      <c r="Q523">
        <v>1730.52</v>
      </c>
      <c r="R523">
        <v>1730.52</v>
      </c>
      <c r="S523">
        <v>3461.04</v>
      </c>
      <c r="T523">
        <v>0</v>
      </c>
      <c r="U523" t="s">
        <v>2771</v>
      </c>
    </row>
    <row r="524" spans="1:21" x14ac:dyDescent="0.25">
      <c r="A524" t="str">
        <f t="shared" si="8"/>
        <v>032021</v>
      </c>
      <c r="B524" t="s">
        <v>2738</v>
      </c>
      <c r="C524" t="s">
        <v>2766</v>
      </c>
      <c r="D524">
        <v>32021</v>
      </c>
      <c r="E524" s="24">
        <v>44613</v>
      </c>
      <c r="F524" t="s">
        <v>2976</v>
      </c>
      <c r="G524" t="s">
        <v>2977</v>
      </c>
      <c r="H524" t="s">
        <v>3441</v>
      </c>
      <c r="I524" t="s">
        <v>75</v>
      </c>
      <c r="J524" s="24">
        <v>44268</v>
      </c>
      <c r="K524">
        <v>7648</v>
      </c>
      <c r="L524" t="s">
        <v>2770</v>
      </c>
      <c r="M524" t="s">
        <v>78</v>
      </c>
      <c r="N524">
        <v>5</v>
      </c>
      <c r="O524">
        <v>76.19</v>
      </c>
      <c r="P524">
        <v>0</v>
      </c>
      <c r="Q524">
        <v>1.9</v>
      </c>
      <c r="R524">
        <v>1.9</v>
      </c>
      <c r="S524">
        <v>3.8</v>
      </c>
      <c r="T524">
        <v>0</v>
      </c>
      <c r="U524" t="s">
        <v>2771</v>
      </c>
    </row>
    <row r="525" spans="1:21" x14ac:dyDescent="0.25">
      <c r="A525" t="str">
        <f t="shared" si="8"/>
        <v>032021</v>
      </c>
      <c r="B525" t="s">
        <v>2738</v>
      </c>
      <c r="C525" t="s">
        <v>2766</v>
      </c>
      <c r="D525">
        <v>32021</v>
      </c>
      <c r="E525" s="24">
        <v>44613</v>
      </c>
      <c r="F525" t="s">
        <v>2976</v>
      </c>
      <c r="G525" t="s">
        <v>2977</v>
      </c>
      <c r="H525" t="s">
        <v>3441</v>
      </c>
      <c r="I525" t="s">
        <v>75</v>
      </c>
      <c r="J525" s="24">
        <v>44268</v>
      </c>
      <c r="K525">
        <v>7648</v>
      </c>
      <c r="L525" t="s">
        <v>2770</v>
      </c>
      <c r="M525" t="s">
        <v>78</v>
      </c>
      <c r="N525">
        <v>18</v>
      </c>
      <c r="O525">
        <v>6413.57</v>
      </c>
      <c r="P525">
        <v>0</v>
      </c>
      <c r="Q525">
        <v>577.22</v>
      </c>
      <c r="R525">
        <v>577.22</v>
      </c>
      <c r="S525">
        <v>1154.44</v>
      </c>
      <c r="T525">
        <v>0</v>
      </c>
      <c r="U525" t="s">
        <v>2771</v>
      </c>
    </row>
    <row r="526" spans="1:21" x14ac:dyDescent="0.25">
      <c r="A526" t="str">
        <f t="shared" si="8"/>
        <v>032021</v>
      </c>
      <c r="B526" t="s">
        <v>2738</v>
      </c>
      <c r="C526" t="s">
        <v>2766</v>
      </c>
      <c r="D526">
        <v>32021</v>
      </c>
      <c r="E526" s="24">
        <v>44613</v>
      </c>
      <c r="F526" t="s">
        <v>2976</v>
      </c>
      <c r="G526" t="s">
        <v>2977</v>
      </c>
      <c r="H526" t="s">
        <v>3442</v>
      </c>
      <c r="I526" t="s">
        <v>75</v>
      </c>
      <c r="J526" s="24">
        <v>44273</v>
      </c>
      <c r="K526">
        <v>16947.78</v>
      </c>
      <c r="L526" t="s">
        <v>2770</v>
      </c>
      <c r="M526" t="s">
        <v>78</v>
      </c>
      <c r="N526">
        <v>18</v>
      </c>
      <c r="O526">
        <v>2260</v>
      </c>
      <c r="P526">
        <v>0</v>
      </c>
      <c r="Q526">
        <v>203.41</v>
      </c>
      <c r="R526">
        <v>203.41</v>
      </c>
      <c r="S526">
        <v>406.82</v>
      </c>
      <c r="T526">
        <v>0</v>
      </c>
      <c r="U526" t="s">
        <v>2771</v>
      </c>
    </row>
    <row r="527" spans="1:21" x14ac:dyDescent="0.25">
      <c r="A527" t="str">
        <f t="shared" si="8"/>
        <v>032021</v>
      </c>
      <c r="B527" t="s">
        <v>2738</v>
      </c>
      <c r="C527" t="s">
        <v>2766</v>
      </c>
      <c r="D527">
        <v>32021</v>
      </c>
      <c r="E527" s="24">
        <v>44613</v>
      </c>
      <c r="F527" t="s">
        <v>2976</v>
      </c>
      <c r="G527" t="s">
        <v>2977</v>
      </c>
      <c r="H527" t="s">
        <v>3442</v>
      </c>
      <c r="I527" t="s">
        <v>75</v>
      </c>
      <c r="J527" s="24">
        <v>44273</v>
      </c>
      <c r="K527">
        <v>16947.78</v>
      </c>
      <c r="L527" t="s">
        <v>2770</v>
      </c>
      <c r="M527" t="s">
        <v>78</v>
      </c>
      <c r="N527">
        <v>28</v>
      </c>
      <c r="O527">
        <v>11157</v>
      </c>
      <c r="P527">
        <v>0</v>
      </c>
      <c r="Q527">
        <v>1561.98</v>
      </c>
      <c r="R527">
        <v>1561.98</v>
      </c>
      <c r="S527">
        <v>3123.96</v>
      </c>
      <c r="T527">
        <v>0</v>
      </c>
      <c r="U527" t="s">
        <v>2771</v>
      </c>
    </row>
    <row r="528" spans="1:21" x14ac:dyDescent="0.25">
      <c r="A528" t="str">
        <f t="shared" si="8"/>
        <v>012021</v>
      </c>
      <c r="B528" t="s">
        <v>2738</v>
      </c>
      <c r="C528" t="s">
        <v>2766</v>
      </c>
      <c r="D528">
        <v>32021</v>
      </c>
      <c r="E528" s="24">
        <v>44613</v>
      </c>
      <c r="F528" t="s">
        <v>3443</v>
      </c>
      <c r="G528" t="s">
        <v>3444</v>
      </c>
      <c r="H528" t="s">
        <v>3445</v>
      </c>
      <c r="I528" t="s">
        <v>75</v>
      </c>
      <c r="J528" s="24">
        <v>44225</v>
      </c>
      <c r="K528">
        <v>6050</v>
      </c>
      <c r="L528" t="s">
        <v>2770</v>
      </c>
      <c r="M528" t="s">
        <v>78</v>
      </c>
      <c r="N528">
        <v>18</v>
      </c>
      <c r="O528">
        <v>5127</v>
      </c>
      <c r="P528">
        <v>0</v>
      </c>
      <c r="Q528">
        <v>461.43</v>
      </c>
      <c r="R528">
        <v>461.43</v>
      </c>
      <c r="S528">
        <v>922.86</v>
      </c>
      <c r="T528">
        <v>0</v>
      </c>
      <c r="U528" t="s">
        <v>2771</v>
      </c>
    </row>
    <row r="529" spans="1:21" x14ac:dyDescent="0.25">
      <c r="A529" t="str">
        <f t="shared" si="8"/>
        <v>022021</v>
      </c>
      <c r="B529" t="s">
        <v>2738</v>
      </c>
      <c r="C529" t="s">
        <v>2766</v>
      </c>
      <c r="D529">
        <v>32021</v>
      </c>
      <c r="E529" s="24">
        <v>44613</v>
      </c>
      <c r="F529" t="s">
        <v>3443</v>
      </c>
      <c r="G529" t="s">
        <v>3444</v>
      </c>
      <c r="H529" t="s">
        <v>3446</v>
      </c>
      <c r="I529" t="s">
        <v>75</v>
      </c>
      <c r="J529" s="24">
        <v>44243</v>
      </c>
      <c r="K529">
        <v>4348</v>
      </c>
      <c r="L529" t="s">
        <v>2770</v>
      </c>
      <c r="M529" t="s">
        <v>78</v>
      </c>
      <c r="N529">
        <v>18</v>
      </c>
      <c r="O529">
        <v>3685</v>
      </c>
      <c r="P529">
        <v>0</v>
      </c>
      <c r="Q529">
        <v>331.65</v>
      </c>
      <c r="R529">
        <v>331.65</v>
      </c>
      <c r="S529">
        <v>663.3</v>
      </c>
      <c r="T529">
        <v>0</v>
      </c>
      <c r="U529" t="s">
        <v>2771</v>
      </c>
    </row>
    <row r="530" spans="1:21" x14ac:dyDescent="0.25">
      <c r="A530" t="str">
        <f t="shared" si="8"/>
        <v>022021</v>
      </c>
      <c r="B530" t="s">
        <v>2738</v>
      </c>
      <c r="C530" t="s">
        <v>2766</v>
      </c>
      <c r="D530">
        <v>32021</v>
      </c>
      <c r="E530" s="24">
        <v>44613</v>
      </c>
      <c r="F530" t="s">
        <v>3443</v>
      </c>
      <c r="G530" t="s">
        <v>3444</v>
      </c>
      <c r="H530" t="s">
        <v>3447</v>
      </c>
      <c r="I530" t="s">
        <v>75</v>
      </c>
      <c r="J530" s="24">
        <v>44244</v>
      </c>
      <c r="K530">
        <v>1770</v>
      </c>
      <c r="L530" t="s">
        <v>2770</v>
      </c>
      <c r="M530" t="s">
        <v>78</v>
      </c>
      <c r="N530">
        <v>18</v>
      </c>
      <c r="O530">
        <v>1500</v>
      </c>
      <c r="P530">
        <v>0</v>
      </c>
      <c r="Q530">
        <v>135</v>
      </c>
      <c r="R530">
        <v>135</v>
      </c>
      <c r="S530">
        <v>270</v>
      </c>
      <c r="T530">
        <v>0</v>
      </c>
      <c r="U530" t="s">
        <v>2771</v>
      </c>
    </row>
    <row r="531" spans="1:21" x14ac:dyDescent="0.25">
      <c r="A531" t="str">
        <f t="shared" si="8"/>
        <v>022021</v>
      </c>
      <c r="B531" t="s">
        <v>2738</v>
      </c>
      <c r="C531" t="s">
        <v>2766</v>
      </c>
      <c r="D531">
        <v>32021</v>
      </c>
      <c r="E531" s="24">
        <v>44613</v>
      </c>
      <c r="F531" t="s">
        <v>3443</v>
      </c>
      <c r="G531" t="s">
        <v>3444</v>
      </c>
      <c r="H531" t="s">
        <v>3448</v>
      </c>
      <c r="I531" t="s">
        <v>75</v>
      </c>
      <c r="J531" s="24">
        <v>44253</v>
      </c>
      <c r="K531">
        <v>3540</v>
      </c>
      <c r="L531" t="s">
        <v>2770</v>
      </c>
      <c r="M531" t="s">
        <v>78</v>
      </c>
      <c r="N531">
        <v>18</v>
      </c>
      <c r="O531">
        <v>3000</v>
      </c>
      <c r="P531">
        <v>0</v>
      </c>
      <c r="Q531">
        <v>270</v>
      </c>
      <c r="R531">
        <v>270</v>
      </c>
      <c r="S531">
        <v>540</v>
      </c>
      <c r="T531">
        <v>0</v>
      </c>
      <c r="U531" t="s">
        <v>2771</v>
      </c>
    </row>
    <row r="532" spans="1:21" x14ac:dyDescent="0.25">
      <c r="A532" t="str">
        <f t="shared" si="8"/>
        <v>022021</v>
      </c>
      <c r="B532" t="s">
        <v>2738</v>
      </c>
      <c r="C532" t="s">
        <v>2766</v>
      </c>
      <c r="D532">
        <v>32021</v>
      </c>
      <c r="E532" s="24">
        <v>44613</v>
      </c>
      <c r="F532" t="s">
        <v>3443</v>
      </c>
      <c r="G532" t="s">
        <v>3444</v>
      </c>
      <c r="H532" t="s">
        <v>3449</v>
      </c>
      <c r="I532" t="s">
        <v>75</v>
      </c>
      <c r="J532" s="24">
        <v>44253</v>
      </c>
      <c r="K532">
        <v>1180</v>
      </c>
      <c r="L532" t="s">
        <v>2770</v>
      </c>
      <c r="M532" t="s">
        <v>78</v>
      </c>
      <c r="N532">
        <v>18</v>
      </c>
      <c r="O532">
        <v>1000</v>
      </c>
      <c r="P532">
        <v>0</v>
      </c>
      <c r="Q532">
        <v>90</v>
      </c>
      <c r="R532">
        <v>90</v>
      </c>
      <c r="S532">
        <v>180</v>
      </c>
      <c r="T532">
        <v>0</v>
      </c>
      <c r="U532" t="s">
        <v>2771</v>
      </c>
    </row>
    <row r="533" spans="1:21" x14ac:dyDescent="0.25">
      <c r="A533" t="str">
        <f t="shared" si="8"/>
        <v>032021</v>
      </c>
      <c r="B533" t="s">
        <v>2738</v>
      </c>
      <c r="C533" t="s">
        <v>2766</v>
      </c>
      <c r="D533">
        <v>32021</v>
      </c>
      <c r="E533" s="24">
        <v>44613</v>
      </c>
      <c r="F533" t="s">
        <v>3443</v>
      </c>
      <c r="G533" t="s">
        <v>3444</v>
      </c>
      <c r="H533" t="s">
        <v>3450</v>
      </c>
      <c r="I533" t="s">
        <v>75</v>
      </c>
      <c r="J533" s="24">
        <v>44268</v>
      </c>
      <c r="K533">
        <v>1650</v>
      </c>
      <c r="L533" t="s">
        <v>2770</v>
      </c>
      <c r="M533" t="s">
        <v>78</v>
      </c>
      <c r="N533">
        <v>18</v>
      </c>
      <c r="O533">
        <v>1398</v>
      </c>
      <c r="P533">
        <v>0</v>
      </c>
      <c r="Q533">
        <v>125.82</v>
      </c>
      <c r="R533">
        <v>125.82</v>
      </c>
      <c r="S533">
        <v>251.64</v>
      </c>
      <c r="T533">
        <v>0</v>
      </c>
      <c r="U533" t="s">
        <v>2771</v>
      </c>
    </row>
    <row r="534" spans="1:21" x14ac:dyDescent="0.25">
      <c r="A534" t="str">
        <f t="shared" si="8"/>
        <v>032021</v>
      </c>
      <c r="B534" t="s">
        <v>2738</v>
      </c>
      <c r="C534" t="s">
        <v>2766</v>
      </c>
      <c r="D534">
        <v>32021</v>
      </c>
      <c r="E534" s="24">
        <v>44613</v>
      </c>
      <c r="F534" t="s">
        <v>3443</v>
      </c>
      <c r="G534" t="s">
        <v>3444</v>
      </c>
      <c r="H534" t="s">
        <v>3451</v>
      </c>
      <c r="I534" t="s">
        <v>75</v>
      </c>
      <c r="J534" s="24">
        <v>44268</v>
      </c>
      <c r="K534">
        <v>3299</v>
      </c>
      <c r="L534" t="s">
        <v>2770</v>
      </c>
      <c r="M534" t="s">
        <v>78</v>
      </c>
      <c r="N534">
        <v>18</v>
      </c>
      <c r="O534">
        <v>2796</v>
      </c>
      <c r="P534">
        <v>0</v>
      </c>
      <c r="Q534">
        <v>251.64</v>
      </c>
      <c r="R534">
        <v>251.64</v>
      </c>
      <c r="S534">
        <v>503.28</v>
      </c>
      <c r="T534">
        <v>0</v>
      </c>
      <c r="U534" t="s">
        <v>2771</v>
      </c>
    </row>
    <row r="535" spans="1:21" x14ac:dyDescent="0.25">
      <c r="A535" t="str">
        <f t="shared" si="8"/>
        <v>032021</v>
      </c>
      <c r="B535" t="s">
        <v>2738</v>
      </c>
      <c r="C535" t="s">
        <v>2766</v>
      </c>
      <c r="D535">
        <v>32021</v>
      </c>
      <c r="E535" s="24">
        <v>44613</v>
      </c>
      <c r="F535" t="s">
        <v>3452</v>
      </c>
      <c r="G535" t="s">
        <v>3453</v>
      </c>
      <c r="H535" t="s">
        <v>3454</v>
      </c>
      <c r="I535" t="s">
        <v>75</v>
      </c>
      <c r="J535" s="24">
        <v>44273</v>
      </c>
      <c r="K535">
        <v>59000</v>
      </c>
      <c r="L535" t="s">
        <v>2770</v>
      </c>
      <c r="M535" t="s">
        <v>78</v>
      </c>
      <c r="N535">
        <v>18</v>
      </c>
      <c r="O535">
        <v>50000</v>
      </c>
      <c r="P535">
        <v>0</v>
      </c>
      <c r="Q535">
        <v>4500</v>
      </c>
      <c r="R535">
        <v>4500</v>
      </c>
      <c r="S535">
        <v>9000</v>
      </c>
      <c r="T535">
        <v>0</v>
      </c>
      <c r="U535" t="s">
        <v>2771</v>
      </c>
    </row>
    <row r="536" spans="1:21" x14ac:dyDescent="0.25">
      <c r="A536" t="str">
        <f t="shared" si="8"/>
        <v>032021</v>
      </c>
      <c r="B536" t="s">
        <v>2738</v>
      </c>
      <c r="C536" t="s">
        <v>2766</v>
      </c>
      <c r="D536">
        <v>32021</v>
      </c>
      <c r="E536" s="24">
        <v>44613</v>
      </c>
      <c r="F536" t="s">
        <v>2986</v>
      </c>
      <c r="G536" t="s">
        <v>2987</v>
      </c>
      <c r="H536" t="s">
        <v>3455</v>
      </c>
      <c r="I536" t="s">
        <v>75</v>
      </c>
      <c r="J536" s="24">
        <v>44272</v>
      </c>
      <c r="K536">
        <v>15930</v>
      </c>
      <c r="L536" t="s">
        <v>2770</v>
      </c>
      <c r="M536" t="s">
        <v>78</v>
      </c>
      <c r="N536">
        <v>18</v>
      </c>
      <c r="O536">
        <v>13500</v>
      </c>
      <c r="P536">
        <v>0</v>
      </c>
      <c r="Q536">
        <v>1215</v>
      </c>
      <c r="R536">
        <v>1215</v>
      </c>
      <c r="S536">
        <v>2430</v>
      </c>
      <c r="T536">
        <v>0</v>
      </c>
      <c r="U536" t="s">
        <v>2771</v>
      </c>
    </row>
    <row r="537" spans="1:21" x14ac:dyDescent="0.25">
      <c r="A537" t="str">
        <f t="shared" si="8"/>
        <v>032021</v>
      </c>
      <c r="B537" t="s">
        <v>2738</v>
      </c>
      <c r="C537" t="s">
        <v>2766</v>
      </c>
      <c r="D537">
        <v>32021</v>
      </c>
      <c r="E537" s="24">
        <v>44613</v>
      </c>
      <c r="F537" t="s">
        <v>2986</v>
      </c>
      <c r="G537" t="s">
        <v>2987</v>
      </c>
      <c r="H537" t="s">
        <v>3337</v>
      </c>
      <c r="I537" t="s">
        <v>75</v>
      </c>
      <c r="J537" s="24">
        <v>44275</v>
      </c>
      <c r="K537">
        <v>4531</v>
      </c>
      <c r="L537" t="s">
        <v>2770</v>
      </c>
      <c r="M537" t="s">
        <v>78</v>
      </c>
      <c r="N537">
        <v>18</v>
      </c>
      <c r="O537">
        <v>3840</v>
      </c>
      <c r="P537">
        <v>0</v>
      </c>
      <c r="Q537">
        <v>345.6</v>
      </c>
      <c r="R537">
        <v>345.6</v>
      </c>
      <c r="S537">
        <v>691.2</v>
      </c>
      <c r="T537">
        <v>0</v>
      </c>
      <c r="U537" t="s">
        <v>2771</v>
      </c>
    </row>
    <row r="538" spans="1:21" x14ac:dyDescent="0.25">
      <c r="A538" t="str">
        <f t="shared" si="8"/>
        <v>032021</v>
      </c>
      <c r="B538" t="s">
        <v>2738</v>
      </c>
      <c r="C538" t="s">
        <v>2766</v>
      </c>
      <c r="D538">
        <v>32021</v>
      </c>
      <c r="E538" s="24">
        <v>44613</v>
      </c>
      <c r="F538" t="s">
        <v>2986</v>
      </c>
      <c r="G538" t="s">
        <v>2987</v>
      </c>
      <c r="H538" t="s">
        <v>3342</v>
      </c>
      <c r="I538" t="s">
        <v>75</v>
      </c>
      <c r="J538" s="24">
        <v>44284</v>
      </c>
      <c r="K538">
        <v>53454</v>
      </c>
      <c r="L538" t="s">
        <v>2770</v>
      </c>
      <c r="M538" t="s">
        <v>78</v>
      </c>
      <c r="N538">
        <v>18</v>
      </c>
      <c r="O538">
        <v>45300</v>
      </c>
      <c r="P538">
        <v>0</v>
      </c>
      <c r="Q538">
        <v>4077</v>
      </c>
      <c r="R538">
        <v>4077</v>
      </c>
      <c r="S538">
        <v>8154</v>
      </c>
      <c r="T538">
        <v>0</v>
      </c>
      <c r="U538" t="s">
        <v>2771</v>
      </c>
    </row>
    <row r="539" spans="1:21" x14ac:dyDescent="0.25">
      <c r="A539" t="str">
        <f t="shared" si="8"/>
        <v>032021</v>
      </c>
      <c r="B539" t="s">
        <v>2738</v>
      </c>
      <c r="C539" t="s">
        <v>2766</v>
      </c>
      <c r="D539">
        <v>32021</v>
      </c>
      <c r="E539" s="24">
        <v>44613</v>
      </c>
      <c r="F539" t="s">
        <v>2989</v>
      </c>
      <c r="G539" t="s">
        <v>2990</v>
      </c>
      <c r="H539" t="s">
        <v>3456</v>
      </c>
      <c r="I539" t="s">
        <v>75</v>
      </c>
      <c r="J539" s="24">
        <v>44258</v>
      </c>
      <c r="K539">
        <v>9440</v>
      </c>
      <c r="L539" t="s">
        <v>2770</v>
      </c>
      <c r="M539" t="s">
        <v>78</v>
      </c>
      <c r="N539">
        <v>18</v>
      </c>
      <c r="O539">
        <v>8000</v>
      </c>
      <c r="P539">
        <v>0</v>
      </c>
      <c r="Q539">
        <v>720</v>
      </c>
      <c r="R539">
        <v>720</v>
      </c>
      <c r="S539">
        <v>1440</v>
      </c>
      <c r="T539">
        <v>0</v>
      </c>
      <c r="U539" t="s">
        <v>2771</v>
      </c>
    </row>
    <row r="540" spans="1:21" x14ac:dyDescent="0.25">
      <c r="A540" t="str">
        <f t="shared" si="8"/>
        <v>032021</v>
      </c>
      <c r="B540" t="s">
        <v>2738</v>
      </c>
      <c r="C540" t="s">
        <v>2766</v>
      </c>
      <c r="D540">
        <v>32021</v>
      </c>
      <c r="E540" s="24">
        <v>44613</v>
      </c>
      <c r="F540" t="s">
        <v>2989</v>
      </c>
      <c r="G540" t="s">
        <v>2990</v>
      </c>
      <c r="H540" t="s">
        <v>3457</v>
      </c>
      <c r="I540" t="s">
        <v>75</v>
      </c>
      <c r="J540" s="24">
        <v>44258</v>
      </c>
      <c r="K540">
        <v>10903.2</v>
      </c>
      <c r="L540" t="s">
        <v>2770</v>
      </c>
      <c r="M540" t="s">
        <v>78</v>
      </c>
      <c r="N540">
        <v>18</v>
      </c>
      <c r="O540">
        <v>9240</v>
      </c>
      <c r="P540">
        <v>0</v>
      </c>
      <c r="Q540">
        <v>831.6</v>
      </c>
      <c r="R540">
        <v>831.6</v>
      </c>
      <c r="S540">
        <v>1663.2</v>
      </c>
      <c r="T540">
        <v>0</v>
      </c>
      <c r="U540" t="s">
        <v>2771</v>
      </c>
    </row>
    <row r="541" spans="1:21" x14ac:dyDescent="0.25">
      <c r="A541" t="str">
        <f t="shared" si="8"/>
        <v>032021</v>
      </c>
      <c r="B541" t="s">
        <v>2738</v>
      </c>
      <c r="C541" t="s">
        <v>2766</v>
      </c>
      <c r="D541">
        <v>32021</v>
      </c>
      <c r="E541" s="24">
        <v>44613</v>
      </c>
      <c r="F541" t="s">
        <v>2989</v>
      </c>
      <c r="G541" t="s">
        <v>2990</v>
      </c>
      <c r="H541" t="s">
        <v>3458</v>
      </c>
      <c r="I541" t="s">
        <v>75</v>
      </c>
      <c r="J541" s="24">
        <v>44260</v>
      </c>
      <c r="K541">
        <v>7965</v>
      </c>
      <c r="L541" t="s">
        <v>2770</v>
      </c>
      <c r="M541" t="s">
        <v>78</v>
      </c>
      <c r="N541">
        <v>18</v>
      </c>
      <c r="O541">
        <v>6750</v>
      </c>
      <c r="P541">
        <v>0</v>
      </c>
      <c r="Q541">
        <v>607.5</v>
      </c>
      <c r="R541">
        <v>607.5</v>
      </c>
      <c r="S541">
        <v>1215</v>
      </c>
      <c r="T541">
        <v>0</v>
      </c>
      <c r="U541" t="s">
        <v>2771</v>
      </c>
    </row>
    <row r="542" spans="1:21" x14ac:dyDescent="0.25">
      <c r="A542" t="str">
        <f t="shared" si="8"/>
        <v>032021</v>
      </c>
      <c r="B542" t="s">
        <v>2738</v>
      </c>
      <c r="C542" t="s">
        <v>2766</v>
      </c>
      <c r="D542">
        <v>32021</v>
      </c>
      <c r="E542" s="24">
        <v>44613</v>
      </c>
      <c r="F542" t="s">
        <v>2989</v>
      </c>
      <c r="G542" t="s">
        <v>2990</v>
      </c>
      <c r="H542" t="s">
        <v>3459</v>
      </c>
      <c r="I542" t="s">
        <v>75</v>
      </c>
      <c r="J542" s="24">
        <v>44260</v>
      </c>
      <c r="K542">
        <v>2596</v>
      </c>
      <c r="L542" t="s">
        <v>2770</v>
      </c>
      <c r="M542" t="s">
        <v>78</v>
      </c>
      <c r="N542">
        <v>18</v>
      </c>
      <c r="O542">
        <v>2200</v>
      </c>
      <c r="P542">
        <v>0</v>
      </c>
      <c r="Q542">
        <v>198</v>
      </c>
      <c r="R542">
        <v>198</v>
      </c>
      <c r="S542">
        <v>396</v>
      </c>
      <c r="T542">
        <v>0</v>
      </c>
      <c r="U542" t="s">
        <v>2771</v>
      </c>
    </row>
    <row r="543" spans="1:21" x14ac:dyDescent="0.25">
      <c r="A543" t="str">
        <f t="shared" si="8"/>
        <v>032021</v>
      </c>
      <c r="B543" t="s">
        <v>2738</v>
      </c>
      <c r="C543" t="s">
        <v>2766</v>
      </c>
      <c r="D543">
        <v>32021</v>
      </c>
      <c r="E543" s="24">
        <v>44613</v>
      </c>
      <c r="F543" t="s">
        <v>2989</v>
      </c>
      <c r="G543" t="s">
        <v>2990</v>
      </c>
      <c r="H543" t="s">
        <v>3460</v>
      </c>
      <c r="I543" t="s">
        <v>75</v>
      </c>
      <c r="J543" s="24">
        <v>44261</v>
      </c>
      <c r="K543">
        <v>19116</v>
      </c>
      <c r="L543" t="s">
        <v>2770</v>
      </c>
      <c r="M543" t="s">
        <v>78</v>
      </c>
      <c r="N543">
        <v>18</v>
      </c>
      <c r="O543">
        <v>16200</v>
      </c>
      <c r="P543">
        <v>0</v>
      </c>
      <c r="Q543">
        <v>1458</v>
      </c>
      <c r="R543">
        <v>1458</v>
      </c>
      <c r="S543">
        <v>2916</v>
      </c>
      <c r="T543">
        <v>0</v>
      </c>
      <c r="U543" t="s">
        <v>2771</v>
      </c>
    </row>
    <row r="544" spans="1:21" x14ac:dyDescent="0.25">
      <c r="A544" t="str">
        <f t="shared" si="8"/>
        <v>032021</v>
      </c>
      <c r="B544" t="s">
        <v>2738</v>
      </c>
      <c r="C544" t="s">
        <v>2766</v>
      </c>
      <c r="D544">
        <v>32021</v>
      </c>
      <c r="E544" s="24">
        <v>44613</v>
      </c>
      <c r="F544" t="s">
        <v>2989</v>
      </c>
      <c r="G544" t="s">
        <v>2990</v>
      </c>
      <c r="H544" t="s">
        <v>3461</v>
      </c>
      <c r="I544" t="s">
        <v>75</v>
      </c>
      <c r="J544" s="24">
        <v>44265</v>
      </c>
      <c r="K544">
        <v>14809</v>
      </c>
      <c r="L544" t="s">
        <v>2770</v>
      </c>
      <c r="M544" t="s">
        <v>78</v>
      </c>
      <c r="N544">
        <v>18</v>
      </c>
      <c r="O544">
        <v>12550</v>
      </c>
      <c r="P544">
        <v>0</v>
      </c>
      <c r="Q544">
        <v>1129.5</v>
      </c>
      <c r="R544">
        <v>1129.5</v>
      </c>
      <c r="S544">
        <v>2259</v>
      </c>
      <c r="T544">
        <v>0</v>
      </c>
      <c r="U544" t="s">
        <v>2771</v>
      </c>
    </row>
    <row r="545" spans="1:21" x14ac:dyDescent="0.25">
      <c r="A545" t="str">
        <f t="shared" si="8"/>
        <v>032021</v>
      </c>
      <c r="B545" t="s">
        <v>2738</v>
      </c>
      <c r="C545" t="s">
        <v>2766</v>
      </c>
      <c r="D545">
        <v>32021</v>
      </c>
      <c r="E545" s="24">
        <v>44613</v>
      </c>
      <c r="F545" t="s">
        <v>2989</v>
      </c>
      <c r="G545" t="s">
        <v>2990</v>
      </c>
      <c r="H545" t="s">
        <v>3462</v>
      </c>
      <c r="I545" t="s">
        <v>75</v>
      </c>
      <c r="J545" s="24">
        <v>44266</v>
      </c>
      <c r="K545">
        <v>17700</v>
      </c>
      <c r="L545" t="s">
        <v>2770</v>
      </c>
      <c r="M545" t="s">
        <v>78</v>
      </c>
      <c r="N545">
        <v>18</v>
      </c>
      <c r="O545">
        <v>15000</v>
      </c>
      <c r="P545">
        <v>0</v>
      </c>
      <c r="Q545">
        <v>1350</v>
      </c>
      <c r="R545">
        <v>1350</v>
      </c>
      <c r="S545">
        <v>2700</v>
      </c>
      <c r="T545">
        <v>0</v>
      </c>
      <c r="U545" t="s">
        <v>2771</v>
      </c>
    </row>
    <row r="546" spans="1:21" x14ac:dyDescent="0.25">
      <c r="A546" t="str">
        <f t="shared" si="8"/>
        <v>032021</v>
      </c>
      <c r="B546" t="s">
        <v>2738</v>
      </c>
      <c r="C546" t="s">
        <v>2766</v>
      </c>
      <c r="D546">
        <v>32021</v>
      </c>
      <c r="E546" s="24">
        <v>44613</v>
      </c>
      <c r="F546" t="s">
        <v>2989</v>
      </c>
      <c r="G546" t="s">
        <v>2990</v>
      </c>
      <c r="H546" t="s">
        <v>3463</v>
      </c>
      <c r="I546" t="s">
        <v>75</v>
      </c>
      <c r="J546" s="24">
        <v>44267</v>
      </c>
      <c r="K546">
        <v>20396.3</v>
      </c>
      <c r="L546" t="s">
        <v>2770</v>
      </c>
      <c r="M546" t="s">
        <v>78</v>
      </c>
      <c r="N546">
        <v>18</v>
      </c>
      <c r="O546">
        <v>17285</v>
      </c>
      <c r="P546">
        <v>0</v>
      </c>
      <c r="Q546">
        <v>1555.65</v>
      </c>
      <c r="R546">
        <v>1555.65</v>
      </c>
      <c r="S546">
        <v>3111.3</v>
      </c>
      <c r="T546">
        <v>0</v>
      </c>
      <c r="U546" t="s">
        <v>2771</v>
      </c>
    </row>
    <row r="547" spans="1:21" x14ac:dyDescent="0.25">
      <c r="A547" t="str">
        <f t="shared" si="8"/>
        <v>032021</v>
      </c>
      <c r="B547" t="s">
        <v>2738</v>
      </c>
      <c r="C547" t="s">
        <v>2766</v>
      </c>
      <c r="D547">
        <v>32021</v>
      </c>
      <c r="E547" s="24">
        <v>44613</v>
      </c>
      <c r="F547" t="s">
        <v>2989</v>
      </c>
      <c r="G547" t="s">
        <v>2990</v>
      </c>
      <c r="H547" t="s">
        <v>3464</v>
      </c>
      <c r="I547" t="s">
        <v>75</v>
      </c>
      <c r="J547" s="24">
        <v>44271</v>
      </c>
      <c r="K547">
        <v>5900</v>
      </c>
      <c r="L547" t="s">
        <v>2770</v>
      </c>
      <c r="M547" t="s">
        <v>78</v>
      </c>
      <c r="N547">
        <v>18</v>
      </c>
      <c r="O547">
        <v>5000</v>
      </c>
      <c r="P547">
        <v>0</v>
      </c>
      <c r="Q547">
        <v>450</v>
      </c>
      <c r="R547">
        <v>450</v>
      </c>
      <c r="S547">
        <v>900</v>
      </c>
      <c r="T547">
        <v>0</v>
      </c>
      <c r="U547" t="s">
        <v>2771</v>
      </c>
    </row>
    <row r="548" spans="1:21" x14ac:dyDescent="0.25">
      <c r="A548" t="str">
        <f t="shared" si="8"/>
        <v>032021</v>
      </c>
      <c r="B548" t="s">
        <v>2738</v>
      </c>
      <c r="C548" t="s">
        <v>2766</v>
      </c>
      <c r="D548">
        <v>32021</v>
      </c>
      <c r="E548" s="24">
        <v>44613</v>
      </c>
      <c r="F548" t="s">
        <v>2989</v>
      </c>
      <c r="G548" t="s">
        <v>2990</v>
      </c>
      <c r="H548" t="s">
        <v>3465</v>
      </c>
      <c r="I548" t="s">
        <v>75</v>
      </c>
      <c r="J548" s="24">
        <v>44271</v>
      </c>
      <c r="K548">
        <v>20738.5</v>
      </c>
      <c r="L548" t="s">
        <v>2770</v>
      </c>
      <c r="M548" t="s">
        <v>78</v>
      </c>
      <c r="N548">
        <v>18</v>
      </c>
      <c r="O548">
        <v>17575</v>
      </c>
      <c r="P548">
        <v>0</v>
      </c>
      <c r="Q548">
        <v>1581.75</v>
      </c>
      <c r="R548">
        <v>1581.75</v>
      </c>
      <c r="S548">
        <v>3163.5</v>
      </c>
      <c r="T548">
        <v>0</v>
      </c>
      <c r="U548" t="s">
        <v>2771</v>
      </c>
    </row>
    <row r="549" spans="1:21" x14ac:dyDescent="0.25">
      <c r="A549" t="str">
        <f t="shared" si="8"/>
        <v>032021</v>
      </c>
      <c r="B549" t="s">
        <v>2738</v>
      </c>
      <c r="C549" t="s">
        <v>2766</v>
      </c>
      <c r="D549">
        <v>32021</v>
      </c>
      <c r="E549" s="24">
        <v>44613</v>
      </c>
      <c r="F549" t="s">
        <v>2989</v>
      </c>
      <c r="G549" t="s">
        <v>2990</v>
      </c>
      <c r="H549" t="s">
        <v>3466</v>
      </c>
      <c r="I549" t="s">
        <v>75</v>
      </c>
      <c r="J549" s="24">
        <v>44272</v>
      </c>
      <c r="K549">
        <v>2360</v>
      </c>
      <c r="L549" t="s">
        <v>2770</v>
      </c>
      <c r="M549" t="s">
        <v>78</v>
      </c>
      <c r="N549">
        <v>18</v>
      </c>
      <c r="O549">
        <v>2000</v>
      </c>
      <c r="P549">
        <v>0</v>
      </c>
      <c r="Q549">
        <v>180</v>
      </c>
      <c r="R549">
        <v>180</v>
      </c>
      <c r="S549">
        <v>360</v>
      </c>
      <c r="T549">
        <v>0</v>
      </c>
      <c r="U549" t="s">
        <v>2771</v>
      </c>
    </row>
    <row r="550" spans="1:21" x14ac:dyDescent="0.25">
      <c r="A550" t="str">
        <f t="shared" si="8"/>
        <v>032021</v>
      </c>
      <c r="B550" t="s">
        <v>2738</v>
      </c>
      <c r="C550" t="s">
        <v>2766</v>
      </c>
      <c r="D550">
        <v>32021</v>
      </c>
      <c r="E550" s="24">
        <v>44613</v>
      </c>
      <c r="F550" t="s">
        <v>2989</v>
      </c>
      <c r="G550" t="s">
        <v>2990</v>
      </c>
      <c r="H550" t="s">
        <v>3467</v>
      </c>
      <c r="I550" t="s">
        <v>75</v>
      </c>
      <c r="J550" s="24">
        <v>44272</v>
      </c>
      <c r="K550">
        <v>2950</v>
      </c>
      <c r="L550" t="s">
        <v>2770</v>
      </c>
      <c r="M550" t="s">
        <v>78</v>
      </c>
      <c r="N550">
        <v>18</v>
      </c>
      <c r="O550">
        <v>2500</v>
      </c>
      <c r="P550">
        <v>0</v>
      </c>
      <c r="Q550">
        <v>225</v>
      </c>
      <c r="R550">
        <v>225</v>
      </c>
      <c r="S550">
        <v>450</v>
      </c>
      <c r="T550">
        <v>0</v>
      </c>
      <c r="U550" t="s">
        <v>2771</v>
      </c>
    </row>
    <row r="551" spans="1:21" x14ac:dyDescent="0.25">
      <c r="A551" t="str">
        <f t="shared" si="8"/>
        <v>032021</v>
      </c>
      <c r="B551" t="s">
        <v>2738</v>
      </c>
      <c r="C551" t="s">
        <v>2766</v>
      </c>
      <c r="D551">
        <v>32021</v>
      </c>
      <c r="E551" s="24">
        <v>44613</v>
      </c>
      <c r="F551" t="s">
        <v>2989</v>
      </c>
      <c r="G551" t="s">
        <v>2990</v>
      </c>
      <c r="H551" t="s">
        <v>3468</v>
      </c>
      <c r="I551" t="s">
        <v>75</v>
      </c>
      <c r="J551" s="24">
        <v>44273</v>
      </c>
      <c r="K551">
        <v>3245</v>
      </c>
      <c r="L551" t="s">
        <v>2770</v>
      </c>
      <c r="M551" t="s">
        <v>78</v>
      </c>
      <c r="N551">
        <v>18</v>
      </c>
      <c r="O551">
        <v>2750</v>
      </c>
      <c r="P551">
        <v>0</v>
      </c>
      <c r="Q551">
        <v>247.5</v>
      </c>
      <c r="R551">
        <v>247.5</v>
      </c>
      <c r="S551">
        <v>495</v>
      </c>
      <c r="T551">
        <v>0</v>
      </c>
      <c r="U551" t="s">
        <v>2771</v>
      </c>
    </row>
    <row r="552" spans="1:21" x14ac:dyDescent="0.25">
      <c r="A552" t="str">
        <f t="shared" si="8"/>
        <v>032021</v>
      </c>
      <c r="B552" t="s">
        <v>2738</v>
      </c>
      <c r="C552" t="s">
        <v>2766</v>
      </c>
      <c r="D552">
        <v>32021</v>
      </c>
      <c r="E552" s="24">
        <v>44613</v>
      </c>
      <c r="F552" t="s">
        <v>2989</v>
      </c>
      <c r="G552" t="s">
        <v>2990</v>
      </c>
      <c r="H552" t="s">
        <v>3469</v>
      </c>
      <c r="I552" t="s">
        <v>75</v>
      </c>
      <c r="J552" s="24">
        <v>44274</v>
      </c>
      <c r="K552">
        <v>7658.2</v>
      </c>
      <c r="L552" t="s">
        <v>2770</v>
      </c>
      <c r="M552" t="s">
        <v>78</v>
      </c>
      <c r="N552">
        <v>18</v>
      </c>
      <c r="O552">
        <v>6490</v>
      </c>
      <c r="P552">
        <v>0</v>
      </c>
      <c r="Q552">
        <v>584.1</v>
      </c>
      <c r="R552">
        <v>584.1</v>
      </c>
      <c r="S552">
        <v>1168.2</v>
      </c>
      <c r="T552">
        <v>0</v>
      </c>
      <c r="U552" t="s">
        <v>2771</v>
      </c>
    </row>
    <row r="553" spans="1:21" x14ac:dyDescent="0.25">
      <c r="A553" t="str">
        <f t="shared" si="8"/>
        <v>032021</v>
      </c>
      <c r="B553" t="s">
        <v>2738</v>
      </c>
      <c r="C553" t="s">
        <v>2766</v>
      </c>
      <c r="D553">
        <v>32021</v>
      </c>
      <c r="E553" s="24">
        <v>44613</v>
      </c>
      <c r="F553" t="s">
        <v>2989</v>
      </c>
      <c r="G553" t="s">
        <v>2990</v>
      </c>
      <c r="H553" t="s">
        <v>3470</v>
      </c>
      <c r="I553" t="s">
        <v>75</v>
      </c>
      <c r="J553" s="24">
        <v>44277</v>
      </c>
      <c r="K553">
        <v>13098</v>
      </c>
      <c r="L553" t="s">
        <v>2770</v>
      </c>
      <c r="M553" t="s">
        <v>78</v>
      </c>
      <c r="N553">
        <v>18</v>
      </c>
      <c r="O553">
        <v>11100</v>
      </c>
      <c r="P553">
        <v>0</v>
      </c>
      <c r="Q553">
        <v>999</v>
      </c>
      <c r="R553">
        <v>999</v>
      </c>
      <c r="S553">
        <v>1998</v>
      </c>
      <c r="T553">
        <v>0</v>
      </c>
      <c r="U553" t="s">
        <v>2771</v>
      </c>
    </row>
    <row r="554" spans="1:21" x14ac:dyDescent="0.25">
      <c r="A554" t="str">
        <f t="shared" si="8"/>
        <v>032021</v>
      </c>
      <c r="B554" t="s">
        <v>2738</v>
      </c>
      <c r="C554" t="s">
        <v>2766</v>
      </c>
      <c r="D554">
        <v>32021</v>
      </c>
      <c r="E554" s="24">
        <v>44613</v>
      </c>
      <c r="F554" t="s">
        <v>2989</v>
      </c>
      <c r="G554" t="s">
        <v>2990</v>
      </c>
      <c r="H554" t="s">
        <v>3471</v>
      </c>
      <c r="I554" t="s">
        <v>75</v>
      </c>
      <c r="J554" s="24">
        <v>44278</v>
      </c>
      <c r="K554">
        <v>1734.6</v>
      </c>
      <c r="L554" t="s">
        <v>2770</v>
      </c>
      <c r="M554" t="s">
        <v>78</v>
      </c>
      <c r="N554">
        <v>18</v>
      </c>
      <c r="O554">
        <v>1470</v>
      </c>
      <c r="P554">
        <v>0</v>
      </c>
      <c r="Q554">
        <v>132.30000000000001</v>
      </c>
      <c r="R554">
        <v>132.30000000000001</v>
      </c>
      <c r="S554">
        <v>264.60000000000002</v>
      </c>
      <c r="T554">
        <v>0</v>
      </c>
      <c r="U554" t="s">
        <v>2771</v>
      </c>
    </row>
    <row r="555" spans="1:21" x14ac:dyDescent="0.25">
      <c r="A555" t="str">
        <f t="shared" si="8"/>
        <v>032021</v>
      </c>
      <c r="B555" t="s">
        <v>2738</v>
      </c>
      <c r="C555" t="s">
        <v>2766</v>
      </c>
      <c r="D555">
        <v>32021</v>
      </c>
      <c r="E555" s="24">
        <v>44613</v>
      </c>
      <c r="F555" t="s">
        <v>2989</v>
      </c>
      <c r="G555" t="s">
        <v>2990</v>
      </c>
      <c r="H555" t="s">
        <v>3472</v>
      </c>
      <c r="I555" t="s">
        <v>75</v>
      </c>
      <c r="J555" s="24">
        <v>44280</v>
      </c>
      <c r="K555">
        <v>12036</v>
      </c>
      <c r="L555" t="s">
        <v>2770</v>
      </c>
      <c r="M555" t="s">
        <v>78</v>
      </c>
      <c r="N555">
        <v>18</v>
      </c>
      <c r="O555">
        <v>10200</v>
      </c>
      <c r="P555">
        <v>0</v>
      </c>
      <c r="Q555">
        <v>918</v>
      </c>
      <c r="R555">
        <v>918</v>
      </c>
      <c r="S555">
        <v>1836</v>
      </c>
      <c r="T555">
        <v>0</v>
      </c>
      <c r="U555" t="s">
        <v>2771</v>
      </c>
    </row>
    <row r="556" spans="1:21" x14ac:dyDescent="0.25">
      <c r="A556" t="str">
        <f t="shared" si="8"/>
        <v>032021</v>
      </c>
      <c r="B556" t="s">
        <v>2738</v>
      </c>
      <c r="C556" t="s">
        <v>2766</v>
      </c>
      <c r="D556">
        <v>32021</v>
      </c>
      <c r="E556" s="24">
        <v>44613</v>
      </c>
      <c r="F556" t="s">
        <v>3473</v>
      </c>
      <c r="G556" t="s">
        <v>3474</v>
      </c>
      <c r="H556" t="s">
        <v>3475</v>
      </c>
      <c r="I556" t="s">
        <v>75</v>
      </c>
      <c r="J556" s="24">
        <v>44270</v>
      </c>
      <c r="K556">
        <v>5605</v>
      </c>
      <c r="L556" t="s">
        <v>2770</v>
      </c>
      <c r="M556" t="s">
        <v>78</v>
      </c>
      <c r="N556">
        <v>18</v>
      </c>
      <c r="O556">
        <v>4750</v>
      </c>
      <c r="P556">
        <v>0</v>
      </c>
      <c r="Q556">
        <v>427.5</v>
      </c>
      <c r="R556">
        <v>427.5</v>
      </c>
      <c r="S556">
        <v>855</v>
      </c>
      <c r="T556">
        <v>0</v>
      </c>
      <c r="U556" t="s">
        <v>2771</v>
      </c>
    </row>
    <row r="557" spans="1:21" x14ac:dyDescent="0.25">
      <c r="A557" t="str">
        <f t="shared" si="8"/>
        <v>032021</v>
      </c>
      <c r="B557" t="s">
        <v>2738</v>
      </c>
      <c r="C557" t="s">
        <v>2766</v>
      </c>
      <c r="D557">
        <v>32021</v>
      </c>
      <c r="E557" s="24">
        <v>44613</v>
      </c>
      <c r="F557" t="s">
        <v>3002</v>
      </c>
      <c r="G557" t="s">
        <v>3003</v>
      </c>
      <c r="H557" t="s">
        <v>3476</v>
      </c>
      <c r="I557" t="s">
        <v>75</v>
      </c>
      <c r="J557" s="24">
        <v>44259</v>
      </c>
      <c r="K557">
        <v>43613</v>
      </c>
      <c r="L557" t="s">
        <v>2770</v>
      </c>
      <c r="M557" t="s">
        <v>78</v>
      </c>
      <c r="N557">
        <v>18</v>
      </c>
      <c r="O557">
        <v>36960</v>
      </c>
      <c r="P557">
        <v>0</v>
      </c>
      <c r="Q557">
        <v>3326.4</v>
      </c>
      <c r="R557">
        <v>3326.4</v>
      </c>
      <c r="S557">
        <v>6652.8</v>
      </c>
      <c r="T557">
        <v>0</v>
      </c>
      <c r="U557" t="s">
        <v>2771</v>
      </c>
    </row>
    <row r="558" spans="1:21" x14ac:dyDescent="0.25">
      <c r="A558" t="str">
        <f t="shared" si="8"/>
        <v>032021</v>
      </c>
      <c r="B558" t="s">
        <v>2738</v>
      </c>
      <c r="C558" t="s">
        <v>2766</v>
      </c>
      <c r="D558">
        <v>32021</v>
      </c>
      <c r="E558" s="24">
        <v>44613</v>
      </c>
      <c r="F558" t="s">
        <v>3477</v>
      </c>
      <c r="G558" t="s">
        <v>3478</v>
      </c>
      <c r="H558" t="s">
        <v>3479</v>
      </c>
      <c r="I558" t="s">
        <v>75</v>
      </c>
      <c r="J558" s="24">
        <v>44281</v>
      </c>
      <c r="K558">
        <v>24308</v>
      </c>
      <c r="L558" t="s">
        <v>2770</v>
      </c>
      <c r="M558" t="s">
        <v>78</v>
      </c>
      <c r="N558">
        <v>18</v>
      </c>
      <c r="O558">
        <v>20600</v>
      </c>
      <c r="P558">
        <v>0</v>
      </c>
      <c r="Q558">
        <v>1854</v>
      </c>
      <c r="R558">
        <v>1854</v>
      </c>
      <c r="S558">
        <v>3708</v>
      </c>
      <c r="T558">
        <v>0</v>
      </c>
      <c r="U558" t="s">
        <v>2771</v>
      </c>
    </row>
    <row r="559" spans="1:21" x14ac:dyDescent="0.25">
      <c r="A559" t="str">
        <f t="shared" si="8"/>
        <v>032021</v>
      </c>
      <c r="B559" t="s">
        <v>2738</v>
      </c>
      <c r="C559" t="s">
        <v>2766</v>
      </c>
      <c r="D559">
        <v>32021</v>
      </c>
      <c r="E559" s="24">
        <v>44613</v>
      </c>
      <c r="F559" t="s">
        <v>3480</v>
      </c>
      <c r="G559" t="s">
        <v>3481</v>
      </c>
      <c r="H559" t="s">
        <v>3482</v>
      </c>
      <c r="I559" t="s">
        <v>75</v>
      </c>
      <c r="J559" s="24">
        <v>44277</v>
      </c>
      <c r="K559">
        <v>590</v>
      </c>
      <c r="L559" t="s">
        <v>2770</v>
      </c>
      <c r="M559" t="s">
        <v>78</v>
      </c>
      <c r="N559">
        <v>18</v>
      </c>
      <c r="O559">
        <v>500</v>
      </c>
      <c r="P559">
        <v>0</v>
      </c>
      <c r="Q559">
        <v>45</v>
      </c>
      <c r="R559">
        <v>45</v>
      </c>
      <c r="S559">
        <v>90</v>
      </c>
      <c r="T559">
        <v>0</v>
      </c>
      <c r="U559" t="s">
        <v>2771</v>
      </c>
    </row>
    <row r="560" spans="1:21" x14ac:dyDescent="0.25">
      <c r="A560" t="str">
        <f t="shared" si="8"/>
        <v>032021</v>
      </c>
      <c r="B560" t="s">
        <v>2738</v>
      </c>
      <c r="C560" t="s">
        <v>2766</v>
      </c>
      <c r="D560">
        <v>32021</v>
      </c>
      <c r="E560" s="24">
        <v>44613</v>
      </c>
      <c r="F560" t="s">
        <v>3483</v>
      </c>
      <c r="G560" t="s">
        <v>3484</v>
      </c>
      <c r="H560" t="s">
        <v>3485</v>
      </c>
      <c r="I560" t="s">
        <v>75</v>
      </c>
      <c r="J560" s="24">
        <v>44274</v>
      </c>
      <c r="K560">
        <v>2951</v>
      </c>
      <c r="L560" t="s">
        <v>2770</v>
      </c>
      <c r="M560" t="s">
        <v>78</v>
      </c>
      <c r="N560">
        <v>18</v>
      </c>
      <c r="O560">
        <v>2501.12</v>
      </c>
      <c r="P560">
        <v>0</v>
      </c>
      <c r="Q560">
        <v>225.1</v>
      </c>
      <c r="R560">
        <v>225.1</v>
      </c>
      <c r="S560">
        <v>450.2</v>
      </c>
      <c r="T560">
        <v>0</v>
      </c>
      <c r="U560" t="s">
        <v>2771</v>
      </c>
    </row>
    <row r="561" spans="1:21" x14ac:dyDescent="0.25">
      <c r="A561" t="str">
        <f t="shared" si="8"/>
        <v>032021</v>
      </c>
      <c r="B561" t="s">
        <v>2738</v>
      </c>
      <c r="C561" t="s">
        <v>2766</v>
      </c>
      <c r="D561">
        <v>32021</v>
      </c>
      <c r="E561" s="24">
        <v>44613</v>
      </c>
      <c r="F561" t="s">
        <v>3012</v>
      </c>
      <c r="G561" t="s">
        <v>3013</v>
      </c>
      <c r="H561" t="s">
        <v>3486</v>
      </c>
      <c r="I561" t="s">
        <v>75</v>
      </c>
      <c r="J561" s="24">
        <v>44281</v>
      </c>
      <c r="K561">
        <v>644</v>
      </c>
      <c r="L561" t="s">
        <v>2770</v>
      </c>
      <c r="M561" t="s">
        <v>78</v>
      </c>
      <c r="N561">
        <v>18</v>
      </c>
      <c r="O561">
        <v>546</v>
      </c>
      <c r="P561">
        <v>0</v>
      </c>
      <c r="Q561">
        <v>49.14</v>
      </c>
      <c r="R561">
        <v>49.14</v>
      </c>
      <c r="S561">
        <v>98.28</v>
      </c>
      <c r="T561">
        <v>0</v>
      </c>
      <c r="U561" t="s">
        <v>2771</v>
      </c>
    </row>
    <row r="562" spans="1:21" x14ac:dyDescent="0.25">
      <c r="A562" t="str">
        <f t="shared" si="8"/>
        <v>032021</v>
      </c>
      <c r="B562" t="s">
        <v>2738</v>
      </c>
      <c r="C562" t="s">
        <v>2766</v>
      </c>
      <c r="D562">
        <v>32021</v>
      </c>
      <c r="E562" s="24">
        <v>44613</v>
      </c>
      <c r="F562" t="s">
        <v>1180</v>
      </c>
      <c r="G562" t="s">
        <v>3015</v>
      </c>
      <c r="H562" t="s">
        <v>3487</v>
      </c>
      <c r="I562" t="s">
        <v>75</v>
      </c>
      <c r="J562" s="24">
        <v>44286</v>
      </c>
      <c r="K562">
        <v>7512.82</v>
      </c>
      <c r="L562" t="s">
        <v>2770</v>
      </c>
      <c r="M562" t="s">
        <v>78</v>
      </c>
      <c r="N562">
        <v>18</v>
      </c>
      <c r="O562">
        <v>6366.8</v>
      </c>
      <c r="P562">
        <v>0</v>
      </c>
      <c r="Q562">
        <v>573.01</v>
      </c>
      <c r="R562">
        <v>573.01</v>
      </c>
      <c r="S562">
        <v>1146.02</v>
      </c>
      <c r="T562">
        <v>0</v>
      </c>
      <c r="U562" t="s">
        <v>2771</v>
      </c>
    </row>
    <row r="563" spans="1:21" x14ac:dyDescent="0.25">
      <c r="A563" t="str">
        <f t="shared" si="8"/>
        <v>042020</v>
      </c>
      <c r="B563" t="s">
        <v>2738</v>
      </c>
      <c r="C563" t="s">
        <v>2766</v>
      </c>
      <c r="D563">
        <v>42020</v>
      </c>
      <c r="E563" s="24">
        <v>44613</v>
      </c>
      <c r="F563" t="s">
        <v>3488</v>
      </c>
      <c r="G563" t="s">
        <v>3489</v>
      </c>
      <c r="H563" t="s">
        <v>3490</v>
      </c>
      <c r="I563" t="s">
        <v>75</v>
      </c>
      <c r="J563" s="24">
        <v>43930</v>
      </c>
      <c r="K563">
        <v>16800</v>
      </c>
      <c r="L563" t="s">
        <v>2770</v>
      </c>
      <c r="M563" t="s">
        <v>78</v>
      </c>
      <c r="N563">
        <v>12</v>
      </c>
      <c r="O563">
        <v>15000</v>
      </c>
      <c r="P563">
        <v>0</v>
      </c>
      <c r="Q563">
        <v>900</v>
      </c>
      <c r="R563">
        <v>900</v>
      </c>
      <c r="S563">
        <v>1800</v>
      </c>
      <c r="T563">
        <v>0</v>
      </c>
      <c r="U563" t="s">
        <v>2771</v>
      </c>
    </row>
    <row r="564" spans="1:21" x14ac:dyDescent="0.25">
      <c r="A564" t="str">
        <f t="shared" si="8"/>
        <v>042020</v>
      </c>
      <c r="B564" t="s">
        <v>2738</v>
      </c>
      <c r="C564" t="s">
        <v>2766</v>
      </c>
      <c r="D564">
        <v>42020</v>
      </c>
      <c r="E564" s="24">
        <v>44613</v>
      </c>
      <c r="F564" t="s">
        <v>2964</v>
      </c>
      <c r="G564" t="s">
        <v>2965</v>
      </c>
      <c r="H564" t="s">
        <v>3491</v>
      </c>
      <c r="I564" t="s">
        <v>75</v>
      </c>
      <c r="J564" s="24">
        <v>43951</v>
      </c>
      <c r="K564">
        <v>3540</v>
      </c>
      <c r="L564" t="s">
        <v>2770</v>
      </c>
      <c r="M564" t="s">
        <v>78</v>
      </c>
      <c r="N564">
        <v>18</v>
      </c>
      <c r="O564">
        <v>3000</v>
      </c>
      <c r="P564">
        <v>0</v>
      </c>
      <c r="Q564">
        <v>270</v>
      </c>
      <c r="R564">
        <v>270</v>
      </c>
      <c r="S564">
        <v>540</v>
      </c>
      <c r="T564">
        <v>0</v>
      </c>
      <c r="U564" t="s">
        <v>2771</v>
      </c>
    </row>
    <row r="565" spans="1:21" x14ac:dyDescent="0.25">
      <c r="A565" t="str">
        <f t="shared" si="8"/>
        <v>042020</v>
      </c>
      <c r="B565" t="s">
        <v>2738</v>
      </c>
      <c r="C565" t="s">
        <v>2766</v>
      </c>
      <c r="D565">
        <v>42020</v>
      </c>
      <c r="E565" s="24">
        <v>44613</v>
      </c>
      <c r="F565" t="s">
        <v>2980</v>
      </c>
      <c r="G565" t="s">
        <v>2981</v>
      </c>
      <c r="H565" t="s">
        <v>3492</v>
      </c>
      <c r="I565" t="s">
        <v>75</v>
      </c>
      <c r="J565" s="24">
        <v>43951</v>
      </c>
      <c r="K565">
        <v>6977</v>
      </c>
      <c r="L565" t="s">
        <v>2770</v>
      </c>
      <c r="M565" t="s">
        <v>78</v>
      </c>
      <c r="N565">
        <v>18</v>
      </c>
      <c r="O565">
        <v>5912.59</v>
      </c>
      <c r="P565">
        <v>0</v>
      </c>
      <c r="Q565">
        <v>532.13</v>
      </c>
      <c r="R565">
        <v>532.13</v>
      </c>
      <c r="S565">
        <v>1064.26</v>
      </c>
      <c r="T565">
        <v>0</v>
      </c>
      <c r="U565" t="s">
        <v>2771</v>
      </c>
    </row>
    <row r="566" spans="1:21" x14ac:dyDescent="0.25">
      <c r="A566" t="str">
        <f t="shared" si="8"/>
        <v>042020</v>
      </c>
      <c r="B566" t="s">
        <v>2738</v>
      </c>
      <c r="C566" t="s">
        <v>2766</v>
      </c>
      <c r="D566">
        <v>42020</v>
      </c>
      <c r="E566" s="24">
        <v>44613</v>
      </c>
      <c r="F566" t="s">
        <v>3037</v>
      </c>
      <c r="G566" t="s">
        <v>3038</v>
      </c>
      <c r="H566" t="s">
        <v>3493</v>
      </c>
      <c r="I566" t="s">
        <v>75</v>
      </c>
      <c r="J566" s="24">
        <v>43936</v>
      </c>
      <c r="K566">
        <v>472</v>
      </c>
      <c r="L566" t="s">
        <v>2770</v>
      </c>
      <c r="M566" t="s">
        <v>78</v>
      </c>
      <c r="N566">
        <v>18</v>
      </c>
      <c r="O566">
        <v>400</v>
      </c>
      <c r="P566">
        <v>0</v>
      </c>
      <c r="Q566">
        <v>36</v>
      </c>
      <c r="R566">
        <v>36</v>
      </c>
      <c r="S566">
        <v>72</v>
      </c>
      <c r="T566">
        <v>0</v>
      </c>
      <c r="U566" t="s">
        <v>2771</v>
      </c>
    </row>
    <row r="567" spans="1:21" x14ac:dyDescent="0.25">
      <c r="A567" t="str">
        <f t="shared" si="8"/>
        <v>042020</v>
      </c>
      <c r="B567" t="s">
        <v>2738</v>
      </c>
      <c r="C567" t="s">
        <v>2766</v>
      </c>
      <c r="D567">
        <v>42020</v>
      </c>
      <c r="E567" s="24">
        <v>44613</v>
      </c>
      <c r="F567" t="s">
        <v>2793</v>
      </c>
      <c r="G567" t="s">
        <v>2794</v>
      </c>
      <c r="H567" t="s">
        <v>3494</v>
      </c>
      <c r="I567" t="s">
        <v>75</v>
      </c>
      <c r="J567" s="24">
        <v>43924</v>
      </c>
      <c r="K567">
        <v>474.36</v>
      </c>
      <c r="L567" t="s">
        <v>2770</v>
      </c>
      <c r="M567" t="s">
        <v>78</v>
      </c>
      <c r="N567">
        <v>18</v>
      </c>
      <c r="O567">
        <v>402</v>
      </c>
      <c r="P567">
        <v>0</v>
      </c>
      <c r="Q567">
        <v>36.18</v>
      </c>
      <c r="R567">
        <v>36.18</v>
      </c>
      <c r="S567">
        <v>72.36</v>
      </c>
      <c r="T567">
        <v>0</v>
      </c>
      <c r="U567" t="s">
        <v>2771</v>
      </c>
    </row>
    <row r="568" spans="1:21" x14ac:dyDescent="0.25">
      <c r="A568" t="str">
        <f t="shared" si="8"/>
        <v>042020</v>
      </c>
      <c r="B568" t="s">
        <v>2738</v>
      </c>
      <c r="C568" t="s">
        <v>2766</v>
      </c>
      <c r="D568">
        <v>42020</v>
      </c>
      <c r="E568" s="24">
        <v>44613</v>
      </c>
      <c r="F568" t="s">
        <v>2916</v>
      </c>
      <c r="G568" t="s">
        <v>2917</v>
      </c>
      <c r="H568" t="s">
        <v>3495</v>
      </c>
      <c r="I568" t="s">
        <v>75</v>
      </c>
      <c r="J568" s="24">
        <v>43923</v>
      </c>
      <c r="K568">
        <v>5072.82</v>
      </c>
      <c r="L568" t="s">
        <v>2770</v>
      </c>
      <c r="M568" t="s">
        <v>78</v>
      </c>
      <c r="N568">
        <v>18</v>
      </c>
      <c r="O568">
        <v>4299</v>
      </c>
      <c r="P568">
        <v>0</v>
      </c>
      <c r="Q568">
        <v>386.91</v>
      </c>
      <c r="R568">
        <v>386.91</v>
      </c>
      <c r="S568">
        <v>773.82</v>
      </c>
      <c r="T568">
        <v>0</v>
      </c>
      <c r="U568" t="s">
        <v>2771</v>
      </c>
    </row>
    <row r="569" spans="1:21" x14ac:dyDescent="0.25">
      <c r="A569" t="str">
        <f t="shared" si="8"/>
        <v>052020</v>
      </c>
      <c r="B569" t="s">
        <v>2738</v>
      </c>
      <c r="C569" t="s">
        <v>2766</v>
      </c>
      <c r="D569">
        <v>52020</v>
      </c>
      <c r="E569" s="24">
        <v>44613</v>
      </c>
      <c r="F569" t="s">
        <v>2775</v>
      </c>
      <c r="G569" t="s">
        <v>2776</v>
      </c>
      <c r="H569" t="s">
        <v>3496</v>
      </c>
      <c r="I569" t="s">
        <v>75</v>
      </c>
      <c r="J569" s="24">
        <v>43963</v>
      </c>
      <c r="K569">
        <v>1097</v>
      </c>
      <c r="L569" t="s">
        <v>2770</v>
      </c>
      <c r="M569" t="s">
        <v>78</v>
      </c>
      <c r="N569">
        <v>18</v>
      </c>
      <c r="O569">
        <v>930</v>
      </c>
      <c r="P569">
        <v>0</v>
      </c>
      <c r="Q569">
        <v>83.7</v>
      </c>
      <c r="R569">
        <v>83.7</v>
      </c>
      <c r="S569">
        <v>167.4</v>
      </c>
      <c r="T569">
        <v>0</v>
      </c>
      <c r="U569" t="s">
        <v>2771</v>
      </c>
    </row>
    <row r="570" spans="1:21" x14ac:dyDescent="0.25">
      <c r="A570" t="str">
        <f t="shared" si="8"/>
        <v>052020</v>
      </c>
      <c r="B570" t="s">
        <v>2738</v>
      </c>
      <c r="C570" t="s">
        <v>2766</v>
      </c>
      <c r="D570">
        <v>52020</v>
      </c>
      <c r="E570" s="24">
        <v>44613</v>
      </c>
      <c r="F570" t="s">
        <v>2775</v>
      </c>
      <c r="G570" t="s">
        <v>2776</v>
      </c>
      <c r="H570" t="s">
        <v>3497</v>
      </c>
      <c r="I570" t="s">
        <v>75</v>
      </c>
      <c r="J570" s="24">
        <v>43963</v>
      </c>
      <c r="K570">
        <v>12600</v>
      </c>
      <c r="L570" t="s">
        <v>2770</v>
      </c>
      <c r="M570" t="s">
        <v>78</v>
      </c>
      <c r="N570">
        <v>5</v>
      </c>
      <c r="O570">
        <v>12000</v>
      </c>
      <c r="P570">
        <v>0</v>
      </c>
      <c r="Q570">
        <v>300</v>
      </c>
      <c r="R570">
        <v>300</v>
      </c>
      <c r="S570">
        <v>600</v>
      </c>
      <c r="T570">
        <v>0</v>
      </c>
      <c r="U570" t="s">
        <v>2771</v>
      </c>
    </row>
    <row r="571" spans="1:21" x14ac:dyDescent="0.25">
      <c r="A571" t="str">
        <f t="shared" si="8"/>
        <v>052020</v>
      </c>
      <c r="B571" t="s">
        <v>2738</v>
      </c>
      <c r="C571" t="s">
        <v>2766</v>
      </c>
      <c r="D571">
        <v>52020</v>
      </c>
      <c r="E571" s="24">
        <v>44613</v>
      </c>
      <c r="F571" t="s">
        <v>2775</v>
      </c>
      <c r="G571" t="s">
        <v>2776</v>
      </c>
      <c r="H571" t="s">
        <v>3498</v>
      </c>
      <c r="I571" t="s">
        <v>75</v>
      </c>
      <c r="J571" s="24">
        <v>43964</v>
      </c>
      <c r="K571">
        <v>13440</v>
      </c>
      <c r="L571" t="s">
        <v>2770</v>
      </c>
      <c r="M571" t="s">
        <v>78</v>
      </c>
      <c r="N571">
        <v>12</v>
      </c>
      <c r="O571">
        <v>12000</v>
      </c>
      <c r="P571">
        <v>0</v>
      </c>
      <c r="Q571">
        <v>720</v>
      </c>
      <c r="R571">
        <v>720</v>
      </c>
      <c r="S571">
        <v>1440</v>
      </c>
      <c r="T571">
        <v>0</v>
      </c>
      <c r="U571" t="s">
        <v>2771</v>
      </c>
    </row>
    <row r="572" spans="1:21" x14ac:dyDescent="0.25">
      <c r="A572" t="str">
        <f t="shared" si="8"/>
        <v>052020</v>
      </c>
      <c r="B572" t="s">
        <v>2738</v>
      </c>
      <c r="C572" t="s">
        <v>2766</v>
      </c>
      <c r="D572">
        <v>52020</v>
      </c>
      <c r="E572" s="24">
        <v>44613</v>
      </c>
      <c r="F572" t="s">
        <v>2775</v>
      </c>
      <c r="G572" t="s">
        <v>2776</v>
      </c>
      <c r="H572" t="s">
        <v>3499</v>
      </c>
      <c r="I572" t="s">
        <v>75</v>
      </c>
      <c r="J572" s="24">
        <v>43964</v>
      </c>
      <c r="K572">
        <v>1522</v>
      </c>
      <c r="L572" t="s">
        <v>2770</v>
      </c>
      <c r="M572" t="s">
        <v>78</v>
      </c>
      <c r="N572">
        <v>18</v>
      </c>
      <c r="O572">
        <v>1290</v>
      </c>
      <c r="P572">
        <v>0</v>
      </c>
      <c r="Q572">
        <v>116.1</v>
      </c>
      <c r="R572">
        <v>116.1</v>
      </c>
      <c r="S572">
        <v>232.2</v>
      </c>
      <c r="T572">
        <v>0</v>
      </c>
      <c r="U572" t="s">
        <v>2771</v>
      </c>
    </row>
    <row r="573" spans="1:21" x14ac:dyDescent="0.25">
      <c r="A573" t="str">
        <f t="shared" si="8"/>
        <v>052020</v>
      </c>
      <c r="B573" t="s">
        <v>2738</v>
      </c>
      <c r="C573" t="s">
        <v>2766</v>
      </c>
      <c r="D573">
        <v>52020</v>
      </c>
      <c r="E573" s="24">
        <v>44613</v>
      </c>
      <c r="F573" t="s">
        <v>2775</v>
      </c>
      <c r="G573" t="s">
        <v>2776</v>
      </c>
      <c r="H573" t="s">
        <v>3500</v>
      </c>
      <c r="I573" t="s">
        <v>75</v>
      </c>
      <c r="J573" s="24">
        <v>43979</v>
      </c>
      <c r="K573">
        <v>1529</v>
      </c>
      <c r="L573" t="s">
        <v>2770</v>
      </c>
      <c r="M573" t="s">
        <v>78</v>
      </c>
      <c r="N573">
        <v>18</v>
      </c>
      <c r="O573">
        <v>1296</v>
      </c>
      <c r="P573">
        <v>0</v>
      </c>
      <c r="Q573">
        <v>116.64</v>
      </c>
      <c r="R573">
        <v>116.64</v>
      </c>
      <c r="S573">
        <v>233.28</v>
      </c>
      <c r="T573">
        <v>0</v>
      </c>
      <c r="U573" t="s">
        <v>2771</v>
      </c>
    </row>
    <row r="574" spans="1:21" x14ac:dyDescent="0.25">
      <c r="A574" t="str">
        <f t="shared" si="8"/>
        <v>052020</v>
      </c>
      <c r="B574" t="s">
        <v>2738</v>
      </c>
      <c r="C574" t="s">
        <v>2766</v>
      </c>
      <c r="D574">
        <v>52020</v>
      </c>
      <c r="E574" s="24">
        <v>44613</v>
      </c>
      <c r="F574" t="s">
        <v>2922</v>
      </c>
      <c r="G574" t="s">
        <v>2923</v>
      </c>
      <c r="H574" t="s">
        <v>3501</v>
      </c>
      <c r="I574" t="s">
        <v>75</v>
      </c>
      <c r="J574" s="24">
        <v>43965</v>
      </c>
      <c r="K574">
        <v>560</v>
      </c>
      <c r="L574" t="s">
        <v>2770</v>
      </c>
      <c r="M574" t="s">
        <v>78</v>
      </c>
      <c r="N574">
        <v>12</v>
      </c>
      <c r="O574">
        <v>500</v>
      </c>
      <c r="P574">
        <v>0</v>
      </c>
      <c r="Q574">
        <v>30</v>
      </c>
      <c r="R574">
        <v>30</v>
      </c>
      <c r="S574">
        <v>60</v>
      </c>
      <c r="T574">
        <v>0</v>
      </c>
      <c r="U574" t="s">
        <v>2771</v>
      </c>
    </row>
    <row r="575" spans="1:21" x14ac:dyDescent="0.25">
      <c r="A575" t="str">
        <f t="shared" si="8"/>
        <v>052020</v>
      </c>
      <c r="B575" t="s">
        <v>2738</v>
      </c>
      <c r="C575" t="s">
        <v>2766</v>
      </c>
      <c r="D575">
        <v>52020</v>
      </c>
      <c r="E575" s="24">
        <v>44613</v>
      </c>
      <c r="F575" t="s">
        <v>3502</v>
      </c>
      <c r="G575" t="s">
        <v>3503</v>
      </c>
      <c r="H575" t="s">
        <v>3504</v>
      </c>
      <c r="I575" t="s">
        <v>75</v>
      </c>
      <c r="J575" s="24">
        <v>43977</v>
      </c>
      <c r="K575">
        <v>1770</v>
      </c>
      <c r="L575" t="s">
        <v>2770</v>
      </c>
      <c r="M575" t="s">
        <v>78</v>
      </c>
      <c r="N575">
        <v>18</v>
      </c>
      <c r="O575">
        <v>1500</v>
      </c>
      <c r="P575">
        <v>0</v>
      </c>
      <c r="Q575">
        <v>135</v>
      </c>
      <c r="R575">
        <v>135</v>
      </c>
      <c r="S575">
        <v>270</v>
      </c>
      <c r="T575">
        <v>0</v>
      </c>
      <c r="U575" t="s">
        <v>2771</v>
      </c>
    </row>
    <row r="576" spans="1:21" x14ac:dyDescent="0.25">
      <c r="A576" t="str">
        <f t="shared" si="8"/>
        <v>052020</v>
      </c>
      <c r="B576" t="s">
        <v>2738</v>
      </c>
      <c r="C576" t="s">
        <v>2766</v>
      </c>
      <c r="D576">
        <v>52020</v>
      </c>
      <c r="E576" s="24">
        <v>44613</v>
      </c>
      <c r="F576" t="s">
        <v>2727</v>
      </c>
      <c r="G576" t="s">
        <v>3149</v>
      </c>
      <c r="H576" t="s">
        <v>3505</v>
      </c>
      <c r="I576" t="s">
        <v>75</v>
      </c>
      <c r="J576" s="24">
        <v>43963</v>
      </c>
      <c r="K576">
        <v>30857</v>
      </c>
      <c r="L576" t="s">
        <v>2770</v>
      </c>
      <c r="M576" t="s">
        <v>78</v>
      </c>
      <c r="N576">
        <v>18</v>
      </c>
      <c r="O576">
        <v>26150</v>
      </c>
      <c r="P576">
        <v>0</v>
      </c>
      <c r="Q576">
        <v>2353.5</v>
      </c>
      <c r="R576">
        <v>2353.5</v>
      </c>
      <c r="S576">
        <v>4707</v>
      </c>
      <c r="T576">
        <v>0</v>
      </c>
      <c r="U576" t="s">
        <v>2771</v>
      </c>
    </row>
    <row r="577" spans="1:21" x14ac:dyDescent="0.25">
      <c r="A577" t="str">
        <f t="shared" si="8"/>
        <v>052020</v>
      </c>
      <c r="B577" t="s">
        <v>2738</v>
      </c>
      <c r="C577" t="s">
        <v>2766</v>
      </c>
      <c r="D577">
        <v>52020</v>
      </c>
      <c r="E577" s="24">
        <v>44613</v>
      </c>
      <c r="F577" t="s">
        <v>2727</v>
      </c>
      <c r="G577" t="s">
        <v>3149</v>
      </c>
      <c r="H577" t="s">
        <v>3506</v>
      </c>
      <c r="I577" t="s">
        <v>75</v>
      </c>
      <c r="J577" s="24">
        <v>43963</v>
      </c>
      <c r="K577">
        <v>4106.3999999999996</v>
      </c>
      <c r="L577" t="s">
        <v>2770</v>
      </c>
      <c r="M577" t="s">
        <v>78</v>
      </c>
      <c r="N577">
        <v>18</v>
      </c>
      <c r="O577">
        <v>3480</v>
      </c>
      <c r="P577">
        <v>0</v>
      </c>
      <c r="Q577">
        <v>313.2</v>
      </c>
      <c r="R577">
        <v>313.2</v>
      </c>
      <c r="S577">
        <v>626.4</v>
      </c>
      <c r="T577">
        <v>0</v>
      </c>
      <c r="U577" t="s">
        <v>2771</v>
      </c>
    </row>
    <row r="578" spans="1:21" x14ac:dyDescent="0.25">
      <c r="A578" t="str">
        <f t="shared" si="8"/>
        <v>052020</v>
      </c>
      <c r="B578" t="s">
        <v>2738</v>
      </c>
      <c r="C578" t="s">
        <v>2766</v>
      </c>
      <c r="D578">
        <v>52020</v>
      </c>
      <c r="E578" s="24">
        <v>44613</v>
      </c>
      <c r="F578" t="s">
        <v>2727</v>
      </c>
      <c r="G578" t="s">
        <v>3149</v>
      </c>
      <c r="H578" t="s">
        <v>3507</v>
      </c>
      <c r="I578" t="s">
        <v>75</v>
      </c>
      <c r="J578" s="24">
        <v>43974</v>
      </c>
      <c r="K578">
        <v>52250.400000000001</v>
      </c>
      <c r="L578" t="s">
        <v>2770</v>
      </c>
      <c r="M578" t="s">
        <v>78</v>
      </c>
      <c r="N578">
        <v>18</v>
      </c>
      <c r="O578">
        <v>44280</v>
      </c>
      <c r="P578">
        <v>0</v>
      </c>
      <c r="Q578">
        <v>3985.2</v>
      </c>
      <c r="R578">
        <v>3985.2</v>
      </c>
      <c r="S578">
        <v>7970.4</v>
      </c>
      <c r="T578">
        <v>0</v>
      </c>
      <c r="U578" t="s">
        <v>2771</v>
      </c>
    </row>
    <row r="579" spans="1:21" x14ac:dyDescent="0.25">
      <c r="A579" t="str">
        <f t="shared" ref="A579:A642" si="9">TEXT(J579,"MMYYYY")</f>
        <v>052020</v>
      </c>
      <c r="B579" t="s">
        <v>2738</v>
      </c>
      <c r="C579" t="s">
        <v>2766</v>
      </c>
      <c r="D579">
        <v>52020</v>
      </c>
      <c r="E579" s="24">
        <v>44613</v>
      </c>
      <c r="F579" t="s">
        <v>2727</v>
      </c>
      <c r="G579" t="s">
        <v>3149</v>
      </c>
      <c r="H579" t="s">
        <v>3508</v>
      </c>
      <c r="I579" t="s">
        <v>75</v>
      </c>
      <c r="J579" s="24">
        <v>43977</v>
      </c>
      <c r="K579">
        <v>29085</v>
      </c>
      <c r="L579" t="s">
        <v>2770</v>
      </c>
      <c r="M579" t="s">
        <v>78</v>
      </c>
      <c r="N579">
        <v>5</v>
      </c>
      <c r="O579">
        <v>10000</v>
      </c>
      <c r="P579">
        <v>0</v>
      </c>
      <c r="Q579">
        <v>250</v>
      </c>
      <c r="R579">
        <v>250</v>
      </c>
      <c r="S579">
        <v>500</v>
      </c>
      <c r="T579">
        <v>0</v>
      </c>
      <c r="U579" t="s">
        <v>2771</v>
      </c>
    </row>
    <row r="580" spans="1:21" x14ac:dyDescent="0.25">
      <c r="A580" t="str">
        <f t="shared" si="9"/>
        <v>052020</v>
      </c>
      <c r="B580" t="s">
        <v>2738</v>
      </c>
      <c r="C580" t="s">
        <v>2766</v>
      </c>
      <c r="D580">
        <v>52020</v>
      </c>
      <c r="E580" s="24">
        <v>44613</v>
      </c>
      <c r="F580" t="s">
        <v>2727</v>
      </c>
      <c r="G580" t="s">
        <v>3149</v>
      </c>
      <c r="H580" t="s">
        <v>3508</v>
      </c>
      <c r="I580" t="s">
        <v>75</v>
      </c>
      <c r="J580" s="24">
        <v>43977</v>
      </c>
      <c r="K580">
        <v>29085</v>
      </c>
      <c r="L580" t="s">
        <v>2770</v>
      </c>
      <c r="M580" t="s">
        <v>78</v>
      </c>
      <c r="N580">
        <v>18</v>
      </c>
      <c r="O580">
        <v>15750</v>
      </c>
      <c r="P580">
        <v>0</v>
      </c>
      <c r="Q580">
        <v>1417.5</v>
      </c>
      <c r="R580">
        <v>1417.5</v>
      </c>
      <c r="S580">
        <v>2835</v>
      </c>
      <c r="T580">
        <v>0</v>
      </c>
      <c r="U580" t="s">
        <v>2771</v>
      </c>
    </row>
    <row r="581" spans="1:21" x14ac:dyDescent="0.25">
      <c r="A581" t="str">
        <f t="shared" si="9"/>
        <v>052020</v>
      </c>
      <c r="B581" t="s">
        <v>2738</v>
      </c>
      <c r="C581" t="s">
        <v>2766</v>
      </c>
      <c r="D581">
        <v>52020</v>
      </c>
      <c r="E581" s="24">
        <v>44613</v>
      </c>
      <c r="F581" t="s">
        <v>3037</v>
      </c>
      <c r="G581" t="s">
        <v>3038</v>
      </c>
      <c r="H581" t="s">
        <v>3509</v>
      </c>
      <c r="I581" t="s">
        <v>75</v>
      </c>
      <c r="J581" s="24">
        <v>43957</v>
      </c>
      <c r="K581">
        <v>472</v>
      </c>
      <c r="L581" t="s">
        <v>2770</v>
      </c>
      <c r="M581" t="s">
        <v>78</v>
      </c>
      <c r="N581">
        <v>18</v>
      </c>
      <c r="O581">
        <v>400</v>
      </c>
      <c r="P581">
        <v>0</v>
      </c>
      <c r="Q581">
        <v>36</v>
      </c>
      <c r="R581">
        <v>36</v>
      </c>
      <c r="S581">
        <v>72</v>
      </c>
      <c r="T581">
        <v>0</v>
      </c>
      <c r="U581" t="s">
        <v>2771</v>
      </c>
    </row>
    <row r="582" spans="1:21" x14ac:dyDescent="0.25">
      <c r="A582" t="str">
        <f t="shared" si="9"/>
        <v>052020</v>
      </c>
      <c r="B582" t="s">
        <v>2738</v>
      </c>
      <c r="C582" t="s">
        <v>2766</v>
      </c>
      <c r="D582">
        <v>52020</v>
      </c>
      <c r="E582" s="24">
        <v>44613</v>
      </c>
      <c r="F582" t="s">
        <v>2793</v>
      </c>
      <c r="G582" t="s">
        <v>2794</v>
      </c>
      <c r="H582" t="s">
        <v>3510</v>
      </c>
      <c r="I582" t="s">
        <v>75</v>
      </c>
      <c r="J582" s="24">
        <v>43954</v>
      </c>
      <c r="K582">
        <v>470.82</v>
      </c>
      <c r="L582" t="s">
        <v>2770</v>
      </c>
      <c r="M582" t="s">
        <v>78</v>
      </c>
      <c r="N582">
        <v>18</v>
      </c>
      <c r="O582">
        <v>399</v>
      </c>
      <c r="P582">
        <v>0</v>
      </c>
      <c r="Q582">
        <v>35.909999999999997</v>
      </c>
      <c r="R582">
        <v>35.909999999999997</v>
      </c>
      <c r="S582">
        <v>71.819999999999993</v>
      </c>
      <c r="T582">
        <v>0</v>
      </c>
      <c r="U582" t="s">
        <v>2771</v>
      </c>
    </row>
    <row r="583" spans="1:21" x14ac:dyDescent="0.25">
      <c r="A583" t="str">
        <f t="shared" si="9"/>
        <v>052020</v>
      </c>
      <c r="B583" t="s">
        <v>2738</v>
      </c>
      <c r="C583" t="s">
        <v>2766</v>
      </c>
      <c r="D583">
        <v>52020</v>
      </c>
      <c r="E583" s="24">
        <v>44613</v>
      </c>
      <c r="F583" t="s">
        <v>1299</v>
      </c>
      <c r="G583" t="s">
        <v>3511</v>
      </c>
      <c r="H583" t="s">
        <v>3512</v>
      </c>
      <c r="I583" t="s">
        <v>75</v>
      </c>
      <c r="J583" s="24">
        <v>43962</v>
      </c>
      <c r="K583">
        <v>16000</v>
      </c>
      <c r="L583" t="s">
        <v>2770</v>
      </c>
      <c r="M583" t="s">
        <v>78</v>
      </c>
      <c r="N583">
        <v>18</v>
      </c>
      <c r="O583">
        <v>13559</v>
      </c>
      <c r="P583">
        <v>0</v>
      </c>
      <c r="Q583">
        <v>1220.31</v>
      </c>
      <c r="R583">
        <v>1220.31</v>
      </c>
      <c r="S583">
        <v>2440.62</v>
      </c>
      <c r="T583">
        <v>0</v>
      </c>
      <c r="U583" t="s">
        <v>2771</v>
      </c>
    </row>
    <row r="584" spans="1:21" x14ac:dyDescent="0.25">
      <c r="A584" t="str">
        <f t="shared" si="9"/>
        <v>052020</v>
      </c>
      <c r="B584" t="s">
        <v>2738</v>
      </c>
      <c r="C584" t="s">
        <v>2766</v>
      </c>
      <c r="D584">
        <v>52020</v>
      </c>
      <c r="E584" s="24">
        <v>44613</v>
      </c>
      <c r="F584" t="s">
        <v>1299</v>
      </c>
      <c r="G584" t="s">
        <v>3511</v>
      </c>
      <c r="H584" t="s">
        <v>3513</v>
      </c>
      <c r="I584" t="s">
        <v>75</v>
      </c>
      <c r="J584" s="24">
        <v>43978</v>
      </c>
      <c r="K584">
        <v>168575</v>
      </c>
      <c r="L584" t="s">
        <v>2770</v>
      </c>
      <c r="M584" t="s">
        <v>78</v>
      </c>
      <c r="N584">
        <v>18</v>
      </c>
      <c r="O584">
        <v>142860</v>
      </c>
      <c r="P584">
        <v>0</v>
      </c>
      <c r="Q584">
        <v>12857.4</v>
      </c>
      <c r="R584">
        <v>12857.4</v>
      </c>
      <c r="S584">
        <v>25714.799999999999</v>
      </c>
      <c r="T584">
        <v>0</v>
      </c>
      <c r="U584" t="s">
        <v>2771</v>
      </c>
    </row>
    <row r="585" spans="1:21" x14ac:dyDescent="0.25">
      <c r="A585" t="str">
        <f t="shared" si="9"/>
        <v>052020</v>
      </c>
      <c r="B585" t="s">
        <v>2738</v>
      </c>
      <c r="C585" t="s">
        <v>2766</v>
      </c>
      <c r="D585">
        <v>52020</v>
      </c>
      <c r="E585" s="24">
        <v>44613</v>
      </c>
      <c r="F585" t="s">
        <v>1299</v>
      </c>
      <c r="G585" t="s">
        <v>3511</v>
      </c>
      <c r="H585" t="s">
        <v>3514</v>
      </c>
      <c r="I585" t="s">
        <v>75</v>
      </c>
      <c r="J585" s="24">
        <v>43981</v>
      </c>
      <c r="K585">
        <v>11100</v>
      </c>
      <c r="L585" t="s">
        <v>2770</v>
      </c>
      <c r="M585" t="s">
        <v>78</v>
      </c>
      <c r="N585">
        <v>18</v>
      </c>
      <c r="O585">
        <v>9406.5</v>
      </c>
      <c r="P585">
        <v>0</v>
      </c>
      <c r="Q585">
        <v>846.57</v>
      </c>
      <c r="R585">
        <v>846.57</v>
      </c>
      <c r="S585">
        <v>1693.14</v>
      </c>
      <c r="T585">
        <v>0</v>
      </c>
      <c r="U585" t="s">
        <v>2771</v>
      </c>
    </row>
    <row r="586" spans="1:21" x14ac:dyDescent="0.25">
      <c r="A586" t="str">
        <f t="shared" si="9"/>
        <v>052020</v>
      </c>
      <c r="B586" t="s">
        <v>2738</v>
      </c>
      <c r="C586" t="s">
        <v>2766</v>
      </c>
      <c r="D586">
        <v>52020</v>
      </c>
      <c r="E586" s="24">
        <v>44613</v>
      </c>
      <c r="F586" t="s">
        <v>3515</v>
      </c>
      <c r="G586" t="s">
        <v>3516</v>
      </c>
      <c r="H586" t="s">
        <v>3517</v>
      </c>
      <c r="I586" t="s">
        <v>75</v>
      </c>
      <c r="J586" s="24">
        <v>43965</v>
      </c>
      <c r="K586">
        <v>25868.22</v>
      </c>
      <c r="L586" t="s">
        <v>2770</v>
      </c>
      <c r="M586" t="s">
        <v>78</v>
      </c>
      <c r="N586">
        <v>18</v>
      </c>
      <c r="O586">
        <v>21922.22</v>
      </c>
      <c r="P586">
        <v>0</v>
      </c>
      <c r="Q586">
        <v>1973</v>
      </c>
      <c r="R586">
        <v>1973</v>
      </c>
      <c r="S586">
        <v>3946</v>
      </c>
      <c r="T586">
        <v>0</v>
      </c>
      <c r="U586" t="s">
        <v>2771</v>
      </c>
    </row>
    <row r="587" spans="1:21" x14ac:dyDescent="0.25">
      <c r="A587" t="str">
        <f t="shared" si="9"/>
        <v>052020</v>
      </c>
      <c r="B587" t="s">
        <v>2738</v>
      </c>
      <c r="C587" t="s">
        <v>2766</v>
      </c>
      <c r="D587">
        <v>52020</v>
      </c>
      <c r="E587" s="24">
        <v>44613</v>
      </c>
      <c r="F587" t="s">
        <v>3515</v>
      </c>
      <c r="G587" t="s">
        <v>3516</v>
      </c>
      <c r="H587" t="s">
        <v>3518</v>
      </c>
      <c r="I587" t="s">
        <v>75</v>
      </c>
      <c r="J587" s="24">
        <v>43973</v>
      </c>
      <c r="K587">
        <v>59807.33</v>
      </c>
      <c r="L587" t="s">
        <v>2770</v>
      </c>
      <c r="M587" t="s">
        <v>78</v>
      </c>
      <c r="N587">
        <v>12</v>
      </c>
      <c r="O587">
        <v>33416.67</v>
      </c>
      <c r="P587">
        <v>0</v>
      </c>
      <c r="Q587">
        <v>2005</v>
      </c>
      <c r="R587">
        <v>2005</v>
      </c>
      <c r="S587">
        <v>4010</v>
      </c>
      <c r="T587">
        <v>0</v>
      </c>
      <c r="U587" t="s">
        <v>2771</v>
      </c>
    </row>
    <row r="588" spans="1:21" x14ac:dyDescent="0.25">
      <c r="A588" t="str">
        <f t="shared" si="9"/>
        <v>052020</v>
      </c>
      <c r="B588" t="s">
        <v>2738</v>
      </c>
      <c r="C588" t="s">
        <v>2766</v>
      </c>
      <c r="D588">
        <v>52020</v>
      </c>
      <c r="E588" s="24">
        <v>44613</v>
      </c>
      <c r="F588" t="s">
        <v>3515</v>
      </c>
      <c r="G588" t="s">
        <v>3516</v>
      </c>
      <c r="H588" t="s">
        <v>3518</v>
      </c>
      <c r="I588" t="s">
        <v>75</v>
      </c>
      <c r="J588" s="24">
        <v>43973</v>
      </c>
      <c r="K588">
        <v>59807.33</v>
      </c>
      <c r="L588" t="s">
        <v>2770</v>
      </c>
      <c r="M588" t="s">
        <v>78</v>
      </c>
      <c r="N588">
        <v>18</v>
      </c>
      <c r="O588">
        <v>18966.669999999998</v>
      </c>
      <c r="P588">
        <v>0</v>
      </c>
      <c r="Q588">
        <v>1707</v>
      </c>
      <c r="R588">
        <v>1707</v>
      </c>
      <c r="S588">
        <v>3414</v>
      </c>
      <c r="T588">
        <v>0</v>
      </c>
      <c r="U588" t="s">
        <v>2771</v>
      </c>
    </row>
    <row r="589" spans="1:21" x14ac:dyDescent="0.25">
      <c r="A589" t="str">
        <f t="shared" si="9"/>
        <v>052020</v>
      </c>
      <c r="B589" t="s">
        <v>2738</v>
      </c>
      <c r="C589" t="s">
        <v>2766</v>
      </c>
      <c r="D589">
        <v>52020</v>
      </c>
      <c r="E589" s="24">
        <v>44613</v>
      </c>
      <c r="F589" t="s">
        <v>3519</v>
      </c>
      <c r="G589" t="s">
        <v>3520</v>
      </c>
      <c r="H589" t="s">
        <v>3521</v>
      </c>
      <c r="I589" t="s">
        <v>75</v>
      </c>
      <c r="J589" s="24">
        <v>43959</v>
      </c>
      <c r="K589">
        <v>578</v>
      </c>
      <c r="L589" t="s">
        <v>2770</v>
      </c>
      <c r="M589" t="s">
        <v>78</v>
      </c>
      <c r="N589">
        <v>18</v>
      </c>
      <c r="O589">
        <v>490</v>
      </c>
      <c r="P589">
        <v>0</v>
      </c>
      <c r="Q589">
        <v>44.1</v>
      </c>
      <c r="R589">
        <v>44.1</v>
      </c>
      <c r="S589">
        <v>88.2</v>
      </c>
      <c r="T589">
        <v>0</v>
      </c>
      <c r="U589" t="s">
        <v>2771</v>
      </c>
    </row>
    <row r="590" spans="1:21" x14ac:dyDescent="0.25">
      <c r="A590" t="str">
        <f t="shared" si="9"/>
        <v>052020</v>
      </c>
      <c r="B590" t="s">
        <v>2738</v>
      </c>
      <c r="C590" t="s">
        <v>2766</v>
      </c>
      <c r="D590">
        <v>52020</v>
      </c>
      <c r="E590" s="24">
        <v>44613</v>
      </c>
      <c r="F590" t="s">
        <v>2958</v>
      </c>
      <c r="G590" t="s">
        <v>2959</v>
      </c>
      <c r="H590" t="s">
        <v>3248</v>
      </c>
      <c r="I590" t="s">
        <v>75</v>
      </c>
      <c r="J590" s="24">
        <v>43974</v>
      </c>
      <c r="K590">
        <v>20768</v>
      </c>
      <c r="L590" t="s">
        <v>2770</v>
      </c>
      <c r="M590" t="s">
        <v>78</v>
      </c>
      <c r="N590">
        <v>18</v>
      </c>
      <c r="O590">
        <v>17600</v>
      </c>
      <c r="P590">
        <v>0</v>
      </c>
      <c r="Q590">
        <v>1584</v>
      </c>
      <c r="R590">
        <v>1584</v>
      </c>
      <c r="S590">
        <v>3168</v>
      </c>
      <c r="T590">
        <v>0</v>
      </c>
      <c r="U590" t="s">
        <v>2771</v>
      </c>
    </row>
    <row r="591" spans="1:21" x14ac:dyDescent="0.25">
      <c r="A591" t="str">
        <f t="shared" si="9"/>
        <v>052020</v>
      </c>
      <c r="B591" t="s">
        <v>2738</v>
      </c>
      <c r="C591" t="s">
        <v>2766</v>
      </c>
      <c r="D591">
        <v>52020</v>
      </c>
      <c r="E591" s="24">
        <v>44613</v>
      </c>
      <c r="F591" t="s">
        <v>2958</v>
      </c>
      <c r="G591" t="s">
        <v>2959</v>
      </c>
      <c r="H591" t="s">
        <v>3522</v>
      </c>
      <c r="I591" t="s">
        <v>75</v>
      </c>
      <c r="J591" s="24">
        <v>43967</v>
      </c>
      <c r="K591">
        <v>20768</v>
      </c>
      <c r="L591" t="s">
        <v>2770</v>
      </c>
      <c r="M591" t="s">
        <v>78</v>
      </c>
      <c r="N591">
        <v>18</v>
      </c>
      <c r="O591">
        <v>17600</v>
      </c>
      <c r="P591">
        <v>0</v>
      </c>
      <c r="Q591">
        <v>1584</v>
      </c>
      <c r="R591">
        <v>1584</v>
      </c>
      <c r="S591">
        <v>3168</v>
      </c>
      <c r="T591">
        <v>0</v>
      </c>
      <c r="U591" t="s">
        <v>2771</v>
      </c>
    </row>
    <row r="592" spans="1:21" x14ac:dyDescent="0.25">
      <c r="A592" t="str">
        <f t="shared" si="9"/>
        <v>052020</v>
      </c>
      <c r="B592" t="s">
        <v>2738</v>
      </c>
      <c r="C592" t="s">
        <v>2766</v>
      </c>
      <c r="D592">
        <v>52020</v>
      </c>
      <c r="E592" s="24">
        <v>44613</v>
      </c>
      <c r="F592" t="s">
        <v>3523</v>
      </c>
      <c r="G592" t="s">
        <v>3524</v>
      </c>
      <c r="H592" t="s">
        <v>3525</v>
      </c>
      <c r="I592" t="s">
        <v>75</v>
      </c>
      <c r="J592" s="24">
        <v>43969</v>
      </c>
      <c r="K592">
        <v>154509</v>
      </c>
      <c r="L592" t="s">
        <v>2770</v>
      </c>
      <c r="M592" t="s">
        <v>78</v>
      </c>
      <c r="N592">
        <v>18</v>
      </c>
      <c r="O592">
        <v>130940</v>
      </c>
      <c r="P592">
        <v>0</v>
      </c>
      <c r="Q592">
        <v>11784.6</v>
      </c>
      <c r="R592">
        <v>11784.6</v>
      </c>
      <c r="S592">
        <v>23569.200000000001</v>
      </c>
      <c r="T592">
        <v>0</v>
      </c>
      <c r="U592" t="s">
        <v>2771</v>
      </c>
    </row>
    <row r="593" spans="1:21" x14ac:dyDescent="0.25">
      <c r="A593" t="str">
        <f t="shared" si="9"/>
        <v>052020</v>
      </c>
      <c r="B593" t="s">
        <v>2738</v>
      </c>
      <c r="C593" t="s">
        <v>2766</v>
      </c>
      <c r="D593">
        <v>52020</v>
      </c>
      <c r="E593" s="24">
        <v>44613</v>
      </c>
      <c r="F593" t="s">
        <v>3526</v>
      </c>
      <c r="G593" t="s">
        <v>3527</v>
      </c>
      <c r="H593" t="s">
        <v>3528</v>
      </c>
      <c r="I593" t="s">
        <v>75</v>
      </c>
      <c r="J593" s="24">
        <v>43971</v>
      </c>
      <c r="K593">
        <v>49698</v>
      </c>
      <c r="L593" t="s">
        <v>2770</v>
      </c>
      <c r="M593" t="s">
        <v>78</v>
      </c>
      <c r="N593">
        <v>18</v>
      </c>
      <c r="O593">
        <v>42117</v>
      </c>
      <c r="P593">
        <v>0</v>
      </c>
      <c r="Q593">
        <v>3790.53</v>
      </c>
      <c r="R593">
        <v>3790.53</v>
      </c>
      <c r="S593">
        <v>7581.06</v>
      </c>
      <c r="T593">
        <v>0</v>
      </c>
      <c r="U593" t="s">
        <v>2771</v>
      </c>
    </row>
    <row r="594" spans="1:21" x14ac:dyDescent="0.25">
      <c r="A594" t="str">
        <f t="shared" si="9"/>
        <v>052020</v>
      </c>
      <c r="B594" t="s">
        <v>2738</v>
      </c>
      <c r="C594" t="s">
        <v>2766</v>
      </c>
      <c r="D594">
        <v>52020</v>
      </c>
      <c r="E594" s="24">
        <v>44613</v>
      </c>
      <c r="F594" t="s">
        <v>3529</v>
      </c>
      <c r="G594" t="s">
        <v>3530</v>
      </c>
      <c r="H594" t="s">
        <v>3531</v>
      </c>
      <c r="I594" t="s">
        <v>75</v>
      </c>
      <c r="J594" s="24">
        <v>43964</v>
      </c>
      <c r="K594">
        <v>1770</v>
      </c>
      <c r="L594" t="s">
        <v>2770</v>
      </c>
      <c r="M594" t="s">
        <v>78</v>
      </c>
      <c r="N594">
        <v>18</v>
      </c>
      <c r="O594">
        <v>1500</v>
      </c>
      <c r="P594">
        <v>0</v>
      </c>
      <c r="Q594">
        <v>135</v>
      </c>
      <c r="R594">
        <v>135</v>
      </c>
      <c r="S594">
        <v>270</v>
      </c>
      <c r="T594">
        <v>0</v>
      </c>
      <c r="U594" t="s">
        <v>2771</v>
      </c>
    </row>
    <row r="595" spans="1:21" x14ac:dyDescent="0.25">
      <c r="A595" t="str">
        <f t="shared" si="9"/>
        <v>052020</v>
      </c>
      <c r="B595" t="s">
        <v>2738</v>
      </c>
      <c r="C595" t="s">
        <v>2766</v>
      </c>
      <c r="D595">
        <v>52020</v>
      </c>
      <c r="E595" s="24">
        <v>44613</v>
      </c>
      <c r="F595" t="s">
        <v>3532</v>
      </c>
      <c r="G595" t="s">
        <v>3533</v>
      </c>
      <c r="H595" t="s">
        <v>3534</v>
      </c>
      <c r="I595" t="s">
        <v>75</v>
      </c>
      <c r="J595" s="24">
        <v>43977</v>
      </c>
      <c r="K595">
        <v>1634</v>
      </c>
      <c r="L595" t="s">
        <v>2770</v>
      </c>
      <c r="M595" t="s">
        <v>78</v>
      </c>
      <c r="N595">
        <v>18</v>
      </c>
      <c r="O595">
        <v>1385</v>
      </c>
      <c r="P595">
        <v>0</v>
      </c>
      <c r="Q595">
        <v>124.65</v>
      </c>
      <c r="R595">
        <v>124.65</v>
      </c>
      <c r="S595">
        <v>249.3</v>
      </c>
      <c r="T595">
        <v>0</v>
      </c>
      <c r="U595" t="s">
        <v>2771</v>
      </c>
    </row>
    <row r="596" spans="1:21" x14ac:dyDescent="0.25">
      <c r="A596" t="str">
        <f t="shared" si="9"/>
        <v>052020</v>
      </c>
      <c r="B596" t="s">
        <v>2738</v>
      </c>
      <c r="C596" t="s">
        <v>2766</v>
      </c>
      <c r="D596">
        <v>52020</v>
      </c>
      <c r="E596" s="24">
        <v>44613</v>
      </c>
      <c r="F596" t="s">
        <v>3535</v>
      </c>
      <c r="G596" t="s">
        <v>3536</v>
      </c>
      <c r="H596" t="s">
        <v>3537</v>
      </c>
      <c r="I596" t="s">
        <v>75</v>
      </c>
      <c r="J596" s="24">
        <v>43963</v>
      </c>
      <c r="K596">
        <v>6187.92</v>
      </c>
      <c r="L596" t="s">
        <v>2770</v>
      </c>
      <c r="M596" t="s">
        <v>78</v>
      </c>
      <c r="N596">
        <v>18</v>
      </c>
      <c r="O596">
        <v>5244</v>
      </c>
      <c r="P596">
        <v>0</v>
      </c>
      <c r="Q596">
        <v>471.96</v>
      </c>
      <c r="R596">
        <v>471.96</v>
      </c>
      <c r="S596">
        <v>943.92</v>
      </c>
      <c r="T596">
        <v>0</v>
      </c>
      <c r="U596" t="s">
        <v>2771</v>
      </c>
    </row>
    <row r="597" spans="1:21" x14ac:dyDescent="0.25">
      <c r="A597" t="str">
        <f t="shared" si="9"/>
        <v>052020</v>
      </c>
      <c r="B597" t="s">
        <v>2738</v>
      </c>
      <c r="C597" t="s">
        <v>2766</v>
      </c>
      <c r="D597">
        <v>52020</v>
      </c>
      <c r="E597" s="24">
        <v>44613</v>
      </c>
      <c r="F597" t="s">
        <v>3535</v>
      </c>
      <c r="G597" t="s">
        <v>3536</v>
      </c>
      <c r="H597" t="s">
        <v>3538</v>
      </c>
      <c r="I597" t="s">
        <v>75</v>
      </c>
      <c r="J597" s="24">
        <v>43970</v>
      </c>
      <c r="K597">
        <v>8791</v>
      </c>
      <c r="L597" t="s">
        <v>2770</v>
      </c>
      <c r="M597" t="s">
        <v>78</v>
      </c>
      <c r="N597">
        <v>18</v>
      </c>
      <c r="O597">
        <v>7450</v>
      </c>
      <c r="P597">
        <v>0</v>
      </c>
      <c r="Q597">
        <v>670.5</v>
      </c>
      <c r="R597">
        <v>670.5</v>
      </c>
      <c r="S597">
        <v>1341</v>
      </c>
      <c r="T597">
        <v>0</v>
      </c>
      <c r="U597" t="s">
        <v>2771</v>
      </c>
    </row>
    <row r="598" spans="1:21" x14ac:dyDescent="0.25">
      <c r="A598" t="str">
        <f t="shared" si="9"/>
        <v>052020</v>
      </c>
      <c r="B598" t="s">
        <v>2738</v>
      </c>
      <c r="C598" t="s">
        <v>2766</v>
      </c>
      <c r="D598">
        <v>52020</v>
      </c>
      <c r="E598" s="24">
        <v>44613</v>
      </c>
      <c r="F598" t="s">
        <v>3535</v>
      </c>
      <c r="G598" t="s">
        <v>3536</v>
      </c>
      <c r="H598" t="s">
        <v>3539</v>
      </c>
      <c r="I598" t="s">
        <v>75</v>
      </c>
      <c r="J598" s="24">
        <v>43978</v>
      </c>
      <c r="K598">
        <v>12375.84</v>
      </c>
      <c r="L598" t="s">
        <v>2770</v>
      </c>
      <c r="M598" t="s">
        <v>78</v>
      </c>
      <c r="N598">
        <v>18</v>
      </c>
      <c r="O598">
        <v>10488</v>
      </c>
      <c r="P598">
        <v>0</v>
      </c>
      <c r="Q598">
        <v>943.92</v>
      </c>
      <c r="R598">
        <v>943.92</v>
      </c>
      <c r="S598">
        <v>1887.84</v>
      </c>
      <c r="T598">
        <v>0</v>
      </c>
      <c r="U598" t="s">
        <v>2771</v>
      </c>
    </row>
    <row r="599" spans="1:21" x14ac:dyDescent="0.25">
      <c r="A599" t="str">
        <f t="shared" si="9"/>
        <v>052020</v>
      </c>
      <c r="B599" t="s">
        <v>2738</v>
      </c>
      <c r="C599" t="s">
        <v>2766</v>
      </c>
      <c r="D599">
        <v>52020</v>
      </c>
      <c r="E599" s="24">
        <v>44613</v>
      </c>
      <c r="F599" t="s">
        <v>2976</v>
      </c>
      <c r="G599" t="s">
        <v>2977</v>
      </c>
      <c r="H599" t="s">
        <v>3540</v>
      </c>
      <c r="I599" t="s">
        <v>75</v>
      </c>
      <c r="J599" s="24">
        <v>43965</v>
      </c>
      <c r="K599">
        <v>15647.42</v>
      </c>
      <c r="L599" t="s">
        <v>2770</v>
      </c>
      <c r="M599" t="s">
        <v>78</v>
      </c>
      <c r="N599">
        <v>18</v>
      </c>
      <c r="O599">
        <v>13260.5</v>
      </c>
      <c r="P599">
        <v>0</v>
      </c>
      <c r="Q599">
        <v>1193.46</v>
      </c>
      <c r="R599">
        <v>1193.46</v>
      </c>
      <c r="S599">
        <v>2386.92</v>
      </c>
      <c r="T599">
        <v>0</v>
      </c>
      <c r="U599" t="s">
        <v>2771</v>
      </c>
    </row>
    <row r="600" spans="1:21" x14ac:dyDescent="0.25">
      <c r="A600" t="str">
        <f t="shared" si="9"/>
        <v>052020</v>
      </c>
      <c r="B600" t="s">
        <v>2738</v>
      </c>
      <c r="C600" t="s">
        <v>2766</v>
      </c>
      <c r="D600">
        <v>52020</v>
      </c>
      <c r="E600" s="24">
        <v>44613</v>
      </c>
      <c r="F600" t="s">
        <v>3541</v>
      </c>
      <c r="G600" t="s">
        <v>3542</v>
      </c>
      <c r="H600" t="s">
        <v>3543</v>
      </c>
      <c r="I600" t="s">
        <v>75</v>
      </c>
      <c r="J600" s="24">
        <v>43960</v>
      </c>
      <c r="K600">
        <v>14700</v>
      </c>
      <c r="L600" t="s">
        <v>2770</v>
      </c>
      <c r="M600" t="s">
        <v>78</v>
      </c>
      <c r="N600">
        <v>5</v>
      </c>
      <c r="O600">
        <v>14000</v>
      </c>
      <c r="P600">
        <v>0</v>
      </c>
      <c r="Q600">
        <v>350</v>
      </c>
      <c r="R600">
        <v>350</v>
      </c>
      <c r="S600">
        <v>700</v>
      </c>
      <c r="T600">
        <v>0</v>
      </c>
      <c r="U600" t="s">
        <v>2771</v>
      </c>
    </row>
    <row r="601" spans="1:21" x14ac:dyDescent="0.25">
      <c r="A601" t="str">
        <f t="shared" si="9"/>
        <v>052020</v>
      </c>
      <c r="B601" t="s">
        <v>2738</v>
      </c>
      <c r="C601" t="s">
        <v>2766</v>
      </c>
      <c r="D601">
        <v>52020</v>
      </c>
      <c r="E601" s="24">
        <v>44613</v>
      </c>
      <c r="F601" t="s">
        <v>2980</v>
      </c>
      <c r="G601" t="s">
        <v>2981</v>
      </c>
      <c r="H601" t="s">
        <v>3544</v>
      </c>
      <c r="I601" t="s">
        <v>75</v>
      </c>
      <c r="J601" s="24">
        <v>43982</v>
      </c>
      <c r="K601">
        <v>3570</v>
      </c>
      <c r="L601" t="s">
        <v>2770</v>
      </c>
      <c r="M601" t="s">
        <v>78</v>
      </c>
      <c r="N601">
        <v>18</v>
      </c>
      <c r="O601">
        <v>3025</v>
      </c>
      <c r="P601">
        <v>0</v>
      </c>
      <c r="Q601">
        <v>272.25</v>
      </c>
      <c r="R601">
        <v>272.25</v>
      </c>
      <c r="S601">
        <v>544.5</v>
      </c>
      <c r="T601">
        <v>0</v>
      </c>
      <c r="U601" t="s">
        <v>2771</v>
      </c>
    </row>
    <row r="602" spans="1:21" x14ac:dyDescent="0.25">
      <c r="A602" t="str">
        <f t="shared" si="9"/>
        <v>052020</v>
      </c>
      <c r="B602" t="s">
        <v>2738</v>
      </c>
      <c r="C602" t="s">
        <v>2766</v>
      </c>
      <c r="D602">
        <v>52020</v>
      </c>
      <c r="E602" s="24">
        <v>44613</v>
      </c>
      <c r="F602" t="s">
        <v>2980</v>
      </c>
      <c r="G602" t="s">
        <v>2981</v>
      </c>
      <c r="H602" t="s">
        <v>3545</v>
      </c>
      <c r="I602" t="s">
        <v>75</v>
      </c>
      <c r="J602" s="24">
        <v>43977</v>
      </c>
      <c r="K602">
        <v>649889</v>
      </c>
      <c r="L602" t="s">
        <v>2770</v>
      </c>
      <c r="M602" t="s">
        <v>78</v>
      </c>
      <c r="N602">
        <v>18</v>
      </c>
      <c r="O602">
        <v>550753.5</v>
      </c>
      <c r="P602">
        <v>0</v>
      </c>
      <c r="Q602">
        <v>49567.82</v>
      </c>
      <c r="R602">
        <v>49567.82</v>
      </c>
      <c r="S602">
        <v>99135.64</v>
      </c>
      <c r="T602">
        <v>0</v>
      </c>
      <c r="U602" t="s">
        <v>2771</v>
      </c>
    </row>
    <row r="603" spans="1:21" x14ac:dyDescent="0.25">
      <c r="A603" t="str">
        <f t="shared" si="9"/>
        <v>052020</v>
      </c>
      <c r="B603" t="s">
        <v>2738</v>
      </c>
      <c r="C603" t="s">
        <v>2766</v>
      </c>
      <c r="D603">
        <v>52020</v>
      </c>
      <c r="E603" s="24">
        <v>44613</v>
      </c>
      <c r="F603" t="s">
        <v>2980</v>
      </c>
      <c r="G603" t="s">
        <v>2981</v>
      </c>
      <c r="H603" t="s">
        <v>3546</v>
      </c>
      <c r="I603" t="s">
        <v>75</v>
      </c>
      <c r="J603" s="24">
        <v>43978</v>
      </c>
      <c r="K603">
        <v>446622</v>
      </c>
      <c r="L603" t="s">
        <v>2770</v>
      </c>
      <c r="M603" t="s">
        <v>78</v>
      </c>
      <c r="N603">
        <v>18</v>
      </c>
      <c r="O603">
        <v>378493.5</v>
      </c>
      <c r="P603">
        <v>0</v>
      </c>
      <c r="Q603">
        <v>34064.42</v>
      </c>
      <c r="R603">
        <v>34064.42</v>
      </c>
      <c r="S603">
        <v>68128.84</v>
      </c>
      <c r="T603">
        <v>0</v>
      </c>
      <c r="U603" t="s">
        <v>2771</v>
      </c>
    </row>
    <row r="604" spans="1:21" x14ac:dyDescent="0.25">
      <c r="A604" t="str">
        <f t="shared" si="9"/>
        <v>052020</v>
      </c>
      <c r="B604" t="s">
        <v>2738</v>
      </c>
      <c r="C604" t="s">
        <v>2766</v>
      </c>
      <c r="D604">
        <v>52020</v>
      </c>
      <c r="E604" s="24">
        <v>44613</v>
      </c>
      <c r="F604" t="s">
        <v>2980</v>
      </c>
      <c r="G604" t="s">
        <v>2981</v>
      </c>
      <c r="H604" t="s">
        <v>3547</v>
      </c>
      <c r="I604" t="s">
        <v>75</v>
      </c>
      <c r="J604" s="24">
        <v>43978</v>
      </c>
      <c r="K604">
        <v>614882</v>
      </c>
      <c r="L604" t="s">
        <v>2770</v>
      </c>
      <c r="M604" t="s">
        <v>78</v>
      </c>
      <c r="N604">
        <v>18</v>
      </c>
      <c r="O604">
        <v>521086.5</v>
      </c>
      <c r="P604">
        <v>0</v>
      </c>
      <c r="Q604">
        <v>46897.79</v>
      </c>
      <c r="R604">
        <v>46897.79</v>
      </c>
      <c r="S604">
        <v>93795.58</v>
      </c>
      <c r="T604">
        <v>0</v>
      </c>
      <c r="U604" t="s">
        <v>2771</v>
      </c>
    </row>
    <row r="605" spans="1:21" x14ac:dyDescent="0.25">
      <c r="A605" t="str">
        <f t="shared" si="9"/>
        <v>052020</v>
      </c>
      <c r="B605" t="s">
        <v>2738</v>
      </c>
      <c r="C605" t="s">
        <v>2766</v>
      </c>
      <c r="D605">
        <v>52020</v>
      </c>
      <c r="E605" s="24">
        <v>44613</v>
      </c>
      <c r="F605" t="s">
        <v>2980</v>
      </c>
      <c r="G605" t="s">
        <v>2981</v>
      </c>
      <c r="H605" t="s">
        <v>3548</v>
      </c>
      <c r="I605" t="s">
        <v>75</v>
      </c>
      <c r="J605" s="24">
        <v>43979</v>
      </c>
      <c r="K605">
        <v>510990</v>
      </c>
      <c r="L605" t="s">
        <v>2770</v>
      </c>
      <c r="M605" t="s">
        <v>78</v>
      </c>
      <c r="N605">
        <v>18</v>
      </c>
      <c r="O605">
        <v>433042.5</v>
      </c>
      <c r="P605">
        <v>0</v>
      </c>
      <c r="Q605">
        <v>38973.83</v>
      </c>
      <c r="R605">
        <v>38973.83</v>
      </c>
      <c r="S605">
        <v>77947.66</v>
      </c>
      <c r="T605">
        <v>0</v>
      </c>
      <c r="U605" t="s">
        <v>2771</v>
      </c>
    </row>
    <row r="606" spans="1:21" x14ac:dyDescent="0.25">
      <c r="A606" t="str">
        <f t="shared" si="9"/>
        <v>052020</v>
      </c>
      <c r="B606" t="s">
        <v>2738</v>
      </c>
      <c r="C606" t="s">
        <v>2766</v>
      </c>
      <c r="D606">
        <v>52020</v>
      </c>
      <c r="E606" s="24">
        <v>44613</v>
      </c>
      <c r="F606" t="s">
        <v>2989</v>
      </c>
      <c r="G606" t="s">
        <v>2990</v>
      </c>
      <c r="H606" t="s">
        <v>3549</v>
      </c>
      <c r="I606" t="s">
        <v>75</v>
      </c>
      <c r="J606" s="24">
        <v>43967</v>
      </c>
      <c r="K606">
        <v>33276</v>
      </c>
      <c r="L606" t="s">
        <v>2770</v>
      </c>
      <c r="M606" t="s">
        <v>78</v>
      </c>
      <c r="N606">
        <v>18</v>
      </c>
      <c r="O606">
        <v>28200</v>
      </c>
      <c r="P606">
        <v>0</v>
      </c>
      <c r="Q606">
        <v>2538</v>
      </c>
      <c r="R606">
        <v>2538</v>
      </c>
      <c r="S606">
        <v>5076</v>
      </c>
      <c r="T606">
        <v>0</v>
      </c>
      <c r="U606" t="s">
        <v>2771</v>
      </c>
    </row>
    <row r="607" spans="1:21" x14ac:dyDescent="0.25">
      <c r="A607" t="str">
        <f t="shared" si="9"/>
        <v>052020</v>
      </c>
      <c r="B607" t="s">
        <v>2738</v>
      </c>
      <c r="C607" t="s">
        <v>2766</v>
      </c>
      <c r="D607">
        <v>52020</v>
      </c>
      <c r="E607" s="24">
        <v>44613</v>
      </c>
      <c r="F607" t="s">
        <v>2989</v>
      </c>
      <c r="G607" t="s">
        <v>2990</v>
      </c>
      <c r="H607" t="s">
        <v>3550</v>
      </c>
      <c r="I607" t="s">
        <v>75</v>
      </c>
      <c r="J607" s="24">
        <v>43967</v>
      </c>
      <c r="K607">
        <v>44250</v>
      </c>
      <c r="L607" t="s">
        <v>2770</v>
      </c>
      <c r="M607" t="s">
        <v>78</v>
      </c>
      <c r="N607">
        <v>18</v>
      </c>
      <c r="O607">
        <v>37500</v>
      </c>
      <c r="P607">
        <v>0</v>
      </c>
      <c r="Q607">
        <v>3375</v>
      </c>
      <c r="R607">
        <v>3375</v>
      </c>
      <c r="S607">
        <v>6750</v>
      </c>
      <c r="T607">
        <v>0</v>
      </c>
      <c r="U607" t="s">
        <v>2771</v>
      </c>
    </row>
    <row r="608" spans="1:21" x14ac:dyDescent="0.25">
      <c r="A608" t="str">
        <f t="shared" si="9"/>
        <v>052020</v>
      </c>
      <c r="B608" t="s">
        <v>2738</v>
      </c>
      <c r="C608" t="s">
        <v>2766</v>
      </c>
      <c r="D608">
        <v>52020</v>
      </c>
      <c r="E608" s="24">
        <v>44613</v>
      </c>
      <c r="F608" t="s">
        <v>2989</v>
      </c>
      <c r="G608" t="s">
        <v>2990</v>
      </c>
      <c r="H608" t="s">
        <v>3551</v>
      </c>
      <c r="I608" t="s">
        <v>75</v>
      </c>
      <c r="J608" s="24">
        <v>43972</v>
      </c>
      <c r="K608">
        <v>33936.800000000003</v>
      </c>
      <c r="L608" t="s">
        <v>2770</v>
      </c>
      <c r="M608" t="s">
        <v>78</v>
      </c>
      <c r="N608">
        <v>18</v>
      </c>
      <c r="O608">
        <v>28760</v>
      </c>
      <c r="P608">
        <v>0</v>
      </c>
      <c r="Q608">
        <v>2588.4</v>
      </c>
      <c r="R608">
        <v>2588.4</v>
      </c>
      <c r="S608">
        <v>5176.8</v>
      </c>
      <c r="T608">
        <v>0</v>
      </c>
      <c r="U608" t="s">
        <v>2771</v>
      </c>
    </row>
    <row r="609" spans="1:21" x14ac:dyDescent="0.25">
      <c r="A609" t="str">
        <f t="shared" si="9"/>
        <v>052020</v>
      </c>
      <c r="B609" t="s">
        <v>2738</v>
      </c>
      <c r="C609" t="s">
        <v>2766</v>
      </c>
      <c r="D609">
        <v>52020</v>
      </c>
      <c r="E609" s="24">
        <v>44613</v>
      </c>
      <c r="F609" t="s">
        <v>2989</v>
      </c>
      <c r="G609" t="s">
        <v>2990</v>
      </c>
      <c r="H609" t="s">
        <v>3552</v>
      </c>
      <c r="I609" t="s">
        <v>75</v>
      </c>
      <c r="J609" s="24">
        <v>43974</v>
      </c>
      <c r="K609">
        <v>33630</v>
      </c>
      <c r="L609" t="s">
        <v>2770</v>
      </c>
      <c r="M609" t="s">
        <v>78</v>
      </c>
      <c r="N609">
        <v>18</v>
      </c>
      <c r="O609">
        <v>28500</v>
      </c>
      <c r="P609">
        <v>0</v>
      </c>
      <c r="Q609">
        <v>2565</v>
      </c>
      <c r="R609">
        <v>2565</v>
      </c>
      <c r="S609">
        <v>5130</v>
      </c>
      <c r="T609">
        <v>0</v>
      </c>
      <c r="U609" t="s">
        <v>2771</v>
      </c>
    </row>
    <row r="610" spans="1:21" x14ac:dyDescent="0.25">
      <c r="A610" t="str">
        <f t="shared" si="9"/>
        <v>052020</v>
      </c>
      <c r="B610" t="s">
        <v>2738</v>
      </c>
      <c r="C610" t="s">
        <v>2766</v>
      </c>
      <c r="D610">
        <v>52020</v>
      </c>
      <c r="E610" s="24">
        <v>44613</v>
      </c>
      <c r="F610" t="s">
        <v>2989</v>
      </c>
      <c r="G610" t="s">
        <v>2990</v>
      </c>
      <c r="H610" t="s">
        <v>3553</v>
      </c>
      <c r="I610" t="s">
        <v>75</v>
      </c>
      <c r="J610" s="24">
        <v>43981</v>
      </c>
      <c r="K610">
        <v>39176</v>
      </c>
      <c r="L610" t="s">
        <v>2770</v>
      </c>
      <c r="M610" t="s">
        <v>78</v>
      </c>
      <c r="N610">
        <v>18</v>
      </c>
      <c r="O610">
        <v>33200</v>
      </c>
      <c r="P610">
        <v>0</v>
      </c>
      <c r="Q610">
        <v>2988</v>
      </c>
      <c r="R610">
        <v>2988</v>
      </c>
      <c r="S610">
        <v>5976</v>
      </c>
      <c r="T610">
        <v>0</v>
      </c>
      <c r="U610" t="s">
        <v>2771</v>
      </c>
    </row>
    <row r="611" spans="1:21" x14ac:dyDescent="0.25">
      <c r="A611" t="str">
        <f t="shared" si="9"/>
        <v>052020</v>
      </c>
      <c r="B611" t="s">
        <v>2738</v>
      </c>
      <c r="C611" t="s">
        <v>2766</v>
      </c>
      <c r="D611">
        <v>52020</v>
      </c>
      <c r="E611" s="24">
        <v>44613</v>
      </c>
      <c r="F611" t="s">
        <v>3002</v>
      </c>
      <c r="G611" t="s">
        <v>3003</v>
      </c>
      <c r="H611" t="s">
        <v>3554</v>
      </c>
      <c r="I611" t="s">
        <v>75</v>
      </c>
      <c r="J611" s="24">
        <v>43977</v>
      </c>
      <c r="K611">
        <v>2832</v>
      </c>
      <c r="L611" t="s">
        <v>2770</v>
      </c>
      <c r="M611" t="s">
        <v>78</v>
      </c>
      <c r="N611">
        <v>18</v>
      </c>
      <c r="O611">
        <v>2400</v>
      </c>
      <c r="P611">
        <v>0</v>
      </c>
      <c r="Q611">
        <v>216</v>
      </c>
      <c r="R611">
        <v>216</v>
      </c>
      <c r="S611">
        <v>432</v>
      </c>
      <c r="T611">
        <v>0</v>
      </c>
      <c r="U611" t="s">
        <v>2771</v>
      </c>
    </row>
    <row r="612" spans="1:21" x14ac:dyDescent="0.25">
      <c r="A612" t="str">
        <f t="shared" si="9"/>
        <v>052020</v>
      </c>
      <c r="B612" t="s">
        <v>2738</v>
      </c>
      <c r="C612" t="s">
        <v>2766</v>
      </c>
      <c r="D612">
        <v>52020</v>
      </c>
      <c r="E612" s="24">
        <v>44613</v>
      </c>
      <c r="F612" t="s">
        <v>3555</v>
      </c>
      <c r="G612" t="s">
        <v>3556</v>
      </c>
      <c r="H612" t="s">
        <v>3557</v>
      </c>
      <c r="I612" t="s">
        <v>75</v>
      </c>
      <c r="J612" s="24">
        <v>43960</v>
      </c>
      <c r="K612">
        <v>16170</v>
      </c>
      <c r="L612" t="s">
        <v>2770</v>
      </c>
      <c r="M612" t="s">
        <v>78</v>
      </c>
      <c r="N612">
        <v>5</v>
      </c>
      <c r="O612">
        <v>15400</v>
      </c>
      <c r="P612">
        <v>0</v>
      </c>
      <c r="Q612">
        <v>385</v>
      </c>
      <c r="R612">
        <v>385</v>
      </c>
      <c r="S612">
        <v>770</v>
      </c>
      <c r="T612">
        <v>0</v>
      </c>
      <c r="U612" t="s">
        <v>2771</v>
      </c>
    </row>
    <row r="613" spans="1:21" x14ac:dyDescent="0.25">
      <c r="A613" t="str">
        <f t="shared" si="9"/>
        <v>052020</v>
      </c>
      <c r="B613" t="s">
        <v>2738</v>
      </c>
      <c r="C613" t="s">
        <v>2766</v>
      </c>
      <c r="D613">
        <v>52020</v>
      </c>
      <c r="E613" s="24">
        <v>44613</v>
      </c>
      <c r="F613" t="s">
        <v>2844</v>
      </c>
      <c r="G613" t="s">
        <v>2845</v>
      </c>
      <c r="H613" t="s">
        <v>3558</v>
      </c>
      <c r="I613" t="s">
        <v>75</v>
      </c>
      <c r="J613" s="24">
        <v>43966</v>
      </c>
      <c r="K613">
        <v>40309</v>
      </c>
      <c r="L613" t="s">
        <v>2770</v>
      </c>
      <c r="M613" t="s">
        <v>78</v>
      </c>
      <c r="N613">
        <v>18</v>
      </c>
      <c r="O613">
        <v>34160</v>
      </c>
      <c r="P613">
        <v>0</v>
      </c>
      <c r="Q613">
        <v>3074.4</v>
      </c>
      <c r="R613">
        <v>3074.4</v>
      </c>
      <c r="S613">
        <v>6148.8</v>
      </c>
      <c r="T613">
        <v>0</v>
      </c>
      <c r="U613" t="s">
        <v>2771</v>
      </c>
    </row>
    <row r="614" spans="1:21" x14ac:dyDescent="0.25">
      <c r="A614" t="str">
        <f t="shared" si="9"/>
        <v>052020</v>
      </c>
      <c r="B614" t="s">
        <v>2738</v>
      </c>
      <c r="C614" t="s">
        <v>2766</v>
      </c>
      <c r="D614">
        <v>52020</v>
      </c>
      <c r="E614" s="24">
        <v>44613</v>
      </c>
      <c r="F614" t="s">
        <v>2844</v>
      </c>
      <c r="G614" t="s">
        <v>2845</v>
      </c>
      <c r="H614" t="s">
        <v>3559</v>
      </c>
      <c r="I614" t="s">
        <v>75</v>
      </c>
      <c r="J614" s="24">
        <v>43970</v>
      </c>
      <c r="K614">
        <v>47507</v>
      </c>
      <c r="L614" t="s">
        <v>2770</v>
      </c>
      <c r="M614" t="s">
        <v>78</v>
      </c>
      <c r="N614">
        <v>18</v>
      </c>
      <c r="O614">
        <v>40260</v>
      </c>
      <c r="P614">
        <v>0</v>
      </c>
      <c r="Q614">
        <v>3623.4</v>
      </c>
      <c r="R614">
        <v>3623.4</v>
      </c>
      <c r="S614">
        <v>7246.8</v>
      </c>
      <c r="T614">
        <v>0</v>
      </c>
      <c r="U614" t="s">
        <v>2771</v>
      </c>
    </row>
    <row r="615" spans="1:21" x14ac:dyDescent="0.25">
      <c r="A615" t="str">
        <f t="shared" si="9"/>
        <v>052020</v>
      </c>
      <c r="B615" t="s">
        <v>2738</v>
      </c>
      <c r="C615" t="s">
        <v>2766</v>
      </c>
      <c r="D615">
        <v>52020</v>
      </c>
      <c r="E615" s="24">
        <v>44613</v>
      </c>
      <c r="F615" t="s">
        <v>2844</v>
      </c>
      <c r="G615" t="s">
        <v>2845</v>
      </c>
      <c r="H615" t="s">
        <v>3560</v>
      </c>
      <c r="I615" t="s">
        <v>75</v>
      </c>
      <c r="J615" s="24">
        <v>43973</v>
      </c>
      <c r="K615">
        <v>24780</v>
      </c>
      <c r="L615" t="s">
        <v>2770</v>
      </c>
      <c r="M615" t="s">
        <v>78</v>
      </c>
      <c r="N615">
        <v>18</v>
      </c>
      <c r="O615">
        <v>21000</v>
      </c>
      <c r="P615">
        <v>0</v>
      </c>
      <c r="Q615">
        <v>1890</v>
      </c>
      <c r="R615">
        <v>1890</v>
      </c>
      <c r="S615">
        <v>3780</v>
      </c>
      <c r="T615">
        <v>0</v>
      </c>
      <c r="U615" t="s">
        <v>2771</v>
      </c>
    </row>
    <row r="616" spans="1:21" x14ac:dyDescent="0.25">
      <c r="A616" t="str">
        <f t="shared" si="9"/>
        <v>052020</v>
      </c>
      <c r="B616" t="s">
        <v>2738</v>
      </c>
      <c r="C616" t="s">
        <v>2766</v>
      </c>
      <c r="D616">
        <v>52020</v>
      </c>
      <c r="E616" s="24">
        <v>44613</v>
      </c>
      <c r="F616" t="s">
        <v>2844</v>
      </c>
      <c r="G616" t="s">
        <v>2845</v>
      </c>
      <c r="H616" t="s">
        <v>3561</v>
      </c>
      <c r="I616" t="s">
        <v>75</v>
      </c>
      <c r="J616" s="24">
        <v>43973</v>
      </c>
      <c r="K616">
        <v>24780</v>
      </c>
      <c r="L616" t="s">
        <v>2770</v>
      </c>
      <c r="M616" t="s">
        <v>78</v>
      </c>
      <c r="N616">
        <v>18</v>
      </c>
      <c r="O616">
        <v>21000</v>
      </c>
      <c r="P616">
        <v>0</v>
      </c>
      <c r="Q616">
        <v>1890</v>
      </c>
      <c r="R616">
        <v>1890</v>
      </c>
      <c r="S616">
        <v>3780</v>
      </c>
      <c r="T616">
        <v>0</v>
      </c>
      <c r="U616" t="s">
        <v>2771</v>
      </c>
    </row>
    <row r="617" spans="1:21" x14ac:dyDescent="0.25">
      <c r="A617" t="str">
        <f t="shared" si="9"/>
        <v>052020</v>
      </c>
      <c r="B617" t="s">
        <v>2738</v>
      </c>
      <c r="C617" t="s">
        <v>2766</v>
      </c>
      <c r="D617">
        <v>52020</v>
      </c>
      <c r="E617" s="24">
        <v>44613</v>
      </c>
      <c r="F617" t="s">
        <v>2844</v>
      </c>
      <c r="G617" t="s">
        <v>2845</v>
      </c>
      <c r="H617" t="s">
        <v>3562</v>
      </c>
      <c r="I617" t="s">
        <v>75</v>
      </c>
      <c r="J617" s="24">
        <v>43979</v>
      </c>
      <c r="K617">
        <v>55755</v>
      </c>
      <c r="L617" t="s">
        <v>2770</v>
      </c>
      <c r="M617" t="s">
        <v>78</v>
      </c>
      <c r="N617">
        <v>18</v>
      </c>
      <c r="O617">
        <v>47250</v>
      </c>
      <c r="P617">
        <v>0</v>
      </c>
      <c r="Q617">
        <v>4252.5</v>
      </c>
      <c r="R617">
        <v>4252.5</v>
      </c>
      <c r="S617">
        <v>8505</v>
      </c>
      <c r="T617">
        <v>0</v>
      </c>
      <c r="U617" t="s">
        <v>2771</v>
      </c>
    </row>
    <row r="618" spans="1:21" x14ac:dyDescent="0.25">
      <c r="A618" t="str">
        <f t="shared" si="9"/>
        <v>052020</v>
      </c>
      <c r="B618" t="s">
        <v>2738</v>
      </c>
      <c r="C618" t="s">
        <v>2766</v>
      </c>
      <c r="D618">
        <v>52020</v>
      </c>
      <c r="E618" s="24">
        <v>44613</v>
      </c>
      <c r="F618" t="s">
        <v>2844</v>
      </c>
      <c r="G618" t="s">
        <v>2845</v>
      </c>
      <c r="H618" t="s">
        <v>3563</v>
      </c>
      <c r="I618" t="s">
        <v>75</v>
      </c>
      <c r="J618" s="24">
        <v>43980</v>
      </c>
      <c r="K618">
        <v>11800</v>
      </c>
      <c r="L618" t="s">
        <v>2770</v>
      </c>
      <c r="M618" t="s">
        <v>78</v>
      </c>
      <c r="N618">
        <v>18</v>
      </c>
      <c r="O618">
        <v>10000</v>
      </c>
      <c r="P618">
        <v>0</v>
      </c>
      <c r="Q618">
        <v>900</v>
      </c>
      <c r="R618">
        <v>900</v>
      </c>
      <c r="S618">
        <v>1800</v>
      </c>
      <c r="T618">
        <v>0</v>
      </c>
      <c r="U618" t="s">
        <v>2771</v>
      </c>
    </row>
    <row r="619" spans="1:21" x14ac:dyDescent="0.25">
      <c r="A619" t="str">
        <f t="shared" si="9"/>
        <v>052020</v>
      </c>
      <c r="B619" t="s">
        <v>2738</v>
      </c>
      <c r="C619" t="s">
        <v>2766</v>
      </c>
      <c r="D619">
        <v>52020</v>
      </c>
      <c r="E619" s="24">
        <v>44613</v>
      </c>
      <c r="F619" t="s">
        <v>2844</v>
      </c>
      <c r="G619" t="s">
        <v>2845</v>
      </c>
      <c r="H619" t="s">
        <v>3564</v>
      </c>
      <c r="I619" t="s">
        <v>75</v>
      </c>
      <c r="J619" s="24">
        <v>43980</v>
      </c>
      <c r="K619">
        <v>25960</v>
      </c>
      <c r="L619" t="s">
        <v>2770</v>
      </c>
      <c r="M619" t="s">
        <v>78</v>
      </c>
      <c r="N619">
        <v>18</v>
      </c>
      <c r="O619">
        <v>22000</v>
      </c>
      <c r="P619">
        <v>0</v>
      </c>
      <c r="Q619">
        <v>1980</v>
      </c>
      <c r="R619">
        <v>1980</v>
      </c>
      <c r="S619">
        <v>3960</v>
      </c>
      <c r="T619">
        <v>0</v>
      </c>
      <c r="U619" t="s">
        <v>2771</v>
      </c>
    </row>
    <row r="620" spans="1:21" x14ac:dyDescent="0.25">
      <c r="A620" t="str">
        <f t="shared" si="9"/>
        <v>052020</v>
      </c>
      <c r="B620" t="s">
        <v>2738</v>
      </c>
      <c r="C620" t="s">
        <v>2766</v>
      </c>
      <c r="D620">
        <v>52020</v>
      </c>
      <c r="E620" s="24">
        <v>44613</v>
      </c>
      <c r="F620" t="s">
        <v>3565</v>
      </c>
      <c r="G620" t="s">
        <v>3566</v>
      </c>
      <c r="H620" t="s">
        <v>2852</v>
      </c>
      <c r="I620" t="s">
        <v>75</v>
      </c>
      <c r="J620" s="24">
        <v>43980</v>
      </c>
      <c r="K620">
        <v>19661</v>
      </c>
      <c r="L620" t="s">
        <v>2770</v>
      </c>
      <c r="M620" t="s">
        <v>78</v>
      </c>
      <c r="N620">
        <v>18</v>
      </c>
      <c r="O620">
        <v>16661.5</v>
      </c>
      <c r="P620">
        <v>0</v>
      </c>
      <c r="Q620">
        <v>1499.54</v>
      </c>
      <c r="R620">
        <v>1499.54</v>
      </c>
      <c r="S620">
        <v>2999.08</v>
      </c>
      <c r="T620">
        <v>0</v>
      </c>
      <c r="U620" t="s">
        <v>2771</v>
      </c>
    </row>
    <row r="621" spans="1:21" x14ac:dyDescent="0.25">
      <c r="A621" t="str">
        <f t="shared" si="9"/>
        <v>052020</v>
      </c>
      <c r="B621" t="s">
        <v>2738</v>
      </c>
      <c r="C621" t="s">
        <v>2766</v>
      </c>
      <c r="D621">
        <v>52020</v>
      </c>
      <c r="E621" s="24">
        <v>44613</v>
      </c>
      <c r="F621" t="s">
        <v>3567</v>
      </c>
      <c r="G621" t="s">
        <v>3568</v>
      </c>
      <c r="H621" t="s">
        <v>3569</v>
      </c>
      <c r="I621" t="s">
        <v>75</v>
      </c>
      <c r="J621" s="24">
        <v>43969</v>
      </c>
      <c r="K621">
        <v>2419</v>
      </c>
      <c r="L621" t="s">
        <v>2770</v>
      </c>
      <c r="M621" t="s">
        <v>78</v>
      </c>
      <c r="N621">
        <v>18</v>
      </c>
      <c r="O621">
        <v>2050</v>
      </c>
      <c r="P621">
        <v>0</v>
      </c>
      <c r="Q621">
        <v>184.5</v>
      </c>
      <c r="R621">
        <v>184.5</v>
      </c>
      <c r="S621">
        <v>369</v>
      </c>
      <c r="T621">
        <v>0</v>
      </c>
      <c r="U621" t="s">
        <v>2771</v>
      </c>
    </row>
    <row r="622" spans="1:21" x14ac:dyDescent="0.25">
      <c r="A622" t="str">
        <f t="shared" si="9"/>
        <v>052020</v>
      </c>
      <c r="B622" t="s">
        <v>2738</v>
      </c>
      <c r="C622" t="s">
        <v>2766</v>
      </c>
      <c r="D622">
        <v>52020</v>
      </c>
      <c r="E622" s="24">
        <v>44613</v>
      </c>
      <c r="F622" t="s">
        <v>2853</v>
      </c>
      <c r="G622" t="s">
        <v>2854</v>
      </c>
      <c r="H622" t="s">
        <v>3570</v>
      </c>
      <c r="I622" t="s">
        <v>75</v>
      </c>
      <c r="J622" s="24">
        <v>43959</v>
      </c>
      <c r="K622">
        <v>62894</v>
      </c>
      <c r="L622" t="s">
        <v>2770</v>
      </c>
      <c r="M622" t="s">
        <v>78</v>
      </c>
      <c r="N622">
        <v>18</v>
      </c>
      <c r="O622">
        <v>53300</v>
      </c>
      <c r="P622">
        <v>0</v>
      </c>
      <c r="Q622">
        <v>4797</v>
      </c>
      <c r="R622">
        <v>4797</v>
      </c>
      <c r="S622">
        <v>9594</v>
      </c>
      <c r="T622">
        <v>0</v>
      </c>
      <c r="U622" t="s">
        <v>2771</v>
      </c>
    </row>
    <row r="623" spans="1:21" x14ac:dyDescent="0.25">
      <c r="A623" t="str">
        <f t="shared" si="9"/>
        <v>052020</v>
      </c>
      <c r="B623" t="s">
        <v>2738</v>
      </c>
      <c r="C623" t="s">
        <v>2766</v>
      </c>
      <c r="D623">
        <v>52020</v>
      </c>
      <c r="E623" s="24">
        <v>44613</v>
      </c>
      <c r="F623" t="s">
        <v>2853</v>
      </c>
      <c r="G623" t="s">
        <v>2854</v>
      </c>
      <c r="H623" t="s">
        <v>3571</v>
      </c>
      <c r="I623" t="s">
        <v>75</v>
      </c>
      <c r="J623" s="24">
        <v>43960</v>
      </c>
      <c r="K623">
        <v>25273</v>
      </c>
      <c r="L623" t="s">
        <v>2770</v>
      </c>
      <c r="M623" t="s">
        <v>78</v>
      </c>
      <c r="N623">
        <v>18</v>
      </c>
      <c r="O623">
        <v>21418</v>
      </c>
      <c r="P623">
        <v>0</v>
      </c>
      <c r="Q623">
        <v>1927.62</v>
      </c>
      <c r="R623">
        <v>1927.62</v>
      </c>
      <c r="S623">
        <v>3855.24</v>
      </c>
      <c r="T623">
        <v>0</v>
      </c>
      <c r="U623" t="s">
        <v>2771</v>
      </c>
    </row>
    <row r="624" spans="1:21" x14ac:dyDescent="0.25">
      <c r="A624" t="str">
        <f t="shared" si="9"/>
        <v>052020</v>
      </c>
      <c r="B624" t="s">
        <v>2738</v>
      </c>
      <c r="C624" t="s">
        <v>2766</v>
      </c>
      <c r="D624">
        <v>52020</v>
      </c>
      <c r="E624" s="24">
        <v>44613</v>
      </c>
      <c r="F624" t="s">
        <v>2853</v>
      </c>
      <c r="G624" t="s">
        <v>2854</v>
      </c>
      <c r="H624" t="s">
        <v>3572</v>
      </c>
      <c r="I624" t="s">
        <v>75</v>
      </c>
      <c r="J624" s="24">
        <v>43964</v>
      </c>
      <c r="K624">
        <v>137962</v>
      </c>
      <c r="L624" t="s">
        <v>2770</v>
      </c>
      <c r="M624" t="s">
        <v>78</v>
      </c>
      <c r="N624">
        <v>18</v>
      </c>
      <c r="O624">
        <v>116917</v>
      </c>
      <c r="P624">
        <v>0</v>
      </c>
      <c r="Q624">
        <v>10522.53</v>
      </c>
      <c r="R624">
        <v>10522.53</v>
      </c>
      <c r="S624">
        <v>21045.06</v>
      </c>
      <c r="T624">
        <v>0</v>
      </c>
      <c r="U624" t="s">
        <v>2771</v>
      </c>
    </row>
    <row r="625" spans="1:21" x14ac:dyDescent="0.25">
      <c r="A625" t="str">
        <f t="shared" si="9"/>
        <v>052020</v>
      </c>
      <c r="B625" t="s">
        <v>2738</v>
      </c>
      <c r="C625" t="s">
        <v>2766</v>
      </c>
      <c r="D625">
        <v>52020</v>
      </c>
      <c r="E625" s="24">
        <v>44613</v>
      </c>
      <c r="F625" t="s">
        <v>2853</v>
      </c>
      <c r="G625" t="s">
        <v>2854</v>
      </c>
      <c r="H625" t="s">
        <v>3573</v>
      </c>
      <c r="I625" t="s">
        <v>75</v>
      </c>
      <c r="J625" s="24">
        <v>43965</v>
      </c>
      <c r="K625">
        <v>4248</v>
      </c>
      <c r="L625" t="s">
        <v>2770</v>
      </c>
      <c r="M625" t="s">
        <v>78</v>
      </c>
      <c r="N625">
        <v>18</v>
      </c>
      <c r="O625">
        <v>3600</v>
      </c>
      <c r="P625">
        <v>0</v>
      </c>
      <c r="Q625">
        <v>324</v>
      </c>
      <c r="R625">
        <v>324</v>
      </c>
      <c r="S625">
        <v>648</v>
      </c>
      <c r="T625">
        <v>0</v>
      </c>
      <c r="U625" t="s">
        <v>2771</v>
      </c>
    </row>
    <row r="626" spans="1:21" x14ac:dyDescent="0.25">
      <c r="A626" t="str">
        <f t="shared" si="9"/>
        <v>052020</v>
      </c>
      <c r="B626" t="s">
        <v>2738</v>
      </c>
      <c r="C626" t="s">
        <v>2766</v>
      </c>
      <c r="D626">
        <v>52020</v>
      </c>
      <c r="E626" s="24">
        <v>44613</v>
      </c>
      <c r="F626" t="s">
        <v>2853</v>
      </c>
      <c r="G626" t="s">
        <v>2854</v>
      </c>
      <c r="H626" t="s">
        <v>3574</v>
      </c>
      <c r="I626" t="s">
        <v>75</v>
      </c>
      <c r="J626" s="24">
        <v>43966</v>
      </c>
      <c r="K626">
        <v>4956</v>
      </c>
      <c r="L626" t="s">
        <v>2770</v>
      </c>
      <c r="M626" t="s">
        <v>78</v>
      </c>
      <c r="N626">
        <v>18</v>
      </c>
      <c r="O626">
        <v>4200</v>
      </c>
      <c r="P626">
        <v>0</v>
      </c>
      <c r="Q626">
        <v>378</v>
      </c>
      <c r="R626">
        <v>378</v>
      </c>
      <c r="S626">
        <v>756</v>
      </c>
      <c r="T626">
        <v>0</v>
      </c>
      <c r="U626" t="s">
        <v>2771</v>
      </c>
    </row>
    <row r="627" spans="1:21" x14ac:dyDescent="0.25">
      <c r="A627" t="str">
        <f t="shared" si="9"/>
        <v>052020</v>
      </c>
      <c r="B627" t="s">
        <v>2738</v>
      </c>
      <c r="C627" t="s">
        <v>2766</v>
      </c>
      <c r="D627">
        <v>52020</v>
      </c>
      <c r="E627" s="24">
        <v>44613</v>
      </c>
      <c r="F627" t="s">
        <v>2853</v>
      </c>
      <c r="G627" t="s">
        <v>2854</v>
      </c>
      <c r="H627" t="s">
        <v>3575</v>
      </c>
      <c r="I627" t="s">
        <v>75</v>
      </c>
      <c r="J627" s="24">
        <v>43972</v>
      </c>
      <c r="K627">
        <v>39453</v>
      </c>
      <c r="L627" t="s">
        <v>2770</v>
      </c>
      <c r="M627" t="s">
        <v>78</v>
      </c>
      <c r="N627">
        <v>18</v>
      </c>
      <c r="O627">
        <v>33434.5</v>
      </c>
      <c r="P627">
        <v>0</v>
      </c>
      <c r="Q627">
        <v>3009.11</v>
      </c>
      <c r="R627">
        <v>3009.11</v>
      </c>
      <c r="S627">
        <v>6018.22</v>
      </c>
      <c r="T627">
        <v>0</v>
      </c>
      <c r="U627" t="s">
        <v>2771</v>
      </c>
    </row>
    <row r="628" spans="1:21" x14ac:dyDescent="0.25">
      <c r="A628" t="str">
        <f t="shared" si="9"/>
        <v>052020</v>
      </c>
      <c r="B628" t="s">
        <v>2738</v>
      </c>
      <c r="C628" t="s">
        <v>2766</v>
      </c>
      <c r="D628">
        <v>52020</v>
      </c>
      <c r="E628" s="24">
        <v>44613</v>
      </c>
      <c r="F628" t="s">
        <v>2853</v>
      </c>
      <c r="G628" t="s">
        <v>2854</v>
      </c>
      <c r="H628" t="s">
        <v>3576</v>
      </c>
      <c r="I628" t="s">
        <v>75</v>
      </c>
      <c r="J628" s="24">
        <v>43979</v>
      </c>
      <c r="K628">
        <v>30916</v>
      </c>
      <c r="L628" t="s">
        <v>2770</v>
      </c>
      <c r="M628" t="s">
        <v>78</v>
      </c>
      <c r="N628">
        <v>18</v>
      </c>
      <c r="O628">
        <v>26200</v>
      </c>
      <c r="P628">
        <v>0</v>
      </c>
      <c r="Q628">
        <v>2358</v>
      </c>
      <c r="R628">
        <v>2358</v>
      </c>
      <c r="S628">
        <v>4716</v>
      </c>
      <c r="T628">
        <v>0</v>
      </c>
      <c r="U628" t="s">
        <v>2771</v>
      </c>
    </row>
    <row r="629" spans="1:21" x14ac:dyDescent="0.25">
      <c r="A629" t="str">
        <f t="shared" si="9"/>
        <v>052020</v>
      </c>
      <c r="B629" t="s">
        <v>2738</v>
      </c>
      <c r="C629" t="s">
        <v>2766</v>
      </c>
      <c r="D629">
        <v>52020</v>
      </c>
      <c r="E629" s="24">
        <v>44613</v>
      </c>
      <c r="F629" t="s">
        <v>2853</v>
      </c>
      <c r="G629" t="s">
        <v>2854</v>
      </c>
      <c r="H629" t="s">
        <v>3577</v>
      </c>
      <c r="I629" t="s">
        <v>75</v>
      </c>
      <c r="J629" s="24">
        <v>43980</v>
      </c>
      <c r="K629">
        <v>25488</v>
      </c>
      <c r="L629" t="s">
        <v>2770</v>
      </c>
      <c r="M629" t="s">
        <v>78</v>
      </c>
      <c r="N629">
        <v>18</v>
      </c>
      <c r="O629">
        <v>21600</v>
      </c>
      <c r="P629">
        <v>0</v>
      </c>
      <c r="Q629">
        <v>1944</v>
      </c>
      <c r="R629">
        <v>1944</v>
      </c>
      <c r="S629">
        <v>3888</v>
      </c>
      <c r="T629">
        <v>0</v>
      </c>
      <c r="U629" t="s">
        <v>2771</v>
      </c>
    </row>
    <row r="630" spans="1:21" x14ac:dyDescent="0.25">
      <c r="A630" t="str">
        <f t="shared" si="9"/>
        <v>052020</v>
      </c>
      <c r="B630" t="s">
        <v>2738</v>
      </c>
      <c r="C630" t="s">
        <v>2766</v>
      </c>
      <c r="D630">
        <v>52020</v>
      </c>
      <c r="E630" s="24">
        <v>44613</v>
      </c>
      <c r="F630" t="s">
        <v>2853</v>
      </c>
      <c r="G630" t="s">
        <v>2854</v>
      </c>
      <c r="H630" t="s">
        <v>3578</v>
      </c>
      <c r="I630" t="s">
        <v>75</v>
      </c>
      <c r="J630" s="24">
        <v>43981</v>
      </c>
      <c r="K630">
        <v>13800</v>
      </c>
      <c r="L630" t="s">
        <v>2770</v>
      </c>
      <c r="M630" t="s">
        <v>78</v>
      </c>
      <c r="N630">
        <v>18</v>
      </c>
      <c r="O630">
        <v>11695</v>
      </c>
      <c r="P630">
        <v>0</v>
      </c>
      <c r="Q630">
        <v>1052.55</v>
      </c>
      <c r="R630">
        <v>1052.55</v>
      </c>
      <c r="S630">
        <v>2105.1</v>
      </c>
      <c r="T630">
        <v>0</v>
      </c>
      <c r="U630" t="s">
        <v>2771</v>
      </c>
    </row>
    <row r="631" spans="1:21" x14ac:dyDescent="0.25">
      <c r="A631" t="str">
        <f t="shared" si="9"/>
        <v>052020</v>
      </c>
      <c r="B631" t="s">
        <v>2738</v>
      </c>
      <c r="C631" t="s">
        <v>2766</v>
      </c>
      <c r="D631">
        <v>52020</v>
      </c>
      <c r="E631" s="24">
        <v>44613</v>
      </c>
      <c r="F631" t="s">
        <v>3320</v>
      </c>
      <c r="G631" t="s">
        <v>3321</v>
      </c>
      <c r="H631" t="s">
        <v>3579</v>
      </c>
      <c r="I631" t="s">
        <v>75</v>
      </c>
      <c r="J631" s="24">
        <v>43973</v>
      </c>
      <c r="K631">
        <v>17228</v>
      </c>
      <c r="L631" t="s">
        <v>2770</v>
      </c>
      <c r="M631" t="s">
        <v>78</v>
      </c>
      <c r="N631">
        <v>18</v>
      </c>
      <c r="O631">
        <v>14600</v>
      </c>
      <c r="P631">
        <v>0</v>
      </c>
      <c r="Q631">
        <v>1314</v>
      </c>
      <c r="R631">
        <v>1314</v>
      </c>
      <c r="S631">
        <v>2628</v>
      </c>
      <c r="T631">
        <v>0</v>
      </c>
      <c r="U631" t="s">
        <v>2771</v>
      </c>
    </row>
    <row r="632" spans="1:21" x14ac:dyDescent="0.25">
      <c r="A632" t="str">
        <f t="shared" si="9"/>
        <v>052020</v>
      </c>
      <c r="B632" t="s">
        <v>2738</v>
      </c>
      <c r="C632" t="s">
        <v>2766</v>
      </c>
      <c r="D632">
        <v>52020</v>
      </c>
      <c r="E632" s="24">
        <v>44613</v>
      </c>
      <c r="F632" t="s">
        <v>3320</v>
      </c>
      <c r="G632" t="s">
        <v>3321</v>
      </c>
      <c r="H632" t="s">
        <v>3580</v>
      </c>
      <c r="I632" t="s">
        <v>75</v>
      </c>
      <c r="J632" s="24">
        <v>43978</v>
      </c>
      <c r="K632">
        <v>8998</v>
      </c>
      <c r="L632" t="s">
        <v>2770</v>
      </c>
      <c r="M632" t="s">
        <v>78</v>
      </c>
      <c r="N632">
        <v>18</v>
      </c>
      <c r="O632">
        <v>7625</v>
      </c>
      <c r="P632">
        <v>0</v>
      </c>
      <c r="Q632">
        <v>686.25</v>
      </c>
      <c r="R632">
        <v>686.25</v>
      </c>
      <c r="S632">
        <v>1372.5</v>
      </c>
      <c r="T632">
        <v>0</v>
      </c>
      <c r="U632" t="s">
        <v>2771</v>
      </c>
    </row>
    <row r="633" spans="1:21" x14ac:dyDescent="0.25">
      <c r="A633" t="str">
        <f t="shared" si="9"/>
        <v>052020</v>
      </c>
      <c r="B633" t="s">
        <v>2738</v>
      </c>
      <c r="C633" t="s">
        <v>2766</v>
      </c>
      <c r="D633">
        <v>52020</v>
      </c>
      <c r="E633" s="24">
        <v>44613</v>
      </c>
      <c r="F633" t="s">
        <v>3320</v>
      </c>
      <c r="G633" t="s">
        <v>3321</v>
      </c>
      <c r="H633" t="s">
        <v>3581</v>
      </c>
      <c r="I633" t="s">
        <v>75</v>
      </c>
      <c r="J633" s="24">
        <v>43979</v>
      </c>
      <c r="K633">
        <v>8998</v>
      </c>
      <c r="L633" t="s">
        <v>2770</v>
      </c>
      <c r="M633" t="s">
        <v>78</v>
      </c>
      <c r="N633">
        <v>18</v>
      </c>
      <c r="O633">
        <v>7625</v>
      </c>
      <c r="P633">
        <v>0</v>
      </c>
      <c r="Q633">
        <v>686.25</v>
      </c>
      <c r="R633">
        <v>686.25</v>
      </c>
      <c r="S633">
        <v>1372.5</v>
      </c>
      <c r="T633">
        <v>0</v>
      </c>
      <c r="U633" t="s">
        <v>2771</v>
      </c>
    </row>
    <row r="634" spans="1:21" x14ac:dyDescent="0.25">
      <c r="A634" t="str">
        <f t="shared" si="9"/>
        <v>052020</v>
      </c>
      <c r="B634" t="s">
        <v>2738</v>
      </c>
      <c r="C634" t="s">
        <v>2766</v>
      </c>
      <c r="D634">
        <v>52020</v>
      </c>
      <c r="E634" s="24">
        <v>44613</v>
      </c>
      <c r="F634" t="s">
        <v>3320</v>
      </c>
      <c r="G634" t="s">
        <v>3321</v>
      </c>
      <c r="H634" t="s">
        <v>3270</v>
      </c>
      <c r="I634" t="s">
        <v>75</v>
      </c>
      <c r="J634" s="24">
        <v>43960</v>
      </c>
      <c r="K634">
        <v>11741</v>
      </c>
      <c r="L634" t="s">
        <v>2770</v>
      </c>
      <c r="M634" t="s">
        <v>78</v>
      </c>
      <c r="N634">
        <v>18</v>
      </c>
      <c r="O634">
        <v>9950</v>
      </c>
      <c r="P634">
        <v>0</v>
      </c>
      <c r="Q634">
        <v>895.5</v>
      </c>
      <c r="R634">
        <v>895.5</v>
      </c>
      <c r="S634">
        <v>1791</v>
      </c>
      <c r="T634">
        <v>0</v>
      </c>
      <c r="U634" t="s">
        <v>2771</v>
      </c>
    </row>
    <row r="635" spans="1:21" x14ac:dyDescent="0.25">
      <c r="A635" t="str">
        <f t="shared" si="9"/>
        <v>052020</v>
      </c>
      <c r="B635" t="s">
        <v>2738</v>
      </c>
      <c r="C635" t="s">
        <v>2766</v>
      </c>
      <c r="D635">
        <v>52020</v>
      </c>
      <c r="E635" s="24">
        <v>44613</v>
      </c>
      <c r="F635" t="s">
        <v>90</v>
      </c>
      <c r="G635" t="s">
        <v>2881</v>
      </c>
      <c r="H635" t="s">
        <v>3582</v>
      </c>
      <c r="I635" t="s">
        <v>75</v>
      </c>
      <c r="J635" s="24">
        <v>43959</v>
      </c>
      <c r="K635">
        <v>402980</v>
      </c>
      <c r="L635" t="s">
        <v>2770</v>
      </c>
      <c r="M635" t="s">
        <v>78</v>
      </c>
      <c r="N635">
        <v>18</v>
      </c>
      <c r="O635">
        <v>341508.46</v>
      </c>
      <c r="P635">
        <v>0</v>
      </c>
      <c r="Q635">
        <v>30735.759999999998</v>
      </c>
      <c r="R635">
        <v>30735.759999999998</v>
      </c>
      <c r="S635">
        <v>61471.519999999997</v>
      </c>
      <c r="T635">
        <v>0</v>
      </c>
      <c r="U635" t="s">
        <v>2771</v>
      </c>
    </row>
    <row r="636" spans="1:21" x14ac:dyDescent="0.25">
      <c r="A636" t="str">
        <f t="shared" si="9"/>
        <v>052020</v>
      </c>
      <c r="B636" t="s">
        <v>2738</v>
      </c>
      <c r="C636" t="s">
        <v>2766</v>
      </c>
      <c r="D636">
        <v>52020</v>
      </c>
      <c r="E636" s="24">
        <v>44613</v>
      </c>
      <c r="F636" t="s">
        <v>90</v>
      </c>
      <c r="G636" t="s">
        <v>2881</v>
      </c>
      <c r="H636" t="s">
        <v>3583</v>
      </c>
      <c r="I636" t="s">
        <v>75</v>
      </c>
      <c r="J636" s="24">
        <v>43959</v>
      </c>
      <c r="K636">
        <v>495804</v>
      </c>
      <c r="L636" t="s">
        <v>2770</v>
      </c>
      <c r="M636" t="s">
        <v>78</v>
      </c>
      <c r="N636">
        <v>18</v>
      </c>
      <c r="O636">
        <v>420172.88</v>
      </c>
      <c r="P636">
        <v>0</v>
      </c>
      <c r="Q636">
        <v>37815.56</v>
      </c>
      <c r="R636">
        <v>37815.56</v>
      </c>
      <c r="S636">
        <v>75631.12</v>
      </c>
      <c r="T636">
        <v>0</v>
      </c>
      <c r="U636" t="s">
        <v>2771</v>
      </c>
    </row>
    <row r="637" spans="1:21" x14ac:dyDescent="0.25">
      <c r="A637" t="str">
        <f t="shared" si="9"/>
        <v>052020</v>
      </c>
      <c r="B637" t="s">
        <v>2738</v>
      </c>
      <c r="C637" t="s">
        <v>2766</v>
      </c>
      <c r="D637">
        <v>52020</v>
      </c>
      <c r="E637" s="24">
        <v>44613</v>
      </c>
      <c r="F637" t="s">
        <v>90</v>
      </c>
      <c r="G637" t="s">
        <v>2881</v>
      </c>
      <c r="H637" t="s">
        <v>3584</v>
      </c>
      <c r="I637" t="s">
        <v>75</v>
      </c>
      <c r="J637" s="24">
        <v>43959</v>
      </c>
      <c r="K637">
        <v>456740</v>
      </c>
      <c r="L637" t="s">
        <v>2770</v>
      </c>
      <c r="M637" t="s">
        <v>78</v>
      </c>
      <c r="N637">
        <v>18</v>
      </c>
      <c r="O637">
        <v>387067.8</v>
      </c>
      <c r="P637">
        <v>0</v>
      </c>
      <c r="Q637">
        <v>34836.1</v>
      </c>
      <c r="R637">
        <v>34836.1</v>
      </c>
      <c r="S637">
        <v>69672.2</v>
      </c>
      <c r="T637">
        <v>0</v>
      </c>
      <c r="U637" t="s">
        <v>2771</v>
      </c>
    </row>
    <row r="638" spans="1:21" x14ac:dyDescent="0.25">
      <c r="A638" t="str">
        <f t="shared" si="9"/>
        <v>052020</v>
      </c>
      <c r="B638" t="s">
        <v>2738</v>
      </c>
      <c r="C638" t="s">
        <v>2766</v>
      </c>
      <c r="D638">
        <v>52020</v>
      </c>
      <c r="E638" s="24">
        <v>44613</v>
      </c>
      <c r="F638" t="s">
        <v>90</v>
      </c>
      <c r="G638" t="s">
        <v>2881</v>
      </c>
      <c r="H638" t="s">
        <v>3585</v>
      </c>
      <c r="I638" t="s">
        <v>75</v>
      </c>
      <c r="J638" s="24">
        <v>43959</v>
      </c>
      <c r="K638">
        <v>91348</v>
      </c>
      <c r="L638" t="s">
        <v>2770</v>
      </c>
      <c r="M638" t="s">
        <v>78</v>
      </c>
      <c r="N638">
        <v>18</v>
      </c>
      <c r="O638">
        <v>77413.56</v>
      </c>
      <c r="P638">
        <v>0</v>
      </c>
      <c r="Q638">
        <v>6967.22</v>
      </c>
      <c r="R638">
        <v>6967.22</v>
      </c>
      <c r="S638">
        <v>13934.44</v>
      </c>
      <c r="T638">
        <v>0</v>
      </c>
      <c r="U638" t="s">
        <v>2771</v>
      </c>
    </row>
    <row r="639" spans="1:21" x14ac:dyDescent="0.25">
      <c r="A639" t="str">
        <f t="shared" si="9"/>
        <v>052020</v>
      </c>
      <c r="B639" t="s">
        <v>2738</v>
      </c>
      <c r="C639" t="s">
        <v>2766</v>
      </c>
      <c r="D639">
        <v>52020</v>
      </c>
      <c r="E639" s="24">
        <v>44613</v>
      </c>
      <c r="F639" t="s">
        <v>90</v>
      </c>
      <c r="G639" t="s">
        <v>2881</v>
      </c>
      <c r="H639" t="s">
        <v>3586</v>
      </c>
      <c r="I639" t="s">
        <v>75</v>
      </c>
      <c r="J639" s="24">
        <v>43962</v>
      </c>
      <c r="K639">
        <v>90546</v>
      </c>
      <c r="L639" t="s">
        <v>2770</v>
      </c>
      <c r="M639" t="s">
        <v>78</v>
      </c>
      <c r="N639">
        <v>18</v>
      </c>
      <c r="O639">
        <v>76733.899999999994</v>
      </c>
      <c r="P639">
        <v>0</v>
      </c>
      <c r="Q639">
        <v>6906.05</v>
      </c>
      <c r="R639">
        <v>6906.05</v>
      </c>
      <c r="S639">
        <v>13812.1</v>
      </c>
      <c r="T639">
        <v>0</v>
      </c>
      <c r="U639" t="s">
        <v>2771</v>
      </c>
    </row>
    <row r="640" spans="1:21" x14ac:dyDescent="0.25">
      <c r="A640" t="str">
        <f t="shared" si="9"/>
        <v>052020</v>
      </c>
      <c r="B640" t="s">
        <v>2738</v>
      </c>
      <c r="C640" t="s">
        <v>2766</v>
      </c>
      <c r="D640">
        <v>52020</v>
      </c>
      <c r="E640" s="24">
        <v>44613</v>
      </c>
      <c r="F640" t="s">
        <v>90</v>
      </c>
      <c r="G640" t="s">
        <v>2881</v>
      </c>
      <c r="H640" t="s">
        <v>3587</v>
      </c>
      <c r="I640" t="s">
        <v>75</v>
      </c>
      <c r="J640" s="24">
        <v>43969</v>
      </c>
      <c r="K640">
        <v>395528</v>
      </c>
      <c r="L640" t="s">
        <v>2770</v>
      </c>
      <c r="M640" t="s">
        <v>78</v>
      </c>
      <c r="N640">
        <v>18</v>
      </c>
      <c r="O640">
        <v>335193.21999999997</v>
      </c>
      <c r="P640">
        <v>0</v>
      </c>
      <c r="Q640">
        <v>30167.39</v>
      </c>
      <c r="R640">
        <v>30167.39</v>
      </c>
      <c r="S640">
        <v>60334.78</v>
      </c>
      <c r="T640">
        <v>0</v>
      </c>
      <c r="U640" t="s">
        <v>2771</v>
      </c>
    </row>
    <row r="641" spans="1:21" x14ac:dyDescent="0.25">
      <c r="A641" t="str">
        <f t="shared" si="9"/>
        <v>052020</v>
      </c>
      <c r="B641" t="s">
        <v>2738</v>
      </c>
      <c r="C641" t="s">
        <v>2766</v>
      </c>
      <c r="D641">
        <v>52020</v>
      </c>
      <c r="E641" s="24">
        <v>44613</v>
      </c>
      <c r="F641" t="s">
        <v>90</v>
      </c>
      <c r="G641" t="s">
        <v>2881</v>
      </c>
      <c r="H641" t="s">
        <v>3588</v>
      </c>
      <c r="I641" t="s">
        <v>75</v>
      </c>
      <c r="J641" s="24">
        <v>43969</v>
      </c>
      <c r="K641">
        <v>455593</v>
      </c>
      <c r="L641" t="s">
        <v>2770</v>
      </c>
      <c r="M641" t="s">
        <v>78</v>
      </c>
      <c r="N641">
        <v>18</v>
      </c>
      <c r="O641">
        <v>386095.76</v>
      </c>
      <c r="P641">
        <v>0</v>
      </c>
      <c r="Q641">
        <v>34748.620000000003</v>
      </c>
      <c r="R641">
        <v>34748.620000000003</v>
      </c>
      <c r="S641">
        <v>69497.240000000005</v>
      </c>
      <c r="T641">
        <v>0</v>
      </c>
      <c r="U641" t="s">
        <v>2771</v>
      </c>
    </row>
    <row r="642" spans="1:21" x14ac:dyDescent="0.25">
      <c r="A642" t="str">
        <f t="shared" si="9"/>
        <v>052020</v>
      </c>
      <c r="B642" t="s">
        <v>2738</v>
      </c>
      <c r="C642" t="s">
        <v>2766</v>
      </c>
      <c r="D642">
        <v>52020</v>
      </c>
      <c r="E642" s="24">
        <v>44613</v>
      </c>
      <c r="F642" t="s">
        <v>90</v>
      </c>
      <c r="G642" t="s">
        <v>2881</v>
      </c>
      <c r="H642" t="s">
        <v>3589</v>
      </c>
      <c r="I642" t="s">
        <v>75</v>
      </c>
      <c r="J642" s="24">
        <v>43969</v>
      </c>
      <c r="K642">
        <v>210713</v>
      </c>
      <c r="L642" t="s">
        <v>2770</v>
      </c>
      <c r="M642" t="s">
        <v>78</v>
      </c>
      <c r="N642">
        <v>18</v>
      </c>
      <c r="O642">
        <v>178570.34</v>
      </c>
      <c r="P642">
        <v>0</v>
      </c>
      <c r="Q642">
        <v>16071.33</v>
      </c>
      <c r="R642">
        <v>16071.33</v>
      </c>
      <c r="S642">
        <v>32142.66</v>
      </c>
      <c r="T642">
        <v>0</v>
      </c>
      <c r="U642" t="s">
        <v>2771</v>
      </c>
    </row>
    <row r="643" spans="1:21" x14ac:dyDescent="0.25">
      <c r="A643" t="str">
        <f t="shared" ref="A643:A706" si="10">TEXT(J643,"MMYYYY")</f>
        <v>052020</v>
      </c>
      <c r="B643" t="s">
        <v>2738</v>
      </c>
      <c r="C643" t="s">
        <v>2766</v>
      </c>
      <c r="D643">
        <v>52020</v>
      </c>
      <c r="E643" s="24">
        <v>44613</v>
      </c>
      <c r="F643" t="s">
        <v>90</v>
      </c>
      <c r="G643" t="s">
        <v>2881</v>
      </c>
      <c r="H643" t="s">
        <v>3590</v>
      </c>
      <c r="I643" t="s">
        <v>75</v>
      </c>
      <c r="J643" s="24">
        <v>43969</v>
      </c>
      <c r="K643">
        <v>499044</v>
      </c>
      <c r="L643" t="s">
        <v>2770</v>
      </c>
      <c r="M643" t="s">
        <v>78</v>
      </c>
      <c r="N643">
        <v>18</v>
      </c>
      <c r="O643">
        <v>422918.64</v>
      </c>
      <c r="P643">
        <v>0</v>
      </c>
      <c r="Q643">
        <v>38062.68</v>
      </c>
      <c r="R643">
        <v>38062.68</v>
      </c>
      <c r="S643">
        <v>76125.36</v>
      </c>
      <c r="T643">
        <v>0</v>
      </c>
      <c r="U643" t="s">
        <v>2771</v>
      </c>
    </row>
    <row r="644" spans="1:21" x14ac:dyDescent="0.25">
      <c r="A644" t="str">
        <f t="shared" si="10"/>
        <v>052020</v>
      </c>
      <c r="B644" t="s">
        <v>2738</v>
      </c>
      <c r="C644" t="s">
        <v>2766</v>
      </c>
      <c r="D644">
        <v>52020</v>
      </c>
      <c r="E644" s="24">
        <v>44613</v>
      </c>
      <c r="F644" t="s">
        <v>90</v>
      </c>
      <c r="G644" t="s">
        <v>2881</v>
      </c>
      <c r="H644" t="s">
        <v>3591</v>
      </c>
      <c r="I644" t="s">
        <v>75</v>
      </c>
      <c r="J644" s="24">
        <v>43978</v>
      </c>
      <c r="K644">
        <v>757828</v>
      </c>
      <c r="L644" t="s">
        <v>2770</v>
      </c>
      <c r="M644" t="s">
        <v>78</v>
      </c>
      <c r="N644">
        <v>18</v>
      </c>
      <c r="O644">
        <v>642227.12</v>
      </c>
      <c r="P644">
        <v>0</v>
      </c>
      <c r="Q644">
        <v>57800.44</v>
      </c>
      <c r="R644">
        <v>57800.44</v>
      </c>
      <c r="S644">
        <v>115600.88</v>
      </c>
      <c r="T644">
        <v>0</v>
      </c>
      <c r="U644" t="s">
        <v>2771</v>
      </c>
    </row>
    <row r="645" spans="1:21" x14ac:dyDescent="0.25">
      <c r="A645" t="str">
        <f t="shared" si="10"/>
        <v>052020</v>
      </c>
      <c r="B645" t="s">
        <v>2738</v>
      </c>
      <c r="C645" t="s">
        <v>2766</v>
      </c>
      <c r="D645">
        <v>52020</v>
      </c>
      <c r="E645" s="24">
        <v>44613</v>
      </c>
      <c r="F645" t="s">
        <v>90</v>
      </c>
      <c r="G645" t="s">
        <v>2881</v>
      </c>
      <c r="H645" t="s">
        <v>3592</v>
      </c>
      <c r="I645" t="s">
        <v>75</v>
      </c>
      <c r="J645" s="24">
        <v>43981</v>
      </c>
      <c r="K645">
        <v>237269</v>
      </c>
      <c r="L645" t="s">
        <v>2770</v>
      </c>
      <c r="M645" t="s">
        <v>78</v>
      </c>
      <c r="N645">
        <v>18</v>
      </c>
      <c r="O645">
        <v>201075.42</v>
      </c>
      <c r="P645">
        <v>0</v>
      </c>
      <c r="Q645">
        <v>18096.79</v>
      </c>
      <c r="R645">
        <v>18096.79</v>
      </c>
      <c r="S645">
        <v>36193.58</v>
      </c>
      <c r="T645">
        <v>0</v>
      </c>
      <c r="U645" t="s">
        <v>2771</v>
      </c>
    </row>
    <row r="646" spans="1:21" x14ac:dyDescent="0.25">
      <c r="A646" t="str">
        <f t="shared" si="10"/>
        <v>052020</v>
      </c>
      <c r="B646" t="s">
        <v>2738</v>
      </c>
      <c r="C646" t="s">
        <v>2766</v>
      </c>
      <c r="D646">
        <v>52020</v>
      </c>
      <c r="E646" s="24">
        <v>44613</v>
      </c>
      <c r="F646" t="s">
        <v>2916</v>
      </c>
      <c r="G646" t="s">
        <v>2917</v>
      </c>
      <c r="H646" t="s">
        <v>3593</v>
      </c>
      <c r="I646" t="s">
        <v>75</v>
      </c>
      <c r="J646" s="24">
        <v>43958</v>
      </c>
      <c r="K646">
        <v>5072.82</v>
      </c>
      <c r="L646" t="s">
        <v>2770</v>
      </c>
      <c r="M646" t="s">
        <v>78</v>
      </c>
      <c r="N646">
        <v>18</v>
      </c>
      <c r="O646">
        <v>4299</v>
      </c>
      <c r="P646">
        <v>0</v>
      </c>
      <c r="Q646">
        <v>386.91</v>
      </c>
      <c r="R646">
        <v>386.91</v>
      </c>
      <c r="S646">
        <v>773.82</v>
      </c>
      <c r="T646">
        <v>0</v>
      </c>
      <c r="U646" t="s">
        <v>2771</v>
      </c>
    </row>
    <row r="647" spans="1:21" x14ac:dyDescent="0.25">
      <c r="A647" t="str">
        <f t="shared" si="10"/>
        <v>052020</v>
      </c>
      <c r="B647" t="s">
        <v>2738</v>
      </c>
      <c r="C647" t="s">
        <v>2766</v>
      </c>
      <c r="D647">
        <v>52020</v>
      </c>
      <c r="E647" s="24">
        <v>44613</v>
      </c>
      <c r="F647" t="s">
        <v>3235</v>
      </c>
      <c r="G647" t="s">
        <v>3236</v>
      </c>
      <c r="H647" t="s">
        <v>3594</v>
      </c>
      <c r="I647" t="s">
        <v>75</v>
      </c>
      <c r="J647" s="24">
        <v>43965</v>
      </c>
      <c r="K647">
        <v>11800</v>
      </c>
      <c r="L647" t="s">
        <v>2770</v>
      </c>
      <c r="M647" t="s">
        <v>78</v>
      </c>
      <c r="N647">
        <v>18</v>
      </c>
      <c r="O647">
        <v>10000</v>
      </c>
      <c r="P647">
        <v>0</v>
      </c>
      <c r="Q647">
        <v>900</v>
      </c>
      <c r="R647">
        <v>900</v>
      </c>
      <c r="S647">
        <v>1800</v>
      </c>
      <c r="T647">
        <v>0</v>
      </c>
      <c r="U647" t="s">
        <v>2771</v>
      </c>
    </row>
    <row r="648" spans="1:21" x14ac:dyDescent="0.25">
      <c r="A648" t="str">
        <f t="shared" si="10"/>
        <v>062020</v>
      </c>
      <c r="B648" t="s">
        <v>2738</v>
      </c>
      <c r="C648" t="s">
        <v>2766</v>
      </c>
      <c r="D648">
        <v>62020</v>
      </c>
      <c r="E648" s="24">
        <v>44613</v>
      </c>
      <c r="F648" t="s">
        <v>3595</v>
      </c>
      <c r="G648" t="s">
        <v>3596</v>
      </c>
      <c r="H648" t="s">
        <v>3597</v>
      </c>
      <c r="I648" t="s">
        <v>75</v>
      </c>
      <c r="J648" s="24">
        <v>43998</v>
      </c>
      <c r="K648">
        <v>10030</v>
      </c>
      <c r="L648" t="s">
        <v>2770</v>
      </c>
      <c r="M648" t="s">
        <v>78</v>
      </c>
      <c r="N648">
        <v>18</v>
      </c>
      <c r="O648">
        <v>8500</v>
      </c>
      <c r="P648">
        <v>1530</v>
      </c>
      <c r="Q648">
        <v>0</v>
      </c>
      <c r="R648">
        <v>0</v>
      </c>
      <c r="S648">
        <v>1530</v>
      </c>
      <c r="T648">
        <v>0</v>
      </c>
      <c r="U648" t="s">
        <v>2771</v>
      </c>
    </row>
    <row r="649" spans="1:21" x14ac:dyDescent="0.25">
      <c r="A649" t="str">
        <f t="shared" si="10"/>
        <v>062020</v>
      </c>
      <c r="B649" t="s">
        <v>2738</v>
      </c>
      <c r="C649" t="s">
        <v>2766</v>
      </c>
      <c r="D649">
        <v>62020</v>
      </c>
      <c r="E649" s="24">
        <v>44613</v>
      </c>
      <c r="F649" t="s">
        <v>2775</v>
      </c>
      <c r="G649" t="s">
        <v>2776</v>
      </c>
      <c r="H649" t="s">
        <v>3598</v>
      </c>
      <c r="I649" t="s">
        <v>75</v>
      </c>
      <c r="J649" s="24">
        <v>43985</v>
      </c>
      <c r="K649">
        <v>30105</v>
      </c>
      <c r="L649" t="s">
        <v>2770</v>
      </c>
      <c r="M649" t="s">
        <v>78</v>
      </c>
      <c r="N649">
        <v>18</v>
      </c>
      <c r="O649">
        <v>25513</v>
      </c>
      <c r="P649">
        <v>0</v>
      </c>
      <c r="Q649">
        <v>2296.17</v>
      </c>
      <c r="R649">
        <v>2296.17</v>
      </c>
      <c r="S649">
        <v>4592.34</v>
      </c>
      <c r="T649">
        <v>0</v>
      </c>
      <c r="U649" t="s">
        <v>2771</v>
      </c>
    </row>
    <row r="650" spans="1:21" x14ac:dyDescent="0.25">
      <c r="A650" t="str">
        <f t="shared" si="10"/>
        <v>062020</v>
      </c>
      <c r="B650" t="s">
        <v>2738</v>
      </c>
      <c r="C650" t="s">
        <v>2766</v>
      </c>
      <c r="D650">
        <v>62020</v>
      </c>
      <c r="E650" s="24">
        <v>44613</v>
      </c>
      <c r="F650" t="s">
        <v>2775</v>
      </c>
      <c r="G650" t="s">
        <v>2776</v>
      </c>
      <c r="H650" t="s">
        <v>3599</v>
      </c>
      <c r="I650" t="s">
        <v>75</v>
      </c>
      <c r="J650" s="24">
        <v>43986</v>
      </c>
      <c r="K650">
        <v>41654</v>
      </c>
      <c r="L650" t="s">
        <v>2770</v>
      </c>
      <c r="M650" t="s">
        <v>78</v>
      </c>
      <c r="N650">
        <v>18</v>
      </c>
      <c r="O650">
        <v>35300</v>
      </c>
      <c r="P650">
        <v>0</v>
      </c>
      <c r="Q650">
        <v>3177</v>
      </c>
      <c r="R650">
        <v>3177</v>
      </c>
      <c r="S650">
        <v>6354</v>
      </c>
      <c r="T650">
        <v>0</v>
      </c>
      <c r="U650" t="s">
        <v>2771</v>
      </c>
    </row>
    <row r="651" spans="1:21" x14ac:dyDescent="0.25">
      <c r="A651" t="str">
        <f t="shared" si="10"/>
        <v>062020</v>
      </c>
      <c r="B651" t="s">
        <v>2738</v>
      </c>
      <c r="C651" t="s">
        <v>2766</v>
      </c>
      <c r="D651">
        <v>62020</v>
      </c>
      <c r="E651" s="24">
        <v>44613</v>
      </c>
      <c r="F651" t="s">
        <v>2775</v>
      </c>
      <c r="G651" t="s">
        <v>2776</v>
      </c>
      <c r="H651" t="s">
        <v>3600</v>
      </c>
      <c r="I651" t="s">
        <v>75</v>
      </c>
      <c r="J651" s="24">
        <v>43987</v>
      </c>
      <c r="K651">
        <v>20862</v>
      </c>
      <c r="L651" t="s">
        <v>2770</v>
      </c>
      <c r="M651" t="s">
        <v>78</v>
      </c>
      <c r="N651">
        <v>18</v>
      </c>
      <c r="O651">
        <v>17680</v>
      </c>
      <c r="P651">
        <v>0</v>
      </c>
      <c r="Q651">
        <v>1591.2</v>
      </c>
      <c r="R651">
        <v>1591.2</v>
      </c>
      <c r="S651">
        <v>3182.4</v>
      </c>
      <c r="T651">
        <v>0</v>
      </c>
      <c r="U651" t="s">
        <v>2771</v>
      </c>
    </row>
    <row r="652" spans="1:21" x14ac:dyDescent="0.25">
      <c r="A652" t="str">
        <f t="shared" si="10"/>
        <v>062020</v>
      </c>
      <c r="B652" t="s">
        <v>2738</v>
      </c>
      <c r="C652" t="s">
        <v>2766</v>
      </c>
      <c r="D652">
        <v>62020</v>
      </c>
      <c r="E652" s="24">
        <v>44613</v>
      </c>
      <c r="F652" t="s">
        <v>2775</v>
      </c>
      <c r="G652" t="s">
        <v>2776</v>
      </c>
      <c r="H652" t="s">
        <v>3601</v>
      </c>
      <c r="I652" t="s">
        <v>75</v>
      </c>
      <c r="J652" s="24">
        <v>43991</v>
      </c>
      <c r="K652">
        <v>42000</v>
      </c>
      <c r="L652" t="s">
        <v>2770</v>
      </c>
      <c r="M652" t="s">
        <v>78</v>
      </c>
      <c r="N652">
        <v>5</v>
      </c>
      <c r="O652">
        <v>40000</v>
      </c>
      <c r="P652">
        <v>0</v>
      </c>
      <c r="Q652">
        <v>1000</v>
      </c>
      <c r="R652">
        <v>1000</v>
      </c>
      <c r="S652">
        <v>2000</v>
      </c>
      <c r="T652">
        <v>0</v>
      </c>
      <c r="U652" t="s">
        <v>2771</v>
      </c>
    </row>
    <row r="653" spans="1:21" x14ac:dyDescent="0.25">
      <c r="A653" t="str">
        <f t="shared" si="10"/>
        <v>062020</v>
      </c>
      <c r="B653" t="s">
        <v>2738</v>
      </c>
      <c r="C653" t="s">
        <v>2766</v>
      </c>
      <c r="D653">
        <v>62020</v>
      </c>
      <c r="E653" s="24">
        <v>44613</v>
      </c>
      <c r="F653" t="s">
        <v>2775</v>
      </c>
      <c r="G653" t="s">
        <v>2776</v>
      </c>
      <c r="H653" t="s">
        <v>3602</v>
      </c>
      <c r="I653" t="s">
        <v>75</v>
      </c>
      <c r="J653" s="24">
        <v>43991</v>
      </c>
      <c r="K653">
        <v>5304</v>
      </c>
      <c r="L653" t="s">
        <v>2770</v>
      </c>
      <c r="M653" t="s">
        <v>78</v>
      </c>
      <c r="N653">
        <v>18</v>
      </c>
      <c r="O653">
        <v>4495</v>
      </c>
      <c r="P653">
        <v>0</v>
      </c>
      <c r="Q653">
        <v>404.55</v>
      </c>
      <c r="R653">
        <v>404.55</v>
      </c>
      <c r="S653">
        <v>809.1</v>
      </c>
      <c r="T653">
        <v>0</v>
      </c>
      <c r="U653" t="s">
        <v>2771</v>
      </c>
    </row>
    <row r="654" spans="1:21" x14ac:dyDescent="0.25">
      <c r="A654" t="str">
        <f t="shared" si="10"/>
        <v>062020</v>
      </c>
      <c r="B654" t="s">
        <v>2738</v>
      </c>
      <c r="C654" t="s">
        <v>2766</v>
      </c>
      <c r="D654">
        <v>62020</v>
      </c>
      <c r="E654" s="24">
        <v>44613</v>
      </c>
      <c r="F654" t="s">
        <v>2775</v>
      </c>
      <c r="G654" t="s">
        <v>2776</v>
      </c>
      <c r="H654" t="s">
        <v>3603</v>
      </c>
      <c r="I654" t="s">
        <v>75</v>
      </c>
      <c r="J654" s="24">
        <v>43991</v>
      </c>
      <c r="K654">
        <v>21240</v>
      </c>
      <c r="L654" t="s">
        <v>2770</v>
      </c>
      <c r="M654" t="s">
        <v>78</v>
      </c>
      <c r="N654">
        <v>18</v>
      </c>
      <c r="O654">
        <v>18000</v>
      </c>
      <c r="P654">
        <v>0</v>
      </c>
      <c r="Q654">
        <v>1620</v>
      </c>
      <c r="R654">
        <v>1620</v>
      </c>
      <c r="S654">
        <v>3240</v>
      </c>
      <c r="T654">
        <v>0</v>
      </c>
      <c r="U654" t="s">
        <v>2771</v>
      </c>
    </row>
    <row r="655" spans="1:21" x14ac:dyDescent="0.25">
      <c r="A655" t="str">
        <f t="shared" si="10"/>
        <v>062020</v>
      </c>
      <c r="B655" t="s">
        <v>2738</v>
      </c>
      <c r="C655" t="s">
        <v>2766</v>
      </c>
      <c r="D655">
        <v>62020</v>
      </c>
      <c r="E655" s="24">
        <v>44613</v>
      </c>
      <c r="F655" t="s">
        <v>2775</v>
      </c>
      <c r="G655" t="s">
        <v>2776</v>
      </c>
      <c r="H655" t="s">
        <v>3604</v>
      </c>
      <c r="I655" t="s">
        <v>75</v>
      </c>
      <c r="J655" s="24">
        <v>43992</v>
      </c>
      <c r="K655">
        <v>8301</v>
      </c>
      <c r="L655" t="s">
        <v>2770</v>
      </c>
      <c r="M655" t="s">
        <v>78</v>
      </c>
      <c r="N655">
        <v>18</v>
      </c>
      <c r="O655">
        <v>7035</v>
      </c>
      <c r="P655">
        <v>0</v>
      </c>
      <c r="Q655">
        <v>633.15</v>
      </c>
      <c r="R655">
        <v>633.15</v>
      </c>
      <c r="S655">
        <v>1266.3</v>
      </c>
      <c r="T655">
        <v>0</v>
      </c>
      <c r="U655" t="s">
        <v>2771</v>
      </c>
    </row>
    <row r="656" spans="1:21" x14ac:dyDescent="0.25">
      <c r="A656" t="str">
        <f t="shared" si="10"/>
        <v>062020</v>
      </c>
      <c r="B656" t="s">
        <v>2738</v>
      </c>
      <c r="C656" t="s">
        <v>2766</v>
      </c>
      <c r="D656">
        <v>62020</v>
      </c>
      <c r="E656" s="24">
        <v>44613</v>
      </c>
      <c r="F656" t="s">
        <v>2775</v>
      </c>
      <c r="G656" t="s">
        <v>2776</v>
      </c>
      <c r="H656" t="s">
        <v>3605</v>
      </c>
      <c r="I656" t="s">
        <v>75</v>
      </c>
      <c r="J656" s="24">
        <v>43992</v>
      </c>
      <c r="K656">
        <v>566</v>
      </c>
      <c r="L656" t="s">
        <v>2770</v>
      </c>
      <c r="M656" t="s">
        <v>78</v>
      </c>
      <c r="N656">
        <v>18</v>
      </c>
      <c r="O656">
        <v>480</v>
      </c>
      <c r="P656">
        <v>0</v>
      </c>
      <c r="Q656">
        <v>43.2</v>
      </c>
      <c r="R656">
        <v>43.2</v>
      </c>
      <c r="S656">
        <v>86.4</v>
      </c>
      <c r="T656">
        <v>0</v>
      </c>
      <c r="U656" t="s">
        <v>2771</v>
      </c>
    </row>
    <row r="657" spans="1:21" x14ac:dyDescent="0.25">
      <c r="A657" t="str">
        <f t="shared" si="10"/>
        <v>062020</v>
      </c>
      <c r="B657" t="s">
        <v>2738</v>
      </c>
      <c r="C657" t="s">
        <v>2766</v>
      </c>
      <c r="D657">
        <v>62020</v>
      </c>
      <c r="E657" s="24">
        <v>44613</v>
      </c>
      <c r="F657" t="s">
        <v>2775</v>
      </c>
      <c r="G657" t="s">
        <v>2776</v>
      </c>
      <c r="H657" t="s">
        <v>3606</v>
      </c>
      <c r="I657" t="s">
        <v>75</v>
      </c>
      <c r="J657" s="24">
        <v>44000</v>
      </c>
      <c r="K657">
        <v>566</v>
      </c>
      <c r="L657" t="s">
        <v>2770</v>
      </c>
      <c r="M657" t="s">
        <v>78</v>
      </c>
      <c r="N657">
        <v>18</v>
      </c>
      <c r="O657">
        <v>480</v>
      </c>
      <c r="P657">
        <v>0</v>
      </c>
      <c r="Q657">
        <v>43.2</v>
      </c>
      <c r="R657">
        <v>43.2</v>
      </c>
      <c r="S657">
        <v>86.4</v>
      </c>
      <c r="T657">
        <v>0</v>
      </c>
      <c r="U657" t="s">
        <v>2771</v>
      </c>
    </row>
    <row r="658" spans="1:21" x14ac:dyDescent="0.25">
      <c r="A658" t="str">
        <f t="shared" si="10"/>
        <v>062020</v>
      </c>
      <c r="B658" t="s">
        <v>2738</v>
      </c>
      <c r="C658" t="s">
        <v>2766</v>
      </c>
      <c r="D658">
        <v>62020</v>
      </c>
      <c r="E658" s="24">
        <v>44613</v>
      </c>
      <c r="F658" t="s">
        <v>2775</v>
      </c>
      <c r="G658" t="s">
        <v>2776</v>
      </c>
      <c r="H658" t="s">
        <v>3607</v>
      </c>
      <c r="I658" t="s">
        <v>75</v>
      </c>
      <c r="J658" s="24">
        <v>44012</v>
      </c>
      <c r="K658">
        <v>6549</v>
      </c>
      <c r="L658" t="s">
        <v>2770</v>
      </c>
      <c r="M658" t="s">
        <v>78</v>
      </c>
      <c r="N658">
        <v>18</v>
      </c>
      <c r="O658">
        <v>5550</v>
      </c>
      <c r="P658">
        <v>0</v>
      </c>
      <c r="Q658">
        <v>499.5</v>
      </c>
      <c r="R658">
        <v>499.5</v>
      </c>
      <c r="S658">
        <v>999</v>
      </c>
      <c r="T658">
        <v>0</v>
      </c>
      <c r="U658" t="s">
        <v>2771</v>
      </c>
    </row>
    <row r="659" spans="1:21" x14ac:dyDescent="0.25">
      <c r="A659" t="str">
        <f t="shared" si="10"/>
        <v>062020</v>
      </c>
      <c r="B659" t="s">
        <v>2738</v>
      </c>
      <c r="C659" t="s">
        <v>2766</v>
      </c>
      <c r="D659">
        <v>62020</v>
      </c>
      <c r="E659" s="24">
        <v>44613</v>
      </c>
      <c r="F659" t="s">
        <v>3384</v>
      </c>
      <c r="G659" t="s">
        <v>3385</v>
      </c>
      <c r="H659" t="s">
        <v>3608</v>
      </c>
      <c r="I659" t="s">
        <v>75</v>
      </c>
      <c r="J659" s="24">
        <v>43995</v>
      </c>
      <c r="K659">
        <v>6048</v>
      </c>
      <c r="L659" t="s">
        <v>2770</v>
      </c>
      <c r="M659" t="s">
        <v>78</v>
      </c>
      <c r="N659">
        <v>18</v>
      </c>
      <c r="O659">
        <v>5125</v>
      </c>
      <c r="P659">
        <v>0</v>
      </c>
      <c r="Q659">
        <v>461.25</v>
      </c>
      <c r="R659">
        <v>461.25</v>
      </c>
      <c r="S659">
        <v>922.5</v>
      </c>
      <c r="T659">
        <v>0</v>
      </c>
      <c r="U659" t="s">
        <v>2771</v>
      </c>
    </row>
    <row r="660" spans="1:21" x14ac:dyDescent="0.25">
      <c r="A660" t="str">
        <f t="shared" si="10"/>
        <v>062020</v>
      </c>
      <c r="B660" t="s">
        <v>2738</v>
      </c>
      <c r="C660" t="s">
        <v>2766</v>
      </c>
      <c r="D660">
        <v>62020</v>
      </c>
      <c r="E660" s="24">
        <v>44613</v>
      </c>
      <c r="F660" t="s">
        <v>3609</v>
      </c>
      <c r="G660" t="s">
        <v>3610</v>
      </c>
      <c r="H660" t="s">
        <v>3611</v>
      </c>
      <c r="I660" t="s">
        <v>75</v>
      </c>
      <c r="J660" s="24">
        <v>43993</v>
      </c>
      <c r="K660">
        <v>1588</v>
      </c>
      <c r="L660" t="s">
        <v>2770</v>
      </c>
      <c r="M660" t="s">
        <v>78</v>
      </c>
      <c r="N660">
        <v>18</v>
      </c>
      <c r="O660">
        <v>1345.4</v>
      </c>
      <c r="P660">
        <v>0</v>
      </c>
      <c r="Q660">
        <v>121.09</v>
      </c>
      <c r="R660">
        <v>121.09</v>
      </c>
      <c r="S660">
        <v>242.18</v>
      </c>
      <c r="T660">
        <v>0</v>
      </c>
      <c r="U660" t="s">
        <v>2771</v>
      </c>
    </row>
    <row r="661" spans="1:21" x14ac:dyDescent="0.25">
      <c r="A661" t="str">
        <f t="shared" si="10"/>
        <v>062020</v>
      </c>
      <c r="B661" t="s">
        <v>2738</v>
      </c>
      <c r="C661" t="s">
        <v>2766</v>
      </c>
      <c r="D661">
        <v>62020</v>
      </c>
      <c r="E661" s="24">
        <v>44613</v>
      </c>
      <c r="F661" t="s">
        <v>2922</v>
      </c>
      <c r="G661" t="s">
        <v>2923</v>
      </c>
      <c r="H661" t="s">
        <v>3612</v>
      </c>
      <c r="I661" t="s">
        <v>75</v>
      </c>
      <c r="J661" s="24">
        <v>43983</v>
      </c>
      <c r="K661">
        <v>560</v>
      </c>
      <c r="L661" t="s">
        <v>2770</v>
      </c>
      <c r="M661" t="s">
        <v>78</v>
      </c>
      <c r="N661">
        <v>12</v>
      </c>
      <c r="O661">
        <v>500</v>
      </c>
      <c r="P661">
        <v>0</v>
      </c>
      <c r="Q661">
        <v>30</v>
      </c>
      <c r="R661">
        <v>30</v>
      </c>
      <c r="S661">
        <v>60</v>
      </c>
      <c r="T661">
        <v>0</v>
      </c>
      <c r="U661" t="s">
        <v>2771</v>
      </c>
    </row>
    <row r="662" spans="1:21" x14ac:dyDescent="0.25">
      <c r="A662" t="str">
        <f t="shared" si="10"/>
        <v>062020</v>
      </c>
      <c r="B662" t="s">
        <v>2738</v>
      </c>
      <c r="C662" t="s">
        <v>2766</v>
      </c>
      <c r="D662">
        <v>62020</v>
      </c>
      <c r="E662" s="24">
        <v>44613</v>
      </c>
      <c r="F662" t="s">
        <v>2727</v>
      </c>
      <c r="G662" t="s">
        <v>3149</v>
      </c>
      <c r="H662" t="s">
        <v>3613</v>
      </c>
      <c r="I662" t="s">
        <v>75</v>
      </c>
      <c r="J662" s="24">
        <v>43985</v>
      </c>
      <c r="K662">
        <v>32849.199999999997</v>
      </c>
      <c r="L662" t="s">
        <v>2770</v>
      </c>
      <c r="M662" t="s">
        <v>78</v>
      </c>
      <c r="N662">
        <v>18</v>
      </c>
      <c r="O662">
        <v>18940</v>
      </c>
      <c r="P662">
        <v>0</v>
      </c>
      <c r="Q662">
        <v>1704.6</v>
      </c>
      <c r="R662">
        <v>1704.6</v>
      </c>
      <c r="S662">
        <v>3409.2</v>
      </c>
      <c r="T662">
        <v>0</v>
      </c>
      <c r="U662" t="s">
        <v>2771</v>
      </c>
    </row>
    <row r="663" spans="1:21" x14ac:dyDescent="0.25">
      <c r="A663" t="str">
        <f t="shared" si="10"/>
        <v>062020</v>
      </c>
      <c r="B663" t="s">
        <v>2738</v>
      </c>
      <c r="C663" t="s">
        <v>2766</v>
      </c>
      <c r="D663">
        <v>62020</v>
      </c>
      <c r="E663" s="24">
        <v>44613</v>
      </c>
      <c r="F663" t="s">
        <v>2727</v>
      </c>
      <c r="G663" t="s">
        <v>3149</v>
      </c>
      <c r="H663" t="s">
        <v>3613</v>
      </c>
      <c r="I663" t="s">
        <v>75</v>
      </c>
      <c r="J663" s="24">
        <v>43985</v>
      </c>
      <c r="K663">
        <v>32849.199999999997</v>
      </c>
      <c r="L663" t="s">
        <v>2770</v>
      </c>
      <c r="M663" t="s">
        <v>78</v>
      </c>
      <c r="N663">
        <v>5</v>
      </c>
      <c r="O663">
        <v>10000</v>
      </c>
      <c r="P663">
        <v>0</v>
      </c>
      <c r="Q663">
        <v>250</v>
      </c>
      <c r="R663">
        <v>250</v>
      </c>
      <c r="S663">
        <v>500</v>
      </c>
      <c r="T663">
        <v>0</v>
      </c>
      <c r="U663" t="s">
        <v>2771</v>
      </c>
    </row>
    <row r="664" spans="1:21" x14ac:dyDescent="0.25">
      <c r="A664" t="str">
        <f t="shared" si="10"/>
        <v>062020</v>
      </c>
      <c r="B664" t="s">
        <v>2738</v>
      </c>
      <c r="C664" t="s">
        <v>2766</v>
      </c>
      <c r="D664">
        <v>62020</v>
      </c>
      <c r="E664" s="24">
        <v>44613</v>
      </c>
      <c r="F664" t="s">
        <v>2778</v>
      </c>
      <c r="G664" t="s">
        <v>2779</v>
      </c>
      <c r="H664" t="s">
        <v>3614</v>
      </c>
      <c r="I664" t="s">
        <v>75</v>
      </c>
      <c r="J664" s="24">
        <v>43990</v>
      </c>
      <c r="K664">
        <v>60475</v>
      </c>
      <c r="L664" t="s">
        <v>2770</v>
      </c>
      <c r="M664" t="s">
        <v>78</v>
      </c>
      <c r="N664">
        <v>18</v>
      </c>
      <c r="O664">
        <v>51250</v>
      </c>
      <c r="P664">
        <v>0</v>
      </c>
      <c r="Q664">
        <v>4612.5</v>
      </c>
      <c r="R664">
        <v>4612.5</v>
      </c>
      <c r="S664">
        <v>9225</v>
      </c>
      <c r="T664">
        <v>0</v>
      </c>
      <c r="U664" t="s">
        <v>2771</v>
      </c>
    </row>
    <row r="665" spans="1:21" x14ac:dyDescent="0.25">
      <c r="A665" t="str">
        <f t="shared" si="10"/>
        <v>062020</v>
      </c>
      <c r="B665" t="s">
        <v>2738</v>
      </c>
      <c r="C665" t="s">
        <v>2766</v>
      </c>
      <c r="D665">
        <v>62020</v>
      </c>
      <c r="E665" s="24">
        <v>44613</v>
      </c>
      <c r="F665" t="s">
        <v>2778</v>
      </c>
      <c r="G665" t="s">
        <v>2779</v>
      </c>
      <c r="H665" t="s">
        <v>3615</v>
      </c>
      <c r="I665" t="s">
        <v>75</v>
      </c>
      <c r="J665" s="24">
        <v>44000</v>
      </c>
      <c r="K665">
        <v>60475</v>
      </c>
      <c r="L665" t="s">
        <v>2770</v>
      </c>
      <c r="M665" t="s">
        <v>78</v>
      </c>
      <c r="N665">
        <v>18</v>
      </c>
      <c r="O665">
        <v>51250</v>
      </c>
      <c r="P665">
        <v>0</v>
      </c>
      <c r="Q665">
        <v>4612.5</v>
      </c>
      <c r="R665">
        <v>4612.5</v>
      </c>
      <c r="S665">
        <v>9225</v>
      </c>
      <c r="T665">
        <v>0</v>
      </c>
      <c r="U665" t="s">
        <v>2771</v>
      </c>
    </row>
    <row r="666" spans="1:21" x14ac:dyDescent="0.25">
      <c r="A666" t="str">
        <f t="shared" si="10"/>
        <v>062020</v>
      </c>
      <c r="B666" t="s">
        <v>2738</v>
      </c>
      <c r="C666" t="s">
        <v>2766</v>
      </c>
      <c r="D666">
        <v>62020</v>
      </c>
      <c r="E666" s="24">
        <v>44613</v>
      </c>
      <c r="F666" t="s">
        <v>2778</v>
      </c>
      <c r="G666" t="s">
        <v>2779</v>
      </c>
      <c r="H666" t="s">
        <v>3616</v>
      </c>
      <c r="I666" t="s">
        <v>75</v>
      </c>
      <c r="J666" s="24">
        <v>44011</v>
      </c>
      <c r="K666">
        <v>12095</v>
      </c>
      <c r="L666" t="s">
        <v>2770</v>
      </c>
      <c r="M666" t="s">
        <v>78</v>
      </c>
      <c r="N666">
        <v>18</v>
      </c>
      <c r="O666">
        <v>10250</v>
      </c>
      <c r="P666">
        <v>0</v>
      </c>
      <c r="Q666">
        <v>922.5</v>
      </c>
      <c r="R666">
        <v>922.5</v>
      </c>
      <c r="S666">
        <v>1845</v>
      </c>
      <c r="T666">
        <v>0</v>
      </c>
      <c r="U666" t="s">
        <v>2771</v>
      </c>
    </row>
    <row r="667" spans="1:21" x14ac:dyDescent="0.25">
      <c r="A667" t="str">
        <f t="shared" si="10"/>
        <v>062020</v>
      </c>
      <c r="B667" t="s">
        <v>2738</v>
      </c>
      <c r="C667" t="s">
        <v>2766</v>
      </c>
      <c r="D667">
        <v>62020</v>
      </c>
      <c r="E667" s="24">
        <v>44613</v>
      </c>
      <c r="F667" t="s">
        <v>3037</v>
      </c>
      <c r="G667" t="s">
        <v>3038</v>
      </c>
      <c r="H667" t="s">
        <v>3617</v>
      </c>
      <c r="I667" t="s">
        <v>75</v>
      </c>
      <c r="J667" s="24">
        <v>43988</v>
      </c>
      <c r="K667">
        <v>472</v>
      </c>
      <c r="L667" t="s">
        <v>2770</v>
      </c>
      <c r="M667" t="s">
        <v>78</v>
      </c>
      <c r="N667">
        <v>18</v>
      </c>
      <c r="O667">
        <v>400</v>
      </c>
      <c r="P667">
        <v>0</v>
      </c>
      <c r="Q667">
        <v>36</v>
      </c>
      <c r="R667">
        <v>36</v>
      </c>
      <c r="S667">
        <v>72</v>
      </c>
      <c r="T667">
        <v>0</v>
      </c>
      <c r="U667" t="s">
        <v>2771</v>
      </c>
    </row>
    <row r="668" spans="1:21" x14ac:dyDescent="0.25">
      <c r="A668" t="str">
        <f t="shared" si="10"/>
        <v>062020</v>
      </c>
      <c r="B668" t="s">
        <v>2738</v>
      </c>
      <c r="C668" t="s">
        <v>2766</v>
      </c>
      <c r="D668">
        <v>62020</v>
      </c>
      <c r="E668" s="24">
        <v>44613</v>
      </c>
      <c r="F668" t="s">
        <v>2793</v>
      </c>
      <c r="G668" t="s">
        <v>2794</v>
      </c>
      <c r="H668" t="s">
        <v>3618</v>
      </c>
      <c r="I668" t="s">
        <v>75</v>
      </c>
      <c r="J668" s="24">
        <v>43985</v>
      </c>
      <c r="K668">
        <v>470.82</v>
      </c>
      <c r="L668" t="s">
        <v>2770</v>
      </c>
      <c r="M668" t="s">
        <v>78</v>
      </c>
      <c r="N668">
        <v>18</v>
      </c>
      <c r="O668">
        <v>399</v>
      </c>
      <c r="P668">
        <v>0</v>
      </c>
      <c r="Q668">
        <v>35.909999999999997</v>
      </c>
      <c r="R668">
        <v>35.909999999999997</v>
      </c>
      <c r="S668">
        <v>71.819999999999993</v>
      </c>
      <c r="T668">
        <v>0</v>
      </c>
      <c r="U668" t="s">
        <v>2771</v>
      </c>
    </row>
    <row r="669" spans="1:21" x14ac:dyDescent="0.25">
      <c r="A669" t="str">
        <f t="shared" si="10"/>
        <v>062020</v>
      </c>
      <c r="B669" t="s">
        <v>2738</v>
      </c>
      <c r="C669" t="s">
        <v>2766</v>
      </c>
      <c r="D669">
        <v>62020</v>
      </c>
      <c r="E669" s="24">
        <v>44613</v>
      </c>
      <c r="F669" t="s">
        <v>3619</v>
      </c>
      <c r="G669" t="s">
        <v>3620</v>
      </c>
      <c r="H669" t="s">
        <v>3621</v>
      </c>
      <c r="I669" t="s">
        <v>75</v>
      </c>
      <c r="J669" s="24">
        <v>43991</v>
      </c>
      <c r="K669">
        <v>62906</v>
      </c>
      <c r="L669" t="s">
        <v>2770</v>
      </c>
      <c r="M669" t="s">
        <v>78</v>
      </c>
      <c r="N669">
        <v>18</v>
      </c>
      <c r="O669">
        <v>53310</v>
      </c>
      <c r="P669">
        <v>0</v>
      </c>
      <c r="Q669">
        <v>4797.8999999999996</v>
      </c>
      <c r="R669">
        <v>4797.8999999999996</v>
      </c>
      <c r="S669">
        <v>9595.7999999999993</v>
      </c>
      <c r="T669">
        <v>0</v>
      </c>
      <c r="U669" t="s">
        <v>2771</v>
      </c>
    </row>
    <row r="670" spans="1:21" x14ac:dyDescent="0.25">
      <c r="A670" t="str">
        <f t="shared" si="10"/>
        <v>062020</v>
      </c>
      <c r="B670" t="s">
        <v>2738</v>
      </c>
      <c r="C670" t="s">
        <v>2766</v>
      </c>
      <c r="D670">
        <v>62020</v>
      </c>
      <c r="E670" s="24">
        <v>44613</v>
      </c>
      <c r="F670" t="s">
        <v>3619</v>
      </c>
      <c r="G670" t="s">
        <v>3620</v>
      </c>
      <c r="H670" t="s">
        <v>3622</v>
      </c>
      <c r="I670" t="s">
        <v>75</v>
      </c>
      <c r="J670" s="24">
        <v>43994</v>
      </c>
      <c r="K670">
        <v>37170</v>
      </c>
      <c r="L670" t="s">
        <v>2770</v>
      </c>
      <c r="M670" t="s">
        <v>78</v>
      </c>
      <c r="N670">
        <v>18</v>
      </c>
      <c r="O670">
        <v>31500</v>
      </c>
      <c r="P670">
        <v>0</v>
      </c>
      <c r="Q670">
        <v>2835</v>
      </c>
      <c r="R670">
        <v>2835</v>
      </c>
      <c r="S670">
        <v>5670</v>
      </c>
      <c r="T670">
        <v>0</v>
      </c>
      <c r="U670" t="s">
        <v>2771</v>
      </c>
    </row>
    <row r="671" spans="1:21" x14ac:dyDescent="0.25">
      <c r="A671" t="str">
        <f t="shared" si="10"/>
        <v>062020</v>
      </c>
      <c r="B671" t="s">
        <v>2738</v>
      </c>
      <c r="C671" t="s">
        <v>2766</v>
      </c>
      <c r="D671">
        <v>62020</v>
      </c>
      <c r="E671" s="24">
        <v>44613</v>
      </c>
      <c r="F671" t="s">
        <v>3623</v>
      </c>
      <c r="G671" t="s">
        <v>3624</v>
      </c>
      <c r="H671" t="s">
        <v>3625</v>
      </c>
      <c r="I671" t="s">
        <v>75</v>
      </c>
      <c r="J671" s="24">
        <v>44012</v>
      </c>
      <c r="K671">
        <v>936625</v>
      </c>
      <c r="L671" t="s">
        <v>2770</v>
      </c>
      <c r="M671" t="s">
        <v>78</v>
      </c>
      <c r="N671">
        <v>18</v>
      </c>
      <c r="O671">
        <v>793750</v>
      </c>
      <c r="P671">
        <v>142875</v>
      </c>
      <c r="Q671">
        <v>0</v>
      </c>
      <c r="R671">
        <v>0</v>
      </c>
      <c r="S671">
        <v>142875</v>
      </c>
      <c r="T671">
        <v>0</v>
      </c>
      <c r="U671" t="s">
        <v>2771</v>
      </c>
    </row>
    <row r="672" spans="1:21" x14ac:dyDescent="0.25">
      <c r="A672" t="str">
        <f t="shared" si="10"/>
        <v>062020</v>
      </c>
      <c r="B672" t="s">
        <v>2738</v>
      </c>
      <c r="C672" t="s">
        <v>2766</v>
      </c>
      <c r="D672">
        <v>62020</v>
      </c>
      <c r="E672" s="24">
        <v>44613</v>
      </c>
      <c r="F672" t="s">
        <v>1299</v>
      </c>
      <c r="G672" t="s">
        <v>3511</v>
      </c>
      <c r="H672" t="s">
        <v>3626</v>
      </c>
      <c r="I672" t="s">
        <v>75</v>
      </c>
      <c r="J672" s="24">
        <v>43988</v>
      </c>
      <c r="K672">
        <v>258125</v>
      </c>
      <c r="L672" t="s">
        <v>2770</v>
      </c>
      <c r="M672" t="s">
        <v>78</v>
      </c>
      <c r="N672">
        <v>18</v>
      </c>
      <c r="O672">
        <v>218750</v>
      </c>
      <c r="P672">
        <v>0</v>
      </c>
      <c r="Q672">
        <v>19687.5</v>
      </c>
      <c r="R672">
        <v>19687.5</v>
      </c>
      <c r="S672">
        <v>39375</v>
      </c>
      <c r="T672">
        <v>0</v>
      </c>
      <c r="U672" t="s">
        <v>2771</v>
      </c>
    </row>
    <row r="673" spans="1:21" x14ac:dyDescent="0.25">
      <c r="A673" t="str">
        <f t="shared" si="10"/>
        <v>062020</v>
      </c>
      <c r="B673" t="s">
        <v>2738</v>
      </c>
      <c r="C673" t="s">
        <v>2766</v>
      </c>
      <c r="D673">
        <v>62020</v>
      </c>
      <c r="E673" s="24">
        <v>44613</v>
      </c>
      <c r="F673" t="s">
        <v>3515</v>
      </c>
      <c r="G673" t="s">
        <v>3516</v>
      </c>
      <c r="H673" t="s">
        <v>3627</v>
      </c>
      <c r="I673" t="s">
        <v>75</v>
      </c>
      <c r="J673" s="24">
        <v>43999</v>
      </c>
      <c r="K673">
        <v>20886</v>
      </c>
      <c r="L673" t="s">
        <v>2770</v>
      </c>
      <c r="M673" t="s">
        <v>78</v>
      </c>
      <c r="N673">
        <v>18</v>
      </c>
      <c r="O673">
        <v>17700</v>
      </c>
      <c r="P673">
        <v>0</v>
      </c>
      <c r="Q673">
        <v>1593</v>
      </c>
      <c r="R673">
        <v>1593</v>
      </c>
      <c r="S673">
        <v>3186</v>
      </c>
      <c r="T673">
        <v>0</v>
      </c>
      <c r="U673" t="s">
        <v>2771</v>
      </c>
    </row>
    <row r="674" spans="1:21" x14ac:dyDescent="0.25">
      <c r="A674" t="str">
        <f t="shared" si="10"/>
        <v>062020</v>
      </c>
      <c r="B674" t="s">
        <v>2738</v>
      </c>
      <c r="C674" t="s">
        <v>2766</v>
      </c>
      <c r="D674">
        <v>62020</v>
      </c>
      <c r="E674" s="24">
        <v>44613</v>
      </c>
      <c r="F674" t="s">
        <v>3515</v>
      </c>
      <c r="G674" t="s">
        <v>3516</v>
      </c>
      <c r="H674" t="s">
        <v>3628</v>
      </c>
      <c r="I674" t="s">
        <v>75</v>
      </c>
      <c r="J674" s="24">
        <v>44008</v>
      </c>
      <c r="K674">
        <v>20930.89</v>
      </c>
      <c r="L674" t="s">
        <v>2770</v>
      </c>
      <c r="M674" t="s">
        <v>78</v>
      </c>
      <c r="N674">
        <v>12</v>
      </c>
      <c r="O674">
        <v>15750</v>
      </c>
      <c r="P674">
        <v>0</v>
      </c>
      <c r="Q674">
        <v>945</v>
      </c>
      <c r="R674">
        <v>945</v>
      </c>
      <c r="S674">
        <v>1890</v>
      </c>
      <c r="T674">
        <v>0</v>
      </c>
      <c r="U674" t="s">
        <v>2771</v>
      </c>
    </row>
    <row r="675" spans="1:21" x14ac:dyDescent="0.25">
      <c r="A675" t="str">
        <f t="shared" si="10"/>
        <v>062020</v>
      </c>
      <c r="B675" t="s">
        <v>2738</v>
      </c>
      <c r="C675" t="s">
        <v>2766</v>
      </c>
      <c r="D675">
        <v>62020</v>
      </c>
      <c r="E675" s="24">
        <v>44613</v>
      </c>
      <c r="F675" t="s">
        <v>3515</v>
      </c>
      <c r="G675" t="s">
        <v>3516</v>
      </c>
      <c r="H675" t="s">
        <v>3628</v>
      </c>
      <c r="I675" t="s">
        <v>75</v>
      </c>
      <c r="J675" s="24">
        <v>44008</v>
      </c>
      <c r="K675">
        <v>20930.89</v>
      </c>
      <c r="L675" t="s">
        <v>2770</v>
      </c>
      <c r="M675" t="s">
        <v>78</v>
      </c>
      <c r="N675">
        <v>18</v>
      </c>
      <c r="O675">
        <v>2788.89</v>
      </c>
      <c r="P675">
        <v>0</v>
      </c>
      <c r="Q675">
        <v>251</v>
      </c>
      <c r="R675">
        <v>251</v>
      </c>
      <c r="S675">
        <v>502</v>
      </c>
      <c r="T675">
        <v>0</v>
      </c>
      <c r="U675" t="s">
        <v>2771</v>
      </c>
    </row>
    <row r="676" spans="1:21" x14ac:dyDescent="0.25">
      <c r="A676" t="str">
        <f t="shared" si="10"/>
        <v>062020</v>
      </c>
      <c r="B676" t="s">
        <v>2738</v>
      </c>
      <c r="C676" t="s">
        <v>2766</v>
      </c>
      <c r="D676">
        <v>62020</v>
      </c>
      <c r="E676" s="24">
        <v>44613</v>
      </c>
      <c r="F676" t="s">
        <v>2958</v>
      </c>
      <c r="G676" t="s">
        <v>2959</v>
      </c>
      <c r="H676" t="s">
        <v>3629</v>
      </c>
      <c r="I676" t="s">
        <v>75</v>
      </c>
      <c r="J676" s="24">
        <v>43986</v>
      </c>
      <c r="K676">
        <v>20768</v>
      </c>
      <c r="L676" t="s">
        <v>2770</v>
      </c>
      <c r="M676" t="s">
        <v>78</v>
      </c>
      <c r="N676">
        <v>18</v>
      </c>
      <c r="O676">
        <v>17600</v>
      </c>
      <c r="P676">
        <v>0</v>
      </c>
      <c r="Q676">
        <v>1584</v>
      </c>
      <c r="R676">
        <v>1584</v>
      </c>
      <c r="S676">
        <v>3168</v>
      </c>
      <c r="T676">
        <v>0</v>
      </c>
      <c r="U676" t="s">
        <v>2771</v>
      </c>
    </row>
    <row r="677" spans="1:21" x14ac:dyDescent="0.25">
      <c r="A677" t="str">
        <f t="shared" si="10"/>
        <v>062020</v>
      </c>
      <c r="B677" t="s">
        <v>2738</v>
      </c>
      <c r="C677" t="s">
        <v>2766</v>
      </c>
      <c r="D677">
        <v>62020</v>
      </c>
      <c r="E677" s="24">
        <v>44613</v>
      </c>
      <c r="F677" t="s">
        <v>2958</v>
      </c>
      <c r="G677" t="s">
        <v>2959</v>
      </c>
      <c r="H677" t="s">
        <v>3630</v>
      </c>
      <c r="I677" t="s">
        <v>75</v>
      </c>
      <c r="J677" s="24">
        <v>43992</v>
      </c>
      <c r="K677">
        <v>20768</v>
      </c>
      <c r="L677" t="s">
        <v>2770</v>
      </c>
      <c r="M677" t="s">
        <v>78</v>
      </c>
      <c r="N677">
        <v>18</v>
      </c>
      <c r="O677">
        <v>17600</v>
      </c>
      <c r="P677">
        <v>0</v>
      </c>
      <c r="Q677">
        <v>1584</v>
      </c>
      <c r="R677">
        <v>1584</v>
      </c>
      <c r="S677">
        <v>3168</v>
      </c>
      <c r="T677">
        <v>0</v>
      </c>
      <c r="U677" t="s">
        <v>2771</v>
      </c>
    </row>
    <row r="678" spans="1:21" x14ac:dyDescent="0.25">
      <c r="A678" t="str">
        <f t="shared" si="10"/>
        <v>062020</v>
      </c>
      <c r="B678" t="s">
        <v>2738</v>
      </c>
      <c r="C678" t="s">
        <v>2766</v>
      </c>
      <c r="D678">
        <v>62020</v>
      </c>
      <c r="E678" s="24">
        <v>44613</v>
      </c>
      <c r="F678" t="s">
        <v>2958</v>
      </c>
      <c r="G678" t="s">
        <v>2959</v>
      </c>
      <c r="H678" t="s">
        <v>3631</v>
      </c>
      <c r="I678" t="s">
        <v>75</v>
      </c>
      <c r="J678" s="24">
        <v>43993</v>
      </c>
      <c r="K678">
        <v>11658</v>
      </c>
      <c r="L678" t="s">
        <v>2770</v>
      </c>
      <c r="M678" t="s">
        <v>78</v>
      </c>
      <c r="N678">
        <v>18</v>
      </c>
      <c r="O678">
        <v>9880</v>
      </c>
      <c r="P678">
        <v>0</v>
      </c>
      <c r="Q678">
        <v>889.2</v>
      </c>
      <c r="R678">
        <v>889.2</v>
      </c>
      <c r="S678">
        <v>1778.4</v>
      </c>
      <c r="T678">
        <v>0</v>
      </c>
      <c r="U678" t="s">
        <v>2771</v>
      </c>
    </row>
    <row r="679" spans="1:21" x14ac:dyDescent="0.25">
      <c r="A679" t="str">
        <f t="shared" si="10"/>
        <v>062020</v>
      </c>
      <c r="B679" t="s">
        <v>2738</v>
      </c>
      <c r="C679" t="s">
        <v>2766</v>
      </c>
      <c r="D679">
        <v>62020</v>
      </c>
      <c r="E679" s="24">
        <v>44613</v>
      </c>
      <c r="F679" t="s">
        <v>2958</v>
      </c>
      <c r="G679" t="s">
        <v>2959</v>
      </c>
      <c r="H679" t="s">
        <v>3632</v>
      </c>
      <c r="I679" t="s">
        <v>75</v>
      </c>
      <c r="J679" s="24">
        <v>43993</v>
      </c>
      <c r="K679">
        <v>20768</v>
      </c>
      <c r="L679" t="s">
        <v>2770</v>
      </c>
      <c r="M679" t="s">
        <v>78</v>
      </c>
      <c r="N679">
        <v>18</v>
      </c>
      <c r="O679">
        <v>17600</v>
      </c>
      <c r="P679">
        <v>0</v>
      </c>
      <c r="Q679">
        <v>1584</v>
      </c>
      <c r="R679">
        <v>1584</v>
      </c>
      <c r="S679">
        <v>3168</v>
      </c>
      <c r="T679">
        <v>0</v>
      </c>
      <c r="U679" t="s">
        <v>2771</v>
      </c>
    </row>
    <row r="680" spans="1:21" x14ac:dyDescent="0.25">
      <c r="A680" t="str">
        <f t="shared" si="10"/>
        <v>062020</v>
      </c>
      <c r="B680" t="s">
        <v>2738</v>
      </c>
      <c r="C680" t="s">
        <v>2766</v>
      </c>
      <c r="D680">
        <v>62020</v>
      </c>
      <c r="E680" s="24">
        <v>44613</v>
      </c>
      <c r="F680" t="s">
        <v>2958</v>
      </c>
      <c r="G680" t="s">
        <v>2959</v>
      </c>
      <c r="H680" t="s">
        <v>3633</v>
      </c>
      <c r="I680" t="s">
        <v>75</v>
      </c>
      <c r="J680" s="24">
        <v>44001</v>
      </c>
      <c r="K680">
        <v>24190</v>
      </c>
      <c r="L680" t="s">
        <v>2770</v>
      </c>
      <c r="M680" t="s">
        <v>78</v>
      </c>
      <c r="N680">
        <v>18</v>
      </c>
      <c r="O680">
        <v>20500</v>
      </c>
      <c r="P680">
        <v>0</v>
      </c>
      <c r="Q680">
        <v>1845</v>
      </c>
      <c r="R680">
        <v>1845</v>
      </c>
      <c r="S680">
        <v>3690</v>
      </c>
      <c r="T680">
        <v>0</v>
      </c>
      <c r="U680" t="s">
        <v>2771</v>
      </c>
    </row>
    <row r="681" spans="1:21" x14ac:dyDescent="0.25">
      <c r="A681" t="str">
        <f t="shared" si="10"/>
        <v>062020</v>
      </c>
      <c r="B681" t="s">
        <v>2738</v>
      </c>
      <c r="C681" t="s">
        <v>2766</v>
      </c>
      <c r="D681">
        <v>62020</v>
      </c>
      <c r="E681" s="24">
        <v>44613</v>
      </c>
      <c r="F681" t="s">
        <v>2958</v>
      </c>
      <c r="G681" t="s">
        <v>2959</v>
      </c>
      <c r="H681" t="s">
        <v>3634</v>
      </c>
      <c r="I681" t="s">
        <v>75</v>
      </c>
      <c r="J681" s="24">
        <v>44001</v>
      </c>
      <c r="K681">
        <v>4154</v>
      </c>
      <c r="L681" t="s">
        <v>2770</v>
      </c>
      <c r="M681" t="s">
        <v>78</v>
      </c>
      <c r="N681">
        <v>18</v>
      </c>
      <c r="O681">
        <v>3520</v>
      </c>
      <c r="P681">
        <v>0</v>
      </c>
      <c r="Q681">
        <v>316.8</v>
      </c>
      <c r="R681">
        <v>316.8</v>
      </c>
      <c r="S681">
        <v>633.6</v>
      </c>
      <c r="T681">
        <v>0</v>
      </c>
      <c r="U681" t="s">
        <v>2771</v>
      </c>
    </row>
    <row r="682" spans="1:21" x14ac:dyDescent="0.25">
      <c r="A682" t="str">
        <f t="shared" si="10"/>
        <v>062020</v>
      </c>
      <c r="B682" t="s">
        <v>2738</v>
      </c>
      <c r="C682" t="s">
        <v>2766</v>
      </c>
      <c r="D682">
        <v>62020</v>
      </c>
      <c r="E682" s="24">
        <v>44613</v>
      </c>
      <c r="F682" t="s">
        <v>2958</v>
      </c>
      <c r="G682" t="s">
        <v>2959</v>
      </c>
      <c r="H682" t="s">
        <v>3635</v>
      </c>
      <c r="I682" t="s">
        <v>75</v>
      </c>
      <c r="J682" s="24">
        <v>44005</v>
      </c>
      <c r="K682">
        <v>20768</v>
      </c>
      <c r="L682" t="s">
        <v>2770</v>
      </c>
      <c r="M682" t="s">
        <v>78</v>
      </c>
      <c r="N682">
        <v>18</v>
      </c>
      <c r="O682">
        <v>17600</v>
      </c>
      <c r="P682">
        <v>0</v>
      </c>
      <c r="Q682">
        <v>1584</v>
      </c>
      <c r="R682">
        <v>1584</v>
      </c>
      <c r="S682">
        <v>3168</v>
      </c>
      <c r="T682">
        <v>0</v>
      </c>
      <c r="U682" t="s">
        <v>2771</v>
      </c>
    </row>
    <row r="683" spans="1:21" x14ac:dyDescent="0.25">
      <c r="A683" t="str">
        <f t="shared" si="10"/>
        <v>062020</v>
      </c>
      <c r="B683" t="s">
        <v>2738</v>
      </c>
      <c r="C683" t="s">
        <v>2766</v>
      </c>
      <c r="D683">
        <v>62020</v>
      </c>
      <c r="E683" s="24">
        <v>44613</v>
      </c>
      <c r="F683" t="s">
        <v>2964</v>
      </c>
      <c r="G683" t="s">
        <v>2965</v>
      </c>
      <c r="H683" t="s">
        <v>3636</v>
      </c>
      <c r="I683" t="s">
        <v>75</v>
      </c>
      <c r="J683" s="24">
        <v>43983</v>
      </c>
      <c r="K683">
        <v>7080</v>
      </c>
      <c r="L683" t="s">
        <v>2770</v>
      </c>
      <c r="M683" t="s">
        <v>78</v>
      </c>
      <c r="N683">
        <v>18</v>
      </c>
      <c r="O683">
        <v>6000</v>
      </c>
      <c r="P683">
        <v>0</v>
      </c>
      <c r="Q683">
        <v>540</v>
      </c>
      <c r="R683">
        <v>540</v>
      </c>
      <c r="S683">
        <v>1080</v>
      </c>
      <c r="T683">
        <v>0</v>
      </c>
      <c r="U683" t="s">
        <v>2771</v>
      </c>
    </row>
    <row r="684" spans="1:21" x14ac:dyDescent="0.25">
      <c r="A684" t="str">
        <f t="shared" si="10"/>
        <v>062020</v>
      </c>
      <c r="B684" t="s">
        <v>2738</v>
      </c>
      <c r="C684" t="s">
        <v>2766</v>
      </c>
      <c r="D684">
        <v>62020</v>
      </c>
      <c r="E684" s="24">
        <v>44613</v>
      </c>
      <c r="F684" t="s">
        <v>3637</v>
      </c>
      <c r="G684" t="s">
        <v>3638</v>
      </c>
      <c r="H684" t="s">
        <v>3639</v>
      </c>
      <c r="I684" t="s">
        <v>75</v>
      </c>
      <c r="J684" s="24">
        <v>43998</v>
      </c>
      <c r="K684">
        <v>23010</v>
      </c>
      <c r="L684" t="s">
        <v>2770</v>
      </c>
      <c r="M684" t="s">
        <v>78</v>
      </c>
      <c r="N684">
        <v>18</v>
      </c>
      <c r="O684">
        <v>19500</v>
      </c>
      <c r="P684">
        <v>0</v>
      </c>
      <c r="Q684">
        <v>1755</v>
      </c>
      <c r="R684">
        <v>1755</v>
      </c>
      <c r="S684">
        <v>3510</v>
      </c>
      <c r="T684">
        <v>0</v>
      </c>
      <c r="U684" t="s">
        <v>2771</v>
      </c>
    </row>
    <row r="685" spans="1:21" x14ac:dyDescent="0.25">
      <c r="A685" t="str">
        <f t="shared" si="10"/>
        <v>062020</v>
      </c>
      <c r="B685" t="s">
        <v>2738</v>
      </c>
      <c r="C685" t="s">
        <v>2766</v>
      </c>
      <c r="D685">
        <v>62020</v>
      </c>
      <c r="E685" s="24">
        <v>44613</v>
      </c>
      <c r="F685" t="s">
        <v>2820</v>
      </c>
      <c r="G685" t="s">
        <v>2821</v>
      </c>
      <c r="H685" t="s">
        <v>3640</v>
      </c>
      <c r="I685" t="s">
        <v>75</v>
      </c>
      <c r="J685" s="24">
        <v>43999</v>
      </c>
      <c r="K685">
        <v>16614</v>
      </c>
      <c r="L685" t="s">
        <v>2770</v>
      </c>
      <c r="M685" t="s">
        <v>78</v>
      </c>
      <c r="N685">
        <v>18</v>
      </c>
      <c r="O685">
        <v>14080</v>
      </c>
      <c r="P685">
        <v>0</v>
      </c>
      <c r="Q685">
        <v>1267.2</v>
      </c>
      <c r="R685">
        <v>1267.2</v>
      </c>
      <c r="S685">
        <v>2534.4</v>
      </c>
      <c r="T685">
        <v>0</v>
      </c>
      <c r="U685" t="s">
        <v>2771</v>
      </c>
    </row>
    <row r="686" spans="1:21" x14ac:dyDescent="0.25">
      <c r="A686" t="str">
        <f t="shared" si="10"/>
        <v>062020</v>
      </c>
      <c r="B686" t="s">
        <v>2738</v>
      </c>
      <c r="C686" t="s">
        <v>2766</v>
      </c>
      <c r="D686">
        <v>62020</v>
      </c>
      <c r="E686" s="24">
        <v>44613</v>
      </c>
      <c r="F686" t="s">
        <v>2820</v>
      </c>
      <c r="G686" t="s">
        <v>2821</v>
      </c>
      <c r="H686" t="s">
        <v>2913</v>
      </c>
      <c r="I686" t="s">
        <v>75</v>
      </c>
      <c r="J686" s="24">
        <v>43999</v>
      </c>
      <c r="K686">
        <v>11835</v>
      </c>
      <c r="L686" t="s">
        <v>2770</v>
      </c>
      <c r="M686" t="s">
        <v>78</v>
      </c>
      <c r="N686">
        <v>18</v>
      </c>
      <c r="O686">
        <v>10030</v>
      </c>
      <c r="P686">
        <v>0</v>
      </c>
      <c r="Q686">
        <v>902.7</v>
      </c>
      <c r="R686">
        <v>902.7</v>
      </c>
      <c r="S686">
        <v>1805.4</v>
      </c>
      <c r="T686">
        <v>0</v>
      </c>
      <c r="U686" t="s">
        <v>2771</v>
      </c>
    </row>
    <row r="687" spans="1:21" x14ac:dyDescent="0.25">
      <c r="A687" t="str">
        <f t="shared" si="10"/>
        <v>062020</v>
      </c>
      <c r="B687" t="s">
        <v>2738</v>
      </c>
      <c r="C687" t="s">
        <v>2766</v>
      </c>
      <c r="D687">
        <v>62020</v>
      </c>
      <c r="E687" s="24">
        <v>44613</v>
      </c>
      <c r="F687" t="s">
        <v>237</v>
      </c>
      <c r="G687" t="s">
        <v>2970</v>
      </c>
      <c r="H687" t="s">
        <v>3641</v>
      </c>
      <c r="I687" t="s">
        <v>75</v>
      </c>
      <c r="J687" s="24">
        <v>43998</v>
      </c>
      <c r="K687">
        <v>3493</v>
      </c>
      <c r="L687" t="s">
        <v>2770</v>
      </c>
      <c r="M687" t="s">
        <v>78</v>
      </c>
      <c r="N687">
        <v>18</v>
      </c>
      <c r="O687">
        <v>2960</v>
      </c>
      <c r="P687">
        <v>0</v>
      </c>
      <c r="Q687">
        <v>266.39999999999998</v>
      </c>
      <c r="R687">
        <v>266.39999999999998</v>
      </c>
      <c r="S687">
        <v>532.79999999999995</v>
      </c>
      <c r="T687">
        <v>0</v>
      </c>
      <c r="U687" t="s">
        <v>2771</v>
      </c>
    </row>
    <row r="688" spans="1:21" x14ac:dyDescent="0.25">
      <c r="A688" t="str">
        <f t="shared" si="10"/>
        <v>062020</v>
      </c>
      <c r="B688" t="s">
        <v>2738</v>
      </c>
      <c r="C688" t="s">
        <v>2766</v>
      </c>
      <c r="D688">
        <v>62020</v>
      </c>
      <c r="E688" s="24">
        <v>44613</v>
      </c>
      <c r="F688" t="s">
        <v>3642</v>
      </c>
      <c r="G688" t="s">
        <v>3643</v>
      </c>
      <c r="H688" t="s">
        <v>3644</v>
      </c>
      <c r="I688" t="s">
        <v>75</v>
      </c>
      <c r="J688" s="24">
        <v>43998</v>
      </c>
      <c r="K688">
        <v>18585</v>
      </c>
      <c r="L688" t="s">
        <v>2770</v>
      </c>
      <c r="M688" t="s">
        <v>78</v>
      </c>
      <c r="N688">
        <v>18</v>
      </c>
      <c r="O688">
        <v>15750</v>
      </c>
      <c r="P688">
        <v>0</v>
      </c>
      <c r="Q688">
        <v>1417.5</v>
      </c>
      <c r="R688">
        <v>1417.5</v>
      </c>
      <c r="S688">
        <v>2835</v>
      </c>
      <c r="T688">
        <v>0</v>
      </c>
      <c r="U688" t="s">
        <v>2771</v>
      </c>
    </row>
    <row r="689" spans="1:21" x14ac:dyDescent="0.25">
      <c r="A689" t="str">
        <f t="shared" si="10"/>
        <v>062020</v>
      </c>
      <c r="B689" t="s">
        <v>2738</v>
      </c>
      <c r="C689" t="s">
        <v>2766</v>
      </c>
      <c r="D689">
        <v>62020</v>
      </c>
      <c r="E689" s="24">
        <v>44613</v>
      </c>
      <c r="F689" t="s">
        <v>3645</v>
      </c>
      <c r="G689" t="s">
        <v>3646</v>
      </c>
      <c r="H689" t="s">
        <v>3647</v>
      </c>
      <c r="I689" t="s">
        <v>75</v>
      </c>
      <c r="J689" s="24">
        <v>43985</v>
      </c>
      <c r="K689">
        <v>58458</v>
      </c>
      <c r="L689" t="s">
        <v>2770</v>
      </c>
      <c r="M689" t="s">
        <v>78</v>
      </c>
      <c r="N689">
        <v>18</v>
      </c>
      <c r="O689">
        <v>49540</v>
      </c>
      <c r="P689">
        <v>0</v>
      </c>
      <c r="Q689">
        <v>4459</v>
      </c>
      <c r="R689">
        <v>4459</v>
      </c>
      <c r="S689">
        <v>8918</v>
      </c>
      <c r="T689">
        <v>0</v>
      </c>
      <c r="U689" t="s">
        <v>2771</v>
      </c>
    </row>
    <row r="690" spans="1:21" x14ac:dyDescent="0.25">
      <c r="A690" t="str">
        <f t="shared" si="10"/>
        <v>062020</v>
      </c>
      <c r="B690" t="s">
        <v>2738</v>
      </c>
      <c r="C690" t="s">
        <v>2766</v>
      </c>
      <c r="D690">
        <v>62020</v>
      </c>
      <c r="E690" s="24">
        <v>44613</v>
      </c>
      <c r="F690" t="s">
        <v>3535</v>
      </c>
      <c r="G690" t="s">
        <v>3536</v>
      </c>
      <c r="H690" t="s">
        <v>3648</v>
      </c>
      <c r="I690" t="s">
        <v>75</v>
      </c>
      <c r="J690" s="24">
        <v>43997</v>
      </c>
      <c r="K690">
        <v>6844</v>
      </c>
      <c r="L690" t="s">
        <v>2770</v>
      </c>
      <c r="M690" t="s">
        <v>78</v>
      </c>
      <c r="N690">
        <v>18</v>
      </c>
      <c r="O690">
        <v>5800</v>
      </c>
      <c r="P690">
        <v>0</v>
      </c>
      <c r="Q690">
        <v>522</v>
      </c>
      <c r="R690">
        <v>522</v>
      </c>
      <c r="S690">
        <v>1044</v>
      </c>
      <c r="T690">
        <v>0</v>
      </c>
      <c r="U690" t="s">
        <v>2771</v>
      </c>
    </row>
    <row r="691" spans="1:21" x14ac:dyDescent="0.25">
      <c r="A691" t="str">
        <f t="shared" si="10"/>
        <v>062020</v>
      </c>
      <c r="B691" t="s">
        <v>2738</v>
      </c>
      <c r="C691" t="s">
        <v>2766</v>
      </c>
      <c r="D691">
        <v>62020</v>
      </c>
      <c r="E691" s="24">
        <v>44613</v>
      </c>
      <c r="F691" t="s">
        <v>3535</v>
      </c>
      <c r="G691" t="s">
        <v>3536</v>
      </c>
      <c r="H691" t="s">
        <v>3649</v>
      </c>
      <c r="I691" t="s">
        <v>75</v>
      </c>
      <c r="J691" s="24">
        <v>44000</v>
      </c>
      <c r="K691">
        <v>21657.72</v>
      </c>
      <c r="L691" t="s">
        <v>2770</v>
      </c>
      <c r="M691" t="s">
        <v>78</v>
      </c>
      <c r="N691">
        <v>18</v>
      </c>
      <c r="O691">
        <v>18354</v>
      </c>
      <c r="P691">
        <v>0</v>
      </c>
      <c r="Q691">
        <v>1651.86</v>
      </c>
      <c r="R691">
        <v>1651.86</v>
      </c>
      <c r="S691">
        <v>3303.72</v>
      </c>
      <c r="T691">
        <v>0</v>
      </c>
      <c r="U691" t="s">
        <v>2771</v>
      </c>
    </row>
    <row r="692" spans="1:21" x14ac:dyDescent="0.25">
      <c r="A692" t="str">
        <f t="shared" si="10"/>
        <v>062020</v>
      </c>
      <c r="B692" t="s">
        <v>2738</v>
      </c>
      <c r="C692" t="s">
        <v>2766</v>
      </c>
      <c r="D692">
        <v>62020</v>
      </c>
      <c r="E692" s="24">
        <v>44613</v>
      </c>
      <c r="F692" t="s">
        <v>3535</v>
      </c>
      <c r="G692" t="s">
        <v>3536</v>
      </c>
      <c r="H692" t="s">
        <v>3650</v>
      </c>
      <c r="I692" t="s">
        <v>75</v>
      </c>
      <c r="J692" s="24">
        <v>43984</v>
      </c>
      <c r="K692">
        <v>32579.8</v>
      </c>
      <c r="L692" t="s">
        <v>2770</v>
      </c>
      <c r="M692" t="s">
        <v>78</v>
      </c>
      <c r="N692">
        <v>18</v>
      </c>
      <c r="O692">
        <v>27610</v>
      </c>
      <c r="P692">
        <v>0</v>
      </c>
      <c r="Q692">
        <v>2484.9</v>
      </c>
      <c r="R692">
        <v>2484.9</v>
      </c>
      <c r="S692">
        <v>4969.8</v>
      </c>
      <c r="T692">
        <v>0</v>
      </c>
      <c r="U692" t="s">
        <v>2771</v>
      </c>
    </row>
    <row r="693" spans="1:21" x14ac:dyDescent="0.25">
      <c r="A693" t="str">
        <f t="shared" si="10"/>
        <v>062020</v>
      </c>
      <c r="B693" t="s">
        <v>2738</v>
      </c>
      <c r="C693" t="s">
        <v>2766</v>
      </c>
      <c r="D693">
        <v>62020</v>
      </c>
      <c r="E693" s="24">
        <v>44613</v>
      </c>
      <c r="F693" t="s">
        <v>3535</v>
      </c>
      <c r="G693" t="s">
        <v>3536</v>
      </c>
      <c r="H693" t="s">
        <v>3651</v>
      </c>
      <c r="I693" t="s">
        <v>75</v>
      </c>
      <c r="J693" s="24">
        <v>43988</v>
      </c>
      <c r="K693">
        <v>15469.8</v>
      </c>
      <c r="L693" t="s">
        <v>2770</v>
      </c>
      <c r="M693" t="s">
        <v>78</v>
      </c>
      <c r="N693">
        <v>18</v>
      </c>
      <c r="O693">
        <v>13110</v>
      </c>
      <c r="P693">
        <v>0</v>
      </c>
      <c r="Q693">
        <v>1179.9000000000001</v>
      </c>
      <c r="R693">
        <v>1179.9000000000001</v>
      </c>
      <c r="S693">
        <v>2359.8000000000002</v>
      </c>
      <c r="T693">
        <v>0</v>
      </c>
      <c r="U693" t="s">
        <v>2771</v>
      </c>
    </row>
    <row r="694" spans="1:21" x14ac:dyDescent="0.25">
      <c r="A694" t="str">
        <f t="shared" si="10"/>
        <v>062020</v>
      </c>
      <c r="B694" t="s">
        <v>2738</v>
      </c>
      <c r="C694" t="s">
        <v>2766</v>
      </c>
      <c r="D694">
        <v>62020</v>
      </c>
      <c r="E694" s="24">
        <v>44613</v>
      </c>
      <c r="F694" t="s">
        <v>3535</v>
      </c>
      <c r="G694" t="s">
        <v>3536</v>
      </c>
      <c r="H694" t="s">
        <v>3652</v>
      </c>
      <c r="I694" t="s">
        <v>75</v>
      </c>
      <c r="J694" s="24">
        <v>43991</v>
      </c>
      <c r="K694">
        <v>6844</v>
      </c>
      <c r="L694" t="s">
        <v>2770</v>
      </c>
      <c r="M694" t="s">
        <v>78</v>
      </c>
      <c r="N694">
        <v>18</v>
      </c>
      <c r="O694">
        <v>5800</v>
      </c>
      <c r="P694">
        <v>0</v>
      </c>
      <c r="Q694">
        <v>522</v>
      </c>
      <c r="R694">
        <v>522</v>
      </c>
      <c r="S694">
        <v>1044</v>
      </c>
      <c r="T694">
        <v>0</v>
      </c>
      <c r="U694" t="s">
        <v>2771</v>
      </c>
    </row>
    <row r="695" spans="1:21" x14ac:dyDescent="0.25">
      <c r="A695" t="str">
        <f t="shared" si="10"/>
        <v>062020</v>
      </c>
      <c r="B695" t="s">
        <v>2738</v>
      </c>
      <c r="C695" t="s">
        <v>2766</v>
      </c>
      <c r="D695">
        <v>62020</v>
      </c>
      <c r="E695" s="24">
        <v>44613</v>
      </c>
      <c r="F695" t="s">
        <v>3653</v>
      </c>
      <c r="G695" t="s">
        <v>3654</v>
      </c>
      <c r="H695" t="s">
        <v>3655</v>
      </c>
      <c r="I695" t="s">
        <v>75</v>
      </c>
      <c r="J695" s="24">
        <v>43988</v>
      </c>
      <c r="K695">
        <v>18928</v>
      </c>
      <c r="L695" t="s">
        <v>2770</v>
      </c>
      <c r="M695" t="s">
        <v>78</v>
      </c>
      <c r="N695">
        <v>18</v>
      </c>
      <c r="O695">
        <v>16040</v>
      </c>
      <c r="P695">
        <v>0</v>
      </c>
      <c r="Q695">
        <v>1443.6</v>
      </c>
      <c r="R695">
        <v>1443.6</v>
      </c>
      <c r="S695">
        <v>2887.2</v>
      </c>
      <c r="T695">
        <v>0</v>
      </c>
      <c r="U695" t="s">
        <v>2771</v>
      </c>
    </row>
    <row r="696" spans="1:21" x14ac:dyDescent="0.25">
      <c r="A696" t="str">
        <f t="shared" si="10"/>
        <v>062020</v>
      </c>
      <c r="B696" t="s">
        <v>2738</v>
      </c>
      <c r="C696" t="s">
        <v>2766</v>
      </c>
      <c r="D696">
        <v>62020</v>
      </c>
      <c r="E696" s="24">
        <v>44613</v>
      </c>
      <c r="F696" t="s">
        <v>3656</v>
      </c>
      <c r="G696" t="s">
        <v>3657</v>
      </c>
      <c r="H696" t="s">
        <v>3658</v>
      </c>
      <c r="I696" t="s">
        <v>75</v>
      </c>
      <c r="J696" s="24">
        <v>43993</v>
      </c>
      <c r="K696">
        <v>2292</v>
      </c>
      <c r="L696" t="s">
        <v>2770</v>
      </c>
      <c r="M696" t="s">
        <v>78</v>
      </c>
      <c r="N696">
        <v>18</v>
      </c>
      <c r="O696">
        <v>1942</v>
      </c>
      <c r="P696">
        <v>0</v>
      </c>
      <c r="Q696">
        <v>174.78</v>
      </c>
      <c r="R696">
        <v>174.78</v>
      </c>
      <c r="S696">
        <v>349.56</v>
      </c>
      <c r="T696">
        <v>0</v>
      </c>
      <c r="U696" t="s">
        <v>2771</v>
      </c>
    </row>
    <row r="697" spans="1:21" x14ac:dyDescent="0.25">
      <c r="A697" t="str">
        <f t="shared" si="10"/>
        <v>062020</v>
      </c>
      <c r="B697" t="s">
        <v>2738</v>
      </c>
      <c r="C697" t="s">
        <v>2766</v>
      </c>
      <c r="D697">
        <v>62020</v>
      </c>
      <c r="E697" s="24">
        <v>44613</v>
      </c>
      <c r="F697" t="s">
        <v>2829</v>
      </c>
      <c r="G697" t="s">
        <v>2830</v>
      </c>
      <c r="H697" t="s">
        <v>3659</v>
      </c>
      <c r="I697" t="s">
        <v>75</v>
      </c>
      <c r="J697" s="24">
        <v>43985</v>
      </c>
      <c r="K697">
        <v>11523</v>
      </c>
      <c r="L697" t="s">
        <v>2770</v>
      </c>
      <c r="M697" t="s">
        <v>78</v>
      </c>
      <c r="N697">
        <v>18</v>
      </c>
      <c r="O697">
        <v>9765</v>
      </c>
      <c r="P697">
        <v>0</v>
      </c>
      <c r="Q697">
        <v>878.85</v>
      </c>
      <c r="R697">
        <v>878.85</v>
      </c>
      <c r="S697">
        <v>1757.7</v>
      </c>
      <c r="T697">
        <v>0</v>
      </c>
      <c r="U697" t="s">
        <v>2771</v>
      </c>
    </row>
    <row r="698" spans="1:21" x14ac:dyDescent="0.25">
      <c r="A698" t="str">
        <f t="shared" si="10"/>
        <v>062020</v>
      </c>
      <c r="B698" t="s">
        <v>2738</v>
      </c>
      <c r="C698" t="s">
        <v>2766</v>
      </c>
      <c r="D698">
        <v>62020</v>
      </c>
      <c r="E698" s="24">
        <v>44613</v>
      </c>
      <c r="F698" t="s">
        <v>2829</v>
      </c>
      <c r="G698" t="s">
        <v>2830</v>
      </c>
      <c r="H698" t="s">
        <v>3660</v>
      </c>
      <c r="I698" t="s">
        <v>75</v>
      </c>
      <c r="J698" s="24">
        <v>43986</v>
      </c>
      <c r="K698">
        <v>13169</v>
      </c>
      <c r="L698" t="s">
        <v>2770</v>
      </c>
      <c r="M698" t="s">
        <v>78</v>
      </c>
      <c r="N698">
        <v>18</v>
      </c>
      <c r="O698">
        <v>11160</v>
      </c>
      <c r="P698">
        <v>0</v>
      </c>
      <c r="Q698">
        <v>1004.4</v>
      </c>
      <c r="R698">
        <v>1004.4</v>
      </c>
      <c r="S698">
        <v>2008.8</v>
      </c>
      <c r="T698">
        <v>0</v>
      </c>
      <c r="U698" t="s">
        <v>2771</v>
      </c>
    </row>
    <row r="699" spans="1:21" x14ac:dyDescent="0.25">
      <c r="A699" t="str">
        <f t="shared" si="10"/>
        <v>062020</v>
      </c>
      <c r="B699" t="s">
        <v>2738</v>
      </c>
      <c r="C699" t="s">
        <v>2766</v>
      </c>
      <c r="D699">
        <v>62020</v>
      </c>
      <c r="E699" s="24">
        <v>44613</v>
      </c>
      <c r="F699" t="s">
        <v>2829</v>
      </c>
      <c r="G699" t="s">
        <v>2830</v>
      </c>
      <c r="H699" t="s">
        <v>3661</v>
      </c>
      <c r="I699" t="s">
        <v>75</v>
      </c>
      <c r="J699" s="24">
        <v>43993</v>
      </c>
      <c r="K699">
        <v>6584</v>
      </c>
      <c r="L699" t="s">
        <v>2770</v>
      </c>
      <c r="M699" t="s">
        <v>78</v>
      </c>
      <c r="N699">
        <v>18</v>
      </c>
      <c r="O699">
        <v>5580</v>
      </c>
      <c r="P699">
        <v>0</v>
      </c>
      <c r="Q699">
        <v>502.2</v>
      </c>
      <c r="R699">
        <v>502.2</v>
      </c>
      <c r="S699">
        <v>1004.4</v>
      </c>
      <c r="T699">
        <v>0</v>
      </c>
      <c r="U699" t="s">
        <v>2771</v>
      </c>
    </row>
    <row r="700" spans="1:21" x14ac:dyDescent="0.25">
      <c r="A700" t="str">
        <f t="shared" si="10"/>
        <v>062020</v>
      </c>
      <c r="B700" t="s">
        <v>2738</v>
      </c>
      <c r="C700" t="s">
        <v>2766</v>
      </c>
      <c r="D700">
        <v>62020</v>
      </c>
      <c r="E700" s="24">
        <v>44613</v>
      </c>
      <c r="F700" t="s">
        <v>2829</v>
      </c>
      <c r="G700" t="s">
        <v>2830</v>
      </c>
      <c r="H700" t="s">
        <v>3662</v>
      </c>
      <c r="I700" t="s">
        <v>75</v>
      </c>
      <c r="J700" s="24">
        <v>44002</v>
      </c>
      <c r="K700">
        <v>5487</v>
      </c>
      <c r="L700" t="s">
        <v>2770</v>
      </c>
      <c r="M700" t="s">
        <v>78</v>
      </c>
      <c r="N700">
        <v>18</v>
      </c>
      <c r="O700">
        <v>4650</v>
      </c>
      <c r="P700">
        <v>0</v>
      </c>
      <c r="Q700">
        <v>418.5</v>
      </c>
      <c r="R700">
        <v>418.5</v>
      </c>
      <c r="S700">
        <v>837</v>
      </c>
      <c r="T700">
        <v>0</v>
      </c>
      <c r="U700" t="s">
        <v>2771</v>
      </c>
    </row>
    <row r="701" spans="1:21" x14ac:dyDescent="0.25">
      <c r="A701" t="str">
        <f t="shared" si="10"/>
        <v>062020</v>
      </c>
      <c r="B701" t="s">
        <v>2738</v>
      </c>
      <c r="C701" t="s">
        <v>2766</v>
      </c>
      <c r="D701">
        <v>62020</v>
      </c>
      <c r="E701" s="24">
        <v>44613</v>
      </c>
      <c r="F701" t="s">
        <v>2829</v>
      </c>
      <c r="G701" t="s">
        <v>2830</v>
      </c>
      <c r="H701" t="s">
        <v>3663</v>
      </c>
      <c r="I701" t="s">
        <v>75</v>
      </c>
      <c r="J701" s="24">
        <v>44011</v>
      </c>
      <c r="K701">
        <v>10974</v>
      </c>
      <c r="L701" t="s">
        <v>2770</v>
      </c>
      <c r="M701" t="s">
        <v>78</v>
      </c>
      <c r="N701">
        <v>18</v>
      </c>
      <c r="O701">
        <v>9300</v>
      </c>
      <c r="P701">
        <v>0</v>
      </c>
      <c r="Q701">
        <v>837</v>
      </c>
      <c r="R701">
        <v>837</v>
      </c>
      <c r="S701">
        <v>1674</v>
      </c>
      <c r="T701">
        <v>0</v>
      </c>
      <c r="U701" t="s">
        <v>2771</v>
      </c>
    </row>
    <row r="702" spans="1:21" x14ac:dyDescent="0.25">
      <c r="A702" t="str">
        <f t="shared" si="10"/>
        <v>062020</v>
      </c>
      <c r="B702" t="s">
        <v>2738</v>
      </c>
      <c r="C702" t="s">
        <v>2766</v>
      </c>
      <c r="D702">
        <v>62020</v>
      </c>
      <c r="E702" s="24">
        <v>44613</v>
      </c>
      <c r="F702" t="s">
        <v>2829</v>
      </c>
      <c r="G702" t="s">
        <v>2830</v>
      </c>
      <c r="H702" t="s">
        <v>3664</v>
      </c>
      <c r="I702" t="s">
        <v>75</v>
      </c>
      <c r="J702" s="24">
        <v>44012</v>
      </c>
      <c r="K702">
        <v>9009</v>
      </c>
      <c r="L702" t="s">
        <v>2770</v>
      </c>
      <c r="M702" t="s">
        <v>78</v>
      </c>
      <c r="N702">
        <v>18</v>
      </c>
      <c r="O702">
        <v>7635</v>
      </c>
      <c r="P702">
        <v>0</v>
      </c>
      <c r="Q702">
        <v>687.15</v>
      </c>
      <c r="R702">
        <v>687.15</v>
      </c>
      <c r="S702">
        <v>1374.3</v>
      </c>
      <c r="T702">
        <v>0</v>
      </c>
      <c r="U702" t="s">
        <v>2771</v>
      </c>
    </row>
    <row r="703" spans="1:21" x14ac:dyDescent="0.25">
      <c r="A703" t="str">
        <f t="shared" si="10"/>
        <v>062020</v>
      </c>
      <c r="B703" t="s">
        <v>2738</v>
      </c>
      <c r="C703" t="s">
        <v>2766</v>
      </c>
      <c r="D703">
        <v>62020</v>
      </c>
      <c r="E703" s="24">
        <v>44613</v>
      </c>
      <c r="F703" t="s">
        <v>3443</v>
      </c>
      <c r="G703" t="s">
        <v>3444</v>
      </c>
      <c r="H703" t="s">
        <v>3665</v>
      </c>
      <c r="I703" t="s">
        <v>75</v>
      </c>
      <c r="J703" s="24">
        <v>43987</v>
      </c>
      <c r="K703">
        <v>2832</v>
      </c>
      <c r="L703" t="s">
        <v>2770</v>
      </c>
      <c r="M703" t="s">
        <v>78</v>
      </c>
      <c r="N703">
        <v>18</v>
      </c>
      <c r="O703">
        <v>2400</v>
      </c>
      <c r="P703">
        <v>0</v>
      </c>
      <c r="Q703">
        <v>216</v>
      </c>
      <c r="R703">
        <v>216</v>
      </c>
      <c r="S703">
        <v>432</v>
      </c>
      <c r="T703">
        <v>0</v>
      </c>
      <c r="U703" t="s">
        <v>2771</v>
      </c>
    </row>
    <row r="704" spans="1:21" x14ac:dyDescent="0.25">
      <c r="A704" t="str">
        <f t="shared" si="10"/>
        <v>062020</v>
      </c>
      <c r="B704" t="s">
        <v>2738</v>
      </c>
      <c r="C704" t="s">
        <v>2766</v>
      </c>
      <c r="D704">
        <v>62020</v>
      </c>
      <c r="E704" s="24">
        <v>44613</v>
      </c>
      <c r="F704" t="s">
        <v>3443</v>
      </c>
      <c r="G704" t="s">
        <v>3444</v>
      </c>
      <c r="H704" t="s">
        <v>3666</v>
      </c>
      <c r="I704" t="s">
        <v>75</v>
      </c>
      <c r="J704" s="24">
        <v>43991</v>
      </c>
      <c r="K704">
        <v>1416</v>
      </c>
      <c r="L704" t="s">
        <v>2770</v>
      </c>
      <c r="M704" t="s">
        <v>78</v>
      </c>
      <c r="N704">
        <v>18</v>
      </c>
      <c r="O704">
        <v>1200</v>
      </c>
      <c r="P704">
        <v>0</v>
      </c>
      <c r="Q704">
        <v>108</v>
      </c>
      <c r="R704">
        <v>108</v>
      </c>
      <c r="S704">
        <v>216</v>
      </c>
      <c r="T704">
        <v>0</v>
      </c>
      <c r="U704" t="s">
        <v>2771</v>
      </c>
    </row>
    <row r="705" spans="1:21" x14ac:dyDescent="0.25">
      <c r="A705" t="str">
        <f t="shared" si="10"/>
        <v>062020</v>
      </c>
      <c r="B705" t="s">
        <v>2738</v>
      </c>
      <c r="C705" t="s">
        <v>2766</v>
      </c>
      <c r="D705">
        <v>62020</v>
      </c>
      <c r="E705" s="24">
        <v>44613</v>
      </c>
      <c r="F705" t="s">
        <v>3443</v>
      </c>
      <c r="G705" t="s">
        <v>3444</v>
      </c>
      <c r="H705" t="s">
        <v>3667</v>
      </c>
      <c r="I705" t="s">
        <v>75</v>
      </c>
      <c r="J705" s="24">
        <v>43997</v>
      </c>
      <c r="K705">
        <v>944</v>
      </c>
      <c r="L705" t="s">
        <v>2770</v>
      </c>
      <c r="M705" t="s">
        <v>78</v>
      </c>
      <c r="N705">
        <v>18</v>
      </c>
      <c r="O705">
        <v>800</v>
      </c>
      <c r="P705">
        <v>0</v>
      </c>
      <c r="Q705">
        <v>72</v>
      </c>
      <c r="R705">
        <v>72</v>
      </c>
      <c r="S705">
        <v>144</v>
      </c>
      <c r="T705">
        <v>0</v>
      </c>
      <c r="U705" t="s">
        <v>2771</v>
      </c>
    </row>
    <row r="706" spans="1:21" x14ac:dyDescent="0.25">
      <c r="A706" t="str">
        <f t="shared" si="10"/>
        <v>062020</v>
      </c>
      <c r="B706" t="s">
        <v>2738</v>
      </c>
      <c r="C706" t="s">
        <v>2766</v>
      </c>
      <c r="D706">
        <v>62020</v>
      </c>
      <c r="E706" s="24">
        <v>44613</v>
      </c>
      <c r="F706" t="s">
        <v>3668</v>
      </c>
      <c r="G706" t="s">
        <v>3669</v>
      </c>
      <c r="H706" t="s">
        <v>3670</v>
      </c>
      <c r="I706" t="s">
        <v>75</v>
      </c>
      <c r="J706" s="24">
        <v>43993</v>
      </c>
      <c r="K706">
        <v>201213.6</v>
      </c>
      <c r="L706" t="s">
        <v>2770</v>
      </c>
      <c r="M706" t="s">
        <v>78</v>
      </c>
      <c r="N706">
        <v>18</v>
      </c>
      <c r="O706">
        <v>170520</v>
      </c>
      <c r="P706">
        <v>0</v>
      </c>
      <c r="Q706">
        <v>15346.8</v>
      </c>
      <c r="R706">
        <v>15346.8</v>
      </c>
      <c r="S706">
        <v>30693.599999999999</v>
      </c>
      <c r="T706">
        <v>0</v>
      </c>
      <c r="U706" t="s">
        <v>2771</v>
      </c>
    </row>
    <row r="707" spans="1:21" x14ac:dyDescent="0.25">
      <c r="A707" t="str">
        <f t="shared" ref="A707:A770" si="11">TEXT(J707,"MMYYYY")</f>
        <v>062020</v>
      </c>
      <c r="B707" t="s">
        <v>2738</v>
      </c>
      <c r="C707" t="s">
        <v>2766</v>
      </c>
      <c r="D707">
        <v>62020</v>
      </c>
      <c r="E707" s="24">
        <v>44613</v>
      </c>
      <c r="F707" t="s">
        <v>3668</v>
      </c>
      <c r="G707" t="s">
        <v>3669</v>
      </c>
      <c r="H707" t="s">
        <v>3671</v>
      </c>
      <c r="I707" t="s">
        <v>75</v>
      </c>
      <c r="J707" s="24">
        <v>43997</v>
      </c>
      <c r="K707">
        <v>501176.68</v>
      </c>
      <c r="L707" t="s">
        <v>2770</v>
      </c>
      <c r="M707" t="s">
        <v>78</v>
      </c>
      <c r="N707">
        <v>18</v>
      </c>
      <c r="O707">
        <v>424726</v>
      </c>
      <c r="P707">
        <v>0</v>
      </c>
      <c r="Q707">
        <v>38225.339999999997</v>
      </c>
      <c r="R707">
        <v>38225.339999999997</v>
      </c>
      <c r="S707">
        <v>76450.679999999993</v>
      </c>
      <c r="T707">
        <v>0</v>
      </c>
      <c r="U707" t="s">
        <v>2771</v>
      </c>
    </row>
    <row r="708" spans="1:21" x14ac:dyDescent="0.25">
      <c r="A708" t="str">
        <f t="shared" si="11"/>
        <v>062020</v>
      </c>
      <c r="B708" t="s">
        <v>2738</v>
      </c>
      <c r="C708" t="s">
        <v>2766</v>
      </c>
      <c r="D708">
        <v>62020</v>
      </c>
      <c r="E708" s="24">
        <v>44613</v>
      </c>
      <c r="F708" t="s">
        <v>3668</v>
      </c>
      <c r="G708" t="s">
        <v>3669</v>
      </c>
      <c r="H708" t="s">
        <v>3672</v>
      </c>
      <c r="I708" t="s">
        <v>75</v>
      </c>
      <c r="J708" s="24">
        <v>44000</v>
      </c>
      <c r="K708">
        <v>1096684.92</v>
      </c>
      <c r="L708" t="s">
        <v>2770</v>
      </c>
      <c r="M708" t="s">
        <v>78</v>
      </c>
      <c r="N708">
        <v>18</v>
      </c>
      <c r="O708">
        <v>929394</v>
      </c>
      <c r="P708">
        <v>0</v>
      </c>
      <c r="Q708">
        <v>83645.460000000006</v>
      </c>
      <c r="R708">
        <v>83645.460000000006</v>
      </c>
      <c r="S708">
        <v>167290.92000000001</v>
      </c>
      <c r="T708">
        <v>0</v>
      </c>
      <c r="U708" t="s">
        <v>2771</v>
      </c>
    </row>
    <row r="709" spans="1:21" x14ac:dyDescent="0.25">
      <c r="A709" t="str">
        <f t="shared" si="11"/>
        <v>062020</v>
      </c>
      <c r="B709" t="s">
        <v>2738</v>
      </c>
      <c r="C709" t="s">
        <v>2766</v>
      </c>
      <c r="D709">
        <v>62020</v>
      </c>
      <c r="E709" s="24">
        <v>44613</v>
      </c>
      <c r="F709" t="s">
        <v>2989</v>
      </c>
      <c r="G709" t="s">
        <v>2990</v>
      </c>
      <c r="H709" t="s">
        <v>3673</v>
      </c>
      <c r="I709" t="s">
        <v>75</v>
      </c>
      <c r="J709" s="24">
        <v>43999</v>
      </c>
      <c r="K709">
        <v>2832</v>
      </c>
      <c r="L709" t="s">
        <v>2770</v>
      </c>
      <c r="M709" t="s">
        <v>78</v>
      </c>
      <c r="N709">
        <v>18</v>
      </c>
      <c r="O709">
        <v>2400</v>
      </c>
      <c r="P709">
        <v>0</v>
      </c>
      <c r="Q709">
        <v>216</v>
      </c>
      <c r="R709">
        <v>216</v>
      </c>
      <c r="S709">
        <v>432</v>
      </c>
      <c r="T709">
        <v>0</v>
      </c>
      <c r="U709" t="s">
        <v>2771</v>
      </c>
    </row>
    <row r="710" spans="1:21" x14ac:dyDescent="0.25">
      <c r="A710" t="str">
        <f t="shared" si="11"/>
        <v>062020</v>
      </c>
      <c r="B710" t="s">
        <v>2738</v>
      </c>
      <c r="C710" t="s">
        <v>2766</v>
      </c>
      <c r="D710">
        <v>62020</v>
      </c>
      <c r="E710" s="24">
        <v>44613</v>
      </c>
      <c r="F710" t="s">
        <v>2989</v>
      </c>
      <c r="G710" t="s">
        <v>2990</v>
      </c>
      <c r="H710" t="s">
        <v>3674</v>
      </c>
      <c r="I710" t="s">
        <v>75</v>
      </c>
      <c r="J710" s="24">
        <v>43999</v>
      </c>
      <c r="K710">
        <v>19526.64</v>
      </c>
      <c r="L710" t="s">
        <v>2770</v>
      </c>
      <c r="M710" t="s">
        <v>78</v>
      </c>
      <c r="N710">
        <v>18</v>
      </c>
      <c r="O710">
        <v>16548</v>
      </c>
      <c r="P710">
        <v>0</v>
      </c>
      <c r="Q710">
        <v>1489.32</v>
      </c>
      <c r="R710">
        <v>1489.32</v>
      </c>
      <c r="S710">
        <v>2978.64</v>
      </c>
      <c r="T710">
        <v>0</v>
      </c>
      <c r="U710" t="s">
        <v>2771</v>
      </c>
    </row>
    <row r="711" spans="1:21" x14ac:dyDescent="0.25">
      <c r="A711" t="str">
        <f t="shared" si="11"/>
        <v>062020</v>
      </c>
      <c r="B711" t="s">
        <v>2738</v>
      </c>
      <c r="C711" t="s">
        <v>2766</v>
      </c>
      <c r="D711">
        <v>62020</v>
      </c>
      <c r="E711" s="24">
        <v>44613</v>
      </c>
      <c r="F711" t="s">
        <v>2989</v>
      </c>
      <c r="G711" t="s">
        <v>2990</v>
      </c>
      <c r="H711" t="s">
        <v>3675</v>
      </c>
      <c r="I711" t="s">
        <v>75</v>
      </c>
      <c r="J711" s="24">
        <v>43999</v>
      </c>
      <c r="K711">
        <v>69148</v>
      </c>
      <c r="L711" t="s">
        <v>2770</v>
      </c>
      <c r="M711" t="s">
        <v>78</v>
      </c>
      <c r="N711">
        <v>18</v>
      </c>
      <c r="O711">
        <v>58600</v>
      </c>
      <c r="P711">
        <v>0</v>
      </c>
      <c r="Q711">
        <v>5274</v>
      </c>
      <c r="R711">
        <v>5274</v>
      </c>
      <c r="S711">
        <v>10548</v>
      </c>
      <c r="T711">
        <v>0</v>
      </c>
      <c r="U711" t="s">
        <v>2771</v>
      </c>
    </row>
    <row r="712" spans="1:21" x14ac:dyDescent="0.25">
      <c r="A712" t="str">
        <f t="shared" si="11"/>
        <v>062020</v>
      </c>
      <c r="B712" t="s">
        <v>2738</v>
      </c>
      <c r="C712" t="s">
        <v>2766</v>
      </c>
      <c r="D712">
        <v>62020</v>
      </c>
      <c r="E712" s="24">
        <v>44613</v>
      </c>
      <c r="F712" t="s">
        <v>2989</v>
      </c>
      <c r="G712" t="s">
        <v>2990</v>
      </c>
      <c r="H712" t="s">
        <v>3676</v>
      </c>
      <c r="I712" t="s">
        <v>75</v>
      </c>
      <c r="J712" s="24">
        <v>44005</v>
      </c>
      <c r="K712">
        <v>11800</v>
      </c>
      <c r="L712" t="s">
        <v>2770</v>
      </c>
      <c r="M712" t="s">
        <v>78</v>
      </c>
      <c r="N712">
        <v>18</v>
      </c>
      <c r="O712">
        <v>10000</v>
      </c>
      <c r="P712">
        <v>0</v>
      </c>
      <c r="Q712">
        <v>900</v>
      </c>
      <c r="R712">
        <v>900</v>
      </c>
      <c r="S712">
        <v>1800</v>
      </c>
      <c r="T712">
        <v>0</v>
      </c>
      <c r="U712" t="s">
        <v>2771</v>
      </c>
    </row>
    <row r="713" spans="1:21" x14ac:dyDescent="0.25">
      <c r="A713" t="str">
        <f t="shared" si="11"/>
        <v>062020</v>
      </c>
      <c r="B713" t="s">
        <v>2738</v>
      </c>
      <c r="C713" t="s">
        <v>2766</v>
      </c>
      <c r="D713">
        <v>62020</v>
      </c>
      <c r="E713" s="24">
        <v>44613</v>
      </c>
      <c r="F713" t="s">
        <v>2989</v>
      </c>
      <c r="G713" t="s">
        <v>2990</v>
      </c>
      <c r="H713" t="s">
        <v>3677</v>
      </c>
      <c r="I713" t="s">
        <v>75</v>
      </c>
      <c r="J713" s="24">
        <v>44005</v>
      </c>
      <c r="K713">
        <v>16520</v>
      </c>
      <c r="L713" t="s">
        <v>2770</v>
      </c>
      <c r="M713" t="s">
        <v>78</v>
      </c>
      <c r="N713">
        <v>18</v>
      </c>
      <c r="O713">
        <v>14000</v>
      </c>
      <c r="P713">
        <v>0</v>
      </c>
      <c r="Q713">
        <v>1260</v>
      </c>
      <c r="R713">
        <v>1260</v>
      </c>
      <c r="S713">
        <v>2520</v>
      </c>
      <c r="T713">
        <v>0</v>
      </c>
      <c r="U713" t="s">
        <v>2771</v>
      </c>
    </row>
    <row r="714" spans="1:21" x14ac:dyDescent="0.25">
      <c r="A714" t="str">
        <f t="shared" si="11"/>
        <v>062020</v>
      </c>
      <c r="B714" t="s">
        <v>2738</v>
      </c>
      <c r="C714" t="s">
        <v>2766</v>
      </c>
      <c r="D714">
        <v>62020</v>
      </c>
      <c r="E714" s="24">
        <v>44613</v>
      </c>
      <c r="F714" t="s">
        <v>3002</v>
      </c>
      <c r="G714" t="s">
        <v>3003</v>
      </c>
      <c r="H714" t="s">
        <v>3678</v>
      </c>
      <c r="I714" t="s">
        <v>75</v>
      </c>
      <c r="J714" s="24">
        <v>43992</v>
      </c>
      <c r="K714">
        <v>7646</v>
      </c>
      <c r="L714" t="s">
        <v>2770</v>
      </c>
      <c r="M714" t="s">
        <v>78</v>
      </c>
      <c r="N714">
        <v>18</v>
      </c>
      <c r="O714">
        <v>6480</v>
      </c>
      <c r="P714">
        <v>0</v>
      </c>
      <c r="Q714">
        <v>583.20000000000005</v>
      </c>
      <c r="R714">
        <v>583.20000000000005</v>
      </c>
      <c r="S714">
        <v>1166.4000000000001</v>
      </c>
      <c r="T714">
        <v>0</v>
      </c>
      <c r="U714" t="s">
        <v>2771</v>
      </c>
    </row>
    <row r="715" spans="1:21" x14ac:dyDescent="0.25">
      <c r="A715" t="str">
        <f t="shared" si="11"/>
        <v>062020</v>
      </c>
      <c r="B715" t="s">
        <v>2738</v>
      </c>
      <c r="C715" t="s">
        <v>2766</v>
      </c>
      <c r="D715">
        <v>62020</v>
      </c>
      <c r="E715" s="24">
        <v>44613</v>
      </c>
      <c r="F715" t="s">
        <v>831</v>
      </c>
      <c r="G715" t="s">
        <v>2841</v>
      </c>
      <c r="H715" t="s">
        <v>3679</v>
      </c>
      <c r="I715" t="s">
        <v>75</v>
      </c>
      <c r="J715" s="24">
        <v>43984</v>
      </c>
      <c r="K715">
        <v>58000</v>
      </c>
      <c r="L715" t="s">
        <v>2770</v>
      </c>
      <c r="M715" t="s">
        <v>2771</v>
      </c>
      <c r="N715">
        <v>0</v>
      </c>
      <c r="O715">
        <v>58000</v>
      </c>
      <c r="P715">
        <v>0</v>
      </c>
      <c r="Q715">
        <v>0</v>
      </c>
      <c r="R715">
        <v>0</v>
      </c>
      <c r="S715">
        <v>0</v>
      </c>
      <c r="T715">
        <v>0</v>
      </c>
      <c r="U715" t="s">
        <v>2771</v>
      </c>
    </row>
    <row r="716" spans="1:21" x14ac:dyDescent="0.25">
      <c r="A716" t="str">
        <f t="shared" si="11"/>
        <v>062020</v>
      </c>
      <c r="B716" t="s">
        <v>2738</v>
      </c>
      <c r="C716" t="s">
        <v>2766</v>
      </c>
      <c r="D716">
        <v>62020</v>
      </c>
      <c r="E716" s="24">
        <v>44613</v>
      </c>
      <c r="F716" t="s">
        <v>831</v>
      </c>
      <c r="G716" t="s">
        <v>2841</v>
      </c>
      <c r="H716" t="s">
        <v>3680</v>
      </c>
      <c r="I716" t="s">
        <v>75</v>
      </c>
      <c r="J716" s="24">
        <v>43984</v>
      </c>
      <c r="K716">
        <v>87000</v>
      </c>
      <c r="L716" t="s">
        <v>2770</v>
      </c>
      <c r="M716" t="s">
        <v>2771</v>
      </c>
      <c r="N716">
        <v>0</v>
      </c>
      <c r="O716">
        <v>87000</v>
      </c>
      <c r="P716">
        <v>0</v>
      </c>
      <c r="Q716">
        <v>0</v>
      </c>
      <c r="R716">
        <v>0</v>
      </c>
      <c r="S716">
        <v>0</v>
      </c>
      <c r="T716">
        <v>0</v>
      </c>
      <c r="U716" t="s">
        <v>2771</v>
      </c>
    </row>
    <row r="717" spans="1:21" x14ac:dyDescent="0.25">
      <c r="A717" t="str">
        <f t="shared" si="11"/>
        <v>062020</v>
      </c>
      <c r="B717" t="s">
        <v>2738</v>
      </c>
      <c r="C717" t="s">
        <v>2766</v>
      </c>
      <c r="D717">
        <v>62020</v>
      </c>
      <c r="E717" s="24">
        <v>44613</v>
      </c>
      <c r="F717" t="s">
        <v>831</v>
      </c>
      <c r="G717" t="s">
        <v>2841</v>
      </c>
      <c r="H717" t="s">
        <v>3681</v>
      </c>
      <c r="I717" t="s">
        <v>75</v>
      </c>
      <c r="J717" s="24">
        <v>44002</v>
      </c>
      <c r="K717">
        <v>500000</v>
      </c>
      <c r="L717" t="s">
        <v>2770</v>
      </c>
      <c r="M717" t="s">
        <v>2771</v>
      </c>
      <c r="N717">
        <v>0</v>
      </c>
      <c r="O717">
        <v>500000</v>
      </c>
      <c r="P717">
        <v>0</v>
      </c>
      <c r="Q717">
        <v>0</v>
      </c>
      <c r="R717">
        <v>0</v>
      </c>
      <c r="S717">
        <v>0</v>
      </c>
      <c r="T717">
        <v>0</v>
      </c>
      <c r="U717" t="s">
        <v>2771</v>
      </c>
    </row>
    <row r="718" spans="1:21" x14ac:dyDescent="0.25">
      <c r="A718" t="str">
        <f t="shared" si="11"/>
        <v>062020</v>
      </c>
      <c r="B718" t="s">
        <v>2738</v>
      </c>
      <c r="C718" t="s">
        <v>2766</v>
      </c>
      <c r="D718">
        <v>62020</v>
      </c>
      <c r="E718" s="24">
        <v>44613</v>
      </c>
      <c r="F718" t="s">
        <v>2844</v>
      </c>
      <c r="G718" t="s">
        <v>2845</v>
      </c>
      <c r="H718" t="s">
        <v>3682</v>
      </c>
      <c r="I718" t="s">
        <v>75</v>
      </c>
      <c r="J718" s="24">
        <v>43985</v>
      </c>
      <c r="K718">
        <v>6136</v>
      </c>
      <c r="L718" t="s">
        <v>2770</v>
      </c>
      <c r="M718" t="s">
        <v>78</v>
      </c>
      <c r="N718">
        <v>18</v>
      </c>
      <c r="O718">
        <v>5200</v>
      </c>
      <c r="P718">
        <v>0</v>
      </c>
      <c r="Q718">
        <v>468</v>
      </c>
      <c r="R718">
        <v>468</v>
      </c>
      <c r="S718">
        <v>936</v>
      </c>
      <c r="T718">
        <v>0</v>
      </c>
      <c r="U718" t="s">
        <v>2771</v>
      </c>
    </row>
    <row r="719" spans="1:21" x14ac:dyDescent="0.25">
      <c r="A719" t="str">
        <f t="shared" si="11"/>
        <v>062020</v>
      </c>
      <c r="B719" t="s">
        <v>2738</v>
      </c>
      <c r="C719" t="s">
        <v>2766</v>
      </c>
      <c r="D719">
        <v>62020</v>
      </c>
      <c r="E719" s="24">
        <v>44613</v>
      </c>
      <c r="F719" t="s">
        <v>2844</v>
      </c>
      <c r="G719" t="s">
        <v>2845</v>
      </c>
      <c r="H719" t="s">
        <v>3683</v>
      </c>
      <c r="I719" t="s">
        <v>75</v>
      </c>
      <c r="J719" s="24">
        <v>43986</v>
      </c>
      <c r="K719">
        <v>43294.2</v>
      </c>
      <c r="L719" t="s">
        <v>2770</v>
      </c>
      <c r="M719" t="s">
        <v>78</v>
      </c>
      <c r="N719">
        <v>18</v>
      </c>
      <c r="O719">
        <v>36690</v>
      </c>
      <c r="P719">
        <v>0</v>
      </c>
      <c r="Q719">
        <v>3302.1</v>
      </c>
      <c r="R719">
        <v>3302.1</v>
      </c>
      <c r="S719">
        <v>6604.2</v>
      </c>
      <c r="T719">
        <v>0</v>
      </c>
      <c r="U719" t="s">
        <v>2771</v>
      </c>
    </row>
    <row r="720" spans="1:21" x14ac:dyDescent="0.25">
      <c r="A720" t="str">
        <f t="shared" si="11"/>
        <v>062020</v>
      </c>
      <c r="B720" t="s">
        <v>2738</v>
      </c>
      <c r="C720" t="s">
        <v>2766</v>
      </c>
      <c r="D720">
        <v>62020</v>
      </c>
      <c r="E720" s="24">
        <v>44613</v>
      </c>
      <c r="F720" t="s">
        <v>2844</v>
      </c>
      <c r="G720" t="s">
        <v>2845</v>
      </c>
      <c r="H720" t="s">
        <v>3684</v>
      </c>
      <c r="I720" t="s">
        <v>75</v>
      </c>
      <c r="J720" s="24">
        <v>43988</v>
      </c>
      <c r="K720">
        <v>14413.7</v>
      </c>
      <c r="L720" t="s">
        <v>2770</v>
      </c>
      <c r="M720" t="s">
        <v>78</v>
      </c>
      <c r="N720">
        <v>18</v>
      </c>
      <c r="O720">
        <v>12215</v>
      </c>
      <c r="P720">
        <v>0</v>
      </c>
      <c r="Q720">
        <v>1099.3499999999999</v>
      </c>
      <c r="R720">
        <v>1099.3499999999999</v>
      </c>
      <c r="S720">
        <v>2198.6999999999998</v>
      </c>
      <c r="T720">
        <v>0</v>
      </c>
      <c r="U720" t="s">
        <v>2771</v>
      </c>
    </row>
    <row r="721" spans="1:21" x14ac:dyDescent="0.25">
      <c r="A721" t="str">
        <f t="shared" si="11"/>
        <v>062020</v>
      </c>
      <c r="B721" t="s">
        <v>2738</v>
      </c>
      <c r="C721" t="s">
        <v>2766</v>
      </c>
      <c r="D721">
        <v>62020</v>
      </c>
      <c r="E721" s="24">
        <v>44613</v>
      </c>
      <c r="F721" t="s">
        <v>2844</v>
      </c>
      <c r="G721" t="s">
        <v>2845</v>
      </c>
      <c r="H721" t="s">
        <v>3685</v>
      </c>
      <c r="I721" t="s">
        <v>75</v>
      </c>
      <c r="J721" s="24">
        <v>43988</v>
      </c>
      <c r="K721">
        <v>59998</v>
      </c>
      <c r="L721" t="s">
        <v>2770</v>
      </c>
      <c r="M721" t="s">
        <v>78</v>
      </c>
      <c r="N721">
        <v>18</v>
      </c>
      <c r="O721">
        <v>50846</v>
      </c>
      <c r="P721">
        <v>0</v>
      </c>
      <c r="Q721">
        <v>4576.1400000000003</v>
      </c>
      <c r="R721">
        <v>4576.1400000000003</v>
      </c>
      <c r="S721">
        <v>9152.2800000000007</v>
      </c>
      <c r="T721">
        <v>0</v>
      </c>
      <c r="U721" t="s">
        <v>2771</v>
      </c>
    </row>
    <row r="722" spans="1:21" x14ac:dyDescent="0.25">
      <c r="A722" t="str">
        <f t="shared" si="11"/>
        <v>062020</v>
      </c>
      <c r="B722" t="s">
        <v>2738</v>
      </c>
      <c r="C722" t="s">
        <v>2766</v>
      </c>
      <c r="D722">
        <v>62020</v>
      </c>
      <c r="E722" s="24">
        <v>44613</v>
      </c>
      <c r="F722" t="s">
        <v>2844</v>
      </c>
      <c r="G722" t="s">
        <v>2845</v>
      </c>
      <c r="H722" t="s">
        <v>3686</v>
      </c>
      <c r="I722" t="s">
        <v>75</v>
      </c>
      <c r="J722" s="24">
        <v>43990</v>
      </c>
      <c r="K722">
        <v>57519.1</v>
      </c>
      <c r="L722" t="s">
        <v>2770</v>
      </c>
      <c r="M722" t="s">
        <v>78</v>
      </c>
      <c r="N722">
        <v>18</v>
      </c>
      <c r="O722">
        <v>48745</v>
      </c>
      <c r="P722">
        <v>0</v>
      </c>
      <c r="Q722">
        <v>4387.05</v>
      </c>
      <c r="R722">
        <v>4387.05</v>
      </c>
      <c r="S722">
        <v>8774.1</v>
      </c>
      <c r="T722">
        <v>0</v>
      </c>
      <c r="U722" t="s">
        <v>2771</v>
      </c>
    </row>
    <row r="723" spans="1:21" x14ac:dyDescent="0.25">
      <c r="A723" t="str">
        <f t="shared" si="11"/>
        <v>062020</v>
      </c>
      <c r="B723" t="s">
        <v>2738</v>
      </c>
      <c r="C723" t="s">
        <v>2766</v>
      </c>
      <c r="D723">
        <v>62020</v>
      </c>
      <c r="E723" s="24">
        <v>44613</v>
      </c>
      <c r="F723" t="s">
        <v>2844</v>
      </c>
      <c r="G723" t="s">
        <v>2845</v>
      </c>
      <c r="H723" t="s">
        <v>3687</v>
      </c>
      <c r="I723" t="s">
        <v>75</v>
      </c>
      <c r="J723" s="24">
        <v>43991</v>
      </c>
      <c r="K723">
        <v>7434</v>
      </c>
      <c r="L723" t="s">
        <v>2770</v>
      </c>
      <c r="M723" t="s">
        <v>78</v>
      </c>
      <c r="N723">
        <v>18</v>
      </c>
      <c r="O723">
        <v>6300</v>
      </c>
      <c r="P723">
        <v>0</v>
      </c>
      <c r="Q723">
        <v>567</v>
      </c>
      <c r="R723">
        <v>567</v>
      </c>
      <c r="S723">
        <v>1134</v>
      </c>
      <c r="T723">
        <v>0</v>
      </c>
      <c r="U723" t="s">
        <v>2771</v>
      </c>
    </row>
    <row r="724" spans="1:21" x14ac:dyDescent="0.25">
      <c r="A724" t="str">
        <f t="shared" si="11"/>
        <v>062020</v>
      </c>
      <c r="B724" t="s">
        <v>2738</v>
      </c>
      <c r="C724" t="s">
        <v>2766</v>
      </c>
      <c r="D724">
        <v>62020</v>
      </c>
      <c r="E724" s="24">
        <v>44613</v>
      </c>
      <c r="F724" t="s">
        <v>2844</v>
      </c>
      <c r="G724" t="s">
        <v>2845</v>
      </c>
      <c r="H724" t="s">
        <v>3688</v>
      </c>
      <c r="I724" t="s">
        <v>75</v>
      </c>
      <c r="J724" s="24">
        <v>43992</v>
      </c>
      <c r="K724">
        <v>100633</v>
      </c>
      <c r="L724" t="s">
        <v>2770</v>
      </c>
      <c r="M724" t="s">
        <v>78</v>
      </c>
      <c r="N724">
        <v>18</v>
      </c>
      <c r="O724">
        <v>85282</v>
      </c>
      <c r="P724">
        <v>0</v>
      </c>
      <c r="Q724">
        <v>7675.38</v>
      </c>
      <c r="R724">
        <v>7675.38</v>
      </c>
      <c r="S724">
        <v>15350.76</v>
      </c>
      <c r="T724">
        <v>0</v>
      </c>
      <c r="U724" t="s">
        <v>2771</v>
      </c>
    </row>
    <row r="725" spans="1:21" x14ac:dyDescent="0.25">
      <c r="A725" t="str">
        <f t="shared" si="11"/>
        <v>062020</v>
      </c>
      <c r="B725" t="s">
        <v>2738</v>
      </c>
      <c r="C725" t="s">
        <v>2766</v>
      </c>
      <c r="D725">
        <v>62020</v>
      </c>
      <c r="E725" s="24">
        <v>44613</v>
      </c>
      <c r="F725" t="s">
        <v>2844</v>
      </c>
      <c r="G725" t="s">
        <v>2845</v>
      </c>
      <c r="H725" t="s">
        <v>3689</v>
      </c>
      <c r="I725" t="s">
        <v>75</v>
      </c>
      <c r="J725" s="24">
        <v>43995</v>
      </c>
      <c r="K725">
        <v>132890.42000000001</v>
      </c>
      <c r="L725" t="s">
        <v>2770</v>
      </c>
      <c r="M725" t="s">
        <v>78</v>
      </c>
      <c r="N725">
        <v>18</v>
      </c>
      <c r="O725">
        <v>112619</v>
      </c>
      <c r="P725">
        <v>0</v>
      </c>
      <c r="Q725">
        <v>10135.709999999999</v>
      </c>
      <c r="R725">
        <v>10135.709999999999</v>
      </c>
      <c r="S725">
        <v>20271.419999999998</v>
      </c>
      <c r="T725">
        <v>0</v>
      </c>
      <c r="U725" t="s">
        <v>2771</v>
      </c>
    </row>
    <row r="726" spans="1:21" x14ac:dyDescent="0.25">
      <c r="A726" t="str">
        <f t="shared" si="11"/>
        <v>062020</v>
      </c>
      <c r="B726" t="s">
        <v>2738</v>
      </c>
      <c r="C726" t="s">
        <v>2766</v>
      </c>
      <c r="D726">
        <v>62020</v>
      </c>
      <c r="E726" s="24">
        <v>44613</v>
      </c>
      <c r="F726" t="s">
        <v>2844</v>
      </c>
      <c r="G726" t="s">
        <v>2845</v>
      </c>
      <c r="H726" t="s">
        <v>3690</v>
      </c>
      <c r="I726" t="s">
        <v>75</v>
      </c>
      <c r="J726" s="24">
        <v>43999</v>
      </c>
      <c r="K726">
        <v>85786</v>
      </c>
      <c r="L726" t="s">
        <v>2770</v>
      </c>
      <c r="M726" t="s">
        <v>78</v>
      </c>
      <c r="N726">
        <v>18</v>
      </c>
      <c r="O726">
        <v>72700</v>
      </c>
      <c r="P726">
        <v>0</v>
      </c>
      <c r="Q726">
        <v>6543</v>
      </c>
      <c r="R726">
        <v>6543</v>
      </c>
      <c r="S726">
        <v>13086</v>
      </c>
      <c r="T726">
        <v>0</v>
      </c>
      <c r="U726" t="s">
        <v>2771</v>
      </c>
    </row>
    <row r="727" spans="1:21" x14ac:dyDescent="0.25">
      <c r="A727" t="str">
        <f t="shared" si="11"/>
        <v>062020</v>
      </c>
      <c r="B727" t="s">
        <v>2738</v>
      </c>
      <c r="C727" t="s">
        <v>2766</v>
      </c>
      <c r="D727">
        <v>62020</v>
      </c>
      <c r="E727" s="24">
        <v>44613</v>
      </c>
      <c r="F727" t="s">
        <v>2844</v>
      </c>
      <c r="G727" t="s">
        <v>2845</v>
      </c>
      <c r="H727" t="s">
        <v>3691</v>
      </c>
      <c r="I727" t="s">
        <v>75</v>
      </c>
      <c r="J727" s="24">
        <v>43999</v>
      </c>
      <c r="K727">
        <v>6667</v>
      </c>
      <c r="L727" t="s">
        <v>2770</v>
      </c>
      <c r="M727" t="s">
        <v>78</v>
      </c>
      <c r="N727">
        <v>18</v>
      </c>
      <c r="O727">
        <v>5650</v>
      </c>
      <c r="P727">
        <v>0</v>
      </c>
      <c r="Q727">
        <v>508.5</v>
      </c>
      <c r="R727">
        <v>508.5</v>
      </c>
      <c r="S727">
        <v>1017</v>
      </c>
      <c r="T727">
        <v>0</v>
      </c>
      <c r="U727" t="s">
        <v>2771</v>
      </c>
    </row>
    <row r="728" spans="1:21" x14ac:dyDescent="0.25">
      <c r="A728" t="str">
        <f t="shared" si="11"/>
        <v>062020</v>
      </c>
      <c r="B728" t="s">
        <v>2738</v>
      </c>
      <c r="C728" t="s">
        <v>2766</v>
      </c>
      <c r="D728">
        <v>62020</v>
      </c>
      <c r="E728" s="24">
        <v>44613</v>
      </c>
      <c r="F728" t="s">
        <v>2844</v>
      </c>
      <c r="G728" t="s">
        <v>2845</v>
      </c>
      <c r="H728" t="s">
        <v>3692</v>
      </c>
      <c r="I728" t="s">
        <v>75</v>
      </c>
      <c r="J728" s="24">
        <v>44000</v>
      </c>
      <c r="K728">
        <v>17405</v>
      </c>
      <c r="L728" t="s">
        <v>2770</v>
      </c>
      <c r="M728" t="s">
        <v>78</v>
      </c>
      <c r="N728">
        <v>18</v>
      </c>
      <c r="O728">
        <v>14750</v>
      </c>
      <c r="P728">
        <v>0</v>
      </c>
      <c r="Q728">
        <v>1327.5</v>
      </c>
      <c r="R728">
        <v>1327.5</v>
      </c>
      <c r="S728">
        <v>2655</v>
      </c>
      <c r="T728">
        <v>0</v>
      </c>
      <c r="U728" t="s">
        <v>2771</v>
      </c>
    </row>
    <row r="729" spans="1:21" x14ac:dyDescent="0.25">
      <c r="A729" t="str">
        <f t="shared" si="11"/>
        <v>062020</v>
      </c>
      <c r="B729" t="s">
        <v>2738</v>
      </c>
      <c r="C729" t="s">
        <v>2766</v>
      </c>
      <c r="D729">
        <v>62020</v>
      </c>
      <c r="E729" s="24">
        <v>44613</v>
      </c>
      <c r="F729" t="s">
        <v>2844</v>
      </c>
      <c r="G729" t="s">
        <v>2845</v>
      </c>
      <c r="H729" t="s">
        <v>3693</v>
      </c>
      <c r="I729" t="s">
        <v>75</v>
      </c>
      <c r="J729" s="24">
        <v>44002</v>
      </c>
      <c r="K729">
        <v>79060</v>
      </c>
      <c r="L729" t="s">
        <v>2770</v>
      </c>
      <c r="M729" t="s">
        <v>78</v>
      </c>
      <c r="N729">
        <v>18</v>
      </c>
      <c r="O729">
        <v>67000</v>
      </c>
      <c r="P729">
        <v>0</v>
      </c>
      <c r="Q729">
        <v>6030</v>
      </c>
      <c r="R729">
        <v>6030</v>
      </c>
      <c r="S729">
        <v>12060</v>
      </c>
      <c r="T729">
        <v>0</v>
      </c>
      <c r="U729" t="s">
        <v>2771</v>
      </c>
    </row>
    <row r="730" spans="1:21" x14ac:dyDescent="0.25">
      <c r="A730" t="str">
        <f t="shared" si="11"/>
        <v>062020</v>
      </c>
      <c r="B730" t="s">
        <v>2738</v>
      </c>
      <c r="C730" t="s">
        <v>2766</v>
      </c>
      <c r="D730">
        <v>62020</v>
      </c>
      <c r="E730" s="24">
        <v>44613</v>
      </c>
      <c r="F730" t="s">
        <v>2844</v>
      </c>
      <c r="G730" t="s">
        <v>2845</v>
      </c>
      <c r="H730" t="s">
        <v>3694</v>
      </c>
      <c r="I730" t="s">
        <v>75</v>
      </c>
      <c r="J730" s="24">
        <v>44005</v>
      </c>
      <c r="K730">
        <v>73868</v>
      </c>
      <c r="L730" t="s">
        <v>2770</v>
      </c>
      <c r="M730" t="s">
        <v>78</v>
      </c>
      <c r="N730">
        <v>18</v>
      </c>
      <c r="O730">
        <v>62600</v>
      </c>
      <c r="P730">
        <v>0</v>
      </c>
      <c r="Q730">
        <v>5634</v>
      </c>
      <c r="R730">
        <v>5634</v>
      </c>
      <c r="S730">
        <v>11268</v>
      </c>
      <c r="T730">
        <v>0</v>
      </c>
      <c r="U730" t="s">
        <v>2771</v>
      </c>
    </row>
    <row r="731" spans="1:21" x14ac:dyDescent="0.25">
      <c r="A731" t="str">
        <f t="shared" si="11"/>
        <v>062020</v>
      </c>
      <c r="B731" t="s">
        <v>2738</v>
      </c>
      <c r="C731" t="s">
        <v>2766</v>
      </c>
      <c r="D731">
        <v>62020</v>
      </c>
      <c r="E731" s="24">
        <v>44613</v>
      </c>
      <c r="F731" t="s">
        <v>2844</v>
      </c>
      <c r="G731" t="s">
        <v>2845</v>
      </c>
      <c r="H731" t="s">
        <v>3695</v>
      </c>
      <c r="I731" t="s">
        <v>75</v>
      </c>
      <c r="J731" s="24">
        <v>44006</v>
      </c>
      <c r="K731">
        <v>30562</v>
      </c>
      <c r="L731" t="s">
        <v>2770</v>
      </c>
      <c r="M731" t="s">
        <v>78</v>
      </c>
      <c r="N731">
        <v>18</v>
      </c>
      <c r="O731">
        <v>25900</v>
      </c>
      <c r="P731">
        <v>0</v>
      </c>
      <c r="Q731">
        <v>2331</v>
      </c>
      <c r="R731">
        <v>2331</v>
      </c>
      <c r="S731">
        <v>4662</v>
      </c>
      <c r="T731">
        <v>0</v>
      </c>
      <c r="U731" t="s">
        <v>2771</v>
      </c>
    </row>
    <row r="732" spans="1:21" x14ac:dyDescent="0.25">
      <c r="A732" t="str">
        <f t="shared" si="11"/>
        <v>062020</v>
      </c>
      <c r="B732" t="s">
        <v>2738</v>
      </c>
      <c r="C732" t="s">
        <v>2766</v>
      </c>
      <c r="D732">
        <v>62020</v>
      </c>
      <c r="E732" s="24">
        <v>44613</v>
      </c>
      <c r="F732" t="s">
        <v>2844</v>
      </c>
      <c r="G732" t="s">
        <v>2845</v>
      </c>
      <c r="H732" t="s">
        <v>3696</v>
      </c>
      <c r="I732" t="s">
        <v>75</v>
      </c>
      <c r="J732" s="24">
        <v>44009</v>
      </c>
      <c r="K732">
        <v>62044.4</v>
      </c>
      <c r="L732" t="s">
        <v>2770</v>
      </c>
      <c r="M732" t="s">
        <v>78</v>
      </c>
      <c r="N732">
        <v>18</v>
      </c>
      <c r="O732">
        <v>52580</v>
      </c>
      <c r="P732">
        <v>0</v>
      </c>
      <c r="Q732">
        <v>4732.2</v>
      </c>
      <c r="R732">
        <v>4732.2</v>
      </c>
      <c r="S732">
        <v>9464.4</v>
      </c>
      <c r="T732">
        <v>0</v>
      </c>
      <c r="U732" t="s">
        <v>2771</v>
      </c>
    </row>
    <row r="733" spans="1:21" x14ac:dyDescent="0.25">
      <c r="A733" t="str">
        <f t="shared" si="11"/>
        <v>062020</v>
      </c>
      <c r="B733" t="s">
        <v>2738</v>
      </c>
      <c r="C733" t="s">
        <v>2766</v>
      </c>
      <c r="D733">
        <v>62020</v>
      </c>
      <c r="E733" s="24">
        <v>44613</v>
      </c>
      <c r="F733" t="s">
        <v>2844</v>
      </c>
      <c r="G733" t="s">
        <v>2845</v>
      </c>
      <c r="H733" t="s">
        <v>3697</v>
      </c>
      <c r="I733" t="s">
        <v>75</v>
      </c>
      <c r="J733" s="24">
        <v>44011</v>
      </c>
      <c r="K733">
        <v>24376.44</v>
      </c>
      <c r="L733" t="s">
        <v>2770</v>
      </c>
      <c r="M733" t="s">
        <v>78</v>
      </c>
      <c r="N733">
        <v>18</v>
      </c>
      <c r="O733">
        <v>20658</v>
      </c>
      <c r="P733">
        <v>0</v>
      </c>
      <c r="Q733">
        <v>1859.22</v>
      </c>
      <c r="R733">
        <v>1859.22</v>
      </c>
      <c r="S733">
        <v>3718.44</v>
      </c>
      <c r="T733">
        <v>0</v>
      </c>
      <c r="U733" t="s">
        <v>2771</v>
      </c>
    </row>
    <row r="734" spans="1:21" x14ac:dyDescent="0.25">
      <c r="A734" t="str">
        <f t="shared" si="11"/>
        <v>062020</v>
      </c>
      <c r="B734" t="s">
        <v>2738</v>
      </c>
      <c r="C734" t="s">
        <v>2766</v>
      </c>
      <c r="D734">
        <v>62020</v>
      </c>
      <c r="E734" s="24">
        <v>44613</v>
      </c>
      <c r="F734" t="s">
        <v>2844</v>
      </c>
      <c r="G734" t="s">
        <v>2845</v>
      </c>
      <c r="H734" t="s">
        <v>3698</v>
      </c>
      <c r="I734" t="s">
        <v>75</v>
      </c>
      <c r="J734" s="24">
        <v>44012</v>
      </c>
      <c r="K734">
        <v>54280</v>
      </c>
      <c r="L734" t="s">
        <v>2770</v>
      </c>
      <c r="M734" t="s">
        <v>78</v>
      </c>
      <c r="N734">
        <v>18</v>
      </c>
      <c r="O734">
        <v>46000</v>
      </c>
      <c r="P734">
        <v>0</v>
      </c>
      <c r="Q734">
        <v>4140</v>
      </c>
      <c r="R734">
        <v>4140</v>
      </c>
      <c r="S734">
        <v>8280</v>
      </c>
      <c r="T734">
        <v>0</v>
      </c>
      <c r="U734" t="s">
        <v>2771</v>
      </c>
    </row>
    <row r="735" spans="1:21" x14ac:dyDescent="0.25">
      <c r="A735" t="str">
        <f t="shared" si="11"/>
        <v>062020</v>
      </c>
      <c r="B735" t="s">
        <v>2738</v>
      </c>
      <c r="C735" t="s">
        <v>2766</v>
      </c>
      <c r="D735">
        <v>62020</v>
      </c>
      <c r="E735" s="24">
        <v>44613</v>
      </c>
      <c r="F735" t="s">
        <v>3699</v>
      </c>
      <c r="G735" t="s">
        <v>3700</v>
      </c>
      <c r="H735" t="s">
        <v>3701</v>
      </c>
      <c r="I735" t="s">
        <v>75</v>
      </c>
      <c r="J735" s="24">
        <v>43986</v>
      </c>
      <c r="K735">
        <v>1180</v>
      </c>
      <c r="L735" t="s">
        <v>2770</v>
      </c>
      <c r="M735" t="s">
        <v>78</v>
      </c>
      <c r="N735">
        <v>18</v>
      </c>
      <c r="O735">
        <v>1000</v>
      </c>
      <c r="P735">
        <v>0</v>
      </c>
      <c r="Q735">
        <v>90</v>
      </c>
      <c r="R735">
        <v>90</v>
      </c>
      <c r="S735">
        <v>180</v>
      </c>
      <c r="T735">
        <v>0</v>
      </c>
      <c r="U735" t="s">
        <v>2771</v>
      </c>
    </row>
    <row r="736" spans="1:21" x14ac:dyDescent="0.25">
      <c r="A736" t="str">
        <f t="shared" si="11"/>
        <v>062020</v>
      </c>
      <c r="B736" t="s">
        <v>2738</v>
      </c>
      <c r="C736" t="s">
        <v>2766</v>
      </c>
      <c r="D736">
        <v>62020</v>
      </c>
      <c r="E736" s="24">
        <v>44613</v>
      </c>
      <c r="F736" t="s">
        <v>3702</v>
      </c>
      <c r="G736" t="s">
        <v>3703</v>
      </c>
      <c r="H736" t="s">
        <v>3398</v>
      </c>
      <c r="I736" t="s">
        <v>75</v>
      </c>
      <c r="J736" s="24">
        <v>43997</v>
      </c>
      <c r="K736">
        <v>3304</v>
      </c>
      <c r="L736" t="s">
        <v>2770</v>
      </c>
      <c r="M736" t="s">
        <v>78</v>
      </c>
      <c r="N736">
        <v>18</v>
      </c>
      <c r="O736">
        <v>2800</v>
      </c>
      <c r="P736">
        <v>0</v>
      </c>
      <c r="Q736">
        <v>252</v>
      </c>
      <c r="R736">
        <v>252</v>
      </c>
      <c r="S736">
        <v>504</v>
      </c>
      <c r="T736">
        <v>0</v>
      </c>
      <c r="U736" t="s">
        <v>2771</v>
      </c>
    </row>
    <row r="737" spans="1:21" x14ac:dyDescent="0.25">
      <c r="A737" t="str">
        <f t="shared" si="11"/>
        <v>062020</v>
      </c>
      <c r="B737" t="s">
        <v>2738</v>
      </c>
      <c r="C737" t="s">
        <v>2766</v>
      </c>
      <c r="D737">
        <v>62020</v>
      </c>
      <c r="E737" s="24">
        <v>44613</v>
      </c>
      <c r="F737" t="s">
        <v>3704</v>
      </c>
      <c r="G737" t="s">
        <v>3705</v>
      </c>
      <c r="H737" t="s">
        <v>3706</v>
      </c>
      <c r="I737" t="s">
        <v>75</v>
      </c>
      <c r="J737" s="24">
        <v>43985</v>
      </c>
      <c r="K737">
        <v>11855</v>
      </c>
      <c r="L737" t="s">
        <v>2770</v>
      </c>
      <c r="M737" t="s">
        <v>78</v>
      </c>
      <c r="N737">
        <v>5</v>
      </c>
      <c r="O737">
        <v>50</v>
      </c>
      <c r="P737">
        <v>0</v>
      </c>
      <c r="Q737">
        <v>1.25</v>
      </c>
      <c r="R737">
        <v>1.25</v>
      </c>
      <c r="S737">
        <v>2.5</v>
      </c>
      <c r="T737">
        <v>0</v>
      </c>
      <c r="U737" t="s">
        <v>2771</v>
      </c>
    </row>
    <row r="738" spans="1:21" x14ac:dyDescent="0.25">
      <c r="A738" t="str">
        <f t="shared" si="11"/>
        <v>062020</v>
      </c>
      <c r="B738" t="s">
        <v>2738</v>
      </c>
      <c r="C738" t="s">
        <v>2766</v>
      </c>
      <c r="D738">
        <v>62020</v>
      </c>
      <c r="E738" s="24">
        <v>44613</v>
      </c>
      <c r="F738" t="s">
        <v>3704</v>
      </c>
      <c r="G738" t="s">
        <v>3705</v>
      </c>
      <c r="H738" t="s">
        <v>3706</v>
      </c>
      <c r="I738" t="s">
        <v>75</v>
      </c>
      <c r="J738" s="24">
        <v>43985</v>
      </c>
      <c r="K738">
        <v>11855</v>
      </c>
      <c r="L738" t="s">
        <v>2770</v>
      </c>
      <c r="M738" t="s">
        <v>78</v>
      </c>
      <c r="N738">
        <v>12</v>
      </c>
      <c r="O738">
        <v>3867</v>
      </c>
      <c r="P738">
        <v>0</v>
      </c>
      <c r="Q738">
        <v>232.02</v>
      </c>
      <c r="R738">
        <v>232.02</v>
      </c>
      <c r="S738">
        <v>464.04</v>
      </c>
      <c r="T738">
        <v>0</v>
      </c>
      <c r="U738" t="s">
        <v>2771</v>
      </c>
    </row>
    <row r="739" spans="1:21" x14ac:dyDescent="0.25">
      <c r="A739" t="str">
        <f t="shared" si="11"/>
        <v>062020</v>
      </c>
      <c r="B739" t="s">
        <v>2738</v>
      </c>
      <c r="C739" t="s">
        <v>2766</v>
      </c>
      <c r="D739">
        <v>62020</v>
      </c>
      <c r="E739" s="24">
        <v>44613</v>
      </c>
      <c r="F739" t="s">
        <v>3704</v>
      </c>
      <c r="G739" t="s">
        <v>3705</v>
      </c>
      <c r="H739" t="s">
        <v>3706</v>
      </c>
      <c r="I739" t="s">
        <v>75</v>
      </c>
      <c r="J739" s="24">
        <v>43985</v>
      </c>
      <c r="K739">
        <v>11855</v>
      </c>
      <c r="L739" t="s">
        <v>2770</v>
      </c>
      <c r="M739" t="s">
        <v>78</v>
      </c>
      <c r="N739">
        <v>18</v>
      </c>
      <c r="O739">
        <v>6332</v>
      </c>
      <c r="P739">
        <v>0</v>
      </c>
      <c r="Q739">
        <v>569.88</v>
      </c>
      <c r="R739">
        <v>569.88</v>
      </c>
      <c r="S739">
        <v>1139.76</v>
      </c>
      <c r="T739">
        <v>0</v>
      </c>
      <c r="U739" t="s">
        <v>2771</v>
      </c>
    </row>
    <row r="740" spans="1:21" x14ac:dyDescent="0.25">
      <c r="A740" t="str">
        <f t="shared" si="11"/>
        <v>062020</v>
      </c>
      <c r="B740" t="s">
        <v>2738</v>
      </c>
      <c r="C740" t="s">
        <v>2766</v>
      </c>
      <c r="D740">
        <v>62020</v>
      </c>
      <c r="E740" s="24">
        <v>44613</v>
      </c>
      <c r="F740" t="s">
        <v>2853</v>
      </c>
      <c r="G740" t="s">
        <v>2854</v>
      </c>
      <c r="H740" t="s">
        <v>3707</v>
      </c>
      <c r="I740" t="s">
        <v>75</v>
      </c>
      <c r="J740" s="24">
        <v>43983</v>
      </c>
      <c r="K740">
        <v>65266</v>
      </c>
      <c r="L740" t="s">
        <v>2770</v>
      </c>
      <c r="M740" t="s">
        <v>78</v>
      </c>
      <c r="N740">
        <v>18</v>
      </c>
      <c r="O740">
        <v>55310</v>
      </c>
      <c r="P740">
        <v>0</v>
      </c>
      <c r="Q740">
        <v>4977.8999999999996</v>
      </c>
      <c r="R740">
        <v>4977.8999999999996</v>
      </c>
      <c r="S740">
        <v>9955.7999999999993</v>
      </c>
      <c r="T740">
        <v>0</v>
      </c>
      <c r="U740" t="s">
        <v>2771</v>
      </c>
    </row>
    <row r="741" spans="1:21" x14ac:dyDescent="0.25">
      <c r="A741" t="str">
        <f t="shared" si="11"/>
        <v>062020</v>
      </c>
      <c r="B741" t="s">
        <v>2738</v>
      </c>
      <c r="C741" t="s">
        <v>2766</v>
      </c>
      <c r="D741">
        <v>62020</v>
      </c>
      <c r="E741" s="24">
        <v>44613</v>
      </c>
      <c r="F741" t="s">
        <v>2853</v>
      </c>
      <c r="G741" t="s">
        <v>2854</v>
      </c>
      <c r="H741" t="s">
        <v>3708</v>
      </c>
      <c r="I741" t="s">
        <v>75</v>
      </c>
      <c r="J741" s="24">
        <v>43987</v>
      </c>
      <c r="K741">
        <v>64520</v>
      </c>
      <c r="L741" t="s">
        <v>2770</v>
      </c>
      <c r="M741" t="s">
        <v>78</v>
      </c>
      <c r="N741">
        <v>18</v>
      </c>
      <c r="O741">
        <v>54678</v>
      </c>
      <c r="P741">
        <v>0</v>
      </c>
      <c r="Q741">
        <v>4921.0200000000004</v>
      </c>
      <c r="R741">
        <v>4921.0200000000004</v>
      </c>
      <c r="S741">
        <v>9842.0400000000009</v>
      </c>
      <c r="T741">
        <v>0</v>
      </c>
      <c r="U741" t="s">
        <v>2771</v>
      </c>
    </row>
    <row r="742" spans="1:21" x14ac:dyDescent="0.25">
      <c r="A742" t="str">
        <f t="shared" si="11"/>
        <v>062020</v>
      </c>
      <c r="B742" t="s">
        <v>2738</v>
      </c>
      <c r="C742" t="s">
        <v>2766</v>
      </c>
      <c r="D742">
        <v>62020</v>
      </c>
      <c r="E742" s="24">
        <v>44613</v>
      </c>
      <c r="F742" t="s">
        <v>2853</v>
      </c>
      <c r="G742" t="s">
        <v>2854</v>
      </c>
      <c r="H742" t="s">
        <v>3709</v>
      </c>
      <c r="I742" t="s">
        <v>75</v>
      </c>
      <c r="J742" s="24">
        <v>43988</v>
      </c>
      <c r="K742">
        <v>48144</v>
      </c>
      <c r="L742" t="s">
        <v>2770</v>
      </c>
      <c r="M742" t="s">
        <v>78</v>
      </c>
      <c r="N742">
        <v>18</v>
      </c>
      <c r="O742">
        <v>40800</v>
      </c>
      <c r="P742">
        <v>0</v>
      </c>
      <c r="Q742">
        <v>3672</v>
      </c>
      <c r="R742">
        <v>3672</v>
      </c>
      <c r="S742">
        <v>7344</v>
      </c>
      <c r="T742">
        <v>0</v>
      </c>
      <c r="U742" t="s">
        <v>2771</v>
      </c>
    </row>
    <row r="743" spans="1:21" x14ac:dyDescent="0.25">
      <c r="A743" t="str">
        <f t="shared" si="11"/>
        <v>062020</v>
      </c>
      <c r="B743" t="s">
        <v>2738</v>
      </c>
      <c r="C743" t="s">
        <v>2766</v>
      </c>
      <c r="D743">
        <v>62020</v>
      </c>
      <c r="E743" s="24">
        <v>44613</v>
      </c>
      <c r="F743" t="s">
        <v>2853</v>
      </c>
      <c r="G743" t="s">
        <v>2854</v>
      </c>
      <c r="H743" t="s">
        <v>3710</v>
      </c>
      <c r="I743" t="s">
        <v>75</v>
      </c>
      <c r="J743" s="24">
        <v>43990</v>
      </c>
      <c r="K743">
        <v>57985</v>
      </c>
      <c r="L743" t="s">
        <v>2770</v>
      </c>
      <c r="M743" t="s">
        <v>78</v>
      </c>
      <c r="N743">
        <v>18</v>
      </c>
      <c r="O743">
        <v>49140</v>
      </c>
      <c r="P743">
        <v>0</v>
      </c>
      <c r="Q743">
        <v>4422.6000000000004</v>
      </c>
      <c r="R743">
        <v>4422.6000000000004</v>
      </c>
      <c r="S743">
        <v>8845.2000000000007</v>
      </c>
      <c r="T743">
        <v>0</v>
      </c>
      <c r="U743" t="s">
        <v>2771</v>
      </c>
    </row>
    <row r="744" spans="1:21" x14ac:dyDescent="0.25">
      <c r="A744" t="str">
        <f t="shared" si="11"/>
        <v>062020</v>
      </c>
      <c r="B744" t="s">
        <v>2738</v>
      </c>
      <c r="C744" t="s">
        <v>2766</v>
      </c>
      <c r="D744">
        <v>62020</v>
      </c>
      <c r="E744" s="24">
        <v>44613</v>
      </c>
      <c r="F744" t="s">
        <v>2853</v>
      </c>
      <c r="G744" t="s">
        <v>2854</v>
      </c>
      <c r="H744" t="s">
        <v>3711</v>
      </c>
      <c r="I744" t="s">
        <v>75</v>
      </c>
      <c r="J744" s="24">
        <v>43991</v>
      </c>
      <c r="K744">
        <v>14160</v>
      </c>
      <c r="L744" t="s">
        <v>2770</v>
      </c>
      <c r="M744" t="s">
        <v>78</v>
      </c>
      <c r="N744">
        <v>18</v>
      </c>
      <c r="O744">
        <v>12000</v>
      </c>
      <c r="P744">
        <v>0</v>
      </c>
      <c r="Q744">
        <v>1080</v>
      </c>
      <c r="R744">
        <v>1080</v>
      </c>
      <c r="S744">
        <v>2160</v>
      </c>
      <c r="T744">
        <v>0</v>
      </c>
      <c r="U744" t="s">
        <v>2771</v>
      </c>
    </row>
    <row r="745" spans="1:21" x14ac:dyDescent="0.25">
      <c r="A745" t="str">
        <f t="shared" si="11"/>
        <v>062020</v>
      </c>
      <c r="B745" t="s">
        <v>2738</v>
      </c>
      <c r="C745" t="s">
        <v>2766</v>
      </c>
      <c r="D745">
        <v>62020</v>
      </c>
      <c r="E745" s="24">
        <v>44613</v>
      </c>
      <c r="F745" t="s">
        <v>2853</v>
      </c>
      <c r="G745" t="s">
        <v>2854</v>
      </c>
      <c r="H745" t="s">
        <v>3712</v>
      </c>
      <c r="I745" t="s">
        <v>75</v>
      </c>
      <c r="J745" s="24">
        <v>43992</v>
      </c>
      <c r="K745">
        <v>52156</v>
      </c>
      <c r="L745" t="s">
        <v>2770</v>
      </c>
      <c r="M745" t="s">
        <v>78</v>
      </c>
      <c r="N745">
        <v>18</v>
      </c>
      <c r="O745">
        <v>44200</v>
      </c>
      <c r="P745">
        <v>0</v>
      </c>
      <c r="Q745">
        <v>3978</v>
      </c>
      <c r="R745">
        <v>3978</v>
      </c>
      <c r="S745">
        <v>7956</v>
      </c>
      <c r="T745">
        <v>0</v>
      </c>
      <c r="U745" t="s">
        <v>2771</v>
      </c>
    </row>
    <row r="746" spans="1:21" x14ac:dyDescent="0.25">
      <c r="A746" t="str">
        <f t="shared" si="11"/>
        <v>062020</v>
      </c>
      <c r="B746" t="s">
        <v>2738</v>
      </c>
      <c r="C746" t="s">
        <v>2766</v>
      </c>
      <c r="D746">
        <v>62020</v>
      </c>
      <c r="E746" s="24">
        <v>44613</v>
      </c>
      <c r="F746" t="s">
        <v>2853</v>
      </c>
      <c r="G746" t="s">
        <v>2854</v>
      </c>
      <c r="H746" t="s">
        <v>3713</v>
      </c>
      <c r="I746" t="s">
        <v>75</v>
      </c>
      <c r="J746" s="24">
        <v>43993</v>
      </c>
      <c r="K746">
        <v>39474</v>
      </c>
      <c r="L746" t="s">
        <v>2770</v>
      </c>
      <c r="M746" t="s">
        <v>78</v>
      </c>
      <c r="N746">
        <v>18</v>
      </c>
      <c r="O746">
        <v>33452.5</v>
      </c>
      <c r="P746">
        <v>0</v>
      </c>
      <c r="Q746">
        <v>3010.73</v>
      </c>
      <c r="R746">
        <v>3010.73</v>
      </c>
      <c r="S746">
        <v>6021.46</v>
      </c>
      <c r="T746">
        <v>0</v>
      </c>
      <c r="U746" t="s">
        <v>2771</v>
      </c>
    </row>
    <row r="747" spans="1:21" x14ac:dyDescent="0.25">
      <c r="A747" t="str">
        <f t="shared" si="11"/>
        <v>062020</v>
      </c>
      <c r="B747" t="s">
        <v>2738</v>
      </c>
      <c r="C747" t="s">
        <v>2766</v>
      </c>
      <c r="D747">
        <v>62020</v>
      </c>
      <c r="E747" s="24">
        <v>44613</v>
      </c>
      <c r="F747" t="s">
        <v>2853</v>
      </c>
      <c r="G747" t="s">
        <v>2854</v>
      </c>
      <c r="H747" t="s">
        <v>3714</v>
      </c>
      <c r="I747" t="s">
        <v>75</v>
      </c>
      <c r="J747" s="24">
        <v>43995</v>
      </c>
      <c r="K747">
        <v>37136</v>
      </c>
      <c r="L747" t="s">
        <v>2770</v>
      </c>
      <c r="M747" t="s">
        <v>78</v>
      </c>
      <c r="N747">
        <v>18</v>
      </c>
      <c r="O747">
        <v>31471</v>
      </c>
      <c r="P747">
        <v>0</v>
      </c>
      <c r="Q747">
        <v>2832.39</v>
      </c>
      <c r="R747">
        <v>2832.39</v>
      </c>
      <c r="S747">
        <v>5664.78</v>
      </c>
      <c r="T747">
        <v>0</v>
      </c>
      <c r="U747" t="s">
        <v>2771</v>
      </c>
    </row>
    <row r="748" spans="1:21" x14ac:dyDescent="0.25">
      <c r="A748" t="str">
        <f t="shared" si="11"/>
        <v>062020</v>
      </c>
      <c r="B748" t="s">
        <v>2738</v>
      </c>
      <c r="C748" t="s">
        <v>2766</v>
      </c>
      <c r="D748">
        <v>62020</v>
      </c>
      <c r="E748" s="24">
        <v>44613</v>
      </c>
      <c r="F748" t="s">
        <v>2853</v>
      </c>
      <c r="G748" t="s">
        <v>2854</v>
      </c>
      <c r="H748" t="s">
        <v>3715</v>
      </c>
      <c r="I748" t="s">
        <v>75</v>
      </c>
      <c r="J748" s="24">
        <v>43999</v>
      </c>
      <c r="K748">
        <v>66434</v>
      </c>
      <c r="L748" t="s">
        <v>2770</v>
      </c>
      <c r="M748" t="s">
        <v>78</v>
      </c>
      <c r="N748">
        <v>18</v>
      </c>
      <c r="O748">
        <v>56300</v>
      </c>
      <c r="P748">
        <v>0</v>
      </c>
      <c r="Q748">
        <v>5067</v>
      </c>
      <c r="R748">
        <v>5067</v>
      </c>
      <c r="S748">
        <v>10134</v>
      </c>
      <c r="T748">
        <v>0</v>
      </c>
      <c r="U748" t="s">
        <v>2771</v>
      </c>
    </row>
    <row r="749" spans="1:21" x14ac:dyDescent="0.25">
      <c r="A749" t="str">
        <f t="shared" si="11"/>
        <v>062020</v>
      </c>
      <c r="B749" t="s">
        <v>2738</v>
      </c>
      <c r="C749" t="s">
        <v>2766</v>
      </c>
      <c r="D749">
        <v>62020</v>
      </c>
      <c r="E749" s="24">
        <v>44613</v>
      </c>
      <c r="F749" t="s">
        <v>2853</v>
      </c>
      <c r="G749" t="s">
        <v>2854</v>
      </c>
      <c r="H749" t="s">
        <v>3716</v>
      </c>
      <c r="I749" t="s">
        <v>75</v>
      </c>
      <c r="J749" s="24">
        <v>44000</v>
      </c>
      <c r="K749">
        <v>27666</v>
      </c>
      <c r="L749" t="s">
        <v>2770</v>
      </c>
      <c r="M749" t="s">
        <v>78</v>
      </c>
      <c r="N749">
        <v>18</v>
      </c>
      <c r="O749">
        <v>23446</v>
      </c>
      <c r="P749">
        <v>0</v>
      </c>
      <c r="Q749">
        <v>2110.14</v>
      </c>
      <c r="R749">
        <v>2110.14</v>
      </c>
      <c r="S749">
        <v>4220.28</v>
      </c>
      <c r="T749">
        <v>0</v>
      </c>
      <c r="U749" t="s">
        <v>2771</v>
      </c>
    </row>
    <row r="750" spans="1:21" x14ac:dyDescent="0.25">
      <c r="A750" t="str">
        <f t="shared" si="11"/>
        <v>062020</v>
      </c>
      <c r="B750" t="s">
        <v>2738</v>
      </c>
      <c r="C750" t="s">
        <v>2766</v>
      </c>
      <c r="D750">
        <v>62020</v>
      </c>
      <c r="E750" s="24">
        <v>44613</v>
      </c>
      <c r="F750" t="s">
        <v>2853</v>
      </c>
      <c r="G750" t="s">
        <v>2854</v>
      </c>
      <c r="H750" t="s">
        <v>3717</v>
      </c>
      <c r="I750" t="s">
        <v>75</v>
      </c>
      <c r="J750" s="24">
        <v>44004</v>
      </c>
      <c r="K750">
        <v>56114</v>
      </c>
      <c r="L750" t="s">
        <v>2770</v>
      </c>
      <c r="M750" t="s">
        <v>78</v>
      </c>
      <c r="N750">
        <v>18</v>
      </c>
      <c r="O750">
        <v>47554</v>
      </c>
      <c r="P750">
        <v>0</v>
      </c>
      <c r="Q750">
        <v>4279.8599999999997</v>
      </c>
      <c r="R750">
        <v>4279.8599999999997</v>
      </c>
      <c r="S750">
        <v>8559.7199999999993</v>
      </c>
      <c r="T750">
        <v>0</v>
      </c>
      <c r="U750" t="s">
        <v>2771</v>
      </c>
    </row>
    <row r="751" spans="1:21" x14ac:dyDescent="0.25">
      <c r="A751" t="str">
        <f t="shared" si="11"/>
        <v>062020</v>
      </c>
      <c r="B751" t="s">
        <v>2738</v>
      </c>
      <c r="C751" t="s">
        <v>2766</v>
      </c>
      <c r="D751">
        <v>62020</v>
      </c>
      <c r="E751" s="24">
        <v>44613</v>
      </c>
      <c r="F751" t="s">
        <v>2853</v>
      </c>
      <c r="G751" t="s">
        <v>2854</v>
      </c>
      <c r="H751" t="s">
        <v>3718</v>
      </c>
      <c r="I751" t="s">
        <v>75</v>
      </c>
      <c r="J751" s="24">
        <v>44009</v>
      </c>
      <c r="K751">
        <v>22743</v>
      </c>
      <c r="L751" t="s">
        <v>2770</v>
      </c>
      <c r="M751" t="s">
        <v>78</v>
      </c>
      <c r="N751">
        <v>18</v>
      </c>
      <c r="O751">
        <v>19274</v>
      </c>
      <c r="P751">
        <v>0</v>
      </c>
      <c r="Q751">
        <v>1734.66</v>
      </c>
      <c r="R751">
        <v>1734.66</v>
      </c>
      <c r="S751">
        <v>3469.32</v>
      </c>
      <c r="T751">
        <v>0</v>
      </c>
      <c r="U751" t="s">
        <v>2771</v>
      </c>
    </row>
    <row r="752" spans="1:21" x14ac:dyDescent="0.25">
      <c r="A752" t="str">
        <f t="shared" si="11"/>
        <v>062020</v>
      </c>
      <c r="B752" t="s">
        <v>2738</v>
      </c>
      <c r="C752" t="s">
        <v>2766</v>
      </c>
      <c r="D752">
        <v>62020</v>
      </c>
      <c r="E752" s="24">
        <v>44613</v>
      </c>
      <c r="F752" t="s">
        <v>2853</v>
      </c>
      <c r="G752" t="s">
        <v>2854</v>
      </c>
      <c r="H752" t="s">
        <v>3719</v>
      </c>
      <c r="I752" t="s">
        <v>75</v>
      </c>
      <c r="J752" s="24">
        <v>44011</v>
      </c>
      <c r="K752">
        <v>26299</v>
      </c>
      <c r="L752" t="s">
        <v>2770</v>
      </c>
      <c r="M752" t="s">
        <v>78</v>
      </c>
      <c r="N752">
        <v>18</v>
      </c>
      <c r="O752">
        <v>22287</v>
      </c>
      <c r="P752">
        <v>0</v>
      </c>
      <c r="Q752">
        <v>2005.83</v>
      </c>
      <c r="R752">
        <v>2005.83</v>
      </c>
      <c r="S752">
        <v>4011.66</v>
      </c>
      <c r="T752">
        <v>0</v>
      </c>
      <c r="U752" t="s">
        <v>2771</v>
      </c>
    </row>
    <row r="753" spans="1:21" x14ac:dyDescent="0.25">
      <c r="A753" t="str">
        <f t="shared" si="11"/>
        <v>062020</v>
      </c>
      <c r="B753" t="s">
        <v>2738</v>
      </c>
      <c r="C753" t="s">
        <v>2766</v>
      </c>
      <c r="D753">
        <v>62020</v>
      </c>
      <c r="E753" s="24">
        <v>44613</v>
      </c>
      <c r="F753" t="s">
        <v>2853</v>
      </c>
      <c r="G753" t="s">
        <v>2854</v>
      </c>
      <c r="H753" t="s">
        <v>3720</v>
      </c>
      <c r="I753" t="s">
        <v>75</v>
      </c>
      <c r="J753" s="24">
        <v>44012</v>
      </c>
      <c r="K753">
        <v>14657</v>
      </c>
      <c r="L753" t="s">
        <v>2770</v>
      </c>
      <c r="M753" t="s">
        <v>78</v>
      </c>
      <c r="N753">
        <v>18</v>
      </c>
      <c r="O753">
        <v>12421.5</v>
      </c>
      <c r="P753">
        <v>0</v>
      </c>
      <c r="Q753">
        <v>1117.94</v>
      </c>
      <c r="R753">
        <v>1117.94</v>
      </c>
      <c r="S753">
        <v>2235.88</v>
      </c>
      <c r="T753">
        <v>0</v>
      </c>
      <c r="U753" t="s">
        <v>2771</v>
      </c>
    </row>
    <row r="754" spans="1:21" x14ac:dyDescent="0.25">
      <c r="A754" t="str">
        <f t="shared" si="11"/>
        <v>062020</v>
      </c>
      <c r="B754" t="s">
        <v>2738</v>
      </c>
      <c r="C754" t="s">
        <v>2766</v>
      </c>
      <c r="D754">
        <v>62020</v>
      </c>
      <c r="E754" s="24">
        <v>44613</v>
      </c>
      <c r="F754" t="s">
        <v>3320</v>
      </c>
      <c r="G754" t="s">
        <v>3321</v>
      </c>
      <c r="H754" t="s">
        <v>1820</v>
      </c>
      <c r="I754" t="s">
        <v>75</v>
      </c>
      <c r="J754" s="24">
        <v>43985</v>
      </c>
      <c r="K754">
        <v>8998</v>
      </c>
      <c r="L754" t="s">
        <v>2770</v>
      </c>
      <c r="M754" t="s">
        <v>78</v>
      </c>
      <c r="N754">
        <v>18</v>
      </c>
      <c r="O754">
        <v>7625</v>
      </c>
      <c r="P754">
        <v>0</v>
      </c>
      <c r="Q754">
        <v>686.25</v>
      </c>
      <c r="R754">
        <v>686.25</v>
      </c>
      <c r="S754">
        <v>1372.5</v>
      </c>
      <c r="T754">
        <v>0</v>
      </c>
      <c r="U754" t="s">
        <v>2771</v>
      </c>
    </row>
    <row r="755" spans="1:21" x14ac:dyDescent="0.25">
      <c r="A755" t="str">
        <f t="shared" si="11"/>
        <v>062020</v>
      </c>
      <c r="B755" t="s">
        <v>2738</v>
      </c>
      <c r="C755" t="s">
        <v>2766</v>
      </c>
      <c r="D755">
        <v>62020</v>
      </c>
      <c r="E755" s="24">
        <v>44613</v>
      </c>
      <c r="F755" t="s">
        <v>3320</v>
      </c>
      <c r="G755" t="s">
        <v>3321</v>
      </c>
      <c r="H755" t="s">
        <v>3721</v>
      </c>
      <c r="I755" t="s">
        <v>75</v>
      </c>
      <c r="J755" s="24">
        <v>43986</v>
      </c>
      <c r="K755">
        <v>5705</v>
      </c>
      <c r="L755" t="s">
        <v>2770</v>
      </c>
      <c r="M755" t="s">
        <v>78</v>
      </c>
      <c r="N755">
        <v>18</v>
      </c>
      <c r="O755">
        <v>4835</v>
      </c>
      <c r="P755">
        <v>0</v>
      </c>
      <c r="Q755">
        <v>435.15</v>
      </c>
      <c r="R755">
        <v>435.15</v>
      </c>
      <c r="S755">
        <v>870.3</v>
      </c>
      <c r="T755">
        <v>0</v>
      </c>
      <c r="U755" t="s">
        <v>2771</v>
      </c>
    </row>
    <row r="756" spans="1:21" x14ac:dyDescent="0.25">
      <c r="A756" t="str">
        <f t="shared" si="11"/>
        <v>062020</v>
      </c>
      <c r="B756" t="s">
        <v>2738</v>
      </c>
      <c r="C756" t="s">
        <v>2766</v>
      </c>
      <c r="D756">
        <v>62020</v>
      </c>
      <c r="E756" s="24">
        <v>44613</v>
      </c>
      <c r="F756" t="s">
        <v>3320</v>
      </c>
      <c r="G756" t="s">
        <v>3321</v>
      </c>
      <c r="H756" t="s">
        <v>3722</v>
      </c>
      <c r="I756" t="s">
        <v>75</v>
      </c>
      <c r="J756" s="24">
        <v>43993</v>
      </c>
      <c r="K756">
        <v>17228</v>
      </c>
      <c r="L756" t="s">
        <v>2770</v>
      </c>
      <c r="M756" t="s">
        <v>78</v>
      </c>
      <c r="N756">
        <v>18</v>
      </c>
      <c r="O756">
        <v>14600</v>
      </c>
      <c r="P756">
        <v>0</v>
      </c>
      <c r="Q756">
        <v>1314</v>
      </c>
      <c r="R756">
        <v>1314</v>
      </c>
      <c r="S756">
        <v>2628</v>
      </c>
      <c r="T756">
        <v>0</v>
      </c>
      <c r="U756" t="s">
        <v>2771</v>
      </c>
    </row>
    <row r="757" spans="1:21" x14ac:dyDescent="0.25">
      <c r="A757" t="str">
        <f t="shared" si="11"/>
        <v>062020</v>
      </c>
      <c r="B757" t="s">
        <v>2738</v>
      </c>
      <c r="C757" t="s">
        <v>2766</v>
      </c>
      <c r="D757">
        <v>62020</v>
      </c>
      <c r="E757" s="24">
        <v>44613</v>
      </c>
      <c r="F757" t="s">
        <v>3320</v>
      </c>
      <c r="G757" t="s">
        <v>3321</v>
      </c>
      <c r="H757" t="s">
        <v>3723</v>
      </c>
      <c r="I757" t="s">
        <v>75</v>
      </c>
      <c r="J757" s="24">
        <v>43997</v>
      </c>
      <c r="K757">
        <v>22715</v>
      </c>
      <c r="L757" t="s">
        <v>2770</v>
      </c>
      <c r="M757" t="s">
        <v>78</v>
      </c>
      <c r="N757">
        <v>18</v>
      </c>
      <c r="O757">
        <v>19250</v>
      </c>
      <c r="P757">
        <v>0</v>
      </c>
      <c r="Q757">
        <v>1732.5</v>
      </c>
      <c r="R757">
        <v>1732.5</v>
      </c>
      <c r="S757">
        <v>3465</v>
      </c>
      <c r="T757">
        <v>0</v>
      </c>
      <c r="U757" t="s">
        <v>2771</v>
      </c>
    </row>
    <row r="758" spans="1:21" x14ac:dyDescent="0.25">
      <c r="A758" t="str">
        <f t="shared" si="11"/>
        <v>062020</v>
      </c>
      <c r="B758" t="s">
        <v>2738</v>
      </c>
      <c r="C758" t="s">
        <v>2766</v>
      </c>
      <c r="D758">
        <v>62020</v>
      </c>
      <c r="E758" s="24">
        <v>44613</v>
      </c>
      <c r="F758" t="s">
        <v>3320</v>
      </c>
      <c r="G758" t="s">
        <v>3321</v>
      </c>
      <c r="H758" t="s">
        <v>3724</v>
      </c>
      <c r="I758" t="s">
        <v>75</v>
      </c>
      <c r="J758" s="24">
        <v>44002</v>
      </c>
      <c r="K758">
        <v>11535</v>
      </c>
      <c r="L758" t="s">
        <v>2770</v>
      </c>
      <c r="M758" t="s">
        <v>78</v>
      </c>
      <c r="N758">
        <v>18</v>
      </c>
      <c r="O758">
        <v>9775</v>
      </c>
      <c r="P758">
        <v>0</v>
      </c>
      <c r="Q758">
        <v>879.75</v>
      </c>
      <c r="R758">
        <v>879.75</v>
      </c>
      <c r="S758">
        <v>1759.5</v>
      </c>
      <c r="T758">
        <v>0</v>
      </c>
      <c r="U758" t="s">
        <v>2771</v>
      </c>
    </row>
    <row r="759" spans="1:21" x14ac:dyDescent="0.25">
      <c r="A759" t="str">
        <f t="shared" si="11"/>
        <v>062020</v>
      </c>
      <c r="B759" t="s">
        <v>2738</v>
      </c>
      <c r="C759" t="s">
        <v>2766</v>
      </c>
      <c r="D759">
        <v>62020</v>
      </c>
      <c r="E759" s="24">
        <v>44613</v>
      </c>
      <c r="F759" t="s">
        <v>3320</v>
      </c>
      <c r="G759" t="s">
        <v>3321</v>
      </c>
      <c r="H759" t="s">
        <v>3725</v>
      </c>
      <c r="I759" t="s">
        <v>75</v>
      </c>
      <c r="J759" s="24">
        <v>44006</v>
      </c>
      <c r="K759">
        <v>22715</v>
      </c>
      <c r="L759" t="s">
        <v>2770</v>
      </c>
      <c r="M759" t="s">
        <v>78</v>
      </c>
      <c r="N759">
        <v>18</v>
      </c>
      <c r="O759">
        <v>19250</v>
      </c>
      <c r="P759">
        <v>0</v>
      </c>
      <c r="Q759">
        <v>1732.5</v>
      </c>
      <c r="R759">
        <v>1732.5</v>
      </c>
      <c r="S759">
        <v>3465</v>
      </c>
      <c r="T759">
        <v>0</v>
      </c>
      <c r="U759" t="s">
        <v>2771</v>
      </c>
    </row>
    <row r="760" spans="1:21" x14ac:dyDescent="0.25">
      <c r="A760" t="str">
        <f t="shared" si="11"/>
        <v>062020</v>
      </c>
      <c r="B760" t="s">
        <v>2738</v>
      </c>
      <c r="C760" t="s">
        <v>2766</v>
      </c>
      <c r="D760">
        <v>62020</v>
      </c>
      <c r="E760" s="24">
        <v>44613</v>
      </c>
      <c r="F760" t="s">
        <v>90</v>
      </c>
      <c r="G760" t="s">
        <v>2881</v>
      </c>
      <c r="H760" t="s">
        <v>3726</v>
      </c>
      <c r="I760" t="s">
        <v>75</v>
      </c>
      <c r="J760" s="24">
        <v>43985</v>
      </c>
      <c r="K760">
        <v>261423.69</v>
      </c>
      <c r="L760" t="s">
        <v>2770</v>
      </c>
      <c r="M760" t="s">
        <v>78</v>
      </c>
      <c r="N760">
        <v>18</v>
      </c>
      <c r="O760">
        <v>221545.49</v>
      </c>
      <c r="P760">
        <v>0</v>
      </c>
      <c r="Q760">
        <v>19939.09</v>
      </c>
      <c r="R760">
        <v>19939.09</v>
      </c>
      <c r="S760">
        <v>39878.18</v>
      </c>
      <c r="T760">
        <v>0</v>
      </c>
      <c r="U760" t="s">
        <v>2771</v>
      </c>
    </row>
    <row r="761" spans="1:21" x14ac:dyDescent="0.25">
      <c r="A761" t="str">
        <f t="shared" si="11"/>
        <v>062020</v>
      </c>
      <c r="B761" t="s">
        <v>2738</v>
      </c>
      <c r="C761" t="s">
        <v>2766</v>
      </c>
      <c r="D761">
        <v>62020</v>
      </c>
      <c r="E761" s="24">
        <v>44613</v>
      </c>
      <c r="F761" t="s">
        <v>90</v>
      </c>
      <c r="G761" t="s">
        <v>2881</v>
      </c>
      <c r="H761" t="s">
        <v>3727</v>
      </c>
      <c r="I761" t="s">
        <v>75</v>
      </c>
      <c r="J761" s="24">
        <v>43985</v>
      </c>
      <c r="K761">
        <v>1092401.28</v>
      </c>
      <c r="L761" t="s">
        <v>2770</v>
      </c>
      <c r="M761" t="s">
        <v>78</v>
      </c>
      <c r="N761">
        <v>18</v>
      </c>
      <c r="O761">
        <v>925763.8</v>
      </c>
      <c r="P761">
        <v>0</v>
      </c>
      <c r="Q761">
        <v>83318.740000000005</v>
      </c>
      <c r="R761">
        <v>83318.740000000005</v>
      </c>
      <c r="S761">
        <v>166637.48000000001</v>
      </c>
      <c r="T761">
        <v>0</v>
      </c>
      <c r="U761" t="s">
        <v>2771</v>
      </c>
    </row>
    <row r="762" spans="1:21" x14ac:dyDescent="0.25">
      <c r="A762" t="str">
        <f t="shared" si="11"/>
        <v>062020</v>
      </c>
      <c r="B762" t="s">
        <v>2738</v>
      </c>
      <c r="C762" t="s">
        <v>2766</v>
      </c>
      <c r="D762">
        <v>62020</v>
      </c>
      <c r="E762" s="24">
        <v>44613</v>
      </c>
      <c r="F762" t="s">
        <v>90</v>
      </c>
      <c r="G762" t="s">
        <v>2881</v>
      </c>
      <c r="H762" t="s">
        <v>3728</v>
      </c>
      <c r="I762" t="s">
        <v>75</v>
      </c>
      <c r="J762" s="24">
        <v>43985</v>
      </c>
      <c r="K762">
        <v>285462.65000000002</v>
      </c>
      <c r="L762" t="s">
        <v>2770</v>
      </c>
      <c r="M762" t="s">
        <v>78</v>
      </c>
      <c r="N762">
        <v>18</v>
      </c>
      <c r="O762">
        <v>241917.49</v>
      </c>
      <c r="P762">
        <v>0</v>
      </c>
      <c r="Q762">
        <v>21772.57</v>
      </c>
      <c r="R762">
        <v>21772.57</v>
      </c>
      <c r="S762">
        <v>43545.14</v>
      </c>
      <c r="T762">
        <v>0</v>
      </c>
      <c r="U762" t="s">
        <v>2771</v>
      </c>
    </row>
    <row r="763" spans="1:21" x14ac:dyDescent="0.25">
      <c r="A763" t="str">
        <f t="shared" si="11"/>
        <v>062020</v>
      </c>
      <c r="B763" t="s">
        <v>2738</v>
      </c>
      <c r="C763" t="s">
        <v>2766</v>
      </c>
      <c r="D763">
        <v>62020</v>
      </c>
      <c r="E763" s="24">
        <v>44613</v>
      </c>
      <c r="F763" t="s">
        <v>90</v>
      </c>
      <c r="G763" t="s">
        <v>2881</v>
      </c>
      <c r="H763" t="s">
        <v>3729</v>
      </c>
      <c r="I763" t="s">
        <v>75</v>
      </c>
      <c r="J763" s="24">
        <v>43986</v>
      </c>
      <c r="K763">
        <v>619604.18999999994</v>
      </c>
      <c r="L763" t="s">
        <v>2770</v>
      </c>
      <c r="M763" t="s">
        <v>78</v>
      </c>
      <c r="N763">
        <v>18</v>
      </c>
      <c r="O763">
        <v>525088.29</v>
      </c>
      <c r="P763">
        <v>0</v>
      </c>
      <c r="Q763">
        <v>47257.95</v>
      </c>
      <c r="R763">
        <v>47257.95</v>
      </c>
      <c r="S763">
        <v>94515.9</v>
      </c>
      <c r="T763">
        <v>0</v>
      </c>
      <c r="U763" t="s">
        <v>2771</v>
      </c>
    </row>
    <row r="764" spans="1:21" x14ac:dyDescent="0.25">
      <c r="A764" t="str">
        <f t="shared" si="11"/>
        <v>062020</v>
      </c>
      <c r="B764" t="s">
        <v>2738</v>
      </c>
      <c r="C764" t="s">
        <v>2766</v>
      </c>
      <c r="D764">
        <v>62020</v>
      </c>
      <c r="E764" s="24">
        <v>44613</v>
      </c>
      <c r="F764" t="s">
        <v>90</v>
      </c>
      <c r="G764" t="s">
        <v>2881</v>
      </c>
      <c r="H764" t="s">
        <v>3730</v>
      </c>
      <c r="I764" t="s">
        <v>75</v>
      </c>
      <c r="J764" s="24">
        <v>43992</v>
      </c>
      <c r="K764">
        <v>567502.59</v>
      </c>
      <c r="L764" t="s">
        <v>2770</v>
      </c>
      <c r="M764" t="s">
        <v>78</v>
      </c>
      <c r="N764">
        <v>18</v>
      </c>
      <c r="O764">
        <v>480934.39</v>
      </c>
      <c r="P764">
        <v>0</v>
      </c>
      <c r="Q764">
        <v>43284.1</v>
      </c>
      <c r="R764">
        <v>43284.1</v>
      </c>
      <c r="S764">
        <v>86568.2</v>
      </c>
      <c r="T764">
        <v>0</v>
      </c>
      <c r="U764" t="s">
        <v>2771</v>
      </c>
    </row>
    <row r="765" spans="1:21" x14ac:dyDescent="0.25">
      <c r="A765" t="str">
        <f t="shared" si="11"/>
        <v>062020</v>
      </c>
      <c r="B765" t="s">
        <v>2738</v>
      </c>
      <c r="C765" t="s">
        <v>2766</v>
      </c>
      <c r="D765">
        <v>62020</v>
      </c>
      <c r="E765" s="24">
        <v>44613</v>
      </c>
      <c r="F765" t="s">
        <v>90</v>
      </c>
      <c r="G765" t="s">
        <v>2881</v>
      </c>
      <c r="H765" t="s">
        <v>3731</v>
      </c>
      <c r="I765" t="s">
        <v>75</v>
      </c>
      <c r="J765" s="24">
        <v>43992</v>
      </c>
      <c r="K765">
        <v>121396.75</v>
      </c>
      <c r="L765" t="s">
        <v>2770</v>
      </c>
      <c r="M765" t="s">
        <v>78</v>
      </c>
      <c r="N765">
        <v>18</v>
      </c>
      <c r="O765">
        <v>102878.61</v>
      </c>
      <c r="P765">
        <v>0</v>
      </c>
      <c r="Q765">
        <v>9259.07</v>
      </c>
      <c r="R765">
        <v>9259.07</v>
      </c>
      <c r="S765">
        <v>18518.14</v>
      </c>
      <c r="T765">
        <v>0</v>
      </c>
      <c r="U765" t="s">
        <v>2771</v>
      </c>
    </row>
    <row r="766" spans="1:21" x14ac:dyDescent="0.25">
      <c r="A766" t="str">
        <f t="shared" si="11"/>
        <v>062020</v>
      </c>
      <c r="B766" t="s">
        <v>2738</v>
      </c>
      <c r="C766" t="s">
        <v>2766</v>
      </c>
      <c r="D766">
        <v>62020</v>
      </c>
      <c r="E766" s="24">
        <v>44613</v>
      </c>
      <c r="F766" t="s">
        <v>90</v>
      </c>
      <c r="G766" t="s">
        <v>2881</v>
      </c>
      <c r="H766" t="s">
        <v>3732</v>
      </c>
      <c r="I766" t="s">
        <v>75</v>
      </c>
      <c r="J766" s="24">
        <v>43992</v>
      </c>
      <c r="K766">
        <v>602487.23</v>
      </c>
      <c r="L766" t="s">
        <v>2770</v>
      </c>
      <c r="M766" t="s">
        <v>78</v>
      </c>
      <c r="N766">
        <v>18</v>
      </c>
      <c r="O766">
        <v>510582.41</v>
      </c>
      <c r="P766">
        <v>0</v>
      </c>
      <c r="Q766">
        <v>45952.42</v>
      </c>
      <c r="R766">
        <v>45952.42</v>
      </c>
      <c r="S766">
        <v>91904.84</v>
      </c>
      <c r="T766">
        <v>0</v>
      </c>
      <c r="U766" t="s">
        <v>2771</v>
      </c>
    </row>
    <row r="767" spans="1:21" x14ac:dyDescent="0.25">
      <c r="A767" t="str">
        <f t="shared" si="11"/>
        <v>062020</v>
      </c>
      <c r="B767" t="s">
        <v>2738</v>
      </c>
      <c r="C767" t="s">
        <v>2766</v>
      </c>
      <c r="D767">
        <v>62020</v>
      </c>
      <c r="E767" s="24">
        <v>44613</v>
      </c>
      <c r="F767" t="s">
        <v>90</v>
      </c>
      <c r="G767" t="s">
        <v>2881</v>
      </c>
      <c r="H767" t="s">
        <v>3733</v>
      </c>
      <c r="I767" t="s">
        <v>75</v>
      </c>
      <c r="J767" s="24">
        <v>43995</v>
      </c>
      <c r="K767">
        <v>676696.72</v>
      </c>
      <c r="L767" t="s">
        <v>2770</v>
      </c>
      <c r="M767" t="s">
        <v>78</v>
      </c>
      <c r="N767">
        <v>18</v>
      </c>
      <c r="O767">
        <v>573471.80000000005</v>
      </c>
      <c r="P767">
        <v>0</v>
      </c>
      <c r="Q767">
        <v>51612.46</v>
      </c>
      <c r="R767">
        <v>51612.46</v>
      </c>
      <c r="S767">
        <v>103224.92</v>
      </c>
      <c r="T767">
        <v>0</v>
      </c>
      <c r="U767" t="s">
        <v>2771</v>
      </c>
    </row>
    <row r="768" spans="1:21" x14ac:dyDescent="0.25">
      <c r="A768" t="str">
        <f t="shared" si="11"/>
        <v>062020</v>
      </c>
      <c r="B768" t="s">
        <v>2738</v>
      </c>
      <c r="C768" t="s">
        <v>2766</v>
      </c>
      <c r="D768">
        <v>62020</v>
      </c>
      <c r="E768" s="24">
        <v>44613</v>
      </c>
      <c r="F768" t="s">
        <v>90</v>
      </c>
      <c r="G768" t="s">
        <v>2881</v>
      </c>
      <c r="H768" t="s">
        <v>3734</v>
      </c>
      <c r="I768" t="s">
        <v>75</v>
      </c>
      <c r="J768" s="24">
        <v>44001</v>
      </c>
      <c r="K768">
        <v>543263.03</v>
      </c>
      <c r="L768" t="s">
        <v>2770</v>
      </c>
      <c r="M768" t="s">
        <v>78</v>
      </c>
      <c r="N768">
        <v>18</v>
      </c>
      <c r="O768">
        <v>460392.39</v>
      </c>
      <c r="P768">
        <v>0</v>
      </c>
      <c r="Q768">
        <v>41435.32</v>
      </c>
      <c r="R768">
        <v>41435.32</v>
      </c>
      <c r="S768">
        <v>82870.64</v>
      </c>
      <c r="T768">
        <v>0</v>
      </c>
      <c r="U768" t="s">
        <v>2771</v>
      </c>
    </row>
    <row r="769" spans="1:21" x14ac:dyDescent="0.25">
      <c r="A769" t="str">
        <f t="shared" si="11"/>
        <v>062020</v>
      </c>
      <c r="B769" t="s">
        <v>2738</v>
      </c>
      <c r="C769" t="s">
        <v>2766</v>
      </c>
      <c r="D769">
        <v>62020</v>
      </c>
      <c r="E769" s="24">
        <v>44613</v>
      </c>
      <c r="F769" t="s">
        <v>90</v>
      </c>
      <c r="G769" t="s">
        <v>2881</v>
      </c>
      <c r="H769" t="s">
        <v>3735</v>
      </c>
      <c r="I769" t="s">
        <v>75</v>
      </c>
      <c r="J769" s="24">
        <v>44000</v>
      </c>
      <c r="K769">
        <v>354601.8</v>
      </c>
      <c r="L769" t="s">
        <v>2770</v>
      </c>
      <c r="M769" t="s">
        <v>78</v>
      </c>
      <c r="N769">
        <v>18</v>
      </c>
      <c r="O769">
        <v>300510</v>
      </c>
      <c r="P769">
        <v>0</v>
      </c>
      <c r="Q769">
        <v>27045.9</v>
      </c>
      <c r="R769">
        <v>27045.9</v>
      </c>
      <c r="S769">
        <v>54091.8</v>
      </c>
      <c r="T769">
        <v>0</v>
      </c>
      <c r="U769" t="s">
        <v>2771</v>
      </c>
    </row>
    <row r="770" spans="1:21" x14ac:dyDescent="0.25">
      <c r="A770" t="str">
        <f t="shared" si="11"/>
        <v>062020</v>
      </c>
      <c r="B770" t="s">
        <v>2738</v>
      </c>
      <c r="C770" t="s">
        <v>2766</v>
      </c>
      <c r="D770">
        <v>62020</v>
      </c>
      <c r="E770" s="24">
        <v>44613</v>
      </c>
      <c r="F770" t="s">
        <v>90</v>
      </c>
      <c r="G770" t="s">
        <v>2881</v>
      </c>
      <c r="H770" t="s">
        <v>3736</v>
      </c>
      <c r="I770" t="s">
        <v>75</v>
      </c>
      <c r="J770" s="24">
        <v>44000</v>
      </c>
      <c r="K770">
        <v>150088.92000000001</v>
      </c>
      <c r="L770" t="s">
        <v>2770</v>
      </c>
      <c r="M770" t="s">
        <v>78</v>
      </c>
      <c r="N770">
        <v>18</v>
      </c>
      <c r="O770">
        <v>127194</v>
      </c>
      <c r="P770">
        <v>0</v>
      </c>
      <c r="Q770">
        <v>11447.46</v>
      </c>
      <c r="R770">
        <v>11447.46</v>
      </c>
      <c r="S770">
        <v>22894.92</v>
      </c>
      <c r="T770">
        <v>0</v>
      </c>
      <c r="U770" t="s">
        <v>2771</v>
      </c>
    </row>
    <row r="771" spans="1:21" x14ac:dyDescent="0.25">
      <c r="A771" t="str">
        <f t="shared" ref="A771:A834" si="12">TEXT(J771,"MMYYYY")</f>
        <v>062020</v>
      </c>
      <c r="B771" t="s">
        <v>2738</v>
      </c>
      <c r="C771" t="s">
        <v>2766</v>
      </c>
      <c r="D771">
        <v>62020</v>
      </c>
      <c r="E771" s="24">
        <v>44613</v>
      </c>
      <c r="F771" t="s">
        <v>90</v>
      </c>
      <c r="G771" t="s">
        <v>2881</v>
      </c>
      <c r="H771" t="s">
        <v>3737</v>
      </c>
      <c r="I771" t="s">
        <v>75</v>
      </c>
      <c r="J771" s="24">
        <v>44001</v>
      </c>
      <c r="K771">
        <v>701003.54</v>
      </c>
      <c r="L771" t="s">
        <v>2770</v>
      </c>
      <c r="M771" t="s">
        <v>78</v>
      </c>
      <c r="N771">
        <v>18</v>
      </c>
      <c r="O771">
        <v>594070.80000000005</v>
      </c>
      <c r="P771">
        <v>0</v>
      </c>
      <c r="Q771">
        <v>53466.37</v>
      </c>
      <c r="R771">
        <v>53466.37</v>
      </c>
      <c r="S771">
        <v>106932.74</v>
      </c>
      <c r="T771">
        <v>0</v>
      </c>
      <c r="U771" t="s">
        <v>2771</v>
      </c>
    </row>
    <row r="772" spans="1:21" x14ac:dyDescent="0.25">
      <c r="A772" t="str">
        <f t="shared" si="12"/>
        <v>062020</v>
      </c>
      <c r="B772" t="s">
        <v>2738</v>
      </c>
      <c r="C772" t="s">
        <v>2766</v>
      </c>
      <c r="D772">
        <v>62020</v>
      </c>
      <c r="E772" s="24">
        <v>44613</v>
      </c>
      <c r="F772" t="s">
        <v>90</v>
      </c>
      <c r="G772" t="s">
        <v>2881</v>
      </c>
      <c r="H772" t="s">
        <v>3738</v>
      </c>
      <c r="I772" t="s">
        <v>75</v>
      </c>
      <c r="J772" s="24">
        <v>44001</v>
      </c>
      <c r="K772">
        <v>756330.44</v>
      </c>
      <c r="L772" t="s">
        <v>2770</v>
      </c>
      <c r="M772" t="s">
        <v>78</v>
      </c>
      <c r="N772">
        <v>18</v>
      </c>
      <c r="O772">
        <v>640958</v>
      </c>
      <c r="P772">
        <v>0</v>
      </c>
      <c r="Q772">
        <v>57686.22</v>
      </c>
      <c r="R772">
        <v>57686.22</v>
      </c>
      <c r="S772">
        <v>115372.44</v>
      </c>
      <c r="T772">
        <v>0</v>
      </c>
      <c r="U772" t="s">
        <v>2771</v>
      </c>
    </row>
    <row r="773" spans="1:21" x14ac:dyDescent="0.25">
      <c r="A773" t="str">
        <f t="shared" si="12"/>
        <v>062020</v>
      </c>
      <c r="B773" t="s">
        <v>2738</v>
      </c>
      <c r="C773" t="s">
        <v>2766</v>
      </c>
      <c r="D773">
        <v>62020</v>
      </c>
      <c r="E773" s="24">
        <v>44613</v>
      </c>
      <c r="F773" t="s">
        <v>90</v>
      </c>
      <c r="G773" t="s">
        <v>2881</v>
      </c>
      <c r="H773" t="s">
        <v>3739</v>
      </c>
      <c r="I773" t="s">
        <v>75</v>
      </c>
      <c r="J773" s="24">
        <v>44001</v>
      </c>
      <c r="K773">
        <v>32783.94</v>
      </c>
      <c r="L773" t="s">
        <v>2770</v>
      </c>
      <c r="M773" t="s">
        <v>78</v>
      </c>
      <c r="N773">
        <v>18</v>
      </c>
      <c r="O773">
        <v>27783</v>
      </c>
      <c r="P773">
        <v>0</v>
      </c>
      <c r="Q773">
        <v>2500.4699999999998</v>
      </c>
      <c r="R773">
        <v>2500.4699999999998</v>
      </c>
      <c r="S773">
        <v>5000.9399999999996</v>
      </c>
      <c r="T773">
        <v>0</v>
      </c>
      <c r="U773" t="s">
        <v>2771</v>
      </c>
    </row>
    <row r="774" spans="1:21" x14ac:dyDescent="0.25">
      <c r="A774" t="str">
        <f t="shared" si="12"/>
        <v>062020</v>
      </c>
      <c r="B774" t="s">
        <v>2738</v>
      </c>
      <c r="C774" t="s">
        <v>2766</v>
      </c>
      <c r="D774">
        <v>62020</v>
      </c>
      <c r="E774" s="24">
        <v>44613</v>
      </c>
      <c r="F774" t="s">
        <v>90</v>
      </c>
      <c r="G774" t="s">
        <v>2881</v>
      </c>
      <c r="H774" t="s">
        <v>3740</v>
      </c>
      <c r="I774" t="s">
        <v>75</v>
      </c>
      <c r="J774" s="24">
        <v>44001</v>
      </c>
      <c r="K774">
        <v>778696.63</v>
      </c>
      <c r="L774" t="s">
        <v>2770</v>
      </c>
      <c r="M774" t="s">
        <v>78</v>
      </c>
      <c r="N774">
        <v>18</v>
      </c>
      <c r="O774">
        <v>659912.41</v>
      </c>
      <c r="P774">
        <v>0</v>
      </c>
      <c r="Q774">
        <v>59392.12</v>
      </c>
      <c r="R774">
        <v>59392.12</v>
      </c>
      <c r="S774">
        <v>118784.24</v>
      </c>
      <c r="T774">
        <v>0</v>
      </c>
      <c r="U774" t="s">
        <v>2771</v>
      </c>
    </row>
    <row r="775" spans="1:21" x14ac:dyDescent="0.25">
      <c r="A775" t="str">
        <f t="shared" si="12"/>
        <v>062020</v>
      </c>
      <c r="B775" t="s">
        <v>2738</v>
      </c>
      <c r="C775" t="s">
        <v>2766</v>
      </c>
      <c r="D775">
        <v>62020</v>
      </c>
      <c r="E775" s="24">
        <v>44613</v>
      </c>
      <c r="F775" t="s">
        <v>90</v>
      </c>
      <c r="G775" t="s">
        <v>2881</v>
      </c>
      <c r="H775" t="s">
        <v>3741</v>
      </c>
      <c r="I775" t="s">
        <v>75</v>
      </c>
      <c r="J775" s="24">
        <v>44001</v>
      </c>
      <c r="K775">
        <v>44763.89</v>
      </c>
      <c r="L775" t="s">
        <v>2770</v>
      </c>
      <c r="M775" t="s">
        <v>78</v>
      </c>
      <c r="N775">
        <v>18</v>
      </c>
      <c r="O775">
        <v>37935.49</v>
      </c>
      <c r="P775">
        <v>0</v>
      </c>
      <c r="Q775">
        <v>3414.19</v>
      </c>
      <c r="R775">
        <v>3414.19</v>
      </c>
      <c r="S775">
        <v>6828.38</v>
      </c>
      <c r="T775">
        <v>0</v>
      </c>
      <c r="U775" t="s">
        <v>2771</v>
      </c>
    </row>
    <row r="776" spans="1:21" x14ac:dyDescent="0.25">
      <c r="A776" t="str">
        <f t="shared" si="12"/>
        <v>062020</v>
      </c>
      <c r="B776" t="s">
        <v>2738</v>
      </c>
      <c r="C776" t="s">
        <v>2766</v>
      </c>
      <c r="D776">
        <v>62020</v>
      </c>
      <c r="E776" s="24">
        <v>44613</v>
      </c>
      <c r="F776" t="s">
        <v>2907</v>
      </c>
      <c r="G776" t="s">
        <v>2908</v>
      </c>
      <c r="H776" t="s">
        <v>3742</v>
      </c>
      <c r="I776" t="s">
        <v>75</v>
      </c>
      <c r="J776" s="24">
        <v>43983</v>
      </c>
      <c r="K776">
        <v>3303</v>
      </c>
      <c r="L776" t="s">
        <v>2770</v>
      </c>
      <c r="M776" t="s">
        <v>78</v>
      </c>
      <c r="N776">
        <v>18</v>
      </c>
      <c r="O776">
        <v>2799</v>
      </c>
      <c r="P776">
        <v>0</v>
      </c>
      <c r="Q776">
        <v>251.91</v>
      </c>
      <c r="R776">
        <v>251.91</v>
      </c>
      <c r="S776">
        <v>503.82</v>
      </c>
      <c r="T776">
        <v>0</v>
      </c>
      <c r="U776" t="s">
        <v>2771</v>
      </c>
    </row>
    <row r="777" spans="1:21" x14ac:dyDescent="0.25">
      <c r="A777" t="str">
        <f t="shared" si="12"/>
        <v>062020</v>
      </c>
      <c r="B777" t="s">
        <v>2738</v>
      </c>
      <c r="C777" t="s">
        <v>2766</v>
      </c>
      <c r="D777">
        <v>62020</v>
      </c>
      <c r="E777" s="24">
        <v>44613</v>
      </c>
      <c r="F777" t="s">
        <v>2907</v>
      </c>
      <c r="G777" t="s">
        <v>2908</v>
      </c>
      <c r="H777" t="s">
        <v>3743</v>
      </c>
      <c r="I777" t="s">
        <v>75</v>
      </c>
      <c r="J777" s="24">
        <v>43999</v>
      </c>
      <c r="K777">
        <v>13829</v>
      </c>
      <c r="L777" t="s">
        <v>2770</v>
      </c>
      <c r="M777" t="s">
        <v>78</v>
      </c>
      <c r="N777">
        <v>18</v>
      </c>
      <c r="O777">
        <v>11720</v>
      </c>
      <c r="P777">
        <v>0</v>
      </c>
      <c r="Q777">
        <v>1054.8</v>
      </c>
      <c r="R777">
        <v>1054.8</v>
      </c>
      <c r="S777">
        <v>2109.6</v>
      </c>
      <c r="T777">
        <v>0</v>
      </c>
      <c r="U777" t="s">
        <v>2771</v>
      </c>
    </row>
    <row r="778" spans="1:21" x14ac:dyDescent="0.25">
      <c r="A778" t="str">
        <f t="shared" si="12"/>
        <v>062020</v>
      </c>
      <c r="B778" t="s">
        <v>2738</v>
      </c>
      <c r="C778" t="s">
        <v>2766</v>
      </c>
      <c r="D778">
        <v>62020</v>
      </c>
      <c r="E778" s="24">
        <v>44613</v>
      </c>
      <c r="F778" t="s">
        <v>3744</v>
      </c>
      <c r="G778" t="s">
        <v>3745</v>
      </c>
      <c r="H778" t="s">
        <v>3746</v>
      </c>
      <c r="I778" t="s">
        <v>75</v>
      </c>
      <c r="J778" s="24">
        <v>43993</v>
      </c>
      <c r="K778">
        <v>32256</v>
      </c>
      <c r="L778" t="s">
        <v>2770</v>
      </c>
      <c r="M778" t="s">
        <v>78</v>
      </c>
      <c r="N778">
        <v>12</v>
      </c>
      <c r="O778">
        <v>28800</v>
      </c>
      <c r="P778">
        <v>0</v>
      </c>
      <c r="Q778">
        <v>1728</v>
      </c>
      <c r="R778">
        <v>1728</v>
      </c>
      <c r="S778">
        <v>3456</v>
      </c>
      <c r="T778">
        <v>0</v>
      </c>
      <c r="U778" t="s">
        <v>2771</v>
      </c>
    </row>
    <row r="779" spans="1:21" x14ac:dyDescent="0.25">
      <c r="A779" t="str">
        <f t="shared" si="12"/>
        <v>062020</v>
      </c>
      <c r="B779" t="s">
        <v>2738</v>
      </c>
      <c r="C779" t="s">
        <v>2766</v>
      </c>
      <c r="D779">
        <v>62020</v>
      </c>
      <c r="E779" s="24">
        <v>44613</v>
      </c>
      <c r="F779" t="s">
        <v>2916</v>
      </c>
      <c r="G779" t="s">
        <v>2917</v>
      </c>
      <c r="H779" t="s">
        <v>3747</v>
      </c>
      <c r="I779" t="s">
        <v>75</v>
      </c>
      <c r="J779" s="24">
        <v>43986</v>
      </c>
      <c r="K779">
        <v>5072.82</v>
      </c>
      <c r="L779" t="s">
        <v>2770</v>
      </c>
      <c r="M779" t="s">
        <v>78</v>
      </c>
      <c r="N779">
        <v>18</v>
      </c>
      <c r="O779">
        <v>4299</v>
      </c>
      <c r="P779">
        <v>0</v>
      </c>
      <c r="Q779">
        <v>386.91</v>
      </c>
      <c r="R779">
        <v>386.91</v>
      </c>
      <c r="S779">
        <v>773.82</v>
      </c>
      <c r="T779">
        <v>0</v>
      </c>
      <c r="U779" t="s">
        <v>2771</v>
      </c>
    </row>
    <row r="780" spans="1:21" x14ac:dyDescent="0.25">
      <c r="A780" t="str">
        <f t="shared" si="12"/>
        <v>062020</v>
      </c>
      <c r="B780" t="s">
        <v>2738</v>
      </c>
      <c r="C780" t="s">
        <v>2766</v>
      </c>
      <c r="D780">
        <v>62020</v>
      </c>
      <c r="E780" s="24">
        <v>44613</v>
      </c>
      <c r="F780" t="s">
        <v>3748</v>
      </c>
      <c r="G780" t="s">
        <v>3749</v>
      </c>
      <c r="H780" t="s">
        <v>3750</v>
      </c>
      <c r="I780" t="s">
        <v>75</v>
      </c>
      <c r="J780" s="24">
        <v>43997</v>
      </c>
      <c r="K780">
        <v>37170</v>
      </c>
      <c r="L780" t="s">
        <v>2770</v>
      </c>
      <c r="M780" t="s">
        <v>78</v>
      </c>
      <c r="N780">
        <v>18</v>
      </c>
      <c r="O780">
        <v>31500</v>
      </c>
      <c r="P780">
        <v>0</v>
      </c>
      <c r="Q780">
        <v>2835</v>
      </c>
      <c r="R780">
        <v>2835</v>
      </c>
      <c r="S780">
        <v>5670</v>
      </c>
      <c r="T780">
        <v>0</v>
      </c>
      <c r="U780" t="s">
        <v>2771</v>
      </c>
    </row>
    <row r="781" spans="1:21" x14ac:dyDescent="0.25">
      <c r="A781" t="str">
        <f t="shared" si="12"/>
        <v>062020</v>
      </c>
      <c r="B781" t="s">
        <v>2738</v>
      </c>
      <c r="C781" t="s">
        <v>2766</v>
      </c>
      <c r="D781">
        <v>62020</v>
      </c>
      <c r="E781" s="24">
        <v>44613</v>
      </c>
      <c r="F781" t="s">
        <v>3235</v>
      </c>
      <c r="G781" t="s">
        <v>3236</v>
      </c>
      <c r="H781" t="s">
        <v>3751</v>
      </c>
      <c r="I781" t="s">
        <v>75</v>
      </c>
      <c r="J781" s="24">
        <v>43983</v>
      </c>
      <c r="K781">
        <v>14750</v>
      </c>
      <c r="L781" t="s">
        <v>2770</v>
      </c>
      <c r="M781" t="s">
        <v>78</v>
      </c>
      <c r="N781">
        <v>18</v>
      </c>
      <c r="O781">
        <v>12500</v>
      </c>
      <c r="P781">
        <v>0</v>
      </c>
      <c r="Q781">
        <v>1125</v>
      </c>
      <c r="R781">
        <v>1125</v>
      </c>
      <c r="S781">
        <v>2250</v>
      </c>
      <c r="T781">
        <v>0</v>
      </c>
      <c r="U781" t="s">
        <v>2771</v>
      </c>
    </row>
    <row r="782" spans="1:21" x14ac:dyDescent="0.25">
      <c r="A782" t="str">
        <f t="shared" si="12"/>
        <v>072020</v>
      </c>
      <c r="B782" t="s">
        <v>2738</v>
      </c>
      <c r="C782" t="s">
        <v>2766</v>
      </c>
      <c r="D782">
        <v>72020</v>
      </c>
      <c r="E782" s="24">
        <v>44613</v>
      </c>
      <c r="F782" t="s">
        <v>3752</v>
      </c>
      <c r="G782" t="s">
        <v>3753</v>
      </c>
      <c r="H782" t="s">
        <v>3754</v>
      </c>
      <c r="I782" t="s">
        <v>75</v>
      </c>
      <c r="J782" s="24">
        <v>44027</v>
      </c>
      <c r="K782">
        <v>1180</v>
      </c>
      <c r="L782" t="s">
        <v>2770</v>
      </c>
      <c r="M782" t="s">
        <v>78</v>
      </c>
      <c r="N782">
        <v>18</v>
      </c>
      <c r="O782">
        <v>1000</v>
      </c>
      <c r="P782">
        <v>0</v>
      </c>
      <c r="Q782">
        <v>90</v>
      </c>
      <c r="R782">
        <v>90</v>
      </c>
      <c r="S782">
        <v>180</v>
      </c>
      <c r="T782">
        <v>0</v>
      </c>
      <c r="U782" t="s">
        <v>2771</v>
      </c>
    </row>
    <row r="783" spans="1:21" x14ac:dyDescent="0.25">
      <c r="A783" t="str">
        <f t="shared" si="12"/>
        <v>072020</v>
      </c>
      <c r="B783" t="s">
        <v>2738</v>
      </c>
      <c r="C783" t="s">
        <v>2766</v>
      </c>
      <c r="D783">
        <v>72020</v>
      </c>
      <c r="E783" s="24">
        <v>44613</v>
      </c>
      <c r="F783" t="s">
        <v>2772</v>
      </c>
      <c r="G783" t="s">
        <v>2773</v>
      </c>
      <c r="H783" t="s">
        <v>3063</v>
      </c>
      <c r="I783" t="s">
        <v>75</v>
      </c>
      <c r="J783" s="24">
        <v>44035</v>
      </c>
      <c r="K783">
        <v>21240</v>
      </c>
      <c r="L783" t="s">
        <v>2770</v>
      </c>
      <c r="M783" t="s">
        <v>78</v>
      </c>
      <c r="N783">
        <v>18</v>
      </c>
      <c r="O783">
        <v>18000</v>
      </c>
      <c r="P783">
        <v>0</v>
      </c>
      <c r="Q783">
        <v>1620</v>
      </c>
      <c r="R783">
        <v>1620</v>
      </c>
      <c r="S783">
        <v>3240</v>
      </c>
      <c r="T783">
        <v>0</v>
      </c>
      <c r="U783" t="s">
        <v>2771</v>
      </c>
    </row>
    <row r="784" spans="1:21" x14ac:dyDescent="0.25">
      <c r="A784" t="str">
        <f t="shared" si="12"/>
        <v>072020</v>
      </c>
      <c r="B784" t="s">
        <v>2738</v>
      </c>
      <c r="C784" t="s">
        <v>2766</v>
      </c>
      <c r="D784">
        <v>72020</v>
      </c>
      <c r="E784" s="24">
        <v>44613</v>
      </c>
      <c r="F784" t="s">
        <v>2775</v>
      </c>
      <c r="G784" t="s">
        <v>2776</v>
      </c>
      <c r="H784" t="s">
        <v>3755</v>
      </c>
      <c r="I784" t="s">
        <v>75</v>
      </c>
      <c r="J784" s="24">
        <v>44014</v>
      </c>
      <c r="K784">
        <v>60434</v>
      </c>
      <c r="L784" t="s">
        <v>2770</v>
      </c>
      <c r="M784" t="s">
        <v>78</v>
      </c>
      <c r="N784">
        <v>18</v>
      </c>
      <c r="O784">
        <v>51215</v>
      </c>
      <c r="P784">
        <v>0</v>
      </c>
      <c r="Q784">
        <v>4609.3500000000004</v>
      </c>
      <c r="R784">
        <v>4609.3500000000004</v>
      </c>
      <c r="S784">
        <v>9218.7000000000007</v>
      </c>
      <c r="T784">
        <v>0</v>
      </c>
      <c r="U784" t="s">
        <v>2771</v>
      </c>
    </row>
    <row r="785" spans="1:21" x14ac:dyDescent="0.25">
      <c r="A785" t="str">
        <f t="shared" si="12"/>
        <v>072020</v>
      </c>
      <c r="B785" t="s">
        <v>2738</v>
      </c>
      <c r="C785" t="s">
        <v>2766</v>
      </c>
      <c r="D785">
        <v>72020</v>
      </c>
      <c r="E785" s="24">
        <v>44613</v>
      </c>
      <c r="F785" t="s">
        <v>2775</v>
      </c>
      <c r="G785" t="s">
        <v>2776</v>
      </c>
      <c r="H785" t="s">
        <v>3756</v>
      </c>
      <c r="I785" t="s">
        <v>75</v>
      </c>
      <c r="J785" s="24">
        <v>44021</v>
      </c>
      <c r="K785">
        <v>354</v>
      </c>
      <c r="L785" t="s">
        <v>2770</v>
      </c>
      <c r="M785" t="s">
        <v>78</v>
      </c>
      <c r="N785">
        <v>18</v>
      </c>
      <c r="O785">
        <v>300</v>
      </c>
      <c r="P785">
        <v>0</v>
      </c>
      <c r="Q785">
        <v>27</v>
      </c>
      <c r="R785">
        <v>27</v>
      </c>
      <c r="S785">
        <v>54</v>
      </c>
      <c r="T785">
        <v>0</v>
      </c>
      <c r="U785" t="s">
        <v>2771</v>
      </c>
    </row>
    <row r="786" spans="1:21" x14ac:dyDescent="0.25">
      <c r="A786" t="str">
        <f t="shared" si="12"/>
        <v>072020</v>
      </c>
      <c r="B786" t="s">
        <v>2738</v>
      </c>
      <c r="C786" t="s">
        <v>2766</v>
      </c>
      <c r="D786">
        <v>72020</v>
      </c>
      <c r="E786" s="24">
        <v>44613</v>
      </c>
      <c r="F786" t="s">
        <v>2775</v>
      </c>
      <c r="G786" t="s">
        <v>2776</v>
      </c>
      <c r="H786" t="s">
        <v>3757</v>
      </c>
      <c r="I786" t="s">
        <v>75</v>
      </c>
      <c r="J786" s="24">
        <v>44021</v>
      </c>
      <c r="K786">
        <v>27022</v>
      </c>
      <c r="L786" t="s">
        <v>2770</v>
      </c>
      <c r="M786" t="s">
        <v>78</v>
      </c>
      <c r="N786">
        <v>18</v>
      </c>
      <c r="O786">
        <v>22900</v>
      </c>
      <c r="P786">
        <v>0</v>
      </c>
      <c r="Q786">
        <v>2061</v>
      </c>
      <c r="R786">
        <v>2061</v>
      </c>
      <c r="S786">
        <v>4122</v>
      </c>
      <c r="T786">
        <v>0</v>
      </c>
      <c r="U786" t="s">
        <v>2771</v>
      </c>
    </row>
    <row r="787" spans="1:21" x14ac:dyDescent="0.25">
      <c r="A787" t="str">
        <f t="shared" si="12"/>
        <v>072020</v>
      </c>
      <c r="B787" t="s">
        <v>2738</v>
      </c>
      <c r="C787" t="s">
        <v>2766</v>
      </c>
      <c r="D787">
        <v>72020</v>
      </c>
      <c r="E787" s="24">
        <v>44613</v>
      </c>
      <c r="F787" t="s">
        <v>2775</v>
      </c>
      <c r="G787" t="s">
        <v>2776</v>
      </c>
      <c r="H787" t="s">
        <v>3758</v>
      </c>
      <c r="I787" t="s">
        <v>75</v>
      </c>
      <c r="J787" s="24">
        <v>44028</v>
      </c>
      <c r="K787">
        <v>14632</v>
      </c>
      <c r="L787" t="s">
        <v>2770</v>
      </c>
      <c r="M787" t="s">
        <v>78</v>
      </c>
      <c r="N787">
        <v>18</v>
      </c>
      <c r="O787">
        <v>12400</v>
      </c>
      <c r="P787">
        <v>0</v>
      </c>
      <c r="Q787">
        <v>1116</v>
      </c>
      <c r="R787">
        <v>1116</v>
      </c>
      <c r="S787">
        <v>2232</v>
      </c>
      <c r="T787">
        <v>0</v>
      </c>
      <c r="U787" t="s">
        <v>2771</v>
      </c>
    </row>
    <row r="788" spans="1:21" x14ac:dyDescent="0.25">
      <c r="A788" t="str">
        <f t="shared" si="12"/>
        <v>072020</v>
      </c>
      <c r="B788" t="s">
        <v>2738</v>
      </c>
      <c r="C788" t="s">
        <v>2766</v>
      </c>
      <c r="D788">
        <v>72020</v>
      </c>
      <c r="E788" s="24">
        <v>44613</v>
      </c>
      <c r="F788" t="s">
        <v>2778</v>
      </c>
      <c r="G788" t="s">
        <v>2779</v>
      </c>
      <c r="H788" t="s">
        <v>3759</v>
      </c>
      <c r="I788" t="s">
        <v>75</v>
      </c>
      <c r="J788" s="24">
        <v>44013</v>
      </c>
      <c r="K788">
        <v>67496</v>
      </c>
      <c r="L788" t="s">
        <v>2770</v>
      </c>
      <c r="M788" t="s">
        <v>78</v>
      </c>
      <c r="N788">
        <v>18</v>
      </c>
      <c r="O788">
        <v>57200</v>
      </c>
      <c r="P788">
        <v>0</v>
      </c>
      <c r="Q788">
        <v>5148</v>
      </c>
      <c r="R788">
        <v>5148</v>
      </c>
      <c r="S788">
        <v>10296</v>
      </c>
      <c r="T788">
        <v>0</v>
      </c>
      <c r="U788" t="s">
        <v>2771</v>
      </c>
    </row>
    <row r="789" spans="1:21" x14ac:dyDescent="0.25">
      <c r="A789" t="str">
        <f t="shared" si="12"/>
        <v>072020</v>
      </c>
      <c r="B789" t="s">
        <v>2738</v>
      </c>
      <c r="C789" t="s">
        <v>2766</v>
      </c>
      <c r="D789">
        <v>72020</v>
      </c>
      <c r="E789" s="24">
        <v>44613</v>
      </c>
      <c r="F789" t="s">
        <v>2778</v>
      </c>
      <c r="G789" t="s">
        <v>2779</v>
      </c>
      <c r="H789" t="s">
        <v>3760</v>
      </c>
      <c r="I789" t="s">
        <v>75</v>
      </c>
      <c r="J789" s="24">
        <v>44022</v>
      </c>
      <c r="K789">
        <v>8925</v>
      </c>
      <c r="L789" t="s">
        <v>2770</v>
      </c>
      <c r="M789" t="s">
        <v>78</v>
      </c>
      <c r="N789">
        <v>5</v>
      </c>
      <c r="O789">
        <v>8500</v>
      </c>
      <c r="P789">
        <v>0</v>
      </c>
      <c r="Q789">
        <v>212.5</v>
      </c>
      <c r="R789">
        <v>212.5</v>
      </c>
      <c r="S789">
        <v>425</v>
      </c>
      <c r="T789">
        <v>0</v>
      </c>
      <c r="U789" t="s">
        <v>2771</v>
      </c>
    </row>
    <row r="790" spans="1:21" x14ac:dyDescent="0.25">
      <c r="A790" t="str">
        <f t="shared" si="12"/>
        <v>072020</v>
      </c>
      <c r="B790" t="s">
        <v>2738</v>
      </c>
      <c r="C790" t="s">
        <v>2766</v>
      </c>
      <c r="D790">
        <v>72020</v>
      </c>
      <c r="E790" s="24">
        <v>44613</v>
      </c>
      <c r="F790" t="s">
        <v>2778</v>
      </c>
      <c r="G790" t="s">
        <v>2779</v>
      </c>
      <c r="H790" t="s">
        <v>3761</v>
      </c>
      <c r="I790" t="s">
        <v>75</v>
      </c>
      <c r="J790" s="24">
        <v>44023</v>
      </c>
      <c r="K790">
        <v>43542</v>
      </c>
      <c r="L790" t="s">
        <v>2770</v>
      </c>
      <c r="M790" t="s">
        <v>78</v>
      </c>
      <c r="N790">
        <v>18</v>
      </c>
      <c r="O790">
        <v>36900</v>
      </c>
      <c r="P790">
        <v>0</v>
      </c>
      <c r="Q790">
        <v>3321</v>
      </c>
      <c r="R790">
        <v>3321</v>
      </c>
      <c r="S790">
        <v>6642</v>
      </c>
      <c r="T790">
        <v>0</v>
      </c>
      <c r="U790" t="s">
        <v>2771</v>
      </c>
    </row>
    <row r="791" spans="1:21" x14ac:dyDescent="0.25">
      <c r="A791" t="str">
        <f t="shared" si="12"/>
        <v>072020</v>
      </c>
      <c r="B791" t="s">
        <v>2738</v>
      </c>
      <c r="C791" t="s">
        <v>2766</v>
      </c>
      <c r="D791">
        <v>72020</v>
      </c>
      <c r="E791" s="24">
        <v>44613</v>
      </c>
      <c r="F791" t="s">
        <v>2778</v>
      </c>
      <c r="G791" t="s">
        <v>2779</v>
      </c>
      <c r="H791" t="s">
        <v>3762</v>
      </c>
      <c r="I791" t="s">
        <v>75</v>
      </c>
      <c r="J791" s="24">
        <v>44023</v>
      </c>
      <c r="K791">
        <v>892.5</v>
      </c>
      <c r="L791" t="s">
        <v>2770</v>
      </c>
      <c r="M791" t="s">
        <v>78</v>
      </c>
      <c r="N791">
        <v>5</v>
      </c>
      <c r="O791">
        <v>850</v>
      </c>
      <c r="P791">
        <v>0</v>
      </c>
      <c r="Q791">
        <v>21.25</v>
      </c>
      <c r="R791">
        <v>21.25</v>
      </c>
      <c r="S791">
        <v>42.5</v>
      </c>
      <c r="T791">
        <v>0</v>
      </c>
      <c r="U791" t="s">
        <v>2771</v>
      </c>
    </row>
    <row r="792" spans="1:21" x14ac:dyDescent="0.25">
      <c r="A792" t="str">
        <f t="shared" si="12"/>
        <v>072020</v>
      </c>
      <c r="B792" t="s">
        <v>2738</v>
      </c>
      <c r="C792" t="s">
        <v>2766</v>
      </c>
      <c r="D792">
        <v>72020</v>
      </c>
      <c r="E792" s="24">
        <v>44613</v>
      </c>
      <c r="F792" t="s">
        <v>2778</v>
      </c>
      <c r="G792" t="s">
        <v>2779</v>
      </c>
      <c r="H792" t="s">
        <v>3763</v>
      </c>
      <c r="I792" t="s">
        <v>75</v>
      </c>
      <c r="J792" s="24">
        <v>44032</v>
      </c>
      <c r="K792">
        <v>69400</v>
      </c>
      <c r="L792" t="s">
        <v>2770</v>
      </c>
      <c r="M792" t="s">
        <v>78</v>
      </c>
      <c r="N792">
        <v>5</v>
      </c>
      <c r="O792">
        <v>8500</v>
      </c>
      <c r="P792">
        <v>0</v>
      </c>
      <c r="Q792">
        <v>212.5</v>
      </c>
      <c r="R792">
        <v>212.5</v>
      </c>
      <c r="S792">
        <v>425</v>
      </c>
      <c r="T792">
        <v>0</v>
      </c>
      <c r="U792" t="s">
        <v>2771</v>
      </c>
    </row>
    <row r="793" spans="1:21" x14ac:dyDescent="0.25">
      <c r="A793" t="str">
        <f t="shared" si="12"/>
        <v>072020</v>
      </c>
      <c r="B793" t="s">
        <v>2738</v>
      </c>
      <c r="C793" t="s">
        <v>2766</v>
      </c>
      <c r="D793">
        <v>72020</v>
      </c>
      <c r="E793" s="24">
        <v>44613</v>
      </c>
      <c r="F793" t="s">
        <v>2778</v>
      </c>
      <c r="G793" t="s">
        <v>2779</v>
      </c>
      <c r="H793" t="s">
        <v>3763</v>
      </c>
      <c r="I793" t="s">
        <v>75</v>
      </c>
      <c r="J793" s="24">
        <v>44032</v>
      </c>
      <c r="K793">
        <v>69400</v>
      </c>
      <c r="L793" t="s">
        <v>2770</v>
      </c>
      <c r="M793" t="s">
        <v>78</v>
      </c>
      <c r="N793">
        <v>18</v>
      </c>
      <c r="O793">
        <v>51250</v>
      </c>
      <c r="P793">
        <v>0</v>
      </c>
      <c r="Q793">
        <v>4612.5</v>
      </c>
      <c r="R793">
        <v>4612.5</v>
      </c>
      <c r="S793">
        <v>9225</v>
      </c>
      <c r="T793">
        <v>0</v>
      </c>
      <c r="U793" t="s">
        <v>2771</v>
      </c>
    </row>
    <row r="794" spans="1:21" x14ac:dyDescent="0.25">
      <c r="A794" t="str">
        <f t="shared" si="12"/>
        <v>072020</v>
      </c>
      <c r="B794" t="s">
        <v>2738</v>
      </c>
      <c r="C794" t="s">
        <v>2766</v>
      </c>
      <c r="D794">
        <v>72020</v>
      </c>
      <c r="E794" s="24">
        <v>44613</v>
      </c>
      <c r="F794" t="s">
        <v>3764</v>
      </c>
      <c r="G794" t="s">
        <v>3765</v>
      </c>
      <c r="H794" t="s">
        <v>3016</v>
      </c>
      <c r="I794" t="s">
        <v>75</v>
      </c>
      <c r="J794" s="24">
        <v>44030</v>
      </c>
      <c r="K794">
        <v>2643.2</v>
      </c>
      <c r="L794" t="s">
        <v>2770</v>
      </c>
      <c r="M794" t="s">
        <v>78</v>
      </c>
      <c r="N794">
        <v>18</v>
      </c>
      <c r="O794">
        <v>2240</v>
      </c>
      <c r="P794">
        <v>0</v>
      </c>
      <c r="Q794">
        <v>201.6</v>
      </c>
      <c r="R794">
        <v>201.6</v>
      </c>
      <c r="S794">
        <v>403.2</v>
      </c>
      <c r="T794">
        <v>0</v>
      </c>
      <c r="U794" t="s">
        <v>2771</v>
      </c>
    </row>
    <row r="795" spans="1:21" x14ac:dyDescent="0.25">
      <c r="A795" t="str">
        <f t="shared" si="12"/>
        <v>072020</v>
      </c>
      <c r="B795" t="s">
        <v>2738</v>
      </c>
      <c r="C795" t="s">
        <v>2766</v>
      </c>
      <c r="D795">
        <v>72020</v>
      </c>
      <c r="E795" s="24">
        <v>44613</v>
      </c>
      <c r="F795" t="s">
        <v>3764</v>
      </c>
      <c r="G795" t="s">
        <v>3765</v>
      </c>
      <c r="H795" t="s">
        <v>3766</v>
      </c>
      <c r="I795" t="s">
        <v>75</v>
      </c>
      <c r="J795" s="24">
        <v>44030</v>
      </c>
      <c r="K795">
        <v>307.98</v>
      </c>
      <c r="L795" t="s">
        <v>2770</v>
      </c>
      <c r="M795" t="s">
        <v>78</v>
      </c>
      <c r="N795">
        <v>18</v>
      </c>
      <c r="O795">
        <v>261</v>
      </c>
      <c r="P795">
        <v>0</v>
      </c>
      <c r="Q795">
        <v>23.49</v>
      </c>
      <c r="R795">
        <v>23.49</v>
      </c>
      <c r="S795">
        <v>46.98</v>
      </c>
      <c r="T795">
        <v>0</v>
      </c>
      <c r="U795" t="s">
        <v>2771</v>
      </c>
    </row>
    <row r="796" spans="1:21" x14ac:dyDescent="0.25">
      <c r="A796" t="str">
        <f t="shared" si="12"/>
        <v>072020</v>
      </c>
      <c r="B796" t="s">
        <v>2738</v>
      </c>
      <c r="C796" t="s">
        <v>2766</v>
      </c>
      <c r="D796">
        <v>72020</v>
      </c>
      <c r="E796" s="24">
        <v>44613</v>
      </c>
      <c r="F796" t="s">
        <v>2793</v>
      </c>
      <c r="G796" t="s">
        <v>2794</v>
      </c>
      <c r="H796" t="s">
        <v>3767</v>
      </c>
      <c r="I796" t="s">
        <v>75</v>
      </c>
      <c r="J796" s="24">
        <v>44015</v>
      </c>
      <c r="K796">
        <v>518.02</v>
      </c>
      <c r="L796" t="s">
        <v>2770</v>
      </c>
      <c r="M796" t="s">
        <v>78</v>
      </c>
      <c r="N796">
        <v>18</v>
      </c>
      <c r="O796">
        <v>439</v>
      </c>
      <c r="P796">
        <v>0</v>
      </c>
      <c r="Q796">
        <v>39.51</v>
      </c>
      <c r="R796">
        <v>39.51</v>
      </c>
      <c r="S796">
        <v>79.02</v>
      </c>
      <c r="T796">
        <v>0</v>
      </c>
      <c r="U796" t="s">
        <v>2771</v>
      </c>
    </row>
    <row r="797" spans="1:21" x14ac:dyDescent="0.25">
      <c r="A797" t="str">
        <f t="shared" si="12"/>
        <v>072020</v>
      </c>
      <c r="B797" t="s">
        <v>2738</v>
      </c>
      <c r="C797" t="s">
        <v>2766</v>
      </c>
      <c r="D797">
        <v>72020</v>
      </c>
      <c r="E797" s="24">
        <v>44613</v>
      </c>
      <c r="F797" t="s">
        <v>3768</v>
      </c>
      <c r="G797" t="s">
        <v>3769</v>
      </c>
      <c r="H797" t="s">
        <v>3770</v>
      </c>
      <c r="I797" t="s">
        <v>75</v>
      </c>
      <c r="J797" s="24">
        <v>44037</v>
      </c>
      <c r="K797">
        <v>28248</v>
      </c>
      <c r="L797" t="s">
        <v>2770</v>
      </c>
      <c r="M797" t="s">
        <v>78</v>
      </c>
      <c r="N797">
        <v>18</v>
      </c>
      <c r="O797">
        <v>23685</v>
      </c>
      <c r="P797">
        <v>0</v>
      </c>
      <c r="Q797">
        <v>2131.65</v>
      </c>
      <c r="R797">
        <v>2131.65</v>
      </c>
      <c r="S797">
        <v>4263.3</v>
      </c>
      <c r="T797">
        <v>0</v>
      </c>
      <c r="U797" t="s">
        <v>2771</v>
      </c>
    </row>
    <row r="798" spans="1:21" x14ac:dyDescent="0.25">
      <c r="A798" t="str">
        <f t="shared" si="12"/>
        <v>072020</v>
      </c>
      <c r="B798" t="s">
        <v>2738</v>
      </c>
      <c r="C798" t="s">
        <v>2766</v>
      </c>
      <c r="D798">
        <v>72020</v>
      </c>
      <c r="E798" s="24">
        <v>44613</v>
      </c>
      <c r="F798" t="s">
        <v>3768</v>
      </c>
      <c r="G798" t="s">
        <v>3769</v>
      </c>
      <c r="H798" t="s">
        <v>3154</v>
      </c>
      <c r="I798" t="s">
        <v>75</v>
      </c>
      <c r="J798" s="24">
        <v>44037</v>
      </c>
      <c r="K798">
        <v>5100</v>
      </c>
      <c r="L798" t="s">
        <v>2770</v>
      </c>
      <c r="M798" t="s">
        <v>78</v>
      </c>
      <c r="N798">
        <v>28</v>
      </c>
      <c r="O798">
        <v>3984.38</v>
      </c>
      <c r="P798">
        <v>0</v>
      </c>
      <c r="Q798">
        <v>557.80999999999995</v>
      </c>
      <c r="R798">
        <v>557.80999999999995</v>
      </c>
      <c r="S798">
        <v>1115.6199999999999</v>
      </c>
      <c r="T798">
        <v>0</v>
      </c>
      <c r="U798" t="s">
        <v>2771</v>
      </c>
    </row>
    <row r="799" spans="1:21" x14ac:dyDescent="0.25">
      <c r="A799" t="str">
        <f t="shared" si="12"/>
        <v>072020</v>
      </c>
      <c r="B799" t="s">
        <v>2738</v>
      </c>
      <c r="C799" t="s">
        <v>2766</v>
      </c>
      <c r="D799">
        <v>72020</v>
      </c>
      <c r="E799" s="24">
        <v>44613</v>
      </c>
      <c r="F799" t="s">
        <v>3768</v>
      </c>
      <c r="G799" t="s">
        <v>3769</v>
      </c>
      <c r="H799" t="s">
        <v>3771</v>
      </c>
      <c r="I799" t="s">
        <v>75</v>
      </c>
      <c r="J799" s="24">
        <v>44037</v>
      </c>
      <c r="K799">
        <v>15300</v>
      </c>
      <c r="L799" t="s">
        <v>2770</v>
      </c>
      <c r="M799" t="s">
        <v>78</v>
      </c>
      <c r="N799">
        <v>28</v>
      </c>
      <c r="O799">
        <v>11953.12</v>
      </c>
      <c r="P799">
        <v>0</v>
      </c>
      <c r="Q799">
        <v>1673.44</v>
      </c>
      <c r="R799">
        <v>1673.44</v>
      </c>
      <c r="S799">
        <v>3346.88</v>
      </c>
      <c r="T799">
        <v>0</v>
      </c>
      <c r="U799" t="s">
        <v>2771</v>
      </c>
    </row>
    <row r="800" spans="1:21" x14ac:dyDescent="0.25">
      <c r="A800" t="str">
        <f t="shared" si="12"/>
        <v>072020</v>
      </c>
      <c r="B800" t="s">
        <v>2738</v>
      </c>
      <c r="C800" t="s">
        <v>2766</v>
      </c>
      <c r="D800">
        <v>72020</v>
      </c>
      <c r="E800" s="24">
        <v>44613</v>
      </c>
      <c r="F800" t="s">
        <v>3768</v>
      </c>
      <c r="G800" t="s">
        <v>3769</v>
      </c>
      <c r="H800" t="s">
        <v>3772</v>
      </c>
      <c r="I800" t="s">
        <v>75</v>
      </c>
      <c r="J800" s="24">
        <v>44043</v>
      </c>
      <c r="K800">
        <v>3400</v>
      </c>
      <c r="L800" t="s">
        <v>2770</v>
      </c>
      <c r="M800" t="s">
        <v>78</v>
      </c>
      <c r="N800">
        <v>28</v>
      </c>
      <c r="O800">
        <v>2656.24</v>
      </c>
      <c r="P800">
        <v>0</v>
      </c>
      <c r="Q800">
        <v>371.87</v>
      </c>
      <c r="R800">
        <v>371.87</v>
      </c>
      <c r="S800">
        <v>743.74</v>
      </c>
      <c r="T800">
        <v>0</v>
      </c>
      <c r="U800" t="s">
        <v>2771</v>
      </c>
    </row>
    <row r="801" spans="1:21" x14ac:dyDescent="0.25">
      <c r="A801" t="str">
        <f t="shared" si="12"/>
        <v>072020</v>
      </c>
      <c r="B801" t="s">
        <v>2738</v>
      </c>
      <c r="C801" t="s">
        <v>2766</v>
      </c>
      <c r="D801">
        <v>72020</v>
      </c>
      <c r="E801" s="24">
        <v>44613</v>
      </c>
      <c r="F801" t="s">
        <v>1299</v>
      </c>
      <c r="G801" t="s">
        <v>3511</v>
      </c>
      <c r="H801" t="s">
        <v>3773</v>
      </c>
      <c r="I801" t="s">
        <v>75</v>
      </c>
      <c r="J801" s="24">
        <v>44021</v>
      </c>
      <c r="K801">
        <v>22250</v>
      </c>
      <c r="L801" t="s">
        <v>2770</v>
      </c>
      <c r="M801" t="s">
        <v>78</v>
      </c>
      <c r="N801">
        <v>18</v>
      </c>
      <c r="O801">
        <v>18855.5</v>
      </c>
      <c r="P801">
        <v>0</v>
      </c>
      <c r="Q801">
        <v>1696.99</v>
      </c>
      <c r="R801">
        <v>1696.99</v>
      </c>
      <c r="S801">
        <v>3393.98</v>
      </c>
      <c r="T801">
        <v>0</v>
      </c>
      <c r="U801" t="s">
        <v>2771</v>
      </c>
    </row>
    <row r="802" spans="1:21" x14ac:dyDescent="0.25">
      <c r="A802" t="str">
        <f t="shared" si="12"/>
        <v>072020</v>
      </c>
      <c r="B802" t="s">
        <v>2738</v>
      </c>
      <c r="C802" t="s">
        <v>2766</v>
      </c>
      <c r="D802">
        <v>72020</v>
      </c>
      <c r="E802" s="24">
        <v>44613</v>
      </c>
      <c r="F802" t="s">
        <v>1299</v>
      </c>
      <c r="G802" t="s">
        <v>3511</v>
      </c>
      <c r="H802" t="s">
        <v>3774</v>
      </c>
      <c r="I802" t="s">
        <v>75</v>
      </c>
      <c r="J802" s="24">
        <v>44025</v>
      </c>
      <c r="K802">
        <v>4275</v>
      </c>
      <c r="L802" t="s">
        <v>2770</v>
      </c>
      <c r="M802" t="s">
        <v>78</v>
      </c>
      <c r="N802">
        <v>18</v>
      </c>
      <c r="O802">
        <v>3622.5</v>
      </c>
      <c r="P802">
        <v>0</v>
      </c>
      <c r="Q802">
        <v>326.02999999999997</v>
      </c>
      <c r="R802">
        <v>326.02999999999997</v>
      </c>
      <c r="S802">
        <v>652.05999999999995</v>
      </c>
      <c r="T802">
        <v>0</v>
      </c>
      <c r="U802" t="s">
        <v>2771</v>
      </c>
    </row>
    <row r="803" spans="1:21" x14ac:dyDescent="0.25">
      <c r="A803" t="str">
        <f t="shared" si="12"/>
        <v>072020</v>
      </c>
      <c r="B803" t="s">
        <v>2738</v>
      </c>
      <c r="C803" t="s">
        <v>2766</v>
      </c>
      <c r="D803">
        <v>72020</v>
      </c>
      <c r="E803" s="24">
        <v>44613</v>
      </c>
      <c r="F803" t="s">
        <v>2800</v>
      </c>
      <c r="G803" t="s">
        <v>2801</v>
      </c>
      <c r="H803" t="s">
        <v>3775</v>
      </c>
      <c r="I803" t="s">
        <v>75</v>
      </c>
      <c r="J803" s="24">
        <v>44040</v>
      </c>
      <c r="K803">
        <v>9676</v>
      </c>
      <c r="L803" t="s">
        <v>2770</v>
      </c>
      <c r="M803" t="s">
        <v>78</v>
      </c>
      <c r="N803">
        <v>18</v>
      </c>
      <c r="O803">
        <v>8200</v>
      </c>
      <c r="P803">
        <v>0</v>
      </c>
      <c r="Q803">
        <v>738</v>
      </c>
      <c r="R803">
        <v>738</v>
      </c>
      <c r="S803">
        <v>1476</v>
      </c>
      <c r="T803">
        <v>0</v>
      </c>
      <c r="U803" t="s">
        <v>2771</v>
      </c>
    </row>
    <row r="804" spans="1:21" x14ac:dyDescent="0.25">
      <c r="A804" t="str">
        <f t="shared" si="12"/>
        <v>072020</v>
      </c>
      <c r="B804" t="s">
        <v>2738</v>
      </c>
      <c r="C804" t="s">
        <v>2766</v>
      </c>
      <c r="D804">
        <v>72020</v>
      </c>
      <c r="E804" s="24">
        <v>44613</v>
      </c>
      <c r="F804" t="s">
        <v>2803</v>
      </c>
      <c r="G804" t="s">
        <v>2804</v>
      </c>
      <c r="H804" t="s">
        <v>3776</v>
      </c>
      <c r="I804" t="s">
        <v>75</v>
      </c>
      <c r="J804" s="24">
        <v>44020</v>
      </c>
      <c r="K804">
        <v>6122</v>
      </c>
      <c r="L804" t="s">
        <v>2770</v>
      </c>
      <c r="M804" t="s">
        <v>78</v>
      </c>
      <c r="N804">
        <v>18</v>
      </c>
      <c r="O804">
        <v>5188</v>
      </c>
      <c r="P804">
        <v>0</v>
      </c>
      <c r="Q804">
        <v>466.92</v>
      </c>
      <c r="R804">
        <v>466.92</v>
      </c>
      <c r="S804">
        <v>933.84</v>
      </c>
      <c r="T804">
        <v>0</v>
      </c>
      <c r="U804" t="s">
        <v>2771</v>
      </c>
    </row>
    <row r="805" spans="1:21" x14ac:dyDescent="0.25">
      <c r="A805" t="str">
        <f t="shared" si="12"/>
        <v>072020</v>
      </c>
      <c r="B805" t="s">
        <v>2738</v>
      </c>
      <c r="C805" t="s">
        <v>2766</v>
      </c>
      <c r="D805">
        <v>72020</v>
      </c>
      <c r="E805" s="24">
        <v>44613</v>
      </c>
      <c r="F805" t="s">
        <v>2803</v>
      </c>
      <c r="G805" t="s">
        <v>2804</v>
      </c>
      <c r="H805" t="s">
        <v>3777</v>
      </c>
      <c r="I805" t="s">
        <v>75</v>
      </c>
      <c r="J805" s="24">
        <v>44022</v>
      </c>
      <c r="K805">
        <v>3024</v>
      </c>
      <c r="L805" t="s">
        <v>2770</v>
      </c>
      <c r="M805" t="s">
        <v>78</v>
      </c>
      <c r="N805">
        <v>18</v>
      </c>
      <c r="O805">
        <v>2563</v>
      </c>
      <c r="P805">
        <v>0</v>
      </c>
      <c r="Q805">
        <v>230.67</v>
      </c>
      <c r="R805">
        <v>230.67</v>
      </c>
      <c r="S805">
        <v>461.34</v>
      </c>
      <c r="T805">
        <v>0</v>
      </c>
      <c r="U805" t="s">
        <v>2771</v>
      </c>
    </row>
    <row r="806" spans="1:21" x14ac:dyDescent="0.25">
      <c r="A806" t="str">
        <f t="shared" si="12"/>
        <v>072020</v>
      </c>
      <c r="B806" t="s">
        <v>2738</v>
      </c>
      <c r="C806" t="s">
        <v>2766</v>
      </c>
      <c r="D806">
        <v>72020</v>
      </c>
      <c r="E806" s="24">
        <v>44613</v>
      </c>
      <c r="F806" t="s">
        <v>2803</v>
      </c>
      <c r="G806" t="s">
        <v>2804</v>
      </c>
      <c r="H806" t="s">
        <v>3778</v>
      </c>
      <c r="I806" t="s">
        <v>75</v>
      </c>
      <c r="J806" s="24">
        <v>44025</v>
      </c>
      <c r="K806">
        <v>3024</v>
      </c>
      <c r="L806" t="s">
        <v>2770</v>
      </c>
      <c r="M806" t="s">
        <v>78</v>
      </c>
      <c r="N806">
        <v>18</v>
      </c>
      <c r="O806">
        <v>2563</v>
      </c>
      <c r="P806">
        <v>0</v>
      </c>
      <c r="Q806">
        <v>230.67</v>
      </c>
      <c r="R806">
        <v>230.67</v>
      </c>
      <c r="S806">
        <v>461.34</v>
      </c>
      <c r="T806">
        <v>0</v>
      </c>
      <c r="U806" t="s">
        <v>2771</v>
      </c>
    </row>
    <row r="807" spans="1:21" x14ac:dyDescent="0.25">
      <c r="A807" t="str">
        <f t="shared" si="12"/>
        <v>072020</v>
      </c>
      <c r="B807" t="s">
        <v>2738</v>
      </c>
      <c r="C807" t="s">
        <v>2766</v>
      </c>
      <c r="D807">
        <v>72020</v>
      </c>
      <c r="E807" s="24">
        <v>44613</v>
      </c>
      <c r="F807" t="s">
        <v>2803</v>
      </c>
      <c r="G807" t="s">
        <v>2804</v>
      </c>
      <c r="H807" t="s">
        <v>3779</v>
      </c>
      <c r="I807" t="s">
        <v>75</v>
      </c>
      <c r="J807" s="24">
        <v>44029</v>
      </c>
      <c r="K807">
        <v>15122</v>
      </c>
      <c r="L807" t="s">
        <v>2770</v>
      </c>
      <c r="M807" t="s">
        <v>78</v>
      </c>
      <c r="N807">
        <v>18</v>
      </c>
      <c r="O807">
        <v>12815</v>
      </c>
      <c r="P807">
        <v>0</v>
      </c>
      <c r="Q807">
        <v>1153.3499999999999</v>
      </c>
      <c r="R807">
        <v>1153.3499999999999</v>
      </c>
      <c r="S807">
        <v>2306.6999999999998</v>
      </c>
      <c r="T807">
        <v>0</v>
      </c>
      <c r="U807" t="s">
        <v>2771</v>
      </c>
    </row>
    <row r="808" spans="1:21" x14ac:dyDescent="0.25">
      <c r="A808" t="str">
        <f t="shared" si="12"/>
        <v>072020</v>
      </c>
      <c r="B808" t="s">
        <v>2738</v>
      </c>
      <c r="C808" t="s">
        <v>2766</v>
      </c>
      <c r="D808">
        <v>72020</v>
      </c>
      <c r="E808" s="24">
        <v>44613</v>
      </c>
      <c r="F808" t="s">
        <v>2803</v>
      </c>
      <c r="G808" t="s">
        <v>2804</v>
      </c>
      <c r="H808" t="s">
        <v>3780</v>
      </c>
      <c r="I808" t="s">
        <v>75</v>
      </c>
      <c r="J808" s="24">
        <v>44034</v>
      </c>
      <c r="K808">
        <v>18256</v>
      </c>
      <c r="L808" t="s">
        <v>2770</v>
      </c>
      <c r="M808" t="s">
        <v>78</v>
      </c>
      <c r="N808">
        <v>18</v>
      </c>
      <c r="O808">
        <v>15471</v>
      </c>
      <c r="P808">
        <v>0</v>
      </c>
      <c r="Q808">
        <v>1392.39</v>
      </c>
      <c r="R808">
        <v>1392.39</v>
      </c>
      <c r="S808">
        <v>2784.78</v>
      </c>
      <c r="T808">
        <v>0</v>
      </c>
      <c r="U808" t="s">
        <v>2771</v>
      </c>
    </row>
    <row r="809" spans="1:21" x14ac:dyDescent="0.25">
      <c r="A809" t="str">
        <f t="shared" si="12"/>
        <v>072020</v>
      </c>
      <c r="B809" t="s">
        <v>2738</v>
      </c>
      <c r="C809" t="s">
        <v>2766</v>
      </c>
      <c r="D809">
        <v>72020</v>
      </c>
      <c r="E809" s="24">
        <v>44613</v>
      </c>
      <c r="F809" t="s">
        <v>2803</v>
      </c>
      <c r="G809" t="s">
        <v>2804</v>
      </c>
      <c r="H809" t="s">
        <v>3781</v>
      </c>
      <c r="I809" t="s">
        <v>75</v>
      </c>
      <c r="J809" s="24">
        <v>44041</v>
      </c>
      <c r="K809">
        <v>15574</v>
      </c>
      <c r="L809" t="s">
        <v>2770</v>
      </c>
      <c r="M809" t="s">
        <v>78</v>
      </c>
      <c r="N809">
        <v>18</v>
      </c>
      <c r="O809">
        <v>13198</v>
      </c>
      <c r="P809">
        <v>0</v>
      </c>
      <c r="Q809">
        <v>1187.82</v>
      </c>
      <c r="R809">
        <v>1187.82</v>
      </c>
      <c r="S809">
        <v>2375.64</v>
      </c>
      <c r="T809">
        <v>0</v>
      </c>
      <c r="U809" t="s">
        <v>2771</v>
      </c>
    </row>
    <row r="810" spans="1:21" x14ac:dyDescent="0.25">
      <c r="A810" t="str">
        <f t="shared" si="12"/>
        <v>072020</v>
      </c>
      <c r="B810" t="s">
        <v>2738</v>
      </c>
      <c r="C810" t="s">
        <v>2766</v>
      </c>
      <c r="D810">
        <v>72020</v>
      </c>
      <c r="E810" s="24">
        <v>44613</v>
      </c>
      <c r="F810" t="s">
        <v>2803</v>
      </c>
      <c r="G810" t="s">
        <v>2804</v>
      </c>
      <c r="H810" t="s">
        <v>3782</v>
      </c>
      <c r="I810" t="s">
        <v>75</v>
      </c>
      <c r="J810" s="24">
        <v>44043</v>
      </c>
      <c r="K810">
        <v>33560</v>
      </c>
      <c r="L810" t="s">
        <v>2770</v>
      </c>
      <c r="M810" t="s">
        <v>78</v>
      </c>
      <c r="N810">
        <v>18</v>
      </c>
      <c r="O810">
        <v>28441</v>
      </c>
      <c r="P810">
        <v>0</v>
      </c>
      <c r="Q810">
        <v>2559.69</v>
      </c>
      <c r="R810">
        <v>2559.69</v>
      </c>
      <c r="S810">
        <v>5119.38</v>
      </c>
      <c r="T810">
        <v>0</v>
      </c>
      <c r="U810" t="s">
        <v>2771</v>
      </c>
    </row>
    <row r="811" spans="1:21" x14ac:dyDescent="0.25">
      <c r="A811" t="str">
        <f t="shared" si="12"/>
        <v>072020</v>
      </c>
      <c r="B811" t="s">
        <v>2738</v>
      </c>
      <c r="C811" t="s">
        <v>2766</v>
      </c>
      <c r="D811">
        <v>72020</v>
      </c>
      <c r="E811" s="24">
        <v>44613</v>
      </c>
      <c r="F811" t="s">
        <v>2820</v>
      </c>
      <c r="G811" t="s">
        <v>2821</v>
      </c>
      <c r="H811" t="s">
        <v>3783</v>
      </c>
      <c r="I811" t="s">
        <v>75</v>
      </c>
      <c r="J811" s="24">
        <v>44018</v>
      </c>
      <c r="K811">
        <v>10325</v>
      </c>
      <c r="L811" t="s">
        <v>2770</v>
      </c>
      <c r="M811" t="s">
        <v>78</v>
      </c>
      <c r="N811">
        <v>18</v>
      </c>
      <c r="O811">
        <v>8750</v>
      </c>
      <c r="P811">
        <v>0</v>
      </c>
      <c r="Q811">
        <v>787.5</v>
      </c>
      <c r="R811">
        <v>787.5</v>
      </c>
      <c r="S811">
        <v>1575</v>
      </c>
      <c r="T811">
        <v>0</v>
      </c>
      <c r="U811" t="s">
        <v>2771</v>
      </c>
    </row>
    <row r="812" spans="1:21" x14ac:dyDescent="0.25">
      <c r="A812" t="str">
        <f t="shared" si="12"/>
        <v>072020</v>
      </c>
      <c r="B812" t="s">
        <v>2738</v>
      </c>
      <c r="C812" t="s">
        <v>2766</v>
      </c>
      <c r="D812">
        <v>72020</v>
      </c>
      <c r="E812" s="24">
        <v>44613</v>
      </c>
      <c r="F812" t="s">
        <v>3784</v>
      </c>
      <c r="G812" t="s">
        <v>3785</v>
      </c>
      <c r="H812" t="s">
        <v>3786</v>
      </c>
      <c r="I812" t="s">
        <v>75</v>
      </c>
      <c r="J812" s="24">
        <v>44026</v>
      </c>
      <c r="K812">
        <v>4181.92</v>
      </c>
      <c r="L812" t="s">
        <v>2770</v>
      </c>
      <c r="M812" t="s">
        <v>78</v>
      </c>
      <c r="N812">
        <v>18</v>
      </c>
      <c r="O812">
        <v>3544</v>
      </c>
      <c r="P812">
        <v>0</v>
      </c>
      <c r="Q812">
        <v>318.95999999999998</v>
      </c>
      <c r="R812">
        <v>318.95999999999998</v>
      </c>
      <c r="S812">
        <v>637.91999999999996</v>
      </c>
      <c r="T812">
        <v>0</v>
      </c>
      <c r="U812" t="s">
        <v>2771</v>
      </c>
    </row>
    <row r="813" spans="1:21" x14ac:dyDescent="0.25">
      <c r="A813" t="str">
        <f t="shared" si="12"/>
        <v>072020</v>
      </c>
      <c r="B813" t="s">
        <v>2738</v>
      </c>
      <c r="C813" t="s">
        <v>2766</v>
      </c>
      <c r="D813">
        <v>72020</v>
      </c>
      <c r="E813" s="24">
        <v>44613</v>
      </c>
      <c r="F813" t="s">
        <v>2829</v>
      </c>
      <c r="G813" t="s">
        <v>2830</v>
      </c>
      <c r="H813" t="s">
        <v>3787</v>
      </c>
      <c r="I813" t="s">
        <v>75</v>
      </c>
      <c r="J813" s="24">
        <v>44035</v>
      </c>
      <c r="K813">
        <v>5487</v>
      </c>
      <c r="L813" t="s">
        <v>2770</v>
      </c>
      <c r="M813" t="s">
        <v>78</v>
      </c>
      <c r="N813">
        <v>18</v>
      </c>
      <c r="O813">
        <v>4650</v>
      </c>
      <c r="P813">
        <v>0</v>
      </c>
      <c r="Q813">
        <v>418.5</v>
      </c>
      <c r="R813">
        <v>418.5</v>
      </c>
      <c r="S813">
        <v>837</v>
      </c>
      <c r="T813">
        <v>0</v>
      </c>
      <c r="U813" t="s">
        <v>2771</v>
      </c>
    </row>
    <row r="814" spans="1:21" x14ac:dyDescent="0.25">
      <c r="A814" t="str">
        <f t="shared" si="12"/>
        <v>072020</v>
      </c>
      <c r="B814" t="s">
        <v>2738</v>
      </c>
      <c r="C814" t="s">
        <v>2766</v>
      </c>
      <c r="D814">
        <v>72020</v>
      </c>
      <c r="E814" s="24">
        <v>44613</v>
      </c>
      <c r="F814" t="s">
        <v>2829</v>
      </c>
      <c r="G814" t="s">
        <v>2830</v>
      </c>
      <c r="H814" t="s">
        <v>3788</v>
      </c>
      <c r="I814" t="s">
        <v>75</v>
      </c>
      <c r="J814" s="24">
        <v>44042</v>
      </c>
      <c r="K814">
        <v>8054</v>
      </c>
      <c r="L814" t="s">
        <v>2770</v>
      </c>
      <c r="M814" t="s">
        <v>78</v>
      </c>
      <c r="N814">
        <v>18</v>
      </c>
      <c r="O814">
        <v>6825</v>
      </c>
      <c r="P814">
        <v>0</v>
      </c>
      <c r="Q814">
        <v>614.25</v>
      </c>
      <c r="R814">
        <v>614.25</v>
      </c>
      <c r="S814">
        <v>1228.5</v>
      </c>
      <c r="T814">
        <v>0</v>
      </c>
      <c r="U814" t="s">
        <v>2771</v>
      </c>
    </row>
    <row r="815" spans="1:21" x14ac:dyDescent="0.25">
      <c r="A815" t="str">
        <f t="shared" si="12"/>
        <v>072020</v>
      </c>
      <c r="B815" t="s">
        <v>2738</v>
      </c>
      <c r="C815" t="s">
        <v>2766</v>
      </c>
      <c r="D815">
        <v>72020</v>
      </c>
      <c r="E815" s="24">
        <v>44613</v>
      </c>
      <c r="F815" t="s">
        <v>2832</v>
      </c>
      <c r="G815" t="s">
        <v>2833</v>
      </c>
      <c r="H815" t="s">
        <v>3789</v>
      </c>
      <c r="I815" t="s">
        <v>75</v>
      </c>
      <c r="J815" s="24">
        <v>44043</v>
      </c>
      <c r="K815">
        <v>11771</v>
      </c>
      <c r="L815" t="s">
        <v>2770</v>
      </c>
      <c r="M815" t="s">
        <v>78</v>
      </c>
      <c r="N815">
        <v>12</v>
      </c>
      <c r="O815">
        <v>5800</v>
      </c>
      <c r="P815">
        <v>0</v>
      </c>
      <c r="Q815">
        <v>348</v>
      </c>
      <c r="R815">
        <v>348</v>
      </c>
      <c r="S815">
        <v>696</v>
      </c>
      <c r="T815">
        <v>0</v>
      </c>
      <c r="U815" t="s">
        <v>2771</v>
      </c>
    </row>
    <row r="816" spans="1:21" x14ac:dyDescent="0.25">
      <c r="A816" t="str">
        <f t="shared" si="12"/>
        <v>072020</v>
      </c>
      <c r="B816" t="s">
        <v>2738</v>
      </c>
      <c r="C816" t="s">
        <v>2766</v>
      </c>
      <c r="D816">
        <v>72020</v>
      </c>
      <c r="E816" s="24">
        <v>44613</v>
      </c>
      <c r="F816" t="s">
        <v>2832</v>
      </c>
      <c r="G816" t="s">
        <v>2833</v>
      </c>
      <c r="H816" t="s">
        <v>3789</v>
      </c>
      <c r="I816" t="s">
        <v>75</v>
      </c>
      <c r="J816" s="24">
        <v>44043</v>
      </c>
      <c r="K816">
        <v>11771</v>
      </c>
      <c r="L816" t="s">
        <v>2770</v>
      </c>
      <c r="M816" t="s">
        <v>78</v>
      </c>
      <c r="N816">
        <v>18</v>
      </c>
      <c r="O816">
        <v>4470</v>
      </c>
      <c r="P816">
        <v>0</v>
      </c>
      <c r="Q816">
        <v>402.3</v>
      </c>
      <c r="R816">
        <v>402.3</v>
      </c>
      <c r="S816">
        <v>804.6</v>
      </c>
      <c r="T816">
        <v>0</v>
      </c>
      <c r="U816" t="s">
        <v>2771</v>
      </c>
    </row>
    <row r="817" spans="1:21" x14ac:dyDescent="0.25">
      <c r="A817" t="str">
        <f t="shared" si="12"/>
        <v>072020</v>
      </c>
      <c r="B817" t="s">
        <v>2738</v>
      </c>
      <c r="C817" t="s">
        <v>2766</v>
      </c>
      <c r="D817">
        <v>72020</v>
      </c>
      <c r="E817" s="24">
        <v>44613</v>
      </c>
      <c r="F817" t="s">
        <v>2832</v>
      </c>
      <c r="G817" t="s">
        <v>2833</v>
      </c>
      <c r="H817" t="s">
        <v>3790</v>
      </c>
      <c r="I817" t="s">
        <v>75</v>
      </c>
      <c r="J817" s="24">
        <v>44043</v>
      </c>
      <c r="K817">
        <v>2090</v>
      </c>
      <c r="L817" t="s">
        <v>2770</v>
      </c>
      <c r="M817" t="s">
        <v>78</v>
      </c>
      <c r="N817">
        <v>18</v>
      </c>
      <c r="O817">
        <v>1483.06</v>
      </c>
      <c r="P817">
        <v>0</v>
      </c>
      <c r="Q817">
        <v>133.47999999999999</v>
      </c>
      <c r="R817">
        <v>133.47999999999999</v>
      </c>
      <c r="S817">
        <v>266.95999999999998</v>
      </c>
      <c r="T817">
        <v>0</v>
      </c>
      <c r="U817" t="s">
        <v>2771</v>
      </c>
    </row>
    <row r="818" spans="1:21" x14ac:dyDescent="0.25">
      <c r="A818" t="str">
        <f t="shared" si="12"/>
        <v>072020</v>
      </c>
      <c r="B818" t="s">
        <v>2738</v>
      </c>
      <c r="C818" t="s">
        <v>2766</v>
      </c>
      <c r="D818">
        <v>72020</v>
      </c>
      <c r="E818" s="24">
        <v>44613</v>
      </c>
      <c r="F818" t="s">
        <v>2832</v>
      </c>
      <c r="G818" t="s">
        <v>2833</v>
      </c>
      <c r="H818" t="s">
        <v>3790</v>
      </c>
      <c r="I818" t="s">
        <v>75</v>
      </c>
      <c r="J818" s="24">
        <v>44043</v>
      </c>
      <c r="K818">
        <v>2090</v>
      </c>
      <c r="L818" t="s">
        <v>2770</v>
      </c>
      <c r="M818" t="s">
        <v>78</v>
      </c>
      <c r="N818">
        <v>28</v>
      </c>
      <c r="O818">
        <v>265.62</v>
      </c>
      <c r="P818">
        <v>0</v>
      </c>
      <c r="Q818">
        <v>37.19</v>
      </c>
      <c r="R818">
        <v>37.19</v>
      </c>
      <c r="S818">
        <v>74.38</v>
      </c>
      <c r="T818">
        <v>0</v>
      </c>
      <c r="U818" t="s">
        <v>2771</v>
      </c>
    </row>
    <row r="819" spans="1:21" x14ac:dyDescent="0.25">
      <c r="A819" t="str">
        <f t="shared" si="12"/>
        <v>072020</v>
      </c>
      <c r="B819" t="s">
        <v>2738</v>
      </c>
      <c r="C819" t="s">
        <v>2766</v>
      </c>
      <c r="D819">
        <v>72020</v>
      </c>
      <c r="E819" s="24">
        <v>44613</v>
      </c>
      <c r="F819" t="s">
        <v>3668</v>
      </c>
      <c r="G819" t="s">
        <v>3669</v>
      </c>
      <c r="H819" t="s">
        <v>3791</v>
      </c>
      <c r="I819" t="s">
        <v>75</v>
      </c>
      <c r="J819" s="24">
        <v>44013</v>
      </c>
      <c r="K819">
        <v>329172.8</v>
      </c>
      <c r="L819" t="s">
        <v>2770</v>
      </c>
      <c r="M819" t="s">
        <v>78</v>
      </c>
      <c r="N819">
        <v>18</v>
      </c>
      <c r="O819">
        <v>278960</v>
      </c>
      <c r="P819">
        <v>0</v>
      </c>
      <c r="Q819">
        <v>25106.400000000001</v>
      </c>
      <c r="R819">
        <v>25106.400000000001</v>
      </c>
      <c r="S819">
        <v>50212.800000000003</v>
      </c>
      <c r="T819">
        <v>0</v>
      </c>
      <c r="U819" t="s">
        <v>2771</v>
      </c>
    </row>
    <row r="820" spans="1:21" x14ac:dyDescent="0.25">
      <c r="A820" t="str">
        <f t="shared" si="12"/>
        <v>072020</v>
      </c>
      <c r="B820" t="s">
        <v>2738</v>
      </c>
      <c r="C820" t="s">
        <v>2766</v>
      </c>
      <c r="D820">
        <v>72020</v>
      </c>
      <c r="E820" s="24">
        <v>44613</v>
      </c>
      <c r="F820" t="s">
        <v>3668</v>
      </c>
      <c r="G820" t="s">
        <v>3669</v>
      </c>
      <c r="H820" t="s">
        <v>3792</v>
      </c>
      <c r="I820" t="s">
        <v>75</v>
      </c>
      <c r="J820" s="24">
        <v>44013</v>
      </c>
      <c r="K820">
        <v>384511.26</v>
      </c>
      <c r="L820" t="s">
        <v>2770</v>
      </c>
      <c r="M820" t="s">
        <v>78</v>
      </c>
      <c r="N820">
        <v>18</v>
      </c>
      <c r="O820">
        <v>325857</v>
      </c>
      <c r="P820">
        <v>0</v>
      </c>
      <c r="Q820">
        <v>29327.13</v>
      </c>
      <c r="R820">
        <v>29327.13</v>
      </c>
      <c r="S820">
        <v>58654.26</v>
      </c>
      <c r="T820">
        <v>0</v>
      </c>
      <c r="U820" t="s">
        <v>2771</v>
      </c>
    </row>
    <row r="821" spans="1:21" x14ac:dyDescent="0.25">
      <c r="A821" t="str">
        <f t="shared" si="12"/>
        <v>072020</v>
      </c>
      <c r="B821" t="s">
        <v>2738</v>
      </c>
      <c r="C821" t="s">
        <v>2766</v>
      </c>
      <c r="D821">
        <v>72020</v>
      </c>
      <c r="E821" s="24">
        <v>44613</v>
      </c>
      <c r="F821" t="s">
        <v>3668</v>
      </c>
      <c r="G821" t="s">
        <v>3669</v>
      </c>
      <c r="H821" t="s">
        <v>3793</v>
      </c>
      <c r="I821" t="s">
        <v>75</v>
      </c>
      <c r="J821" s="24">
        <v>44034</v>
      </c>
      <c r="K821">
        <v>134654.51999999999</v>
      </c>
      <c r="L821" t="s">
        <v>2770</v>
      </c>
      <c r="M821" t="s">
        <v>78</v>
      </c>
      <c r="N821">
        <v>18</v>
      </c>
      <c r="O821">
        <v>114114</v>
      </c>
      <c r="P821">
        <v>0</v>
      </c>
      <c r="Q821">
        <v>10270.26</v>
      </c>
      <c r="R821">
        <v>10270.26</v>
      </c>
      <c r="S821">
        <v>20540.52</v>
      </c>
      <c r="T821">
        <v>0</v>
      </c>
      <c r="U821" t="s">
        <v>2771</v>
      </c>
    </row>
    <row r="822" spans="1:21" x14ac:dyDescent="0.25">
      <c r="A822" t="str">
        <f t="shared" si="12"/>
        <v>072020</v>
      </c>
      <c r="B822" t="s">
        <v>2738</v>
      </c>
      <c r="C822" t="s">
        <v>2766</v>
      </c>
      <c r="D822">
        <v>72020</v>
      </c>
      <c r="E822" s="24">
        <v>44613</v>
      </c>
      <c r="F822" t="s">
        <v>3668</v>
      </c>
      <c r="G822" t="s">
        <v>3669</v>
      </c>
      <c r="H822" t="s">
        <v>3794</v>
      </c>
      <c r="I822" t="s">
        <v>75</v>
      </c>
      <c r="J822" s="24">
        <v>44034</v>
      </c>
      <c r="K822">
        <v>512141.24</v>
      </c>
      <c r="L822" t="s">
        <v>2770</v>
      </c>
      <c r="M822" t="s">
        <v>78</v>
      </c>
      <c r="N822">
        <v>18</v>
      </c>
      <c r="O822">
        <v>434018</v>
      </c>
      <c r="P822">
        <v>0</v>
      </c>
      <c r="Q822">
        <v>39061.620000000003</v>
      </c>
      <c r="R822">
        <v>39061.620000000003</v>
      </c>
      <c r="S822">
        <v>78123.240000000005</v>
      </c>
      <c r="T822">
        <v>0</v>
      </c>
      <c r="U822" t="s">
        <v>2771</v>
      </c>
    </row>
    <row r="823" spans="1:21" x14ac:dyDescent="0.25">
      <c r="A823" t="str">
        <f t="shared" si="12"/>
        <v>072020</v>
      </c>
      <c r="B823" t="s">
        <v>2738</v>
      </c>
      <c r="C823" t="s">
        <v>2766</v>
      </c>
      <c r="D823">
        <v>72020</v>
      </c>
      <c r="E823" s="24">
        <v>44613</v>
      </c>
      <c r="F823" t="s">
        <v>3795</v>
      </c>
      <c r="G823" t="s">
        <v>3796</v>
      </c>
      <c r="H823" t="s">
        <v>3797</v>
      </c>
      <c r="I823" t="s">
        <v>75</v>
      </c>
      <c r="J823" s="24">
        <v>44036</v>
      </c>
      <c r="K823">
        <v>1671234</v>
      </c>
      <c r="L823" t="s">
        <v>2770</v>
      </c>
      <c r="M823" t="s">
        <v>78</v>
      </c>
      <c r="N823">
        <v>18</v>
      </c>
      <c r="O823">
        <v>1416300</v>
      </c>
      <c r="P823">
        <v>0</v>
      </c>
      <c r="Q823">
        <v>127467</v>
      </c>
      <c r="R823">
        <v>127467</v>
      </c>
      <c r="S823">
        <v>254934</v>
      </c>
      <c r="T823">
        <v>0</v>
      </c>
      <c r="U823" t="s">
        <v>2771</v>
      </c>
    </row>
    <row r="824" spans="1:21" x14ac:dyDescent="0.25">
      <c r="A824" t="str">
        <f t="shared" si="12"/>
        <v>072020</v>
      </c>
      <c r="B824" t="s">
        <v>2738</v>
      </c>
      <c r="C824" t="s">
        <v>2766</v>
      </c>
      <c r="D824">
        <v>72020</v>
      </c>
      <c r="E824" s="24">
        <v>44613</v>
      </c>
      <c r="F824" t="s">
        <v>3798</v>
      </c>
      <c r="G824" t="s">
        <v>3799</v>
      </c>
      <c r="H824" t="s">
        <v>3800</v>
      </c>
      <c r="I824" t="s">
        <v>75</v>
      </c>
      <c r="J824" s="24">
        <v>44032</v>
      </c>
      <c r="K824">
        <v>1699</v>
      </c>
      <c r="L824" t="s">
        <v>2770</v>
      </c>
      <c r="M824" t="s">
        <v>78</v>
      </c>
      <c r="N824">
        <v>18</v>
      </c>
      <c r="O824">
        <v>1440</v>
      </c>
      <c r="P824">
        <v>0</v>
      </c>
      <c r="Q824">
        <v>129.6</v>
      </c>
      <c r="R824">
        <v>129.6</v>
      </c>
      <c r="S824">
        <v>259.2</v>
      </c>
      <c r="T824">
        <v>0</v>
      </c>
      <c r="U824" t="s">
        <v>2771</v>
      </c>
    </row>
    <row r="825" spans="1:21" x14ac:dyDescent="0.25">
      <c r="A825" t="str">
        <f t="shared" si="12"/>
        <v>072020</v>
      </c>
      <c r="B825" t="s">
        <v>2738</v>
      </c>
      <c r="C825" t="s">
        <v>2766</v>
      </c>
      <c r="D825">
        <v>72020</v>
      </c>
      <c r="E825" s="24">
        <v>44613</v>
      </c>
      <c r="F825" t="s">
        <v>831</v>
      </c>
      <c r="G825" t="s">
        <v>2841</v>
      </c>
      <c r="H825" t="s">
        <v>3801</v>
      </c>
      <c r="I825" t="s">
        <v>75</v>
      </c>
      <c r="J825" s="24">
        <v>44035</v>
      </c>
      <c r="K825">
        <v>580000</v>
      </c>
      <c r="L825" t="s">
        <v>2770</v>
      </c>
      <c r="M825" t="s">
        <v>2771</v>
      </c>
      <c r="N825">
        <v>0</v>
      </c>
      <c r="O825">
        <v>580000</v>
      </c>
      <c r="P825">
        <v>0</v>
      </c>
      <c r="Q825">
        <v>0</v>
      </c>
      <c r="R825">
        <v>0</v>
      </c>
      <c r="S825">
        <v>0</v>
      </c>
      <c r="T825">
        <v>0</v>
      </c>
      <c r="U825" t="s">
        <v>2771</v>
      </c>
    </row>
    <row r="826" spans="1:21" x14ac:dyDescent="0.25">
      <c r="A826" t="str">
        <f t="shared" si="12"/>
        <v>072020</v>
      </c>
      <c r="B826" t="s">
        <v>2738</v>
      </c>
      <c r="C826" t="s">
        <v>2766</v>
      </c>
      <c r="D826">
        <v>72020</v>
      </c>
      <c r="E826" s="24">
        <v>44613</v>
      </c>
      <c r="F826" t="s">
        <v>2844</v>
      </c>
      <c r="G826" t="s">
        <v>2845</v>
      </c>
      <c r="H826" t="s">
        <v>3802</v>
      </c>
      <c r="I826" t="s">
        <v>75</v>
      </c>
      <c r="J826" s="24">
        <v>44014</v>
      </c>
      <c r="K826">
        <v>49548.2</v>
      </c>
      <c r="L826" t="s">
        <v>2770</v>
      </c>
      <c r="M826" t="s">
        <v>78</v>
      </c>
      <c r="N826">
        <v>18</v>
      </c>
      <c r="O826">
        <v>41990</v>
      </c>
      <c r="P826">
        <v>0</v>
      </c>
      <c r="Q826">
        <v>3779.1</v>
      </c>
      <c r="R826">
        <v>3779.1</v>
      </c>
      <c r="S826">
        <v>7558.2</v>
      </c>
      <c r="T826">
        <v>0</v>
      </c>
      <c r="U826" t="s">
        <v>2771</v>
      </c>
    </row>
    <row r="827" spans="1:21" x14ac:dyDescent="0.25">
      <c r="A827" t="str">
        <f t="shared" si="12"/>
        <v>072020</v>
      </c>
      <c r="B827" t="s">
        <v>2738</v>
      </c>
      <c r="C827" t="s">
        <v>2766</v>
      </c>
      <c r="D827">
        <v>72020</v>
      </c>
      <c r="E827" s="24">
        <v>44613</v>
      </c>
      <c r="F827" t="s">
        <v>2844</v>
      </c>
      <c r="G827" t="s">
        <v>2845</v>
      </c>
      <c r="H827" t="s">
        <v>3803</v>
      </c>
      <c r="I827" t="s">
        <v>75</v>
      </c>
      <c r="J827" s="24">
        <v>44014</v>
      </c>
      <c r="K827">
        <v>38615.5</v>
      </c>
      <c r="L827" t="s">
        <v>2770</v>
      </c>
      <c r="M827" t="s">
        <v>78</v>
      </c>
      <c r="N827">
        <v>18</v>
      </c>
      <c r="O827">
        <v>32725</v>
      </c>
      <c r="P827">
        <v>0</v>
      </c>
      <c r="Q827">
        <v>2945.25</v>
      </c>
      <c r="R827">
        <v>2945.25</v>
      </c>
      <c r="S827">
        <v>5890.5</v>
      </c>
      <c r="T827">
        <v>0</v>
      </c>
      <c r="U827" t="s">
        <v>2771</v>
      </c>
    </row>
    <row r="828" spans="1:21" x14ac:dyDescent="0.25">
      <c r="A828" t="str">
        <f t="shared" si="12"/>
        <v>072020</v>
      </c>
      <c r="B828" t="s">
        <v>2738</v>
      </c>
      <c r="C828" t="s">
        <v>2766</v>
      </c>
      <c r="D828">
        <v>72020</v>
      </c>
      <c r="E828" s="24">
        <v>44613</v>
      </c>
      <c r="F828" t="s">
        <v>2844</v>
      </c>
      <c r="G828" t="s">
        <v>2845</v>
      </c>
      <c r="H828" t="s">
        <v>3804</v>
      </c>
      <c r="I828" t="s">
        <v>75</v>
      </c>
      <c r="J828" s="24">
        <v>44015</v>
      </c>
      <c r="K828">
        <v>62304</v>
      </c>
      <c r="L828" t="s">
        <v>2770</v>
      </c>
      <c r="M828" t="s">
        <v>78</v>
      </c>
      <c r="N828">
        <v>18</v>
      </c>
      <c r="O828">
        <v>52800</v>
      </c>
      <c r="P828">
        <v>0</v>
      </c>
      <c r="Q828">
        <v>4752</v>
      </c>
      <c r="R828">
        <v>4752</v>
      </c>
      <c r="S828">
        <v>9504</v>
      </c>
      <c r="T828">
        <v>0</v>
      </c>
      <c r="U828" t="s">
        <v>2771</v>
      </c>
    </row>
    <row r="829" spans="1:21" x14ac:dyDescent="0.25">
      <c r="A829" t="str">
        <f t="shared" si="12"/>
        <v>072020</v>
      </c>
      <c r="B829" t="s">
        <v>2738</v>
      </c>
      <c r="C829" t="s">
        <v>2766</v>
      </c>
      <c r="D829">
        <v>72020</v>
      </c>
      <c r="E829" s="24">
        <v>44613</v>
      </c>
      <c r="F829" t="s">
        <v>2844</v>
      </c>
      <c r="G829" t="s">
        <v>2845</v>
      </c>
      <c r="H829" t="s">
        <v>3805</v>
      </c>
      <c r="I829" t="s">
        <v>75</v>
      </c>
      <c r="J829" s="24">
        <v>44020</v>
      </c>
      <c r="K829">
        <v>44693</v>
      </c>
      <c r="L829" t="s">
        <v>2770</v>
      </c>
      <c r="M829" t="s">
        <v>78</v>
      </c>
      <c r="N829">
        <v>18</v>
      </c>
      <c r="O829">
        <v>37875</v>
      </c>
      <c r="P829">
        <v>0</v>
      </c>
      <c r="Q829">
        <v>3408.75</v>
      </c>
      <c r="R829">
        <v>3408.75</v>
      </c>
      <c r="S829">
        <v>6817.5</v>
      </c>
      <c r="T829">
        <v>0</v>
      </c>
      <c r="U829" t="s">
        <v>2771</v>
      </c>
    </row>
    <row r="830" spans="1:21" x14ac:dyDescent="0.25">
      <c r="A830" t="str">
        <f t="shared" si="12"/>
        <v>072020</v>
      </c>
      <c r="B830" t="s">
        <v>2738</v>
      </c>
      <c r="C830" t="s">
        <v>2766</v>
      </c>
      <c r="D830">
        <v>72020</v>
      </c>
      <c r="E830" s="24">
        <v>44613</v>
      </c>
      <c r="F830" t="s">
        <v>2844</v>
      </c>
      <c r="G830" t="s">
        <v>2845</v>
      </c>
      <c r="H830" t="s">
        <v>3806</v>
      </c>
      <c r="I830" t="s">
        <v>75</v>
      </c>
      <c r="J830" s="24">
        <v>44023</v>
      </c>
      <c r="K830">
        <v>125156</v>
      </c>
      <c r="L830" t="s">
        <v>2770</v>
      </c>
      <c r="M830" t="s">
        <v>78</v>
      </c>
      <c r="N830">
        <v>18</v>
      </c>
      <c r="O830">
        <v>106064</v>
      </c>
      <c r="P830">
        <v>0</v>
      </c>
      <c r="Q830">
        <v>9545.76</v>
      </c>
      <c r="R830">
        <v>9545.76</v>
      </c>
      <c r="S830">
        <v>19091.52</v>
      </c>
      <c r="T830">
        <v>0</v>
      </c>
      <c r="U830" t="s">
        <v>2771</v>
      </c>
    </row>
    <row r="831" spans="1:21" x14ac:dyDescent="0.25">
      <c r="A831" t="str">
        <f t="shared" si="12"/>
        <v>072020</v>
      </c>
      <c r="B831" t="s">
        <v>2738</v>
      </c>
      <c r="C831" t="s">
        <v>2766</v>
      </c>
      <c r="D831">
        <v>72020</v>
      </c>
      <c r="E831" s="24">
        <v>44613</v>
      </c>
      <c r="F831" t="s">
        <v>2844</v>
      </c>
      <c r="G831" t="s">
        <v>2845</v>
      </c>
      <c r="H831" t="s">
        <v>3807</v>
      </c>
      <c r="I831" t="s">
        <v>75</v>
      </c>
      <c r="J831" s="24">
        <v>44035</v>
      </c>
      <c r="K831">
        <v>119363</v>
      </c>
      <c r="L831" t="s">
        <v>2770</v>
      </c>
      <c r="M831" t="s">
        <v>78</v>
      </c>
      <c r="N831">
        <v>18</v>
      </c>
      <c r="O831">
        <v>101155</v>
      </c>
      <c r="P831">
        <v>0</v>
      </c>
      <c r="Q831">
        <v>9103.9500000000007</v>
      </c>
      <c r="R831">
        <v>9103.9500000000007</v>
      </c>
      <c r="S831">
        <v>18207.900000000001</v>
      </c>
      <c r="T831">
        <v>0</v>
      </c>
      <c r="U831" t="s">
        <v>2771</v>
      </c>
    </row>
    <row r="832" spans="1:21" x14ac:dyDescent="0.25">
      <c r="A832" t="str">
        <f t="shared" si="12"/>
        <v>072020</v>
      </c>
      <c r="B832" t="s">
        <v>2738</v>
      </c>
      <c r="C832" t="s">
        <v>2766</v>
      </c>
      <c r="D832">
        <v>72020</v>
      </c>
      <c r="E832" s="24">
        <v>44613</v>
      </c>
      <c r="F832" t="s">
        <v>2844</v>
      </c>
      <c r="G832" t="s">
        <v>2845</v>
      </c>
      <c r="H832" t="s">
        <v>3808</v>
      </c>
      <c r="I832" t="s">
        <v>75</v>
      </c>
      <c r="J832" s="24">
        <v>44037</v>
      </c>
      <c r="K832">
        <v>11151</v>
      </c>
      <c r="L832" t="s">
        <v>2770</v>
      </c>
      <c r="M832" t="s">
        <v>78</v>
      </c>
      <c r="N832">
        <v>18</v>
      </c>
      <c r="O832">
        <v>9450</v>
      </c>
      <c r="P832">
        <v>0</v>
      </c>
      <c r="Q832">
        <v>850.5</v>
      </c>
      <c r="R832">
        <v>850.5</v>
      </c>
      <c r="S832">
        <v>1701</v>
      </c>
      <c r="T832">
        <v>0</v>
      </c>
      <c r="U832" t="s">
        <v>2771</v>
      </c>
    </row>
    <row r="833" spans="1:21" x14ac:dyDescent="0.25">
      <c r="A833" t="str">
        <f t="shared" si="12"/>
        <v>072020</v>
      </c>
      <c r="B833" t="s">
        <v>2738</v>
      </c>
      <c r="C833" t="s">
        <v>2766</v>
      </c>
      <c r="D833">
        <v>72020</v>
      </c>
      <c r="E833" s="24">
        <v>44613</v>
      </c>
      <c r="F833" t="s">
        <v>2844</v>
      </c>
      <c r="G833" t="s">
        <v>2845</v>
      </c>
      <c r="H833" t="s">
        <v>3809</v>
      </c>
      <c r="I833" t="s">
        <v>75</v>
      </c>
      <c r="J833" s="24">
        <v>44039</v>
      </c>
      <c r="K833">
        <v>37170</v>
      </c>
      <c r="L833" t="s">
        <v>2770</v>
      </c>
      <c r="M833" t="s">
        <v>78</v>
      </c>
      <c r="N833">
        <v>18</v>
      </c>
      <c r="O833">
        <v>31500</v>
      </c>
      <c r="P833">
        <v>0</v>
      </c>
      <c r="Q833">
        <v>2835</v>
      </c>
      <c r="R833">
        <v>2835</v>
      </c>
      <c r="S833">
        <v>5670</v>
      </c>
      <c r="T833">
        <v>0</v>
      </c>
      <c r="U833" t="s">
        <v>2771</v>
      </c>
    </row>
    <row r="834" spans="1:21" x14ac:dyDescent="0.25">
      <c r="A834" t="str">
        <f t="shared" si="12"/>
        <v>072020</v>
      </c>
      <c r="B834" t="s">
        <v>2738</v>
      </c>
      <c r="C834" t="s">
        <v>2766</v>
      </c>
      <c r="D834">
        <v>72020</v>
      </c>
      <c r="E834" s="24">
        <v>44613</v>
      </c>
      <c r="F834" t="s">
        <v>3565</v>
      </c>
      <c r="G834" t="s">
        <v>3566</v>
      </c>
      <c r="H834" t="s">
        <v>3810</v>
      </c>
      <c r="I834" t="s">
        <v>75</v>
      </c>
      <c r="J834" s="24">
        <v>44019</v>
      </c>
      <c r="K834">
        <v>19830</v>
      </c>
      <c r="L834" t="s">
        <v>2770</v>
      </c>
      <c r="M834" t="s">
        <v>78</v>
      </c>
      <c r="N834">
        <v>18</v>
      </c>
      <c r="O834">
        <v>16805</v>
      </c>
      <c r="P834">
        <v>0</v>
      </c>
      <c r="Q834">
        <v>1512.45</v>
      </c>
      <c r="R834">
        <v>1512.45</v>
      </c>
      <c r="S834">
        <v>3024.9</v>
      </c>
      <c r="T834">
        <v>0</v>
      </c>
      <c r="U834" t="s">
        <v>2771</v>
      </c>
    </row>
    <row r="835" spans="1:21" x14ac:dyDescent="0.25">
      <c r="A835" t="str">
        <f t="shared" ref="A835:A898" si="13">TEXT(J835,"MMYYYY")</f>
        <v>072020</v>
      </c>
      <c r="B835" t="s">
        <v>2738</v>
      </c>
      <c r="C835" t="s">
        <v>2766</v>
      </c>
      <c r="D835">
        <v>72020</v>
      </c>
      <c r="E835" s="24">
        <v>44613</v>
      </c>
      <c r="F835" t="s">
        <v>3811</v>
      </c>
      <c r="G835" t="s">
        <v>3812</v>
      </c>
      <c r="H835" t="s">
        <v>3813</v>
      </c>
      <c r="I835" t="s">
        <v>75</v>
      </c>
      <c r="J835" s="24">
        <v>44037</v>
      </c>
      <c r="K835">
        <v>9587.98</v>
      </c>
      <c r="L835" t="s">
        <v>2770</v>
      </c>
      <c r="M835" t="s">
        <v>78</v>
      </c>
      <c r="N835">
        <v>5</v>
      </c>
      <c r="O835">
        <v>9131.4</v>
      </c>
      <c r="P835">
        <v>0</v>
      </c>
      <c r="Q835">
        <v>228.28</v>
      </c>
      <c r="R835">
        <v>228.28</v>
      </c>
      <c r="S835">
        <v>456.56</v>
      </c>
      <c r="T835">
        <v>0</v>
      </c>
      <c r="U835" t="s">
        <v>2771</v>
      </c>
    </row>
    <row r="836" spans="1:21" x14ac:dyDescent="0.25">
      <c r="A836" t="str">
        <f t="shared" si="13"/>
        <v>072020</v>
      </c>
      <c r="B836" t="s">
        <v>2738</v>
      </c>
      <c r="C836" t="s">
        <v>2766</v>
      </c>
      <c r="D836">
        <v>72020</v>
      </c>
      <c r="E836" s="24">
        <v>44613</v>
      </c>
      <c r="F836" t="s">
        <v>3085</v>
      </c>
      <c r="G836" t="s">
        <v>3086</v>
      </c>
      <c r="H836" t="s">
        <v>3814</v>
      </c>
      <c r="I836" t="s">
        <v>75</v>
      </c>
      <c r="J836" s="24">
        <v>44043</v>
      </c>
      <c r="K836">
        <v>472</v>
      </c>
      <c r="L836" t="s">
        <v>2770</v>
      </c>
      <c r="M836" t="s">
        <v>78</v>
      </c>
      <c r="N836">
        <v>18</v>
      </c>
      <c r="O836">
        <v>400</v>
      </c>
      <c r="P836">
        <v>0</v>
      </c>
      <c r="Q836">
        <v>36</v>
      </c>
      <c r="R836">
        <v>36</v>
      </c>
      <c r="S836">
        <v>72</v>
      </c>
      <c r="T836">
        <v>0</v>
      </c>
      <c r="U836" t="s">
        <v>2771</v>
      </c>
    </row>
    <row r="837" spans="1:21" x14ac:dyDescent="0.25">
      <c r="A837" t="str">
        <f t="shared" si="13"/>
        <v>072020</v>
      </c>
      <c r="B837" t="s">
        <v>2738</v>
      </c>
      <c r="C837" t="s">
        <v>2766</v>
      </c>
      <c r="D837">
        <v>72020</v>
      </c>
      <c r="E837" s="24">
        <v>44613</v>
      </c>
      <c r="F837" t="s">
        <v>2853</v>
      </c>
      <c r="G837" t="s">
        <v>2854</v>
      </c>
      <c r="H837" t="s">
        <v>3815</v>
      </c>
      <c r="I837" t="s">
        <v>75</v>
      </c>
      <c r="J837" s="24">
        <v>44035</v>
      </c>
      <c r="K837">
        <v>27621</v>
      </c>
      <c r="L837" t="s">
        <v>2770</v>
      </c>
      <c r="M837" t="s">
        <v>78</v>
      </c>
      <c r="N837">
        <v>18</v>
      </c>
      <c r="O837">
        <v>23408</v>
      </c>
      <c r="P837">
        <v>0</v>
      </c>
      <c r="Q837">
        <v>2106.7199999999998</v>
      </c>
      <c r="R837">
        <v>2106.7199999999998</v>
      </c>
      <c r="S837">
        <v>4213.4399999999996</v>
      </c>
      <c r="T837">
        <v>0</v>
      </c>
      <c r="U837" t="s">
        <v>2771</v>
      </c>
    </row>
    <row r="838" spans="1:21" x14ac:dyDescent="0.25">
      <c r="A838" t="str">
        <f t="shared" si="13"/>
        <v>072020</v>
      </c>
      <c r="B838" t="s">
        <v>2738</v>
      </c>
      <c r="C838" t="s">
        <v>2766</v>
      </c>
      <c r="D838">
        <v>72020</v>
      </c>
      <c r="E838" s="24">
        <v>44613</v>
      </c>
      <c r="F838" t="s">
        <v>2853</v>
      </c>
      <c r="G838" t="s">
        <v>2854</v>
      </c>
      <c r="H838" t="s">
        <v>3816</v>
      </c>
      <c r="I838" t="s">
        <v>75</v>
      </c>
      <c r="J838" s="24">
        <v>44039</v>
      </c>
      <c r="K838">
        <v>23681</v>
      </c>
      <c r="L838" t="s">
        <v>2770</v>
      </c>
      <c r="M838" t="s">
        <v>78</v>
      </c>
      <c r="N838">
        <v>18</v>
      </c>
      <c r="O838">
        <v>20069</v>
      </c>
      <c r="P838">
        <v>0</v>
      </c>
      <c r="Q838">
        <v>1806.21</v>
      </c>
      <c r="R838">
        <v>1806.21</v>
      </c>
      <c r="S838">
        <v>3612.42</v>
      </c>
      <c r="T838">
        <v>0</v>
      </c>
      <c r="U838" t="s">
        <v>2771</v>
      </c>
    </row>
    <row r="839" spans="1:21" x14ac:dyDescent="0.25">
      <c r="A839" t="str">
        <f t="shared" si="13"/>
        <v>072020</v>
      </c>
      <c r="B839" t="s">
        <v>2738</v>
      </c>
      <c r="C839" t="s">
        <v>2766</v>
      </c>
      <c r="D839">
        <v>72020</v>
      </c>
      <c r="E839" s="24">
        <v>44613</v>
      </c>
      <c r="F839" t="s">
        <v>2853</v>
      </c>
      <c r="G839" t="s">
        <v>2854</v>
      </c>
      <c r="H839" t="s">
        <v>3817</v>
      </c>
      <c r="I839" t="s">
        <v>75</v>
      </c>
      <c r="J839" s="24">
        <v>44016</v>
      </c>
      <c r="K839">
        <v>8990</v>
      </c>
      <c r="L839" t="s">
        <v>2770</v>
      </c>
      <c r="M839" t="s">
        <v>78</v>
      </c>
      <c r="N839">
        <v>18</v>
      </c>
      <c r="O839">
        <v>7619</v>
      </c>
      <c r="P839">
        <v>0</v>
      </c>
      <c r="Q839">
        <v>685.71</v>
      </c>
      <c r="R839">
        <v>685.71</v>
      </c>
      <c r="S839">
        <v>1371.42</v>
      </c>
      <c r="T839">
        <v>0</v>
      </c>
      <c r="U839" t="s">
        <v>2771</v>
      </c>
    </row>
    <row r="840" spans="1:21" x14ac:dyDescent="0.25">
      <c r="A840" t="str">
        <f t="shared" si="13"/>
        <v>072020</v>
      </c>
      <c r="B840" t="s">
        <v>2738</v>
      </c>
      <c r="C840" t="s">
        <v>2766</v>
      </c>
      <c r="D840">
        <v>72020</v>
      </c>
      <c r="E840" s="24">
        <v>44613</v>
      </c>
      <c r="F840" t="s">
        <v>2853</v>
      </c>
      <c r="G840" t="s">
        <v>2854</v>
      </c>
      <c r="H840" t="s">
        <v>3818</v>
      </c>
      <c r="I840" t="s">
        <v>75</v>
      </c>
      <c r="J840" s="24">
        <v>44025</v>
      </c>
      <c r="K840">
        <v>78602</v>
      </c>
      <c r="L840" t="s">
        <v>2770</v>
      </c>
      <c r="M840" t="s">
        <v>78</v>
      </c>
      <c r="N840">
        <v>18</v>
      </c>
      <c r="O840">
        <v>66612</v>
      </c>
      <c r="P840">
        <v>0</v>
      </c>
      <c r="Q840">
        <v>5995.08</v>
      </c>
      <c r="R840">
        <v>5995.08</v>
      </c>
      <c r="S840">
        <v>11990.16</v>
      </c>
      <c r="T840">
        <v>0</v>
      </c>
      <c r="U840" t="s">
        <v>2771</v>
      </c>
    </row>
    <row r="841" spans="1:21" x14ac:dyDescent="0.25">
      <c r="A841" t="str">
        <f t="shared" si="13"/>
        <v>072020</v>
      </c>
      <c r="B841" t="s">
        <v>2738</v>
      </c>
      <c r="C841" t="s">
        <v>2766</v>
      </c>
      <c r="D841">
        <v>72020</v>
      </c>
      <c r="E841" s="24">
        <v>44613</v>
      </c>
      <c r="F841" t="s">
        <v>2853</v>
      </c>
      <c r="G841" t="s">
        <v>2854</v>
      </c>
      <c r="H841" t="s">
        <v>3819</v>
      </c>
      <c r="I841" t="s">
        <v>75</v>
      </c>
      <c r="J841" s="24">
        <v>44028</v>
      </c>
      <c r="K841">
        <v>44327</v>
      </c>
      <c r="L841" t="s">
        <v>2770</v>
      </c>
      <c r="M841" t="s">
        <v>78</v>
      </c>
      <c r="N841">
        <v>18</v>
      </c>
      <c r="O841">
        <v>37565.5</v>
      </c>
      <c r="P841">
        <v>0</v>
      </c>
      <c r="Q841">
        <v>3380.9</v>
      </c>
      <c r="R841">
        <v>3380.9</v>
      </c>
      <c r="S841">
        <v>6761.8</v>
      </c>
      <c r="T841">
        <v>0</v>
      </c>
      <c r="U841" t="s">
        <v>2771</v>
      </c>
    </row>
    <row r="842" spans="1:21" x14ac:dyDescent="0.25">
      <c r="A842" t="str">
        <f t="shared" si="13"/>
        <v>072020</v>
      </c>
      <c r="B842" t="s">
        <v>2738</v>
      </c>
      <c r="C842" t="s">
        <v>2766</v>
      </c>
      <c r="D842">
        <v>72020</v>
      </c>
      <c r="E842" s="24">
        <v>44613</v>
      </c>
      <c r="F842" t="s">
        <v>2853</v>
      </c>
      <c r="G842" t="s">
        <v>2854</v>
      </c>
      <c r="H842" t="s">
        <v>3820</v>
      </c>
      <c r="I842" t="s">
        <v>75</v>
      </c>
      <c r="J842" s="24">
        <v>44033</v>
      </c>
      <c r="K842">
        <v>15066</v>
      </c>
      <c r="L842" t="s">
        <v>2770</v>
      </c>
      <c r="M842" t="s">
        <v>78</v>
      </c>
      <c r="N842">
        <v>18</v>
      </c>
      <c r="O842">
        <v>12768</v>
      </c>
      <c r="P842">
        <v>0</v>
      </c>
      <c r="Q842">
        <v>1149.1199999999999</v>
      </c>
      <c r="R842">
        <v>1149.1199999999999</v>
      </c>
      <c r="S842">
        <v>2298.2399999999998</v>
      </c>
      <c r="T842">
        <v>0</v>
      </c>
      <c r="U842" t="s">
        <v>2771</v>
      </c>
    </row>
    <row r="843" spans="1:21" x14ac:dyDescent="0.25">
      <c r="A843" t="str">
        <f t="shared" si="13"/>
        <v>072020</v>
      </c>
      <c r="B843" t="s">
        <v>2738</v>
      </c>
      <c r="C843" t="s">
        <v>2766</v>
      </c>
      <c r="D843">
        <v>72020</v>
      </c>
      <c r="E843" s="24">
        <v>44613</v>
      </c>
      <c r="F843" t="s">
        <v>3320</v>
      </c>
      <c r="G843" t="s">
        <v>3321</v>
      </c>
      <c r="H843" t="s">
        <v>3821</v>
      </c>
      <c r="I843" t="s">
        <v>75</v>
      </c>
      <c r="J843" s="24">
        <v>44013</v>
      </c>
      <c r="K843">
        <v>6254</v>
      </c>
      <c r="L843" t="s">
        <v>2770</v>
      </c>
      <c r="M843" t="s">
        <v>78</v>
      </c>
      <c r="N843">
        <v>18</v>
      </c>
      <c r="O843">
        <v>5300</v>
      </c>
      <c r="P843">
        <v>0</v>
      </c>
      <c r="Q843">
        <v>477</v>
      </c>
      <c r="R843">
        <v>477</v>
      </c>
      <c r="S843">
        <v>954</v>
      </c>
      <c r="T843">
        <v>0</v>
      </c>
      <c r="U843" t="s">
        <v>2771</v>
      </c>
    </row>
    <row r="844" spans="1:21" x14ac:dyDescent="0.25">
      <c r="A844" t="str">
        <f t="shared" si="13"/>
        <v>072020</v>
      </c>
      <c r="B844" t="s">
        <v>2738</v>
      </c>
      <c r="C844" t="s">
        <v>2766</v>
      </c>
      <c r="D844">
        <v>72020</v>
      </c>
      <c r="E844" s="24">
        <v>44613</v>
      </c>
      <c r="F844" t="s">
        <v>3320</v>
      </c>
      <c r="G844" t="s">
        <v>3321</v>
      </c>
      <c r="H844" t="s">
        <v>3822</v>
      </c>
      <c r="I844" t="s">
        <v>75</v>
      </c>
      <c r="J844" s="24">
        <v>44014</v>
      </c>
      <c r="K844">
        <v>14485</v>
      </c>
      <c r="L844" t="s">
        <v>2770</v>
      </c>
      <c r="M844" t="s">
        <v>78</v>
      </c>
      <c r="N844">
        <v>18</v>
      </c>
      <c r="O844">
        <v>12275</v>
      </c>
      <c r="P844">
        <v>0</v>
      </c>
      <c r="Q844">
        <v>1104.75</v>
      </c>
      <c r="R844">
        <v>1104.75</v>
      </c>
      <c r="S844">
        <v>2209.5</v>
      </c>
      <c r="T844">
        <v>0</v>
      </c>
      <c r="U844" t="s">
        <v>2771</v>
      </c>
    </row>
    <row r="845" spans="1:21" x14ac:dyDescent="0.25">
      <c r="A845" t="str">
        <f t="shared" si="13"/>
        <v>072020</v>
      </c>
      <c r="B845" t="s">
        <v>2738</v>
      </c>
      <c r="C845" t="s">
        <v>2766</v>
      </c>
      <c r="D845">
        <v>72020</v>
      </c>
      <c r="E845" s="24">
        <v>44613</v>
      </c>
      <c r="F845" t="s">
        <v>3320</v>
      </c>
      <c r="G845" t="s">
        <v>3321</v>
      </c>
      <c r="H845" t="s">
        <v>3823</v>
      </c>
      <c r="I845" t="s">
        <v>75</v>
      </c>
      <c r="J845" s="24">
        <v>44016</v>
      </c>
      <c r="K845">
        <v>14485</v>
      </c>
      <c r="L845" t="s">
        <v>2770</v>
      </c>
      <c r="M845" t="s">
        <v>78</v>
      </c>
      <c r="N845">
        <v>18</v>
      </c>
      <c r="O845">
        <v>12275</v>
      </c>
      <c r="P845">
        <v>0</v>
      </c>
      <c r="Q845">
        <v>1104.75</v>
      </c>
      <c r="R845">
        <v>1104.75</v>
      </c>
      <c r="S845">
        <v>2209.5</v>
      </c>
      <c r="T845">
        <v>0</v>
      </c>
      <c r="U845" t="s">
        <v>2771</v>
      </c>
    </row>
    <row r="846" spans="1:21" x14ac:dyDescent="0.25">
      <c r="A846" t="str">
        <f t="shared" si="13"/>
        <v>072020</v>
      </c>
      <c r="B846" t="s">
        <v>2738</v>
      </c>
      <c r="C846" t="s">
        <v>2766</v>
      </c>
      <c r="D846">
        <v>72020</v>
      </c>
      <c r="E846" s="24">
        <v>44613</v>
      </c>
      <c r="F846" t="s">
        <v>3320</v>
      </c>
      <c r="G846" t="s">
        <v>3321</v>
      </c>
      <c r="H846" t="s">
        <v>3824</v>
      </c>
      <c r="I846" t="s">
        <v>75</v>
      </c>
      <c r="J846" s="24">
        <v>44020</v>
      </c>
      <c r="K846">
        <v>14485</v>
      </c>
      <c r="L846" t="s">
        <v>2770</v>
      </c>
      <c r="M846" t="s">
        <v>78</v>
      </c>
      <c r="N846">
        <v>18</v>
      </c>
      <c r="O846">
        <v>12275</v>
      </c>
      <c r="P846">
        <v>0</v>
      </c>
      <c r="Q846">
        <v>1104.75</v>
      </c>
      <c r="R846">
        <v>1104.75</v>
      </c>
      <c r="S846">
        <v>2209.5</v>
      </c>
      <c r="T846">
        <v>0</v>
      </c>
      <c r="U846" t="s">
        <v>2771</v>
      </c>
    </row>
    <row r="847" spans="1:21" x14ac:dyDescent="0.25">
      <c r="A847" t="str">
        <f t="shared" si="13"/>
        <v>072020</v>
      </c>
      <c r="B847" t="s">
        <v>2738</v>
      </c>
      <c r="C847" t="s">
        <v>2766</v>
      </c>
      <c r="D847">
        <v>72020</v>
      </c>
      <c r="E847" s="24">
        <v>44613</v>
      </c>
      <c r="F847" t="s">
        <v>3320</v>
      </c>
      <c r="G847" t="s">
        <v>3321</v>
      </c>
      <c r="H847" t="s">
        <v>3825</v>
      </c>
      <c r="I847" t="s">
        <v>75</v>
      </c>
      <c r="J847" s="24">
        <v>44026</v>
      </c>
      <c r="K847">
        <v>14485</v>
      </c>
      <c r="L847" t="s">
        <v>2770</v>
      </c>
      <c r="M847" t="s">
        <v>78</v>
      </c>
      <c r="N847">
        <v>18</v>
      </c>
      <c r="O847">
        <v>12275</v>
      </c>
      <c r="P847">
        <v>0</v>
      </c>
      <c r="Q847">
        <v>1104.75</v>
      </c>
      <c r="R847">
        <v>1104.75</v>
      </c>
      <c r="S847">
        <v>2209.5</v>
      </c>
      <c r="T847">
        <v>0</v>
      </c>
      <c r="U847" t="s">
        <v>2771</v>
      </c>
    </row>
    <row r="848" spans="1:21" x14ac:dyDescent="0.25">
      <c r="A848" t="str">
        <f t="shared" si="13"/>
        <v>072020</v>
      </c>
      <c r="B848" t="s">
        <v>2738</v>
      </c>
      <c r="C848" t="s">
        <v>2766</v>
      </c>
      <c r="D848">
        <v>72020</v>
      </c>
      <c r="E848" s="24">
        <v>44613</v>
      </c>
      <c r="F848" t="s">
        <v>3320</v>
      </c>
      <c r="G848" t="s">
        <v>3321</v>
      </c>
      <c r="H848" t="s">
        <v>3826</v>
      </c>
      <c r="I848" t="s">
        <v>75</v>
      </c>
      <c r="J848" s="24">
        <v>44029</v>
      </c>
      <c r="K848">
        <v>8998</v>
      </c>
      <c r="L848" t="s">
        <v>2770</v>
      </c>
      <c r="M848" t="s">
        <v>78</v>
      </c>
      <c r="N848">
        <v>18</v>
      </c>
      <c r="O848">
        <v>7625</v>
      </c>
      <c r="P848">
        <v>0</v>
      </c>
      <c r="Q848">
        <v>686.25</v>
      </c>
      <c r="R848">
        <v>686.25</v>
      </c>
      <c r="S848">
        <v>1372.5</v>
      </c>
      <c r="T848">
        <v>0</v>
      </c>
      <c r="U848" t="s">
        <v>2771</v>
      </c>
    </row>
    <row r="849" spans="1:21" x14ac:dyDescent="0.25">
      <c r="A849" t="str">
        <f t="shared" si="13"/>
        <v>072020</v>
      </c>
      <c r="B849" t="s">
        <v>2738</v>
      </c>
      <c r="C849" t="s">
        <v>2766</v>
      </c>
      <c r="D849">
        <v>72020</v>
      </c>
      <c r="E849" s="24">
        <v>44613</v>
      </c>
      <c r="F849" t="s">
        <v>3320</v>
      </c>
      <c r="G849" t="s">
        <v>3321</v>
      </c>
      <c r="H849" t="s">
        <v>3827</v>
      </c>
      <c r="I849" t="s">
        <v>75</v>
      </c>
      <c r="J849" s="24">
        <v>44033</v>
      </c>
      <c r="K849">
        <v>6254</v>
      </c>
      <c r="L849" t="s">
        <v>2770</v>
      </c>
      <c r="M849" t="s">
        <v>78</v>
      </c>
      <c r="N849">
        <v>18</v>
      </c>
      <c r="O849">
        <v>5300</v>
      </c>
      <c r="P849">
        <v>0</v>
      </c>
      <c r="Q849">
        <v>477</v>
      </c>
      <c r="R849">
        <v>477</v>
      </c>
      <c r="S849">
        <v>954</v>
      </c>
      <c r="T849">
        <v>0</v>
      </c>
      <c r="U849" t="s">
        <v>2771</v>
      </c>
    </row>
    <row r="850" spans="1:21" x14ac:dyDescent="0.25">
      <c r="A850" t="str">
        <f t="shared" si="13"/>
        <v>072020</v>
      </c>
      <c r="B850" t="s">
        <v>2738</v>
      </c>
      <c r="C850" t="s">
        <v>2766</v>
      </c>
      <c r="D850">
        <v>72020</v>
      </c>
      <c r="E850" s="24">
        <v>44613</v>
      </c>
      <c r="F850" t="s">
        <v>3320</v>
      </c>
      <c r="G850" t="s">
        <v>3321</v>
      </c>
      <c r="H850" t="s">
        <v>3828</v>
      </c>
      <c r="I850" t="s">
        <v>75</v>
      </c>
      <c r="J850" s="24">
        <v>44034</v>
      </c>
      <c r="K850">
        <v>17901</v>
      </c>
      <c r="L850" t="s">
        <v>2770</v>
      </c>
      <c r="M850" t="s">
        <v>78</v>
      </c>
      <c r="N850">
        <v>18</v>
      </c>
      <c r="O850">
        <v>15170</v>
      </c>
      <c r="P850">
        <v>0</v>
      </c>
      <c r="Q850">
        <v>1365.3</v>
      </c>
      <c r="R850">
        <v>1365.3</v>
      </c>
      <c r="S850">
        <v>2730.6</v>
      </c>
      <c r="T850">
        <v>0</v>
      </c>
      <c r="U850" t="s">
        <v>2771</v>
      </c>
    </row>
    <row r="851" spans="1:21" x14ac:dyDescent="0.25">
      <c r="A851" t="str">
        <f t="shared" si="13"/>
        <v>072020</v>
      </c>
      <c r="B851" t="s">
        <v>2738</v>
      </c>
      <c r="C851" t="s">
        <v>2766</v>
      </c>
      <c r="D851">
        <v>72020</v>
      </c>
      <c r="E851" s="24">
        <v>44613</v>
      </c>
      <c r="F851" t="s">
        <v>3320</v>
      </c>
      <c r="G851" t="s">
        <v>3321</v>
      </c>
      <c r="H851" t="s">
        <v>3829</v>
      </c>
      <c r="I851" t="s">
        <v>75</v>
      </c>
      <c r="J851" s="24">
        <v>44042</v>
      </c>
      <c r="K851">
        <v>11741</v>
      </c>
      <c r="L851" t="s">
        <v>2770</v>
      </c>
      <c r="M851" t="s">
        <v>78</v>
      </c>
      <c r="N851">
        <v>18</v>
      </c>
      <c r="O851">
        <v>9950</v>
      </c>
      <c r="P851">
        <v>0</v>
      </c>
      <c r="Q851">
        <v>895.5</v>
      </c>
      <c r="R851">
        <v>895.5</v>
      </c>
      <c r="S851">
        <v>1791</v>
      </c>
      <c r="T851">
        <v>0</v>
      </c>
      <c r="U851" t="s">
        <v>2771</v>
      </c>
    </row>
    <row r="852" spans="1:21" x14ac:dyDescent="0.25">
      <c r="A852" t="str">
        <f t="shared" si="13"/>
        <v>072020</v>
      </c>
      <c r="B852" t="s">
        <v>2738</v>
      </c>
      <c r="C852" t="s">
        <v>2766</v>
      </c>
      <c r="D852">
        <v>72020</v>
      </c>
      <c r="E852" s="24">
        <v>44613</v>
      </c>
      <c r="F852" t="s">
        <v>3320</v>
      </c>
      <c r="G852" t="s">
        <v>3321</v>
      </c>
      <c r="H852" t="s">
        <v>3830</v>
      </c>
      <c r="I852" t="s">
        <v>75</v>
      </c>
      <c r="J852" s="24">
        <v>44043</v>
      </c>
      <c r="K852">
        <v>2113</v>
      </c>
      <c r="L852" t="s">
        <v>2770</v>
      </c>
      <c r="M852" t="s">
        <v>78</v>
      </c>
      <c r="N852">
        <v>18</v>
      </c>
      <c r="O852">
        <v>1790</v>
      </c>
      <c r="P852">
        <v>0</v>
      </c>
      <c r="Q852">
        <v>161.1</v>
      </c>
      <c r="R852">
        <v>161.1</v>
      </c>
      <c r="S852">
        <v>322.2</v>
      </c>
      <c r="T852">
        <v>0</v>
      </c>
      <c r="U852" t="s">
        <v>2771</v>
      </c>
    </row>
    <row r="853" spans="1:21" x14ac:dyDescent="0.25">
      <c r="A853" t="str">
        <f t="shared" si="13"/>
        <v>072020</v>
      </c>
      <c r="B853" t="s">
        <v>2738</v>
      </c>
      <c r="C853" t="s">
        <v>2766</v>
      </c>
      <c r="D853">
        <v>72020</v>
      </c>
      <c r="E853" s="24">
        <v>44613</v>
      </c>
      <c r="F853" t="s">
        <v>90</v>
      </c>
      <c r="G853" t="s">
        <v>2881</v>
      </c>
      <c r="H853" t="s">
        <v>3831</v>
      </c>
      <c r="I853" t="s">
        <v>75</v>
      </c>
      <c r="J853" s="24">
        <v>44014</v>
      </c>
      <c r="K853">
        <v>701138</v>
      </c>
      <c r="L853" t="s">
        <v>2770</v>
      </c>
      <c r="M853" t="s">
        <v>78</v>
      </c>
      <c r="N853">
        <v>18</v>
      </c>
      <c r="O853">
        <v>594184.74</v>
      </c>
      <c r="P853">
        <v>0</v>
      </c>
      <c r="Q853">
        <v>53476.63</v>
      </c>
      <c r="R853">
        <v>53476.63</v>
      </c>
      <c r="S853">
        <v>106953.26</v>
      </c>
      <c r="T853">
        <v>0</v>
      </c>
      <c r="U853" t="s">
        <v>2771</v>
      </c>
    </row>
    <row r="854" spans="1:21" x14ac:dyDescent="0.25">
      <c r="A854" t="str">
        <f t="shared" si="13"/>
        <v>072020</v>
      </c>
      <c r="B854" t="s">
        <v>2738</v>
      </c>
      <c r="C854" t="s">
        <v>2766</v>
      </c>
      <c r="D854">
        <v>72020</v>
      </c>
      <c r="E854" s="24">
        <v>44613</v>
      </c>
      <c r="F854" t="s">
        <v>90</v>
      </c>
      <c r="G854" t="s">
        <v>2881</v>
      </c>
      <c r="H854" t="s">
        <v>3832</v>
      </c>
      <c r="I854" t="s">
        <v>75</v>
      </c>
      <c r="J854" s="24">
        <v>44015</v>
      </c>
      <c r="K854">
        <v>237843</v>
      </c>
      <c r="L854" t="s">
        <v>2770</v>
      </c>
      <c r="M854" t="s">
        <v>78</v>
      </c>
      <c r="N854">
        <v>18</v>
      </c>
      <c r="O854">
        <v>201561.88</v>
      </c>
      <c r="P854">
        <v>0</v>
      </c>
      <c r="Q854">
        <v>18140.57</v>
      </c>
      <c r="R854">
        <v>18140.57</v>
      </c>
      <c r="S854">
        <v>36281.14</v>
      </c>
      <c r="T854">
        <v>0</v>
      </c>
      <c r="U854" t="s">
        <v>2771</v>
      </c>
    </row>
    <row r="855" spans="1:21" x14ac:dyDescent="0.25">
      <c r="A855" t="str">
        <f t="shared" si="13"/>
        <v>072020</v>
      </c>
      <c r="B855" t="s">
        <v>2738</v>
      </c>
      <c r="C855" t="s">
        <v>2766</v>
      </c>
      <c r="D855">
        <v>72020</v>
      </c>
      <c r="E855" s="24">
        <v>44613</v>
      </c>
      <c r="F855" t="s">
        <v>90</v>
      </c>
      <c r="G855" t="s">
        <v>2881</v>
      </c>
      <c r="H855" t="s">
        <v>3833</v>
      </c>
      <c r="I855" t="s">
        <v>75</v>
      </c>
      <c r="J855" s="24">
        <v>44020</v>
      </c>
      <c r="K855">
        <v>287229</v>
      </c>
      <c r="L855" t="s">
        <v>2770</v>
      </c>
      <c r="M855" t="s">
        <v>78</v>
      </c>
      <c r="N855">
        <v>18</v>
      </c>
      <c r="O855">
        <v>243414.39999999999</v>
      </c>
      <c r="P855">
        <v>0</v>
      </c>
      <c r="Q855">
        <v>21907.3</v>
      </c>
      <c r="R855">
        <v>21907.3</v>
      </c>
      <c r="S855">
        <v>43814.6</v>
      </c>
      <c r="T855">
        <v>0</v>
      </c>
      <c r="U855" t="s">
        <v>2771</v>
      </c>
    </row>
    <row r="856" spans="1:21" x14ac:dyDescent="0.25">
      <c r="A856" t="str">
        <f t="shared" si="13"/>
        <v>072020</v>
      </c>
      <c r="B856" t="s">
        <v>2738</v>
      </c>
      <c r="C856" t="s">
        <v>2766</v>
      </c>
      <c r="D856">
        <v>72020</v>
      </c>
      <c r="E856" s="24">
        <v>44613</v>
      </c>
      <c r="F856" t="s">
        <v>90</v>
      </c>
      <c r="G856" t="s">
        <v>2881</v>
      </c>
      <c r="H856" t="s">
        <v>3834</v>
      </c>
      <c r="I856" t="s">
        <v>75</v>
      </c>
      <c r="J856" s="24">
        <v>44020</v>
      </c>
      <c r="K856">
        <v>557872</v>
      </c>
      <c r="L856" t="s">
        <v>2770</v>
      </c>
      <c r="M856" t="s">
        <v>78</v>
      </c>
      <c r="N856">
        <v>18</v>
      </c>
      <c r="O856">
        <v>472772.88</v>
      </c>
      <c r="P856">
        <v>0</v>
      </c>
      <c r="Q856">
        <v>42549.56</v>
      </c>
      <c r="R856">
        <v>42549.56</v>
      </c>
      <c r="S856">
        <v>85099.12</v>
      </c>
      <c r="T856">
        <v>0</v>
      </c>
      <c r="U856" t="s">
        <v>2771</v>
      </c>
    </row>
    <row r="857" spans="1:21" x14ac:dyDescent="0.25">
      <c r="A857" t="str">
        <f t="shared" si="13"/>
        <v>072020</v>
      </c>
      <c r="B857" t="s">
        <v>2738</v>
      </c>
      <c r="C857" t="s">
        <v>2766</v>
      </c>
      <c r="D857">
        <v>72020</v>
      </c>
      <c r="E857" s="24">
        <v>44613</v>
      </c>
      <c r="F857" t="s">
        <v>90</v>
      </c>
      <c r="G857" t="s">
        <v>2881</v>
      </c>
      <c r="H857" t="s">
        <v>3835</v>
      </c>
      <c r="I857" t="s">
        <v>75</v>
      </c>
      <c r="J857" s="24">
        <v>44022</v>
      </c>
      <c r="K857">
        <v>496013</v>
      </c>
      <c r="L857" t="s">
        <v>2770</v>
      </c>
      <c r="M857" t="s">
        <v>78</v>
      </c>
      <c r="N857">
        <v>18</v>
      </c>
      <c r="O857">
        <v>420350</v>
      </c>
      <c r="P857">
        <v>0</v>
      </c>
      <c r="Q857">
        <v>37831.5</v>
      </c>
      <c r="R857">
        <v>37831.5</v>
      </c>
      <c r="S857">
        <v>75663</v>
      </c>
      <c r="T857">
        <v>0</v>
      </c>
      <c r="U857" t="s">
        <v>2771</v>
      </c>
    </row>
    <row r="858" spans="1:21" x14ac:dyDescent="0.25">
      <c r="A858" t="str">
        <f t="shared" si="13"/>
        <v>072020</v>
      </c>
      <c r="B858" t="s">
        <v>2738</v>
      </c>
      <c r="C858" t="s">
        <v>2766</v>
      </c>
      <c r="D858">
        <v>72020</v>
      </c>
      <c r="E858" s="24">
        <v>44613</v>
      </c>
      <c r="F858" t="s">
        <v>90</v>
      </c>
      <c r="G858" t="s">
        <v>2881</v>
      </c>
      <c r="H858" t="s">
        <v>3836</v>
      </c>
      <c r="I858" t="s">
        <v>75</v>
      </c>
      <c r="J858" s="24">
        <v>44025</v>
      </c>
      <c r="K858">
        <v>713827</v>
      </c>
      <c r="L858" t="s">
        <v>2770</v>
      </c>
      <c r="M858" t="s">
        <v>78</v>
      </c>
      <c r="N858">
        <v>18</v>
      </c>
      <c r="O858">
        <v>604938.14</v>
      </c>
      <c r="P858">
        <v>0</v>
      </c>
      <c r="Q858">
        <v>54444.43</v>
      </c>
      <c r="R858">
        <v>54444.43</v>
      </c>
      <c r="S858">
        <v>108888.86</v>
      </c>
      <c r="T858">
        <v>0</v>
      </c>
      <c r="U858" t="s">
        <v>2771</v>
      </c>
    </row>
    <row r="859" spans="1:21" x14ac:dyDescent="0.25">
      <c r="A859" t="str">
        <f t="shared" si="13"/>
        <v>072020</v>
      </c>
      <c r="B859" t="s">
        <v>2738</v>
      </c>
      <c r="C859" t="s">
        <v>2766</v>
      </c>
      <c r="D859">
        <v>72020</v>
      </c>
      <c r="E859" s="24">
        <v>44613</v>
      </c>
      <c r="F859" t="s">
        <v>90</v>
      </c>
      <c r="G859" t="s">
        <v>2881</v>
      </c>
      <c r="H859" t="s">
        <v>3837</v>
      </c>
      <c r="I859" t="s">
        <v>75</v>
      </c>
      <c r="J859" s="24">
        <v>44035</v>
      </c>
      <c r="K859">
        <v>512919</v>
      </c>
      <c r="L859" t="s">
        <v>2770</v>
      </c>
      <c r="M859" t="s">
        <v>78</v>
      </c>
      <c r="N859">
        <v>18</v>
      </c>
      <c r="O859">
        <v>434677.12</v>
      </c>
      <c r="P859">
        <v>0</v>
      </c>
      <c r="Q859">
        <v>39120.94</v>
      </c>
      <c r="R859">
        <v>39120.94</v>
      </c>
      <c r="S859">
        <v>78241.88</v>
      </c>
      <c r="T859">
        <v>0</v>
      </c>
      <c r="U859" t="s">
        <v>2771</v>
      </c>
    </row>
    <row r="860" spans="1:21" x14ac:dyDescent="0.25">
      <c r="A860" t="str">
        <f t="shared" si="13"/>
        <v>072020</v>
      </c>
      <c r="B860" t="s">
        <v>2738</v>
      </c>
      <c r="C860" t="s">
        <v>2766</v>
      </c>
      <c r="D860">
        <v>72020</v>
      </c>
      <c r="E860" s="24">
        <v>44613</v>
      </c>
      <c r="F860" t="s">
        <v>90</v>
      </c>
      <c r="G860" t="s">
        <v>2881</v>
      </c>
      <c r="H860" t="s">
        <v>3838</v>
      </c>
      <c r="I860" t="s">
        <v>75</v>
      </c>
      <c r="J860" s="24">
        <v>44037</v>
      </c>
      <c r="K860">
        <v>472305.27</v>
      </c>
      <c r="L860" t="s">
        <v>2770</v>
      </c>
      <c r="M860" t="s">
        <v>78</v>
      </c>
      <c r="N860">
        <v>18</v>
      </c>
      <c r="O860">
        <v>400258.69</v>
      </c>
      <c r="P860">
        <v>0</v>
      </c>
      <c r="Q860">
        <v>36023.279999999999</v>
      </c>
      <c r="R860">
        <v>36023.279999999999</v>
      </c>
      <c r="S860">
        <v>72046.559999999998</v>
      </c>
      <c r="T860">
        <v>0</v>
      </c>
      <c r="U860" t="s">
        <v>2771</v>
      </c>
    </row>
    <row r="861" spans="1:21" x14ac:dyDescent="0.25">
      <c r="A861" t="str">
        <f t="shared" si="13"/>
        <v>072020</v>
      </c>
      <c r="B861" t="s">
        <v>2738</v>
      </c>
      <c r="C861" t="s">
        <v>2766</v>
      </c>
      <c r="D861">
        <v>72020</v>
      </c>
      <c r="E861" s="24">
        <v>44613</v>
      </c>
      <c r="F861" t="s">
        <v>90</v>
      </c>
      <c r="G861" t="s">
        <v>2881</v>
      </c>
      <c r="H861" t="s">
        <v>3839</v>
      </c>
      <c r="I861" t="s">
        <v>75</v>
      </c>
      <c r="J861" s="24">
        <v>44037</v>
      </c>
      <c r="K861">
        <v>277189.08</v>
      </c>
      <c r="L861" t="s">
        <v>2770</v>
      </c>
      <c r="M861" t="s">
        <v>78</v>
      </c>
      <c r="N861">
        <v>18</v>
      </c>
      <c r="O861">
        <v>234906</v>
      </c>
      <c r="P861">
        <v>0</v>
      </c>
      <c r="Q861">
        <v>21141.54</v>
      </c>
      <c r="R861">
        <v>21141.54</v>
      </c>
      <c r="S861">
        <v>42283.08</v>
      </c>
      <c r="T861">
        <v>0</v>
      </c>
      <c r="U861" t="s">
        <v>2771</v>
      </c>
    </row>
    <row r="862" spans="1:21" x14ac:dyDescent="0.25">
      <c r="A862" t="str">
        <f t="shared" si="13"/>
        <v>072020</v>
      </c>
      <c r="B862" t="s">
        <v>2738</v>
      </c>
      <c r="C862" t="s">
        <v>2766</v>
      </c>
      <c r="D862">
        <v>72020</v>
      </c>
      <c r="E862" s="24">
        <v>44613</v>
      </c>
      <c r="F862" t="s">
        <v>90</v>
      </c>
      <c r="G862" t="s">
        <v>2881</v>
      </c>
      <c r="H862" t="s">
        <v>3840</v>
      </c>
      <c r="I862" t="s">
        <v>75</v>
      </c>
      <c r="J862" s="24">
        <v>44039</v>
      </c>
      <c r="K862">
        <v>584157.57999999996</v>
      </c>
      <c r="L862" t="s">
        <v>2770</v>
      </c>
      <c r="M862" t="s">
        <v>78</v>
      </c>
      <c r="N862">
        <v>18</v>
      </c>
      <c r="O862">
        <v>495048.78</v>
      </c>
      <c r="P862">
        <v>0</v>
      </c>
      <c r="Q862">
        <v>44554.39</v>
      </c>
      <c r="R862">
        <v>44554.39</v>
      </c>
      <c r="S862">
        <v>89108.78</v>
      </c>
      <c r="T862">
        <v>0</v>
      </c>
      <c r="U862" t="s">
        <v>2771</v>
      </c>
    </row>
    <row r="863" spans="1:21" x14ac:dyDescent="0.25">
      <c r="A863" t="str">
        <f t="shared" si="13"/>
        <v>072020</v>
      </c>
      <c r="B863" t="s">
        <v>2738</v>
      </c>
      <c r="C863" t="s">
        <v>2766</v>
      </c>
      <c r="D863">
        <v>72020</v>
      </c>
      <c r="E863" s="24">
        <v>44613</v>
      </c>
      <c r="F863" t="s">
        <v>3841</v>
      </c>
      <c r="G863" t="s">
        <v>3842</v>
      </c>
      <c r="H863" t="s">
        <v>3843</v>
      </c>
      <c r="I863" t="s">
        <v>75</v>
      </c>
      <c r="J863" s="24">
        <v>44027</v>
      </c>
      <c r="K863">
        <v>7670</v>
      </c>
      <c r="L863" t="s">
        <v>2770</v>
      </c>
      <c r="M863" t="s">
        <v>78</v>
      </c>
      <c r="N863">
        <v>18</v>
      </c>
      <c r="O863">
        <v>6500</v>
      </c>
      <c r="P863">
        <v>0</v>
      </c>
      <c r="Q863">
        <v>585</v>
      </c>
      <c r="R863">
        <v>585</v>
      </c>
      <c r="S863">
        <v>1170</v>
      </c>
      <c r="T863">
        <v>0</v>
      </c>
      <c r="U863" t="s">
        <v>2771</v>
      </c>
    </row>
    <row r="864" spans="1:21" x14ac:dyDescent="0.25">
      <c r="A864" t="str">
        <f t="shared" si="13"/>
        <v>072020</v>
      </c>
      <c r="B864" t="s">
        <v>2738</v>
      </c>
      <c r="C864" t="s">
        <v>2766</v>
      </c>
      <c r="D864">
        <v>72020</v>
      </c>
      <c r="E864" s="24">
        <v>44613</v>
      </c>
      <c r="F864" t="s">
        <v>3844</v>
      </c>
      <c r="G864" t="s">
        <v>3845</v>
      </c>
      <c r="H864" t="s">
        <v>3846</v>
      </c>
      <c r="I864" t="s">
        <v>75</v>
      </c>
      <c r="J864" s="24">
        <v>44040</v>
      </c>
      <c r="K864">
        <v>277</v>
      </c>
      <c r="L864" t="s">
        <v>2770</v>
      </c>
      <c r="M864" t="s">
        <v>78</v>
      </c>
      <c r="N864">
        <v>12</v>
      </c>
      <c r="O864">
        <v>247.5</v>
      </c>
      <c r="P864">
        <v>0</v>
      </c>
      <c r="Q864">
        <v>14.85</v>
      </c>
      <c r="R864">
        <v>14.85</v>
      </c>
      <c r="S864">
        <v>29.7</v>
      </c>
      <c r="T864">
        <v>0</v>
      </c>
      <c r="U864" t="s">
        <v>2771</v>
      </c>
    </row>
    <row r="865" spans="1:21" x14ac:dyDescent="0.25">
      <c r="A865" t="str">
        <f t="shared" si="13"/>
        <v>072020</v>
      </c>
      <c r="B865" t="s">
        <v>2738</v>
      </c>
      <c r="C865" t="s">
        <v>2766</v>
      </c>
      <c r="D865">
        <v>72020</v>
      </c>
      <c r="E865" s="24">
        <v>44613</v>
      </c>
      <c r="F865" t="s">
        <v>2907</v>
      </c>
      <c r="G865" t="s">
        <v>2908</v>
      </c>
      <c r="H865" t="s">
        <v>3847</v>
      </c>
      <c r="I865" t="s">
        <v>75</v>
      </c>
      <c r="J865" s="24">
        <v>44040</v>
      </c>
      <c r="K865">
        <v>10429</v>
      </c>
      <c r="L865" t="s">
        <v>2770</v>
      </c>
      <c r="M865" t="s">
        <v>78</v>
      </c>
      <c r="N865">
        <v>18</v>
      </c>
      <c r="O865">
        <v>8838.2199999999993</v>
      </c>
      <c r="P865">
        <v>0</v>
      </c>
      <c r="Q865">
        <v>795.44</v>
      </c>
      <c r="R865">
        <v>795.44</v>
      </c>
      <c r="S865">
        <v>1590.88</v>
      </c>
      <c r="T865">
        <v>0</v>
      </c>
      <c r="U865" t="s">
        <v>2771</v>
      </c>
    </row>
    <row r="866" spans="1:21" x14ac:dyDescent="0.25">
      <c r="A866" t="str">
        <f t="shared" si="13"/>
        <v>072020</v>
      </c>
      <c r="B866" t="s">
        <v>2738</v>
      </c>
      <c r="C866" t="s">
        <v>2766</v>
      </c>
      <c r="D866">
        <v>72020</v>
      </c>
      <c r="E866" s="24">
        <v>44613</v>
      </c>
      <c r="F866" t="s">
        <v>2916</v>
      </c>
      <c r="G866" t="s">
        <v>2917</v>
      </c>
      <c r="H866" t="s">
        <v>3848</v>
      </c>
      <c r="I866" t="s">
        <v>75</v>
      </c>
      <c r="J866" s="24">
        <v>44019</v>
      </c>
      <c r="K866">
        <v>5072.82</v>
      </c>
      <c r="L866" t="s">
        <v>2770</v>
      </c>
      <c r="M866" t="s">
        <v>78</v>
      </c>
      <c r="N866">
        <v>18</v>
      </c>
      <c r="O866">
        <v>4299</v>
      </c>
      <c r="P866">
        <v>0</v>
      </c>
      <c r="Q866">
        <v>386.91</v>
      </c>
      <c r="R866">
        <v>386.91</v>
      </c>
      <c r="S866">
        <v>773.82</v>
      </c>
      <c r="T866">
        <v>0</v>
      </c>
      <c r="U866" t="s">
        <v>2771</v>
      </c>
    </row>
    <row r="867" spans="1:21" x14ac:dyDescent="0.25">
      <c r="A867" t="str">
        <f t="shared" si="13"/>
        <v>072020</v>
      </c>
      <c r="B867" t="s">
        <v>2738</v>
      </c>
      <c r="C867" t="s">
        <v>2766</v>
      </c>
      <c r="D867">
        <v>72020</v>
      </c>
      <c r="E867" s="24">
        <v>44613</v>
      </c>
      <c r="F867" t="s">
        <v>3134</v>
      </c>
      <c r="G867" t="s">
        <v>3135</v>
      </c>
      <c r="H867" t="s">
        <v>3849</v>
      </c>
      <c r="I867" t="s">
        <v>75</v>
      </c>
      <c r="J867" s="24">
        <v>44041</v>
      </c>
      <c r="K867">
        <v>6720</v>
      </c>
      <c r="L867" t="s">
        <v>2770</v>
      </c>
      <c r="M867" t="s">
        <v>78</v>
      </c>
      <c r="N867">
        <v>12</v>
      </c>
      <c r="O867">
        <v>6000</v>
      </c>
      <c r="P867">
        <v>0</v>
      </c>
      <c r="Q867">
        <v>360</v>
      </c>
      <c r="R867">
        <v>360</v>
      </c>
      <c r="S867">
        <v>720</v>
      </c>
      <c r="T867">
        <v>0</v>
      </c>
      <c r="U867" t="s">
        <v>2771</v>
      </c>
    </row>
    <row r="868" spans="1:21" x14ac:dyDescent="0.25">
      <c r="A868" t="str">
        <f t="shared" si="13"/>
        <v>072020</v>
      </c>
      <c r="B868" t="s">
        <v>2738</v>
      </c>
      <c r="C868" t="s">
        <v>2766</v>
      </c>
      <c r="D868">
        <v>72020</v>
      </c>
      <c r="E868" s="24">
        <v>44613</v>
      </c>
      <c r="F868" t="s">
        <v>3850</v>
      </c>
      <c r="G868" t="s">
        <v>3851</v>
      </c>
      <c r="H868" t="s">
        <v>3852</v>
      </c>
      <c r="I868" t="s">
        <v>75</v>
      </c>
      <c r="J868" s="24">
        <v>44022</v>
      </c>
      <c r="K868">
        <v>2016</v>
      </c>
      <c r="L868" t="s">
        <v>2770</v>
      </c>
      <c r="M868" t="s">
        <v>78</v>
      </c>
      <c r="N868">
        <v>12</v>
      </c>
      <c r="O868">
        <v>1800</v>
      </c>
      <c r="P868">
        <v>0</v>
      </c>
      <c r="Q868">
        <v>108</v>
      </c>
      <c r="R868">
        <v>108</v>
      </c>
      <c r="S868">
        <v>216</v>
      </c>
      <c r="T868">
        <v>0</v>
      </c>
      <c r="U868" t="s">
        <v>2771</v>
      </c>
    </row>
    <row r="869" spans="1:21" x14ac:dyDescent="0.25">
      <c r="A869" t="str">
        <f t="shared" si="13"/>
        <v>072020</v>
      </c>
      <c r="B869" t="s">
        <v>2738</v>
      </c>
      <c r="C869" t="s">
        <v>2766</v>
      </c>
      <c r="D869">
        <v>72020</v>
      </c>
      <c r="E869" s="24">
        <v>44613</v>
      </c>
      <c r="F869" t="s">
        <v>3850</v>
      </c>
      <c r="G869" t="s">
        <v>3851</v>
      </c>
      <c r="H869" t="s">
        <v>3825</v>
      </c>
      <c r="I869" t="s">
        <v>75</v>
      </c>
      <c r="J869" s="24">
        <v>44033</v>
      </c>
      <c r="K869">
        <v>9440</v>
      </c>
      <c r="L869" t="s">
        <v>2770</v>
      </c>
      <c r="M869" t="s">
        <v>78</v>
      </c>
      <c r="N869">
        <v>18</v>
      </c>
      <c r="O869">
        <v>8000</v>
      </c>
      <c r="P869">
        <v>0</v>
      </c>
      <c r="Q869">
        <v>720</v>
      </c>
      <c r="R869">
        <v>720</v>
      </c>
      <c r="S869">
        <v>1440</v>
      </c>
      <c r="T869">
        <v>0</v>
      </c>
      <c r="U869" t="s">
        <v>2771</v>
      </c>
    </row>
    <row r="870" spans="1:21" x14ac:dyDescent="0.25">
      <c r="A870" t="str">
        <f t="shared" si="13"/>
        <v>072020</v>
      </c>
      <c r="B870" t="s">
        <v>2738</v>
      </c>
      <c r="C870" t="s">
        <v>2766</v>
      </c>
      <c r="D870">
        <v>72020</v>
      </c>
      <c r="E870" s="24">
        <v>44613</v>
      </c>
      <c r="F870" t="s">
        <v>3384</v>
      </c>
      <c r="G870" t="s">
        <v>3385</v>
      </c>
      <c r="H870" t="s">
        <v>3853</v>
      </c>
      <c r="I870" t="s">
        <v>75</v>
      </c>
      <c r="J870" s="24">
        <v>44040</v>
      </c>
      <c r="K870">
        <v>12685</v>
      </c>
      <c r="L870" t="s">
        <v>2770</v>
      </c>
      <c r="M870" t="s">
        <v>78</v>
      </c>
      <c r="N870">
        <v>18</v>
      </c>
      <c r="O870">
        <v>10750</v>
      </c>
      <c r="P870">
        <v>0</v>
      </c>
      <c r="Q870">
        <v>967.5</v>
      </c>
      <c r="R870">
        <v>967.5</v>
      </c>
      <c r="S870">
        <v>1935</v>
      </c>
      <c r="T870">
        <v>0</v>
      </c>
      <c r="U870" t="s">
        <v>2771</v>
      </c>
    </row>
    <row r="871" spans="1:21" x14ac:dyDescent="0.25">
      <c r="A871" t="str">
        <f t="shared" si="13"/>
        <v>072020</v>
      </c>
      <c r="B871" t="s">
        <v>2738</v>
      </c>
      <c r="C871" t="s">
        <v>2766</v>
      </c>
      <c r="D871">
        <v>72020</v>
      </c>
      <c r="E871" s="24">
        <v>44613</v>
      </c>
      <c r="F871" t="s">
        <v>3609</v>
      </c>
      <c r="G871" t="s">
        <v>3610</v>
      </c>
      <c r="H871" t="s">
        <v>3854</v>
      </c>
      <c r="I871" t="s">
        <v>75</v>
      </c>
      <c r="J871" s="24">
        <v>44025</v>
      </c>
      <c r="K871">
        <v>1947</v>
      </c>
      <c r="L871" t="s">
        <v>2770</v>
      </c>
      <c r="M871" t="s">
        <v>78</v>
      </c>
      <c r="N871">
        <v>18</v>
      </c>
      <c r="O871">
        <v>1650</v>
      </c>
      <c r="P871">
        <v>0</v>
      </c>
      <c r="Q871">
        <v>148.5</v>
      </c>
      <c r="R871">
        <v>148.5</v>
      </c>
      <c r="S871">
        <v>297</v>
      </c>
      <c r="T871">
        <v>0</v>
      </c>
      <c r="U871" t="s">
        <v>2771</v>
      </c>
    </row>
    <row r="872" spans="1:21" x14ac:dyDescent="0.25">
      <c r="A872" t="str">
        <f t="shared" si="13"/>
        <v>072020</v>
      </c>
      <c r="B872" t="s">
        <v>2738</v>
      </c>
      <c r="C872" t="s">
        <v>2766</v>
      </c>
      <c r="D872">
        <v>72020</v>
      </c>
      <c r="E872" s="24">
        <v>44613</v>
      </c>
      <c r="F872" t="s">
        <v>2727</v>
      </c>
      <c r="G872" t="s">
        <v>3149</v>
      </c>
      <c r="H872" t="s">
        <v>3855</v>
      </c>
      <c r="I872" t="s">
        <v>75</v>
      </c>
      <c r="J872" s="24">
        <v>44023</v>
      </c>
      <c r="K872">
        <v>91802</v>
      </c>
      <c r="L872" t="s">
        <v>2770</v>
      </c>
      <c r="M872" t="s">
        <v>78</v>
      </c>
      <c r="N872">
        <v>5</v>
      </c>
      <c r="O872">
        <v>10000</v>
      </c>
      <c r="P872">
        <v>0</v>
      </c>
      <c r="Q872">
        <v>250</v>
      </c>
      <c r="R872">
        <v>250</v>
      </c>
      <c r="S872">
        <v>500</v>
      </c>
      <c r="T872">
        <v>0</v>
      </c>
      <c r="U872" t="s">
        <v>2771</v>
      </c>
    </row>
    <row r="873" spans="1:21" x14ac:dyDescent="0.25">
      <c r="A873" t="str">
        <f t="shared" si="13"/>
        <v>072020</v>
      </c>
      <c r="B873" t="s">
        <v>2738</v>
      </c>
      <c r="C873" t="s">
        <v>2766</v>
      </c>
      <c r="D873">
        <v>72020</v>
      </c>
      <c r="E873" s="24">
        <v>44613</v>
      </c>
      <c r="F873" t="s">
        <v>2727</v>
      </c>
      <c r="G873" t="s">
        <v>3149</v>
      </c>
      <c r="H873" t="s">
        <v>3855</v>
      </c>
      <c r="I873" t="s">
        <v>75</v>
      </c>
      <c r="J873" s="24">
        <v>44023</v>
      </c>
      <c r="K873">
        <v>91802</v>
      </c>
      <c r="L873" t="s">
        <v>2770</v>
      </c>
      <c r="M873" t="s">
        <v>78</v>
      </c>
      <c r="N873">
        <v>18</v>
      </c>
      <c r="O873">
        <v>68900</v>
      </c>
      <c r="P873">
        <v>0</v>
      </c>
      <c r="Q873">
        <v>6201</v>
      </c>
      <c r="R873">
        <v>6201</v>
      </c>
      <c r="S873">
        <v>12402</v>
      </c>
      <c r="T873">
        <v>0</v>
      </c>
      <c r="U873" t="s">
        <v>2771</v>
      </c>
    </row>
    <row r="874" spans="1:21" x14ac:dyDescent="0.25">
      <c r="A874" t="str">
        <f t="shared" si="13"/>
        <v>072020</v>
      </c>
      <c r="B874" t="s">
        <v>2738</v>
      </c>
      <c r="C874" t="s">
        <v>2766</v>
      </c>
      <c r="D874">
        <v>72020</v>
      </c>
      <c r="E874" s="24">
        <v>44613</v>
      </c>
      <c r="F874" t="s">
        <v>2727</v>
      </c>
      <c r="G874" t="s">
        <v>3149</v>
      </c>
      <c r="H874" t="s">
        <v>3856</v>
      </c>
      <c r="I874" t="s">
        <v>75</v>
      </c>
      <c r="J874" s="24">
        <v>44023</v>
      </c>
      <c r="K874">
        <v>1679.76</v>
      </c>
      <c r="L874" t="s">
        <v>2770</v>
      </c>
      <c r="M874" t="s">
        <v>78</v>
      </c>
      <c r="N874">
        <v>5</v>
      </c>
      <c r="O874">
        <v>1375</v>
      </c>
      <c r="P874">
        <v>0</v>
      </c>
      <c r="Q874">
        <v>34.380000000000003</v>
      </c>
      <c r="R874">
        <v>34.380000000000003</v>
      </c>
      <c r="S874">
        <v>68.760000000000005</v>
      </c>
      <c r="T874">
        <v>0</v>
      </c>
      <c r="U874" t="s">
        <v>2771</v>
      </c>
    </row>
    <row r="875" spans="1:21" x14ac:dyDescent="0.25">
      <c r="A875" t="str">
        <f t="shared" si="13"/>
        <v>072020</v>
      </c>
      <c r="B875" t="s">
        <v>2738</v>
      </c>
      <c r="C875" t="s">
        <v>2766</v>
      </c>
      <c r="D875">
        <v>72020</v>
      </c>
      <c r="E875" s="24">
        <v>44613</v>
      </c>
      <c r="F875" t="s">
        <v>2727</v>
      </c>
      <c r="G875" t="s">
        <v>3149</v>
      </c>
      <c r="H875" t="s">
        <v>3856</v>
      </c>
      <c r="I875" t="s">
        <v>75</v>
      </c>
      <c r="J875" s="24">
        <v>44023</v>
      </c>
      <c r="K875">
        <v>1679.76</v>
      </c>
      <c r="L875" t="s">
        <v>2770</v>
      </c>
      <c r="M875" t="s">
        <v>78</v>
      </c>
      <c r="N875">
        <v>18</v>
      </c>
      <c r="O875">
        <v>200</v>
      </c>
      <c r="P875">
        <v>0</v>
      </c>
      <c r="Q875">
        <v>18</v>
      </c>
      <c r="R875">
        <v>18</v>
      </c>
      <c r="S875">
        <v>36</v>
      </c>
      <c r="T875">
        <v>0</v>
      </c>
      <c r="U875" t="s">
        <v>2771</v>
      </c>
    </row>
    <row r="876" spans="1:21" x14ac:dyDescent="0.25">
      <c r="A876" t="str">
        <f t="shared" si="13"/>
        <v>072020</v>
      </c>
      <c r="B876" t="s">
        <v>2738</v>
      </c>
      <c r="C876" t="s">
        <v>2766</v>
      </c>
      <c r="D876">
        <v>72020</v>
      </c>
      <c r="E876" s="24">
        <v>44613</v>
      </c>
      <c r="F876" t="s">
        <v>2727</v>
      </c>
      <c r="G876" t="s">
        <v>3149</v>
      </c>
      <c r="H876" t="s">
        <v>3857</v>
      </c>
      <c r="I876" t="s">
        <v>75</v>
      </c>
      <c r="J876" s="24">
        <v>44023</v>
      </c>
      <c r="K876">
        <v>86494</v>
      </c>
      <c r="L876" t="s">
        <v>2770</v>
      </c>
      <c r="M876" t="s">
        <v>78</v>
      </c>
      <c r="N876">
        <v>18</v>
      </c>
      <c r="O876">
        <v>73300</v>
      </c>
      <c r="P876">
        <v>0</v>
      </c>
      <c r="Q876">
        <v>6597</v>
      </c>
      <c r="R876">
        <v>6597</v>
      </c>
      <c r="S876">
        <v>13194</v>
      </c>
      <c r="T876">
        <v>0</v>
      </c>
      <c r="U876" t="s">
        <v>2771</v>
      </c>
    </row>
    <row r="877" spans="1:21" x14ac:dyDescent="0.25">
      <c r="A877" t="str">
        <f t="shared" si="13"/>
        <v>072020</v>
      </c>
      <c r="B877" t="s">
        <v>2738</v>
      </c>
      <c r="C877" t="s">
        <v>2766</v>
      </c>
      <c r="D877">
        <v>72020</v>
      </c>
      <c r="E877" s="24">
        <v>44613</v>
      </c>
      <c r="F877" t="s">
        <v>2727</v>
      </c>
      <c r="G877" t="s">
        <v>3149</v>
      </c>
      <c r="H877" t="s">
        <v>3858</v>
      </c>
      <c r="I877" t="s">
        <v>75</v>
      </c>
      <c r="J877" s="24">
        <v>44029</v>
      </c>
      <c r="K877">
        <v>34810</v>
      </c>
      <c r="L877" t="s">
        <v>2770</v>
      </c>
      <c r="M877" t="s">
        <v>78</v>
      </c>
      <c r="N877">
        <v>18</v>
      </c>
      <c r="O877">
        <v>29500</v>
      </c>
      <c r="P877">
        <v>0</v>
      </c>
      <c r="Q877">
        <v>2655</v>
      </c>
      <c r="R877">
        <v>2655</v>
      </c>
      <c r="S877">
        <v>5310</v>
      </c>
      <c r="T877">
        <v>0</v>
      </c>
      <c r="U877" t="s">
        <v>2771</v>
      </c>
    </row>
    <row r="878" spans="1:21" x14ac:dyDescent="0.25">
      <c r="A878" t="str">
        <f t="shared" si="13"/>
        <v>072020</v>
      </c>
      <c r="B878" t="s">
        <v>2738</v>
      </c>
      <c r="C878" t="s">
        <v>2766</v>
      </c>
      <c r="D878">
        <v>72020</v>
      </c>
      <c r="E878" s="24">
        <v>44613</v>
      </c>
      <c r="F878" t="s">
        <v>2727</v>
      </c>
      <c r="G878" t="s">
        <v>3149</v>
      </c>
      <c r="H878" t="s">
        <v>3859</v>
      </c>
      <c r="I878" t="s">
        <v>75</v>
      </c>
      <c r="J878" s="24">
        <v>44035</v>
      </c>
      <c r="K878">
        <v>30697.7</v>
      </c>
      <c r="L878" t="s">
        <v>2770</v>
      </c>
      <c r="M878" t="s">
        <v>78</v>
      </c>
      <c r="N878">
        <v>18</v>
      </c>
      <c r="O878">
        <v>26015</v>
      </c>
      <c r="P878">
        <v>0</v>
      </c>
      <c r="Q878">
        <v>2341.35</v>
      </c>
      <c r="R878">
        <v>2341.35</v>
      </c>
      <c r="S878">
        <v>4682.7</v>
      </c>
      <c r="T878">
        <v>0</v>
      </c>
      <c r="U878" t="s">
        <v>2771</v>
      </c>
    </row>
    <row r="879" spans="1:21" x14ac:dyDescent="0.25">
      <c r="A879" t="str">
        <f t="shared" si="13"/>
        <v>072020</v>
      </c>
      <c r="B879" t="s">
        <v>2738</v>
      </c>
      <c r="C879" t="s">
        <v>2766</v>
      </c>
      <c r="D879">
        <v>72020</v>
      </c>
      <c r="E879" s="24">
        <v>44613</v>
      </c>
      <c r="F879" t="s">
        <v>2727</v>
      </c>
      <c r="G879" t="s">
        <v>3149</v>
      </c>
      <c r="H879" t="s">
        <v>3860</v>
      </c>
      <c r="I879" t="s">
        <v>75</v>
      </c>
      <c r="J879" s="24">
        <v>44040</v>
      </c>
      <c r="K879">
        <v>10325</v>
      </c>
      <c r="L879" t="s">
        <v>2770</v>
      </c>
      <c r="M879" t="s">
        <v>78</v>
      </c>
      <c r="N879">
        <v>18</v>
      </c>
      <c r="O879">
        <v>8750</v>
      </c>
      <c r="P879">
        <v>0</v>
      </c>
      <c r="Q879">
        <v>787.5</v>
      </c>
      <c r="R879">
        <v>787.5</v>
      </c>
      <c r="S879">
        <v>1575</v>
      </c>
      <c r="T879">
        <v>0</v>
      </c>
      <c r="U879" t="s">
        <v>2771</v>
      </c>
    </row>
    <row r="880" spans="1:21" x14ac:dyDescent="0.25">
      <c r="A880" t="str">
        <f t="shared" si="13"/>
        <v>072020</v>
      </c>
      <c r="B880" t="s">
        <v>2738</v>
      </c>
      <c r="C880" t="s">
        <v>2766</v>
      </c>
      <c r="D880">
        <v>72020</v>
      </c>
      <c r="E880" s="24">
        <v>44613</v>
      </c>
      <c r="F880" t="s">
        <v>3152</v>
      </c>
      <c r="G880" t="s">
        <v>3153</v>
      </c>
      <c r="H880" t="s">
        <v>3581</v>
      </c>
      <c r="I880" t="s">
        <v>75</v>
      </c>
      <c r="J880" s="24">
        <v>44037</v>
      </c>
      <c r="K880">
        <v>2240</v>
      </c>
      <c r="L880" t="s">
        <v>2770</v>
      </c>
      <c r="M880" t="s">
        <v>78</v>
      </c>
      <c r="N880">
        <v>12</v>
      </c>
      <c r="O880">
        <v>2000</v>
      </c>
      <c r="P880">
        <v>0</v>
      </c>
      <c r="Q880">
        <v>120</v>
      </c>
      <c r="R880">
        <v>120</v>
      </c>
      <c r="S880">
        <v>240</v>
      </c>
      <c r="T880">
        <v>0</v>
      </c>
      <c r="U880" t="s">
        <v>2771</v>
      </c>
    </row>
    <row r="881" spans="1:21" x14ac:dyDescent="0.25">
      <c r="A881" t="str">
        <f t="shared" si="13"/>
        <v>072020</v>
      </c>
      <c r="B881" t="s">
        <v>2738</v>
      </c>
      <c r="C881" t="s">
        <v>2766</v>
      </c>
      <c r="D881">
        <v>72020</v>
      </c>
      <c r="E881" s="24">
        <v>44613</v>
      </c>
      <c r="F881" t="s">
        <v>3861</v>
      </c>
      <c r="G881" t="s">
        <v>3862</v>
      </c>
      <c r="H881" t="s">
        <v>3863</v>
      </c>
      <c r="I881" t="s">
        <v>75</v>
      </c>
      <c r="J881" s="24">
        <v>44013</v>
      </c>
      <c r="K881">
        <v>1827</v>
      </c>
      <c r="L881" t="s">
        <v>2843</v>
      </c>
      <c r="M881" t="s">
        <v>78</v>
      </c>
      <c r="N881">
        <v>5</v>
      </c>
      <c r="O881">
        <v>1740</v>
      </c>
      <c r="P881">
        <v>0</v>
      </c>
      <c r="Q881">
        <v>44</v>
      </c>
      <c r="R881">
        <v>44</v>
      </c>
      <c r="S881">
        <v>88</v>
      </c>
      <c r="T881">
        <v>0</v>
      </c>
      <c r="U881" t="s">
        <v>2771</v>
      </c>
    </row>
    <row r="882" spans="1:21" x14ac:dyDescent="0.25">
      <c r="A882" t="str">
        <f t="shared" si="13"/>
        <v>072020</v>
      </c>
      <c r="B882" t="s">
        <v>2738</v>
      </c>
      <c r="C882" t="s">
        <v>2766</v>
      </c>
      <c r="D882">
        <v>72020</v>
      </c>
      <c r="E882" s="24">
        <v>44613</v>
      </c>
      <c r="F882" t="s">
        <v>2938</v>
      </c>
      <c r="G882" t="s">
        <v>2939</v>
      </c>
      <c r="H882" t="s">
        <v>3864</v>
      </c>
      <c r="I882" t="s">
        <v>75</v>
      </c>
      <c r="J882" s="24">
        <v>44042</v>
      </c>
      <c r="K882">
        <v>3024</v>
      </c>
      <c r="L882" t="s">
        <v>2770</v>
      </c>
      <c r="M882" t="s">
        <v>78</v>
      </c>
      <c r="N882">
        <v>12</v>
      </c>
      <c r="O882">
        <v>2700</v>
      </c>
      <c r="P882">
        <v>0</v>
      </c>
      <c r="Q882">
        <v>162</v>
      </c>
      <c r="R882">
        <v>162</v>
      </c>
      <c r="S882">
        <v>324</v>
      </c>
      <c r="T882">
        <v>0</v>
      </c>
      <c r="U882" t="s">
        <v>2771</v>
      </c>
    </row>
    <row r="883" spans="1:21" x14ac:dyDescent="0.25">
      <c r="A883" t="str">
        <f t="shared" si="13"/>
        <v>072020</v>
      </c>
      <c r="B883" t="s">
        <v>2738</v>
      </c>
      <c r="C883" t="s">
        <v>2766</v>
      </c>
      <c r="D883">
        <v>72020</v>
      </c>
      <c r="E883" s="24">
        <v>44613</v>
      </c>
      <c r="F883" t="s">
        <v>3865</v>
      </c>
      <c r="G883" t="s">
        <v>3866</v>
      </c>
      <c r="H883" t="s">
        <v>3867</v>
      </c>
      <c r="I883" t="s">
        <v>75</v>
      </c>
      <c r="J883" s="24">
        <v>44043</v>
      </c>
      <c r="K883">
        <v>101520</v>
      </c>
      <c r="L883" t="s">
        <v>2770</v>
      </c>
      <c r="M883" t="s">
        <v>78</v>
      </c>
      <c r="N883">
        <v>28</v>
      </c>
      <c r="O883">
        <v>79312.5</v>
      </c>
      <c r="P883">
        <v>0</v>
      </c>
      <c r="Q883">
        <v>11103.75</v>
      </c>
      <c r="R883">
        <v>11103.75</v>
      </c>
      <c r="S883">
        <v>22207.5</v>
      </c>
      <c r="T883">
        <v>0</v>
      </c>
      <c r="U883" t="s">
        <v>2771</v>
      </c>
    </row>
    <row r="884" spans="1:21" x14ac:dyDescent="0.25">
      <c r="A884" t="str">
        <f t="shared" si="13"/>
        <v>072020</v>
      </c>
      <c r="B884" t="s">
        <v>2738</v>
      </c>
      <c r="C884" t="s">
        <v>2766</v>
      </c>
      <c r="D884">
        <v>72020</v>
      </c>
      <c r="E884" s="24">
        <v>44613</v>
      </c>
      <c r="F884" t="s">
        <v>2949</v>
      </c>
      <c r="G884" t="s">
        <v>2950</v>
      </c>
      <c r="H884" t="s">
        <v>3868</v>
      </c>
      <c r="I884" t="s">
        <v>75</v>
      </c>
      <c r="J884" s="24">
        <v>44040</v>
      </c>
      <c r="K884">
        <v>14160</v>
      </c>
      <c r="L884" t="s">
        <v>2770</v>
      </c>
      <c r="M884" t="s">
        <v>78</v>
      </c>
      <c r="N884">
        <v>18</v>
      </c>
      <c r="O884">
        <v>12000</v>
      </c>
      <c r="P884">
        <v>0</v>
      </c>
      <c r="Q884">
        <v>1080</v>
      </c>
      <c r="R884">
        <v>1080</v>
      </c>
      <c r="S884">
        <v>2160</v>
      </c>
      <c r="T884">
        <v>0</v>
      </c>
      <c r="U884" t="s">
        <v>2771</v>
      </c>
    </row>
    <row r="885" spans="1:21" x14ac:dyDescent="0.25">
      <c r="A885" t="str">
        <f t="shared" si="13"/>
        <v>072020</v>
      </c>
      <c r="B885" t="s">
        <v>2738</v>
      </c>
      <c r="C885" t="s">
        <v>2766</v>
      </c>
      <c r="D885">
        <v>72020</v>
      </c>
      <c r="E885" s="24">
        <v>44613</v>
      </c>
      <c r="F885" t="s">
        <v>3869</v>
      </c>
      <c r="G885" t="s">
        <v>3870</v>
      </c>
      <c r="H885" t="s">
        <v>3871</v>
      </c>
      <c r="I885" t="s">
        <v>75</v>
      </c>
      <c r="J885" s="24">
        <v>44033</v>
      </c>
      <c r="K885">
        <v>66080</v>
      </c>
      <c r="L885" t="s">
        <v>2770</v>
      </c>
      <c r="M885" t="s">
        <v>78</v>
      </c>
      <c r="N885">
        <v>18</v>
      </c>
      <c r="O885">
        <v>56000</v>
      </c>
      <c r="P885">
        <v>0</v>
      </c>
      <c r="Q885">
        <v>5040</v>
      </c>
      <c r="R885">
        <v>5040</v>
      </c>
      <c r="S885">
        <v>10080</v>
      </c>
      <c r="T885">
        <v>0</v>
      </c>
      <c r="U885" t="s">
        <v>2771</v>
      </c>
    </row>
    <row r="886" spans="1:21" x14ac:dyDescent="0.25">
      <c r="A886" t="str">
        <f t="shared" si="13"/>
        <v>072020</v>
      </c>
      <c r="B886" t="s">
        <v>2738</v>
      </c>
      <c r="C886" t="s">
        <v>2766</v>
      </c>
      <c r="D886">
        <v>72020</v>
      </c>
      <c r="E886" s="24">
        <v>44613</v>
      </c>
      <c r="F886" t="s">
        <v>3869</v>
      </c>
      <c r="G886" t="s">
        <v>3870</v>
      </c>
      <c r="H886" t="s">
        <v>3872</v>
      </c>
      <c r="I886" t="s">
        <v>75</v>
      </c>
      <c r="J886" s="24">
        <v>44033</v>
      </c>
      <c r="K886">
        <v>56640</v>
      </c>
      <c r="L886" t="s">
        <v>2770</v>
      </c>
      <c r="M886" t="s">
        <v>78</v>
      </c>
      <c r="N886">
        <v>18</v>
      </c>
      <c r="O886">
        <v>48000</v>
      </c>
      <c r="P886">
        <v>0</v>
      </c>
      <c r="Q886">
        <v>4320</v>
      </c>
      <c r="R886">
        <v>4320</v>
      </c>
      <c r="S886">
        <v>8640</v>
      </c>
      <c r="T886">
        <v>0</v>
      </c>
      <c r="U886" t="s">
        <v>2771</v>
      </c>
    </row>
    <row r="887" spans="1:21" x14ac:dyDescent="0.25">
      <c r="A887" t="str">
        <f t="shared" si="13"/>
        <v>072020</v>
      </c>
      <c r="B887" t="s">
        <v>2738</v>
      </c>
      <c r="C887" t="s">
        <v>2766</v>
      </c>
      <c r="D887">
        <v>72020</v>
      </c>
      <c r="E887" s="24">
        <v>44613</v>
      </c>
      <c r="F887" t="s">
        <v>3416</v>
      </c>
      <c r="G887" t="s">
        <v>3417</v>
      </c>
      <c r="H887" t="s">
        <v>3873</v>
      </c>
      <c r="I887" t="s">
        <v>75</v>
      </c>
      <c r="J887" s="24">
        <v>44021</v>
      </c>
      <c r="K887">
        <v>22302</v>
      </c>
      <c r="L887" t="s">
        <v>2770</v>
      </c>
      <c r="M887" t="s">
        <v>78</v>
      </c>
      <c r="N887">
        <v>18</v>
      </c>
      <c r="O887">
        <v>18900</v>
      </c>
      <c r="P887">
        <v>0</v>
      </c>
      <c r="Q887">
        <v>1701</v>
      </c>
      <c r="R887">
        <v>1701</v>
      </c>
      <c r="S887">
        <v>3402</v>
      </c>
      <c r="T887">
        <v>0</v>
      </c>
      <c r="U887" t="s">
        <v>2771</v>
      </c>
    </row>
    <row r="888" spans="1:21" x14ac:dyDescent="0.25">
      <c r="A888" t="str">
        <f t="shared" si="13"/>
        <v>072020</v>
      </c>
      <c r="B888" t="s">
        <v>2738</v>
      </c>
      <c r="C888" t="s">
        <v>2766</v>
      </c>
      <c r="D888">
        <v>72020</v>
      </c>
      <c r="E888" s="24">
        <v>44613</v>
      </c>
      <c r="F888" t="s">
        <v>2958</v>
      </c>
      <c r="G888" t="s">
        <v>2959</v>
      </c>
      <c r="H888" t="s">
        <v>3874</v>
      </c>
      <c r="I888" t="s">
        <v>75</v>
      </c>
      <c r="J888" s="24">
        <v>44015</v>
      </c>
      <c r="K888">
        <v>24190</v>
      </c>
      <c r="L888" t="s">
        <v>2770</v>
      </c>
      <c r="M888" t="s">
        <v>78</v>
      </c>
      <c r="N888">
        <v>18</v>
      </c>
      <c r="O888">
        <v>20500</v>
      </c>
      <c r="P888">
        <v>0</v>
      </c>
      <c r="Q888">
        <v>1845</v>
      </c>
      <c r="R888">
        <v>1845</v>
      </c>
      <c r="S888">
        <v>3690</v>
      </c>
      <c r="T888">
        <v>0</v>
      </c>
      <c r="U888" t="s">
        <v>2771</v>
      </c>
    </row>
    <row r="889" spans="1:21" x14ac:dyDescent="0.25">
      <c r="A889" t="str">
        <f t="shared" si="13"/>
        <v>072020</v>
      </c>
      <c r="B889" t="s">
        <v>2738</v>
      </c>
      <c r="C889" t="s">
        <v>2766</v>
      </c>
      <c r="D889">
        <v>72020</v>
      </c>
      <c r="E889" s="24">
        <v>44613</v>
      </c>
      <c r="F889" t="s">
        <v>2958</v>
      </c>
      <c r="G889" t="s">
        <v>2959</v>
      </c>
      <c r="H889" t="s">
        <v>3875</v>
      </c>
      <c r="I889" t="s">
        <v>75</v>
      </c>
      <c r="J889" s="24">
        <v>44019</v>
      </c>
      <c r="K889">
        <v>3658</v>
      </c>
      <c r="L889" t="s">
        <v>2770</v>
      </c>
      <c r="M889" t="s">
        <v>78</v>
      </c>
      <c r="N889">
        <v>18</v>
      </c>
      <c r="O889">
        <v>3100</v>
      </c>
      <c r="P889">
        <v>0</v>
      </c>
      <c r="Q889">
        <v>279</v>
      </c>
      <c r="R889">
        <v>279</v>
      </c>
      <c r="S889">
        <v>558</v>
      </c>
      <c r="T889">
        <v>0</v>
      </c>
      <c r="U889" t="s">
        <v>2771</v>
      </c>
    </row>
    <row r="890" spans="1:21" x14ac:dyDescent="0.25">
      <c r="A890" t="str">
        <f t="shared" si="13"/>
        <v>072020</v>
      </c>
      <c r="B890" t="s">
        <v>2738</v>
      </c>
      <c r="C890" t="s">
        <v>2766</v>
      </c>
      <c r="D890">
        <v>72020</v>
      </c>
      <c r="E890" s="24">
        <v>44613</v>
      </c>
      <c r="F890" t="s">
        <v>2958</v>
      </c>
      <c r="G890" t="s">
        <v>2959</v>
      </c>
      <c r="H890" t="s">
        <v>3018</v>
      </c>
      <c r="I890" t="s">
        <v>75</v>
      </c>
      <c r="J890" s="24">
        <v>44021</v>
      </c>
      <c r="K890">
        <v>27612</v>
      </c>
      <c r="L890" t="s">
        <v>2770</v>
      </c>
      <c r="M890" t="s">
        <v>78</v>
      </c>
      <c r="N890">
        <v>18</v>
      </c>
      <c r="O890">
        <v>23400</v>
      </c>
      <c r="P890">
        <v>0</v>
      </c>
      <c r="Q890">
        <v>2106</v>
      </c>
      <c r="R890">
        <v>2106</v>
      </c>
      <c r="S890">
        <v>4212</v>
      </c>
      <c r="T890">
        <v>0</v>
      </c>
      <c r="U890" t="s">
        <v>2771</v>
      </c>
    </row>
    <row r="891" spans="1:21" x14ac:dyDescent="0.25">
      <c r="A891" t="str">
        <f t="shared" si="13"/>
        <v>072020</v>
      </c>
      <c r="B891" t="s">
        <v>2738</v>
      </c>
      <c r="C891" t="s">
        <v>2766</v>
      </c>
      <c r="D891">
        <v>72020</v>
      </c>
      <c r="E891" s="24">
        <v>44613</v>
      </c>
      <c r="F891" t="s">
        <v>2958</v>
      </c>
      <c r="G891" t="s">
        <v>2959</v>
      </c>
      <c r="H891" t="s">
        <v>3019</v>
      </c>
      <c r="I891" t="s">
        <v>75</v>
      </c>
      <c r="J891" s="24">
        <v>44021</v>
      </c>
      <c r="K891">
        <v>20768</v>
      </c>
      <c r="L891" t="s">
        <v>2770</v>
      </c>
      <c r="M891" t="s">
        <v>78</v>
      </c>
      <c r="N891">
        <v>18</v>
      </c>
      <c r="O891">
        <v>17600</v>
      </c>
      <c r="P891">
        <v>0</v>
      </c>
      <c r="Q891">
        <v>1584</v>
      </c>
      <c r="R891">
        <v>1584</v>
      </c>
      <c r="S891">
        <v>3168</v>
      </c>
      <c r="T891">
        <v>0</v>
      </c>
      <c r="U891" t="s">
        <v>2771</v>
      </c>
    </row>
    <row r="892" spans="1:21" x14ac:dyDescent="0.25">
      <c r="A892" t="str">
        <f t="shared" si="13"/>
        <v>072020</v>
      </c>
      <c r="B892" t="s">
        <v>2738</v>
      </c>
      <c r="C892" t="s">
        <v>2766</v>
      </c>
      <c r="D892">
        <v>72020</v>
      </c>
      <c r="E892" s="24">
        <v>44613</v>
      </c>
      <c r="F892" t="s">
        <v>2958</v>
      </c>
      <c r="G892" t="s">
        <v>2959</v>
      </c>
      <c r="H892" t="s">
        <v>3876</v>
      </c>
      <c r="I892" t="s">
        <v>75</v>
      </c>
      <c r="J892" s="24">
        <v>44030</v>
      </c>
      <c r="K892">
        <v>27612</v>
      </c>
      <c r="L892" t="s">
        <v>2770</v>
      </c>
      <c r="M892" t="s">
        <v>78</v>
      </c>
      <c r="N892">
        <v>18</v>
      </c>
      <c r="O892">
        <v>23400</v>
      </c>
      <c r="P892">
        <v>0</v>
      </c>
      <c r="Q892">
        <v>2106</v>
      </c>
      <c r="R892">
        <v>2106</v>
      </c>
      <c r="S892">
        <v>4212</v>
      </c>
      <c r="T892">
        <v>0</v>
      </c>
      <c r="U892" t="s">
        <v>2771</v>
      </c>
    </row>
    <row r="893" spans="1:21" x14ac:dyDescent="0.25">
      <c r="A893" t="str">
        <f t="shared" si="13"/>
        <v>072020</v>
      </c>
      <c r="B893" t="s">
        <v>2738</v>
      </c>
      <c r="C893" t="s">
        <v>2766</v>
      </c>
      <c r="D893">
        <v>72020</v>
      </c>
      <c r="E893" s="24">
        <v>44613</v>
      </c>
      <c r="F893" t="s">
        <v>2958</v>
      </c>
      <c r="G893" t="s">
        <v>2959</v>
      </c>
      <c r="H893" t="s">
        <v>3877</v>
      </c>
      <c r="I893" t="s">
        <v>75</v>
      </c>
      <c r="J893" s="24">
        <v>44042</v>
      </c>
      <c r="K893">
        <v>27612</v>
      </c>
      <c r="L893" t="s">
        <v>2770</v>
      </c>
      <c r="M893" t="s">
        <v>78</v>
      </c>
      <c r="N893">
        <v>18</v>
      </c>
      <c r="O893">
        <v>23400</v>
      </c>
      <c r="P893">
        <v>0</v>
      </c>
      <c r="Q893">
        <v>2106</v>
      </c>
      <c r="R893">
        <v>2106</v>
      </c>
      <c r="S893">
        <v>4212</v>
      </c>
      <c r="T893">
        <v>0</v>
      </c>
      <c r="U893" t="s">
        <v>2771</v>
      </c>
    </row>
    <row r="894" spans="1:21" x14ac:dyDescent="0.25">
      <c r="A894" t="str">
        <f t="shared" si="13"/>
        <v>072020</v>
      </c>
      <c r="B894" t="s">
        <v>2738</v>
      </c>
      <c r="C894" t="s">
        <v>2766</v>
      </c>
      <c r="D894">
        <v>72020</v>
      </c>
      <c r="E894" s="24">
        <v>44613</v>
      </c>
      <c r="F894" t="s">
        <v>2958</v>
      </c>
      <c r="G894" t="s">
        <v>2959</v>
      </c>
      <c r="H894" t="s">
        <v>3878</v>
      </c>
      <c r="I894" t="s">
        <v>75</v>
      </c>
      <c r="J894" s="24">
        <v>44042</v>
      </c>
      <c r="K894">
        <v>20768</v>
      </c>
      <c r="L894" t="s">
        <v>2770</v>
      </c>
      <c r="M894" t="s">
        <v>78</v>
      </c>
      <c r="N894">
        <v>18</v>
      </c>
      <c r="O894">
        <v>17600</v>
      </c>
      <c r="P894">
        <v>0</v>
      </c>
      <c r="Q894">
        <v>1584</v>
      </c>
      <c r="R894">
        <v>1584</v>
      </c>
      <c r="S894">
        <v>3168</v>
      </c>
      <c r="T894">
        <v>0</v>
      </c>
      <c r="U894" t="s">
        <v>2771</v>
      </c>
    </row>
    <row r="895" spans="1:21" x14ac:dyDescent="0.25">
      <c r="A895" t="str">
        <f t="shared" si="13"/>
        <v>072020</v>
      </c>
      <c r="B895" t="s">
        <v>2738</v>
      </c>
      <c r="C895" t="s">
        <v>2766</v>
      </c>
      <c r="D895">
        <v>72020</v>
      </c>
      <c r="E895" s="24">
        <v>44613</v>
      </c>
      <c r="F895" t="s">
        <v>2964</v>
      </c>
      <c r="G895" t="s">
        <v>2965</v>
      </c>
      <c r="H895" t="s">
        <v>3879</v>
      </c>
      <c r="I895" t="s">
        <v>75</v>
      </c>
      <c r="J895" s="24">
        <v>44013</v>
      </c>
      <c r="K895">
        <v>3540</v>
      </c>
      <c r="L895" t="s">
        <v>2770</v>
      </c>
      <c r="M895" t="s">
        <v>78</v>
      </c>
      <c r="N895">
        <v>18</v>
      </c>
      <c r="O895">
        <v>3000</v>
      </c>
      <c r="P895">
        <v>0</v>
      </c>
      <c r="Q895">
        <v>270</v>
      </c>
      <c r="R895">
        <v>270</v>
      </c>
      <c r="S895">
        <v>540</v>
      </c>
      <c r="T895">
        <v>0</v>
      </c>
      <c r="U895" t="s">
        <v>2771</v>
      </c>
    </row>
    <row r="896" spans="1:21" x14ac:dyDescent="0.25">
      <c r="A896" t="str">
        <f t="shared" si="13"/>
        <v>072020</v>
      </c>
      <c r="B896" t="s">
        <v>2738</v>
      </c>
      <c r="C896" t="s">
        <v>2766</v>
      </c>
      <c r="D896">
        <v>72020</v>
      </c>
      <c r="E896" s="24">
        <v>44613</v>
      </c>
      <c r="F896" t="s">
        <v>3880</v>
      </c>
      <c r="G896" t="s">
        <v>3881</v>
      </c>
      <c r="H896" t="s">
        <v>3882</v>
      </c>
      <c r="I896" t="s">
        <v>75</v>
      </c>
      <c r="J896" s="24">
        <v>44040</v>
      </c>
      <c r="K896">
        <v>25400.68</v>
      </c>
      <c r="L896" t="s">
        <v>2770</v>
      </c>
      <c r="M896" t="s">
        <v>78</v>
      </c>
      <c r="N896">
        <v>18</v>
      </c>
      <c r="O896">
        <v>21526</v>
      </c>
      <c r="P896">
        <v>0</v>
      </c>
      <c r="Q896">
        <v>1937.34</v>
      </c>
      <c r="R896">
        <v>1937.34</v>
      </c>
      <c r="S896">
        <v>3874.68</v>
      </c>
      <c r="T896">
        <v>0</v>
      </c>
      <c r="U896" t="s">
        <v>2771</v>
      </c>
    </row>
    <row r="897" spans="1:21" x14ac:dyDescent="0.25">
      <c r="A897" t="str">
        <f t="shared" si="13"/>
        <v>072020</v>
      </c>
      <c r="B897" t="s">
        <v>2738</v>
      </c>
      <c r="C897" t="s">
        <v>2766</v>
      </c>
      <c r="D897">
        <v>72020</v>
      </c>
      <c r="E897" s="24">
        <v>44613</v>
      </c>
      <c r="F897" t="s">
        <v>3880</v>
      </c>
      <c r="G897" t="s">
        <v>3881</v>
      </c>
      <c r="H897" t="s">
        <v>3883</v>
      </c>
      <c r="I897" t="s">
        <v>75</v>
      </c>
      <c r="J897" s="24">
        <v>44040</v>
      </c>
      <c r="K897">
        <v>2950</v>
      </c>
      <c r="L897" t="s">
        <v>2770</v>
      </c>
      <c r="M897" t="s">
        <v>78</v>
      </c>
      <c r="N897">
        <v>18</v>
      </c>
      <c r="O897">
        <v>2500</v>
      </c>
      <c r="P897">
        <v>0</v>
      </c>
      <c r="Q897">
        <v>225</v>
      </c>
      <c r="R897">
        <v>225</v>
      </c>
      <c r="S897">
        <v>450</v>
      </c>
      <c r="T897">
        <v>0</v>
      </c>
      <c r="U897" t="s">
        <v>2771</v>
      </c>
    </row>
    <row r="898" spans="1:21" x14ac:dyDescent="0.25">
      <c r="A898" t="str">
        <f t="shared" si="13"/>
        <v>072020</v>
      </c>
      <c r="B898" t="s">
        <v>2738</v>
      </c>
      <c r="C898" t="s">
        <v>2766</v>
      </c>
      <c r="D898">
        <v>72020</v>
      </c>
      <c r="E898" s="24">
        <v>44613</v>
      </c>
      <c r="F898" t="s">
        <v>3884</v>
      </c>
      <c r="G898" t="s">
        <v>3885</v>
      </c>
      <c r="H898" t="s">
        <v>3886</v>
      </c>
      <c r="I898" t="s">
        <v>75</v>
      </c>
      <c r="J898" s="24">
        <v>44043</v>
      </c>
      <c r="K898">
        <v>120</v>
      </c>
      <c r="L898" t="s">
        <v>2770</v>
      </c>
      <c r="M898" t="s">
        <v>78</v>
      </c>
      <c r="N898">
        <v>18</v>
      </c>
      <c r="O898">
        <v>101.7</v>
      </c>
      <c r="P898">
        <v>0</v>
      </c>
      <c r="Q898">
        <v>9.15</v>
      </c>
      <c r="R898">
        <v>9.15</v>
      </c>
      <c r="S898">
        <v>18.3</v>
      </c>
      <c r="T898">
        <v>0</v>
      </c>
      <c r="U898" t="s">
        <v>2771</v>
      </c>
    </row>
    <row r="899" spans="1:21" x14ac:dyDescent="0.25">
      <c r="A899" t="str">
        <f t="shared" ref="A899:A962" si="14">TEXT(J899,"MMYYYY")</f>
        <v>072020</v>
      </c>
      <c r="B899" t="s">
        <v>2738</v>
      </c>
      <c r="C899" t="s">
        <v>2766</v>
      </c>
      <c r="D899">
        <v>72020</v>
      </c>
      <c r="E899" s="24">
        <v>44613</v>
      </c>
      <c r="F899" t="s">
        <v>3535</v>
      </c>
      <c r="G899" t="s">
        <v>3536</v>
      </c>
      <c r="H899" t="s">
        <v>3887</v>
      </c>
      <c r="I899" t="s">
        <v>75</v>
      </c>
      <c r="J899" s="24">
        <v>44013</v>
      </c>
      <c r="K899">
        <v>30798</v>
      </c>
      <c r="L899" t="s">
        <v>2770</v>
      </c>
      <c r="M899" t="s">
        <v>78</v>
      </c>
      <c r="N899">
        <v>18</v>
      </c>
      <c r="O899">
        <v>26100</v>
      </c>
      <c r="P899">
        <v>0</v>
      </c>
      <c r="Q899">
        <v>2349</v>
      </c>
      <c r="R899">
        <v>2349</v>
      </c>
      <c r="S899">
        <v>4698</v>
      </c>
      <c r="T899">
        <v>0</v>
      </c>
      <c r="U899" t="s">
        <v>2771</v>
      </c>
    </row>
    <row r="900" spans="1:21" x14ac:dyDescent="0.25">
      <c r="A900" t="str">
        <f t="shared" si="14"/>
        <v>072020</v>
      </c>
      <c r="B900" t="s">
        <v>2738</v>
      </c>
      <c r="C900" t="s">
        <v>2766</v>
      </c>
      <c r="D900">
        <v>72020</v>
      </c>
      <c r="E900" s="24">
        <v>44613</v>
      </c>
      <c r="F900" t="s">
        <v>3535</v>
      </c>
      <c r="G900" t="s">
        <v>3536</v>
      </c>
      <c r="H900" t="s">
        <v>3888</v>
      </c>
      <c r="I900" t="s">
        <v>75</v>
      </c>
      <c r="J900" s="24">
        <v>44016</v>
      </c>
      <c r="K900">
        <v>17110</v>
      </c>
      <c r="L900" t="s">
        <v>2770</v>
      </c>
      <c r="M900" t="s">
        <v>78</v>
      </c>
      <c r="N900">
        <v>18</v>
      </c>
      <c r="O900">
        <v>14500</v>
      </c>
      <c r="P900">
        <v>0</v>
      </c>
      <c r="Q900">
        <v>1305</v>
      </c>
      <c r="R900">
        <v>1305</v>
      </c>
      <c r="S900">
        <v>2610</v>
      </c>
      <c r="T900">
        <v>0</v>
      </c>
      <c r="U900" t="s">
        <v>2771</v>
      </c>
    </row>
    <row r="901" spans="1:21" x14ac:dyDescent="0.25">
      <c r="A901" t="str">
        <f t="shared" si="14"/>
        <v>072020</v>
      </c>
      <c r="B901" t="s">
        <v>2738</v>
      </c>
      <c r="C901" t="s">
        <v>2766</v>
      </c>
      <c r="D901">
        <v>72020</v>
      </c>
      <c r="E901" s="24">
        <v>44613</v>
      </c>
      <c r="F901" t="s">
        <v>3889</v>
      </c>
      <c r="G901" t="s">
        <v>3890</v>
      </c>
      <c r="H901" t="s">
        <v>3891</v>
      </c>
      <c r="I901" t="s">
        <v>75</v>
      </c>
      <c r="J901" s="24">
        <v>44033</v>
      </c>
      <c r="K901">
        <v>9204</v>
      </c>
      <c r="L901" t="s">
        <v>2770</v>
      </c>
      <c r="M901" t="s">
        <v>78</v>
      </c>
      <c r="N901">
        <v>18</v>
      </c>
      <c r="O901">
        <v>7800</v>
      </c>
      <c r="P901">
        <v>0</v>
      </c>
      <c r="Q901">
        <v>702</v>
      </c>
      <c r="R901">
        <v>702</v>
      </c>
      <c r="S901">
        <v>1404</v>
      </c>
      <c r="T901">
        <v>0</v>
      </c>
      <c r="U901" t="s">
        <v>2771</v>
      </c>
    </row>
    <row r="902" spans="1:21" x14ac:dyDescent="0.25">
      <c r="A902" t="str">
        <f t="shared" si="14"/>
        <v>072020</v>
      </c>
      <c r="B902" t="s">
        <v>2738</v>
      </c>
      <c r="C902" t="s">
        <v>2766</v>
      </c>
      <c r="D902">
        <v>72020</v>
      </c>
      <c r="E902" s="24">
        <v>44613</v>
      </c>
      <c r="F902" t="s">
        <v>3892</v>
      </c>
      <c r="G902" t="s">
        <v>3893</v>
      </c>
      <c r="H902" t="s">
        <v>3894</v>
      </c>
      <c r="I902" t="s">
        <v>75</v>
      </c>
      <c r="J902" s="24">
        <v>44039</v>
      </c>
      <c r="K902">
        <v>5900</v>
      </c>
      <c r="L902" t="s">
        <v>2770</v>
      </c>
      <c r="M902" t="s">
        <v>78</v>
      </c>
      <c r="N902">
        <v>18</v>
      </c>
      <c r="O902">
        <v>5000</v>
      </c>
      <c r="P902">
        <v>0</v>
      </c>
      <c r="Q902">
        <v>450</v>
      </c>
      <c r="R902">
        <v>450</v>
      </c>
      <c r="S902">
        <v>900</v>
      </c>
      <c r="T902">
        <v>0</v>
      </c>
      <c r="U902" t="s">
        <v>2771</v>
      </c>
    </row>
    <row r="903" spans="1:21" x14ac:dyDescent="0.25">
      <c r="A903" t="str">
        <f t="shared" si="14"/>
        <v>072020</v>
      </c>
      <c r="B903" t="s">
        <v>2738</v>
      </c>
      <c r="C903" t="s">
        <v>2766</v>
      </c>
      <c r="D903">
        <v>72020</v>
      </c>
      <c r="E903" s="24">
        <v>44613</v>
      </c>
      <c r="F903" t="s">
        <v>3443</v>
      </c>
      <c r="G903" t="s">
        <v>3444</v>
      </c>
      <c r="H903" t="s">
        <v>3895</v>
      </c>
      <c r="I903" t="s">
        <v>75</v>
      </c>
      <c r="J903" s="24">
        <v>44042</v>
      </c>
      <c r="K903">
        <v>4449</v>
      </c>
      <c r="L903" t="s">
        <v>2770</v>
      </c>
      <c r="M903" t="s">
        <v>78</v>
      </c>
      <c r="N903">
        <v>18</v>
      </c>
      <c r="O903">
        <v>3770</v>
      </c>
      <c r="P903">
        <v>0</v>
      </c>
      <c r="Q903">
        <v>339.3</v>
      </c>
      <c r="R903">
        <v>339.3</v>
      </c>
      <c r="S903">
        <v>678.6</v>
      </c>
      <c r="T903">
        <v>0</v>
      </c>
      <c r="U903" t="s">
        <v>2771</v>
      </c>
    </row>
    <row r="904" spans="1:21" x14ac:dyDescent="0.25">
      <c r="A904" t="str">
        <f t="shared" si="14"/>
        <v>072020</v>
      </c>
      <c r="B904" t="s">
        <v>2738</v>
      </c>
      <c r="C904" t="s">
        <v>2766</v>
      </c>
      <c r="D904">
        <v>72020</v>
      </c>
      <c r="E904" s="24">
        <v>44613</v>
      </c>
      <c r="F904" t="s">
        <v>2980</v>
      </c>
      <c r="G904" t="s">
        <v>2981</v>
      </c>
      <c r="H904" t="s">
        <v>3896</v>
      </c>
      <c r="I904" t="s">
        <v>75</v>
      </c>
      <c r="J904" s="24">
        <v>44043</v>
      </c>
      <c r="K904">
        <v>26104</v>
      </c>
      <c r="L904" t="s">
        <v>2770</v>
      </c>
      <c r="M904" t="s">
        <v>78</v>
      </c>
      <c r="N904">
        <v>18</v>
      </c>
      <c r="O904">
        <v>22122.04</v>
      </c>
      <c r="P904">
        <v>0</v>
      </c>
      <c r="Q904">
        <v>1990.98</v>
      </c>
      <c r="R904">
        <v>1990.98</v>
      </c>
      <c r="S904">
        <v>3981.96</v>
      </c>
      <c r="T904">
        <v>0</v>
      </c>
      <c r="U904" t="s">
        <v>2771</v>
      </c>
    </row>
    <row r="905" spans="1:21" x14ac:dyDescent="0.25">
      <c r="A905" t="str">
        <f t="shared" si="14"/>
        <v>072020</v>
      </c>
      <c r="B905" t="s">
        <v>2738</v>
      </c>
      <c r="C905" t="s">
        <v>2766</v>
      </c>
      <c r="D905">
        <v>72020</v>
      </c>
      <c r="E905" s="24">
        <v>44613</v>
      </c>
      <c r="F905" t="s">
        <v>2989</v>
      </c>
      <c r="G905" t="s">
        <v>2990</v>
      </c>
      <c r="H905" t="s">
        <v>3897</v>
      </c>
      <c r="I905" t="s">
        <v>75</v>
      </c>
      <c r="J905" s="24">
        <v>44015</v>
      </c>
      <c r="K905">
        <v>16048</v>
      </c>
      <c r="L905" t="s">
        <v>2770</v>
      </c>
      <c r="M905" t="s">
        <v>78</v>
      </c>
      <c r="N905">
        <v>18</v>
      </c>
      <c r="O905">
        <v>13600</v>
      </c>
      <c r="P905">
        <v>0</v>
      </c>
      <c r="Q905">
        <v>1224</v>
      </c>
      <c r="R905">
        <v>1224</v>
      </c>
      <c r="S905">
        <v>2448</v>
      </c>
      <c r="T905">
        <v>0</v>
      </c>
      <c r="U905" t="s">
        <v>2771</v>
      </c>
    </row>
    <row r="906" spans="1:21" x14ac:dyDescent="0.25">
      <c r="A906" t="str">
        <f t="shared" si="14"/>
        <v>072020</v>
      </c>
      <c r="B906" t="s">
        <v>2738</v>
      </c>
      <c r="C906" t="s">
        <v>2766</v>
      </c>
      <c r="D906">
        <v>72020</v>
      </c>
      <c r="E906" s="24">
        <v>44613</v>
      </c>
      <c r="F906" t="s">
        <v>2989</v>
      </c>
      <c r="G906" t="s">
        <v>2990</v>
      </c>
      <c r="H906" t="s">
        <v>3898</v>
      </c>
      <c r="I906" t="s">
        <v>75</v>
      </c>
      <c r="J906" s="24">
        <v>44015</v>
      </c>
      <c r="K906">
        <v>31329</v>
      </c>
      <c r="L906" t="s">
        <v>2770</v>
      </c>
      <c r="M906" t="s">
        <v>78</v>
      </c>
      <c r="N906">
        <v>18</v>
      </c>
      <c r="O906">
        <v>26550</v>
      </c>
      <c r="P906">
        <v>0</v>
      </c>
      <c r="Q906">
        <v>2389.5</v>
      </c>
      <c r="R906">
        <v>2389.5</v>
      </c>
      <c r="S906">
        <v>4779</v>
      </c>
      <c r="T906">
        <v>0</v>
      </c>
      <c r="U906" t="s">
        <v>2771</v>
      </c>
    </row>
    <row r="907" spans="1:21" x14ac:dyDescent="0.25">
      <c r="A907" t="str">
        <f t="shared" si="14"/>
        <v>072020</v>
      </c>
      <c r="B907" t="s">
        <v>2738</v>
      </c>
      <c r="C907" t="s">
        <v>2766</v>
      </c>
      <c r="D907">
        <v>72020</v>
      </c>
      <c r="E907" s="24">
        <v>44613</v>
      </c>
      <c r="F907" t="s">
        <v>2989</v>
      </c>
      <c r="G907" t="s">
        <v>2990</v>
      </c>
      <c r="H907" t="s">
        <v>3899</v>
      </c>
      <c r="I907" t="s">
        <v>75</v>
      </c>
      <c r="J907" s="24">
        <v>44019</v>
      </c>
      <c r="K907">
        <v>5841</v>
      </c>
      <c r="L907" t="s">
        <v>2770</v>
      </c>
      <c r="M907" t="s">
        <v>78</v>
      </c>
      <c r="N907">
        <v>18</v>
      </c>
      <c r="O907">
        <v>4950</v>
      </c>
      <c r="P907">
        <v>0</v>
      </c>
      <c r="Q907">
        <v>445.5</v>
      </c>
      <c r="R907">
        <v>445.5</v>
      </c>
      <c r="S907">
        <v>891</v>
      </c>
      <c r="T907">
        <v>0</v>
      </c>
      <c r="U907" t="s">
        <v>2771</v>
      </c>
    </row>
    <row r="908" spans="1:21" x14ac:dyDescent="0.25">
      <c r="A908" t="str">
        <f t="shared" si="14"/>
        <v>072020</v>
      </c>
      <c r="B908" t="s">
        <v>2738</v>
      </c>
      <c r="C908" t="s">
        <v>2766</v>
      </c>
      <c r="D908">
        <v>72020</v>
      </c>
      <c r="E908" s="24">
        <v>44613</v>
      </c>
      <c r="F908" t="s">
        <v>2989</v>
      </c>
      <c r="G908" t="s">
        <v>2990</v>
      </c>
      <c r="H908" t="s">
        <v>3900</v>
      </c>
      <c r="I908" t="s">
        <v>75</v>
      </c>
      <c r="J908" s="24">
        <v>44019</v>
      </c>
      <c r="K908">
        <v>6490</v>
      </c>
      <c r="L908" t="s">
        <v>2770</v>
      </c>
      <c r="M908" t="s">
        <v>78</v>
      </c>
      <c r="N908">
        <v>18</v>
      </c>
      <c r="O908">
        <v>5500</v>
      </c>
      <c r="P908">
        <v>0</v>
      </c>
      <c r="Q908">
        <v>495</v>
      </c>
      <c r="R908">
        <v>495</v>
      </c>
      <c r="S908">
        <v>990</v>
      </c>
      <c r="T908">
        <v>0</v>
      </c>
      <c r="U908" t="s">
        <v>2771</v>
      </c>
    </row>
    <row r="909" spans="1:21" x14ac:dyDescent="0.25">
      <c r="A909" t="str">
        <f t="shared" si="14"/>
        <v>072020</v>
      </c>
      <c r="B909" t="s">
        <v>2738</v>
      </c>
      <c r="C909" t="s">
        <v>2766</v>
      </c>
      <c r="D909">
        <v>72020</v>
      </c>
      <c r="E909" s="24">
        <v>44613</v>
      </c>
      <c r="F909" t="s">
        <v>2989</v>
      </c>
      <c r="G909" t="s">
        <v>2990</v>
      </c>
      <c r="H909" t="s">
        <v>3901</v>
      </c>
      <c r="I909" t="s">
        <v>75</v>
      </c>
      <c r="J909" s="24">
        <v>44020</v>
      </c>
      <c r="K909">
        <v>26993.68</v>
      </c>
      <c r="L909" t="s">
        <v>2770</v>
      </c>
      <c r="M909" t="s">
        <v>78</v>
      </c>
      <c r="N909">
        <v>18</v>
      </c>
      <c r="O909">
        <v>22876</v>
      </c>
      <c r="P909">
        <v>0</v>
      </c>
      <c r="Q909">
        <v>2058.84</v>
      </c>
      <c r="R909">
        <v>2058.84</v>
      </c>
      <c r="S909">
        <v>4117.68</v>
      </c>
      <c r="T909">
        <v>0</v>
      </c>
      <c r="U909" t="s">
        <v>2771</v>
      </c>
    </row>
    <row r="910" spans="1:21" x14ac:dyDescent="0.25">
      <c r="A910" t="str">
        <f t="shared" si="14"/>
        <v>072020</v>
      </c>
      <c r="B910" t="s">
        <v>2738</v>
      </c>
      <c r="C910" t="s">
        <v>2766</v>
      </c>
      <c r="D910">
        <v>72020</v>
      </c>
      <c r="E910" s="24">
        <v>44613</v>
      </c>
      <c r="F910" t="s">
        <v>2989</v>
      </c>
      <c r="G910" t="s">
        <v>2990</v>
      </c>
      <c r="H910" t="s">
        <v>3902</v>
      </c>
      <c r="I910" t="s">
        <v>75</v>
      </c>
      <c r="J910" s="24">
        <v>44021</v>
      </c>
      <c r="K910">
        <v>30680</v>
      </c>
      <c r="L910" t="s">
        <v>2770</v>
      </c>
      <c r="M910" t="s">
        <v>78</v>
      </c>
      <c r="N910">
        <v>18</v>
      </c>
      <c r="O910">
        <v>26000</v>
      </c>
      <c r="P910">
        <v>0</v>
      </c>
      <c r="Q910">
        <v>2340</v>
      </c>
      <c r="R910">
        <v>2340</v>
      </c>
      <c r="S910">
        <v>4680</v>
      </c>
      <c r="T910">
        <v>0</v>
      </c>
      <c r="U910" t="s">
        <v>2771</v>
      </c>
    </row>
    <row r="911" spans="1:21" x14ac:dyDescent="0.25">
      <c r="A911" t="str">
        <f t="shared" si="14"/>
        <v>072020</v>
      </c>
      <c r="B911" t="s">
        <v>2738</v>
      </c>
      <c r="C911" t="s">
        <v>2766</v>
      </c>
      <c r="D911">
        <v>72020</v>
      </c>
      <c r="E911" s="24">
        <v>44613</v>
      </c>
      <c r="F911" t="s">
        <v>2989</v>
      </c>
      <c r="G911" t="s">
        <v>2990</v>
      </c>
      <c r="H911" t="s">
        <v>3903</v>
      </c>
      <c r="I911" t="s">
        <v>75</v>
      </c>
      <c r="J911" s="24">
        <v>44023</v>
      </c>
      <c r="K911">
        <v>354</v>
      </c>
      <c r="L911" t="s">
        <v>2770</v>
      </c>
      <c r="M911" t="s">
        <v>78</v>
      </c>
      <c r="N911">
        <v>18</v>
      </c>
      <c r="O911">
        <v>300</v>
      </c>
      <c r="P911">
        <v>0</v>
      </c>
      <c r="Q911">
        <v>27</v>
      </c>
      <c r="R911">
        <v>27</v>
      </c>
      <c r="S911">
        <v>54</v>
      </c>
      <c r="T911">
        <v>0</v>
      </c>
      <c r="U911" t="s">
        <v>2771</v>
      </c>
    </row>
    <row r="912" spans="1:21" x14ac:dyDescent="0.25">
      <c r="A912" t="str">
        <f t="shared" si="14"/>
        <v>072020</v>
      </c>
      <c r="B912" t="s">
        <v>2738</v>
      </c>
      <c r="C912" t="s">
        <v>2766</v>
      </c>
      <c r="D912">
        <v>72020</v>
      </c>
      <c r="E912" s="24">
        <v>44613</v>
      </c>
      <c r="F912" t="s">
        <v>2989</v>
      </c>
      <c r="G912" t="s">
        <v>2990</v>
      </c>
      <c r="H912" t="s">
        <v>3904</v>
      </c>
      <c r="I912" t="s">
        <v>75</v>
      </c>
      <c r="J912" s="24">
        <v>44027</v>
      </c>
      <c r="K912">
        <v>67496</v>
      </c>
      <c r="L912" t="s">
        <v>2770</v>
      </c>
      <c r="M912" t="s">
        <v>78</v>
      </c>
      <c r="N912">
        <v>18</v>
      </c>
      <c r="O912">
        <v>57200</v>
      </c>
      <c r="P912">
        <v>0</v>
      </c>
      <c r="Q912">
        <v>5148</v>
      </c>
      <c r="R912">
        <v>5148</v>
      </c>
      <c r="S912">
        <v>10296</v>
      </c>
      <c r="T912">
        <v>0</v>
      </c>
      <c r="U912" t="s">
        <v>2771</v>
      </c>
    </row>
    <row r="913" spans="1:21" x14ac:dyDescent="0.25">
      <c r="A913" t="str">
        <f t="shared" si="14"/>
        <v>072020</v>
      </c>
      <c r="B913" t="s">
        <v>2738</v>
      </c>
      <c r="C913" t="s">
        <v>2766</v>
      </c>
      <c r="D913">
        <v>72020</v>
      </c>
      <c r="E913" s="24">
        <v>44613</v>
      </c>
      <c r="F913" t="s">
        <v>2989</v>
      </c>
      <c r="G913" t="s">
        <v>2990</v>
      </c>
      <c r="H913" t="s">
        <v>3905</v>
      </c>
      <c r="I913" t="s">
        <v>75</v>
      </c>
      <c r="J913" s="24">
        <v>44030</v>
      </c>
      <c r="K913">
        <v>11210</v>
      </c>
      <c r="L913" t="s">
        <v>2770</v>
      </c>
      <c r="M913" t="s">
        <v>78</v>
      </c>
      <c r="N913">
        <v>18</v>
      </c>
      <c r="O913">
        <v>9500</v>
      </c>
      <c r="P913">
        <v>0</v>
      </c>
      <c r="Q913">
        <v>855</v>
      </c>
      <c r="R913">
        <v>855</v>
      </c>
      <c r="S913">
        <v>1710</v>
      </c>
      <c r="T913">
        <v>0</v>
      </c>
      <c r="U913" t="s">
        <v>2771</v>
      </c>
    </row>
    <row r="914" spans="1:21" x14ac:dyDescent="0.25">
      <c r="A914" t="str">
        <f t="shared" si="14"/>
        <v>072020</v>
      </c>
      <c r="B914" t="s">
        <v>2738</v>
      </c>
      <c r="C914" t="s">
        <v>2766</v>
      </c>
      <c r="D914">
        <v>72020</v>
      </c>
      <c r="E914" s="24">
        <v>44613</v>
      </c>
      <c r="F914" t="s">
        <v>2989</v>
      </c>
      <c r="G914" t="s">
        <v>2990</v>
      </c>
      <c r="H914" t="s">
        <v>3906</v>
      </c>
      <c r="I914" t="s">
        <v>75</v>
      </c>
      <c r="J914" s="24">
        <v>44032</v>
      </c>
      <c r="K914">
        <v>36344</v>
      </c>
      <c r="L914" t="s">
        <v>2770</v>
      </c>
      <c r="M914" t="s">
        <v>78</v>
      </c>
      <c r="N914">
        <v>18</v>
      </c>
      <c r="O914">
        <v>30800</v>
      </c>
      <c r="P914">
        <v>0</v>
      </c>
      <c r="Q914">
        <v>2772</v>
      </c>
      <c r="R914">
        <v>2772</v>
      </c>
      <c r="S914">
        <v>5544</v>
      </c>
      <c r="T914">
        <v>0</v>
      </c>
      <c r="U914" t="s">
        <v>2771</v>
      </c>
    </row>
    <row r="915" spans="1:21" x14ac:dyDescent="0.25">
      <c r="A915" t="str">
        <f t="shared" si="14"/>
        <v>072020</v>
      </c>
      <c r="B915" t="s">
        <v>2738</v>
      </c>
      <c r="C915" t="s">
        <v>2766</v>
      </c>
      <c r="D915">
        <v>72020</v>
      </c>
      <c r="E915" s="24">
        <v>44613</v>
      </c>
      <c r="F915" t="s">
        <v>2989</v>
      </c>
      <c r="G915" t="s">
        <v>2990</v>
      </c>
      <c r="H915" t="s">
        <v>3907</v>
      </c>
      <c r="I915" t="s">
        <v>75</v>
      </c>
      <c r="J915" s="24">
        <v>44039</v>
      </c>
      <c r="K915">
        <v>54988</v>
      </c>
      <c r="L915" t="s">
        <v>2770</v>
      </c>
      <c r="M915" t="s">
        <v>78</v>
      </c>
      <c r="N915">
        <v>18</v>
      </c>
      <c r="O915">
        <v>46600</v>
      </c>
      <c r="P915">
        <v>0</v>
      </c>
      <c r="Q915">
        <v>4194</v>
      </c>
      <c r="R915">
        <v>4194</v>
      </c>
      <c r="S915">
        <v>8388</v>
      </c>
      <c r="T915">
        <v>0</v>
      </c>
      <c r="U915" t="s">
        <v>2771</v>
      </c>
    </row>
    <row r="916" spans="1:21" x14ac:dyDescent="0.25">
      <c r="A916" t="str">
        <f t="shared" si="14"/>
        <v>072020</v>
      </c>
      <c r="B916" t="s">
        <v>2738</v>
      </c>
      <c r="C916" t="s">
        <v>2766</v>
      </c>
      <c r="D916">
        <v>72020</v>
      </c>
      <c r="E916" s="24">
        <v>44613</v>
      </c>
      <c r="F916" t="s">
        <v>1683</v>
      </c>
      <c r="G916" t="s">
        <v>3908</v>
      </c>
      <c r="H916" t="s">
        <v>3909</v>
      </c>
      <c r="I916" t="s">
        <v>75</v>
      </c>
      <c r="J916" s="24">
        <v>44034</v>
      </c>
      <c r="K916">
        <v>564716</v>
      </c>
      <c r="L916" t="s">
        <v>2770</v>
      </c>
      <c r="M916" t="s">
        <v>78</v>
      </c>
      <c r="N916">
        <v>18</v>
      </c>
      <c r="O916">
        <v>478572.96</v>
      </c>
      <c r="P916">
        <v>0</v>
      </c>
      <c r="Q916">
        <v>43071.57</v>
      </c>
      <c r="R916">
        <v>43071.57</v>
      </c>
      <c r="S916">
        <v>86143.14</v>
      </c>
      <c r="T916">
        <v>0</v>
      </c>
      <c r="U916" t="s">
        <v>2771</v>
      </c>
    </row>
    <row r="917" spans="1:21" x14ac:dyDescent="0.25">
      <c r="A917" t="str">
        <f t="shared" si="14"/>
        <v>072020</v>
      </c>
      <c r="B917" t="s">
        <v>2738</v>
      </c>
      <c r="C917" t="s">
        <v>2766</v>
      </c>
      <c r="D917">
        <v>72020</v>
      </c>
      <c r="E917" s="24">
        <v>44613</v>
      </c>
      <c r="F917" t="s">
        <v>3002</v>
      </c>
      <c r="G917" t="s">
        <v>3003</v>
      </c>
      <c r="H917" t="s">
        <v>3910</v>
      </c>
      <c r="I917" t="s">
        <v>75</v>
      </c>
      <c r="J917" s="24">
        <v>44040</v>
      </c>
      <c r="K917">
        <v>27317</v>
      </c>
      <c r="L917" t="s">
        <v>2770</v>
      </c>
      <c r="M917" t="s">
        <v>78</v>
      </c>
      <c r="N917">
        <v>18</v>
      </c>
      <c r="O917">
        <v>23150</v>
      </c>
      <c r="P917">
        <v>0</v>
      </c>
      <c r="Q917">
        <v>2083.5</v>
      </c>
      <c r="R917">
        <v>2083.5</v>
      </c>
      <c r="S917">
        <v>4167</v>
      </c>
      <c r="T917">
        <v>0</v>
      </c>
      <c r="U917" t="s">
        <v>2771</v>
      </c>
    </row>
    <row r="918" spans="1:21" x14ac:dyDescent="0.25">
      <c r="A918" t="str">
        <f t="shared" si="14"/>
        <v>072020</v>
      </c>
      <c r="B918" t="s">
        <v>2738</v>
      </c>
      <c r="C918" t="s">
        <v>2766</v>
      </c>
      <c r="D918">
        <v>72020</v>
      </c>
      <c r="E918" s="24">
        <v>44613</v>
      </c>
      <c r="F918" t="s">
        <v>3002</v>
      </c>
      <c r="G918" t="s">
        <v>3003</v>
      </c>
      <c r="H918" t="s">
        <v>3911</v>
      </c>
      <c r="I918" t="s">
        <v>75</v>
      </c>
      <c r="J918" s="24">
        <v>44041</v>
      </c>
      <c r="K918">
        <v>1982</v>
      </c>
      <c r="L918" t="s">
        <v>2770</v>
      </c>
      <c r="M918" t="s">
        <v>78</v>
      </c>
      <c r="N918">
        <v>18</v>
      </c>
      <c r="O918">
        <v>1680</v>
      </c>
      <c r="P918">
        <v>0</v>
      </c>
      <c r="Q918">
        <v>151.19999999999999</v>
      </c>
      <c r="R918">
        <v>151.19999999999999</v>
      </c>
      <c r="S918">
        <v>302.39999999999998</v>
      </c>
      <c r="T918">
        <v>0</v>
      </c>
      <c r="U918" t="s">
        <v>2771</v>
      </c>
    </row>
    <row r="919" spans="1:21" x14ac:dyDescent="0.25">
      <c r="A919" t="str">
        <f t="shared" si="14"/>
        <v>072020</v>
      </c>
      <c r="B919" t="s">
        <v>2738</v>
      </c>
      <c r="C919" t="s">
        <v>2766</v>
      </c>
      <c r="D919">
        <v>72020</v>
      </c>
      <c r="E919" s="24">
        <v>44613</v>
      </c>
      <c r="F919" t="s">
        <v>3002</v>
      </c>
      <c r="G919" t="s">
        <v>3003</v>
      </c>
      <c r="H919" t="s">
        <v>3338</v>
      </c>
      <c r="I919" t="s">
        <v>75</v>
      </c>
      <c r="J919" s="24">
        <v>44025</v>
      </c>
      <c r="K919">
        <v>48587</v>
      </c>
      <c r="L919" t="s">
        <v>2770</v>
      </c>
      <c r="M919" t="s">
        <v>78</v>
      </c>
      <c r="N919">
        <v>18</v>
      </c>
      <c r="O919">
        <v>41175</v>
      </c>
      <c r="P919">
        <v>0</v>
      </c>
      <c r="Q919">
        <v>3705.75</v>
      </c>
      <c r="R919">
        <v>3705.75</v>
      </c>
      <c r="S919">
        <v>7411.5</v>
      </c>
      <c r="T919">
        <v>0</v>
      </c>
      <c r="U919" t="s">
        <v>2771</v>
      </c>
    </row>
    <row r="920" spans="1:21" x14ac:dyDescent="0.25">
      <c r="A920" t="str">
        <f t="shared" si="14"/>
        <v>072020</v>
      </c>
      <c r="B920" t="s">
        <v>2738</v>
      </c>
      <c r="C920" t="s">
        <v>2766</v>
      </c>
      <c r="D920">
        <v>72020</v>
      </c>
      <c r="E920" s="24">
        <v>44613</v>
      </c>
      <c r="F920" t="s">
        <v>3912</v>
      </c>
      <c r="G920" t="s">
        <v>2920</v>
      </c>
      <c r="H920" t="s">
        <v>3913</v>
      </c>
      <c r="I920" t="s">
        <v>75</v>
      </c>
      <c r="J920" s="24">
        <v>44021</v>
      </c>
      <c r="K920">
        <v>33600</v>
      </c>
      <c r="L920" t="s">
        <v>2770</v>
      </c>
      <c r="M920" t="s">
        <v>78</v>
      </c>
      <c r="N920">
        <v>12</v>
      </c>
      <c r="O920">
        <v>30000</v>
      </c>
      <c r="P920">
        <v>0</v>
      </c>
      <c r="Q920">
        <v>1800</v>
      </c>
      <c r="R920">
        <v>1800</v>
      </c>
      <c r="S920">
        <v>3600</v>
      </c>
      <c r="T920">
        <v>0</v>
      </c>
      <c r="U920" t="s">
        <v>2771</v>
      </c>
    </row>
    <row r="921" spans="1:21" x14ac:dyDescent="0.25">
      <c r="A921" t="str">
        <f t="shared" si="14"/>
        <v>072020</v>
      </c>
      <c r="B921" t="s">
        <v>2738</v>
      </c>
      <c r="C921" t="s">
        <v>2766</v>
      </c>
      <c r="D921">
        <v>72020</v>
      </c>
      <c r="E921" s="24">
        <v>44613</v>
      </c>
      <c r="F921" t="s">
        <v>3912</v>
      </c>
      <c r="G921" t="s">
        <v>2920</v>
      </c>
      <c r="H921" t="s">
        <v>3914</v>
      </c>
      <c r="I921" t="s">
        <v>75</v>
      </c>
      <c r="J921" s="24">
        <v>44021</v>
      </c>
      <c r="K921">
        <v>33600</v>
      </c>
      <c r="L921" t="s">
        <v>2770</v>
      </c>
      <c r="M921" t="s">
        <v>78</v>
      </c>
      <c r="N921">
        <v>12</v>
      </c>
      <c r="O921">
        <v>30000</v>
      </c>
      <c r="P921">
        <v>0</v>
      </c>
      <c r="Q921">
        <v>1800</v>
      </c>
      <c r="R921">
        <v>1800</v>
      </c>
      <c r="S921">
        <v>3600</v>
      </c>
      <c r="T921">
        <v>0</v>
      </c>
      <c r="U921" t="s">
        <v>2771</v>
      </c>
    </row>
    <row r="922" spans="1:21" x14ac:dyDescent="0.25">
      <c r="A922" t="str">
        <f t="shared" si="14"/>
        <v>072020</v>
      </c>
      <c r="B922" t="s">
        <v>2738</v>
      </c>
      <c r="C922" t="s">
        <v>2766</v>
      </c>
      <c r="D922">
        <v>72020</v>
      </c>
      <c r="E922" s="24">
        <v>44613</v>
      </c>
      <c r="F922" t="s">
        <v>3702</v>
      </c>
      <c r="G922" t="s">
        <v>3703</v>
      </c>
      <c r="H922" t="s">
        <v>3915</v>
      </c>
      <c r="I922" t="s">
        <v>75</v>
      </c>
      <c r="J922" s="24">
        <v>44043</v>
      </c>
      <c r="K922">
        <v>1652</v>
      </c>
      <c r="L922" t="s">
        <v>2770</v>
      </c>
      <c r="M922" t="s">
        <v>78</v>
      </c>
      <c r="N922">
        <v>18</v>
      </c>
      <c r="O922">
        <v>1400</v>
      </c>
      <c r="P922">
        <v>0</v>
      </c>
      <c r="Q922">
        <v>126</v>
      </c>
      <c r="R922">
        <v>126</v>
      </c>
      <c r="S922">
        <v>252</v>
      </c>
      <c r="T922">
        <v>0</v>
      </c>
      <c r="U922" t="s">
        <v>2771</v>
      </c>
    </row>
    <row r="923" spans="1:21" x14ac:dyDescent="0.25">
      <c r="A923" t="str">
        <f t="shared" si="14"/>
        <v>072020</v>
      </c>
      <c r="B923" t="s">
        <v>2738</v>
      </c>
      <c r="C923" t="s">
        <v>2766</v>
      </c>
      <c r="D923">
        <v>72020</v>
      </c>
      <c r="E923" s="24">
        <v>44613</v>
      </c>
      <c r="F923" t="s">
        <v>3916</v>
      </c>
      <c r="G923" t="s">
        <v>3917</v>
      </c>
      <c r="H923" t="s">
        <v>3918</v>
      </c>
      <c r="I923" t="s">
        <v>75</v>
      </c>
      <c r="J923" s="24">
        <v>44037</v>
      </c>
      <c r="K923">
        <v>19635</v>
      </c>
      <c r="L923" t="s">
        <v>2770</v>
      </c>
      <c r="M923" t="s">
        <v>78</v>
      </c>
      <c r="N923">
        <v>5</v>
      </c>
      <c r="O923">
        <v>18700</v>
      </c>
      <c r="P923">
        <v>0</v>
      </c>
      <c r="Q923">
        <v>467.5</v>
      </c>
      <c r="R923">
        <v>467.5</v>
      </c>
      <c r="S923">
        <v>935</v>
      </c>
      <c r="T923">
        <v>0</v>
      </c>
      <c r="U923" t="s">
        <v>2771</v>
      </c>
    </row>
    <row r="924" spans="1:21" x14ac:dyDescent="0.25">
      <c r="A924" t="str">
        <f t="shared" si="14"/>
        <v>072020</v>
      </c>
      <c r="B924" t="s">
        <v>2738</v>
      </c>
      <c r="C924" t="s">
        <v>2766</v>
      </c>
      <c r="D924">
        <v>72020</v>
      </c>
      <c r="E924" s="24">
        <v>44613</v>
      </c>
      <c r="F924" t="s">
        <v>3744</v>
      </c>
      <c r="G924" t="s">
        <v>3745</v>
      </c>
      <c r="H924" t="s">
        <v>3919</v>
      </c>
      <c r="I924" t="s">
        <v>75</v>
      </c>
      <c r="J924" s="24">
        <v>44042</v>
      </c>
      <c r="K924">
        <v>69216</v>
      </c>
      <c r="L924" t="s">
        <v>2770</v>
      </c>
      <c r="M924" t="s">
        <v>78</v>
      </c>
      <c r="N924">
        <v>12</v>
      </c>
      <c r="O924">
        <v>61800</v>
      </c>
      <c r="P924">
        <v>0</v>
      </c>
      <c r="Q924">
        <v>3708</v>
      </c>
      <c r="R924">
        <v>3708</v>
      </c>
      <c r="S924">
        <v>7416</v>
      </c>
      <c r="T924">
        <v>0</v>
      </c>
      <c r="U924" t="s">
        <v>2771</v>
      </c>
    </row>
    <row r="925" spans="1:21" x14ac:dyDescent="0.25">
      <c r="A925" t="str">
        <f t="shared" si="14"/>
        <v>072020</v>
      </c>
      <c r="B925" t="s">
        <v>2738</v>
      </c>
      <c r="C925" t="s">
        <v>2766</v>
      </c>
      <c r="D925">
        <v>72020</v>
      </c>
      <c r="E925" s="24">
        <v>44613</v>
      </c>
      <c r="F925" t="s">
        <v>3235</v>
      </c>
      <c r="G925" t="s">
        <v>3236</v>
      </c>
      <c r="H925" t="s">
        <v>3920</v>
      </c>
      <c r="I925" t="s">
        <v>75</v>
      </c>
      <c r="J925" s="24">
        <v>44032</v>
      </c>
      <c r="K925">
        <v>33984</v>
      </c>
      <c r="L925" t="s">
        <v>2770</v>
      </c>
      <c r="M925" t="s">
        <v>78</v>
      </c>
      <c r="N925">
        <v>18</v>
      </c>
      <c r="O925">
        <v>28800</v>
      </c>
      <c r="P925">
        <v>0</v>
      </c>
      <c r="Q925">
        <v>2592</v>
      </c>
      <c r="R925">
        <v>2592</v>
      </c>
      <c r="S925">
        <v>5184</v>
      </c>
      <c r="T925">
        <v>0</v>
      </c>
      <c r="U925" t="s">
        <v>2771</v>
      </c>
    </row>
    <row r="926" spans="1:21" x14ac:dyDescent="0.25">
      <c r="A926" t="str">
        <f t="shared" si="14"/>
        <v>082020</v>
      </c>
      <c r="B926" t="s">
        <v>2738</v>
      </c>
      <c r="C926" t="s">
        <v>2766</v>
      </c>
      <c r="D926">
        <v>82020</v>
      </c>
      <c r="E926" s="24">
        <v>44613</v>
      </c>
      <c r="F926" t="s">
        <v>2775</v>
      </c>
      <c r="G926" t="s">
        <v>2776</v>
      </c>
      <c r="H926" t="s">
        <v>3921</v>
      </c>
      <c r="I926" t="s">
        <v>75</v>
      </c>
      <c r="J926" s="24">
        <v>44047</v>
      </c>
      <c r="K926">
        <v>17712</v>
      </c>
      <c r="L926" t="s">
        <v>2770</v>
      </c>
      <c r="M926" t="s">
        <v>78</v>
      </c>
      <c r="N926">
        <v>18</v>
      </c>
      <c r="O926">
        <v>15010</v>
      </c>
      <c r="P926">
        <v>0</v>
      </c>
      <c r="Q926">
        <v>1350.9</v>
      </c>
      <c r="R926">
        <v>1350.9</v>
      </c>
      <c r="S926">
        <v>2701.8</v>
      </c>
      <c r="T926">
        <v>0</v>
      </c>
      <c r="U926" t="s">
        <v>2771</v>
      </c>
    </row>
    <row r="927" spans="1:21" x14ac:dyDescent="0.25">
      <c r="A927" t="str">
        <f t="shared" si="14"/>
        <v>082020</v>
      </c>
      <c r="B927" t="s">
        <v>2738</v>
      </c>
      <c r="C927" t="s">
        <v>2766</v>
      </c>
      <c r="D927">
        <v>82020</v>
      </c>
      <c r="E927" s="24">
        <v>44613</v>
      </c>
      <c r="F927" t="s">
        <v>2775</v>
      </c>
      <c r="G927" t="s">
        <v>2776</v>
      </c>
      <c r="H927" t="s">
        <v>3922</v>
      </c>
      <c r="I927" t="s">
        <v>75</v>
      </c>
      <c r="J927" s="24">
        <v>44057</v>
      </c>
      <c r="K927">
        <v>22715</v>
      </c>
      <c r="L927" t="s">
        <v>2770</v>
      </c>
      <c r="M927" t="s">
        <v>78</v>
      </c>
      <c r="N927">
        <v>18</v>
      </c>
      <c r="O927">
        <v>19250</v>
      </c>
      <c r="P927">
        <v>0</v>
      </c>
      <c r="Q927">
        <v>1732.5</v>
      </c>
      <c r="R927">
        <v>1732.5</v>
      </c>
      <c r="S927">
        <v>3465</v>
      </c>
      <c r="T927">
        <v>0</v>
      </c>
      <c r="U927" t="s">
        <v>2771</v>
      </c>
    </row>
    <row r="928" spans="1:21" x14ac:dyDescent="0.25">
      <c r="A928" t="str">
        <f t="shared" si="14"/>
        <v>082020</v>
      </c>
      <c r="B928" t="s">
        <v>2738</v>
      </c>
      <c r="C928" t="s">
        <v>2766</v>
      </c>
      <c r="D928">
        <v>82020</v>
      </c>
      <c r="E928" s="24">
        <v>44613</v>
      </c>
      <c r="F928" t="s">
        <v>2775</v>
      </c>
      <c r="G928" t="s">
        <v>2776</v>
      </c>
      <c r="H928" t="s">
        <v>3923</v>
      </c>
      <c r="I928" t="s">
        <v>75</v>
      </c>
      <c r="J928" s="24">
        <v>44064</v>
      </c>
      <c r="K928">
        <v>4200</v>
      </c>
      <c r="L928" t="s">
        <v>2770</v>
      </c>
      <c r="M928" t="s">
        <v>78</v>
      </c>
      <c r="N928">
        <v>5</v>
      </c>
      <c r="O928">
        <v>4000</v>
      </c>
      <c r="P928">
        <v>0</v>
      </c>
      <c r="Q928">
        <v>100</v>
      </c>
      <c r="R928">
        <v>100</v>
      </c>
      <c r="S928">
        <v>200</v>
      </c>
      <c r="T928">
        <v>0</v>
      </c>
      <c r="U928" t="s">
        <v>2771</v>
      </c>
    </row>
    <row r="929" spans="1:21" x14ac:dyDescent="0.25">
      <c r="A929" t="str">
        <f t="shared" si="14"/>
        <v>082020</v>
      </c>
      <c r="B929" t="s">
        <v>2738</v>
      </c>
      <c r="C929" t="s">
        <v>2766</v>
      </c>
      <c r="D929">
        <v>82020</v>
      </c>
      <c r="E929" s="24">
        <v>44613</v>
      </c>
      <c r="F929" t="s">
        <v>3037</v>
      </c>
      <c r="G929" t="s">
        <v>3038</v>
      </c>
      <c r="H929" t="s">
        <v>3924</v>
      </c>
      <c r="I929" t="s">
        <v>75</v>
      </c>
      <c r="J929" s="24">
        <v>44057</v>
      </c>
      <c r="K929">
        <v>531</v>
      </c>
      <c r="L929" t="s">
        <v>2770</v>
      </c>
      <c r="M929" t="s">
        <v>78</v>
      </c>
      <c r="N929">
        <v>18</v>
      </c>
      <c r="O929">
        <v>450</v>
      </c>
      <c r="P929">
        <v>0</v>
      </c>
      <c r="Q929">
        <v>40.5</v>
      </c>
      <c r="R929">
        <v>40.5</v>
      </c>
      <c r="S929">
        <v>81</v>
      </c>
      <c r="T929">
        <v>0</v>
      </c>
      <c r="U929" t="s">
        <v>2771</v>
      </c>
    </row>
    <row r="930" spans="1:21" x14ac:dyDescent="0.25">
      <c r="A930" t="str">
        <f t="shared" si="14"/>
        <v>082020</v>
      </c>
      <c r="B930" t="s">
        <v>2738</v>
      </c>
      <c r="C930" t="s">
        <v>2766</v>
      </c>
      <c r="D930">
        <v>82020</v>
      </c>
      <c r="E930" s="24">
        <v>44613</v>
      </c>
      <c r="F930" t="s">
        <v>3037</v>
      </c>
      <c r="G930" t="s">
        <v>3038</v>
      </c>
      <c r="H930" t="s">
        <v>3925</v>
      </c>
      <c r="I930" t="s">
        <v>75</v>
      </c>
      <c r="J930" s="24">
        <v>44057</v>
      </c>
      <c r="K930">
        <v>59</v>
      </c>
      <c r="L930" t="s">
        <v>2770</v>
      </c>
      <c r="M930" t="s">
        <v>78</v>
      </c>
      <c r="N930">
        <v>18</v>
      </c>
      <c r="O930">
        <v>50</v>
      </c>
      <c r="P930">
        <v>0</v>
      </c>
      <c r="Q930">
        <v>4.5</v>
      </c>
      <c r="R930">
        <v>4.5</v>
      </c>
      <c r="S930">
        <v>9</v>
      </c>
      <c r="T930">
        <v>0</v>
      </c>
      <c r="U930" t="s">
        <v>2771</v>
      </c>
    </row>
    <row r="931" spans="1:21" x14ac:dyDescent="0.25">
      <c r="A931" t="str">
        <f t="shared" si="14"/>
        <v>082020</v>
      </c>
      <c r="B931" t="s">
        <v>2738</v>
      </c>
      <c r="C931" t="s">
        <v>2766</v>
      </c>
      <c r="D931">
        <v>82020</v>
      </c>
      <c r="E931" s="24">
        <v>44613</v>
      </c>
      <c r="F931" t="s">
        <v>3037</v>
      </c>
      <c r="G931" t="s">
        <v>3038</v>
      </c>
      <c r="H931" t="s">
        <v>3926</v>
      </c>
      <c r="I931" t="s">
        <v>75</v>
      </c>
      <c r="J931" s="24">
        <v>44057</v>
      </c>
      <c r="K931">
        <v>295</v>
      </c>
      <c r="L931" t="s">
        <v>2770</v>
      </c>
      <c r="M931" t="s">
        <v>78</v>
      </c>
      <c r="N931">
        <v>18</v>
      </c>
      <c r="O931">
        <v>250</v>
      </c>
      <c r="P931">
        <v>0</v>
      </c>
      <c r="Q931">
        <v>22.5</v>
      </c>
      <c r="R931">
        <v>22.5</v>
      </c>
      <c r="S931">
        <v>45</v>
      </c>
      <c r="T931">
        <v>0</v>
      </c>
      <c r="U931" t="s">
        <v>2771</v>
      </c>
    </row>
    <row r="932" spans="1:21" x14ac:dyDescent="0.25">
      <c r="A932" t="str">
        <f t="shared" si="14"/>
        <v>082020</v>
      </c>
      <c r="B932" t="s">
        <v>2738</v>
      </c>
      <c r="C932" t="s">
        <v>2766</v>
      </c>
      <c r="D932">
        <v>82020</v>
      </c>
      <c r="E932" s="24">
        <v>44613</v>
      </c>
      <c r="F932" t="s">
        <v>3037</v>
      </c>
      <c r="G932" t="s">
        <v>3038</v>
      </c>
      <c r="H932" t="s">
        <v>3927</v>
      </c>
      <c r="I932" t="s">
        <v>75</v>
      </c>
      <c r="J932" s="24">
        <v>44057</v>
      </c>
      <c r="K932">
        <v>4012</v>
      </c>
      <c r="L932" t="s">
        <v>2770</v>
      </c>
      <c r="M932" t="s">
        <v>78</v>
      </c>
      <c r="N932">
        <v>18</v>
      </c>
      <c r="O932">
        <v>3400</v>
      </c>
      <c r="P932">
        <v>0</v>
      </c>
      <c r="Q932">
        <v>306</v>
      </c>
      <c r="R932">
        <v>306</v>
      </c>
      <c r="S932">
        <v>612</v>
      </c>
      <c r="T932">
        <v>0</v>
      </c>
      <c r="U932" t="s">
        <v>2771</v>
      </c>
    </row>
    <row r="933" spans="1:21" x14ac:dyDescent="0.25">
      <c r="A933" t="str">
        <f t="shared" si="14"/>
        <v>082020</v>
      </c>
      <c r="B933" t="s">
        <v>2738</v>
      </c>
      <c r="C933" t="s">
        <v>2766</v>
      </c>
      <c r="D933">
        <v>82020</v>
      </c>
      <c r="E933" s="24">
        <v>44613</v>
      </c>
      <c r="F933" t="s">
        <v>3928</v>
      </c>
      <c r="G933" t="s">
        <v>3929</v>
      </c>
      <c r="H933" t="s">
        <v>3930</v>
      </c>
      <c r="I933" t="s">
        <v>75</v>
      </c>
      <c r="J933" s="24">
        <v>44072</v>
      </c>
      <c r="K933">
        <v>26134</v>
      </c>
      <c r="L933" t="s">
        <v>2770</v>
      </c>
      <c r="M933" t="s">
        <v>78</v>
      </c>
      <c r="N933">
        <v>12</v>
      </c>
      <c r="O933">
        <v>8160</v>
      </c>
      <c r="P933">
        <v>0</v>
      </c>
      <c r="Q933">
        <v>489.6</v>
      </c>
      <c r="R933">
        <v>489.6</v>
      </c>
      <c r="S933">
        <v>979.2</v>
      </c>
      <c r="T933">
        <v>0</v>
      </c>
      <c r="U933" t="s">
        <v>2771</v>
      </c>
    </row>
    <row r="934" spans="1:21" x14ac:dyDescent="0.25">
      <c r="A934" t="str">
        <f t="shared" si="14"/>
        <v>082020</v>
      </c>
      <c r="B934" t="s">
        <v>2738</v>
      </c>
      <c r="C934" t="s">
        <v>2766</v>
      </c>
      <c r="D934">
        <v>82020</v>
      </c>
      <c r="E934" s="24">
        <v>44613</v>
      </c>
      <c r="F934" t="s">
        <v>3928</v>
      </c>
      <c r="G934" t="s">
        <v>3929</v>
      </c>
      <c r="H934" t="s">
        <v>3930</v>
      </c>
      <c r="I934" t="s">
        <v>75</v>
      </c>
      <c r="J934" s="24">
        <v>44072</v>
      </c>
      <c r="K934">
        <v>26134</v>
      </c>
      <c r="L934" t="s">
        <v>2770</v>
      </c>
      <c r="M934" t="s">
        <v>78</v>
      </c>
      <c r="N934">
        <v>18</v>
      </c>
      <c r="O934">
        <v>14402</v>
      </c>
      <c r="P934">
        <v>0</v>
      </c>
      <c r="Q934">
        <v>1296.18</v>
      </c>
      <c r="R934">
        <v>1296.18</v>
      </c>
      <c r="S934">
        <v>2592.36</v>
      </c>
      <c r="T934">
        <v>0</v>
      </c>
      <c r="U934" t="s">
        <v>2771</v>
      </c>
    </row>
    <row r="935" spans="1:21" x14ac:dyDescent="0.25">
      <c r="A935" t="str">
        <f t="shared" si="14"/>
        <v>082020</v>
      </c>
      <c r="B935" t="s">
        <v>2738</v>
      </c>
      <c r="C935" t="s">
        <v>2766</v>
      </c>
      <c r="D935">
        <v>82020</v>
      </c>
      <c r="E935" s="24">
        <v>44613</v>
      </c>
      <c r="F935" t="s">
        <v>2785</v>
      </c>
      <c r="G935" t="s">
        <v>2786</v>
      </c>
      <c r="H935" t="s">
        <v>3931</v>
      </c>
      <c r="I935" t="s">
        <v>75</v>
      </c>
      <c r="J935" s="24">
        <v>44060</v>
      </c>
      <c r="K935">
        <v>2520</v>
      </c>
      <c r="L935" t="s">
        <v>2770</v>
      </c>
      <c r="M935" t="s">
        <v>78</v>
      </c>
      <c r="N935">
        <v>5</v>
      </c>
      <c r="O935">
        <v>2400</v>
      </c>
      <c r="P935">
        <v>0</v>
      </c>
      <c r="Q935">
        <v>60</v>
      </c>
      <c r="R935">
        <v>60</v>
      </c>
      <c r="S935">
        <v>120</v>
      </c>
      <c r="T935">
        <v>0</v>
      </c>
      <c r="U935" t="s">
        <v>78</v>
      </c>
    </row>
    <row r="936" spans="1:21" x14ac:dyDescent="0.25">
      <c r="A936" t="str">
        <f t="shared" si="14"/>
        <v>082020</v>
      </c>
      <c r="B936" t="s">
        <v>2738</v>
      </c>
      <c r="C936" t="s">
        <v>2766</v>
      </c>
      <c r="D936">
        <v>82020</v>
      </c>
      <c r="E936" s="24">
        <v>44613</v>
      </c>
      <c r="F936" t="s">
        <v>2785</v>
      </c>
      <c r="G936" t="s">
        <v>2786</v>
      </c>
      <c r="H936" t="s">
        <v>3932</v>
      </c>
      <c r="I936" t="s">
        <v>75</v>
      </c>
      <c r="J936" s="24">
        <v>44060</v>
      </c>
      <c r="K936">
        <v>14525</v>
      </c>
      <c r="L936" t="s">
        <v>2770</v>
      </c>
      <c r="M936" t="s">
        <v>78</v>
      </c>
      <c r="N936">
        <v>18</v>
      </c>
      <c r="O936">
        <v>12310</v>
      </c>
      <c r="P936">
        <v>0</v>
      </c>
      <c r="Q936">
        <v>1107.9000000000001</v>
      </c>
      <c r="R936">
        <v>1107.9000000000001</v>
      </c>
      <c r="S936">
        <v>2215.8000000000002</v>
      </c>
      <c r="T936">
        <v>0</v>
      </c>
      <c r="U936" t="s">
        <v>78</v>
      </c>
    </row>
    <row r="937" spans="1:21" x14ac:dyDescent="0.25">
      <c r="A937" t="str">
        <f t="shared" si="14"/>
        <v>082020</v>
      </c>
      <c r="B937" t="s">
        <v>2738</v>
      </c>
      <c r="C937" t="s">
        <v>2766</v>
      </c>
      <c r="D937">
        <v>82020</v>
      </c>
      <c r="E937" s="24">
        <v>44613</v>
      </c>
      <c r="F937" t="s">
        <v>2785</v>
      </c>
      <c r="G937" t="s">
        <v>2786</v>
      </c>
      <c r="H937" t="s">
        <v>3933</v>
      </c>
      <c r="I937" t="s">
        <v>75</v>
      </c>
      <c r="J937" s="24">
        <v>44062</v>
      </c>
      <c r="K937">
        <v>8400</v>
      </c>
      <c r="L937" t="s">
        <v>2770</v>
      </c>
      <c r="M937" t="s">
        <v>78</v>
      </c>
      <c r="N937">
        <v>5</v>
      </c>
      <c r="O937">
        <v>8000</v>
      </c>
      <c r="P937">
        <v>0</v>
      </c>
      <c r="Q937">
        <v>200</v>
      </c>
      <c r="R937">
        <v>200</v>
      </c>
      <c r="S937">
        <v>400</v>
      </c>
      <c r="T937">
        <v>0</v>
      </c>
      <c r="U937" t="s">
        <v>78</v>
      </c>
    </row>
    <row r="938" spans="1:21" x14ac:dyDescent="0.25">
      <c r="A938" t="str">
        <f t="shared" si="14"/>
        <v>082020</v>
      </c>
      <c r="B938" t="s">
        <v>2738</v>
      </c>
      <c r="C938" t="s">
        <v>2766</v>
      </c>
      <c r="D938">
        <v>82020</v>
      </c>
      <c r="E938" s="24">
        <v>44613</v>
      </c>
      <c r="F938" t="s">
        <v>2793</v>
      </c>
      <c r="G938" t="s">
        <v>2794</v>
      </c>
      <c r="H938" t="s">
        <v>3934</v>
      </c>
      <c r="I938" t="s">
        <v>75</v>
      </c>
      <c r="J938" s="24">
        <v>44046</v>
      </c>
      <c r="K938">
        <v>470.82</v>
      </c>
      <c r="L938" t="s">
        <v>2770</v>
      </c>
      <c r="M938" t="s">
        <v>78</v>
      </c>
      <c r="N938">
        <v>18</v>
      </c>
      <c r="O938">
        <v>399</v>
      </c>
      <c r="P938">
        <v>0</v>
      </c>
      <c r="Q938">
        <v>35.909999999999997</v>
      </c>
      <c r="R938">
        <v>35.909999999999997</v>
      </c>
      <c r="S938">
        <v>71.819999999999993</v>
      </c>
      <c r="T938">
        <v>0</v>
      </c>
      <c r="U938" t="s">
        <v>2771</v>
      </c>
    </row>
    <row r="939" spans="1:21" x14ac:dyDescent="0.25">
      <c r="A939" t="str">
        <f t="shared" si="14"/>
        <v>082020</v>
      </c>
      <c r="B939" t="s">
        <v>2738</v>
      </c>
      <c r="C939" t="s">
        <v>2766</v>
      </c>
      <c r="D939">
        <v>82020</v>
      </c>
      <c r="E939" s="24">
        <v>44613</v>
      </c>
      <c r="F939" t="s">
        <v>1299</v>
      </c>
      <c r="G939" t="s">
        <v>3511</v>
      </c>
      <c r="H939" t="s">
        <v>3935</v>
      </c>
      <c r="I939" t="s">
        <v>75</v>
      </c>
      <c r="J939" s="24">
        <v>44047</v>
      </c>
      <c r="K939">
        <v>152550</v>
      </c>
      <c r="L939" t="s">
        <v>2770</v>
      </c>
      <c r="M939" t="s">
        <v>78</v>
      </c>
      <c r="N939">
        <v>18</v>
      </c>
      <c r="O939">
        <v>129279</v>
      </c>
      <c r="P939">
        <v>0</v>
      </c>
      <c r="Q939">
        <v>11635.1</v>
      </c>
      <c r="R939">
        <v>11635.1</v>
      </c>
      <c r="S939">
        <v>23270.2</v>
      </c>
      <c r="T939">
        <v>0</v>
      </c>
      <c r="U939" t="s">
        <v>2771</v>
      </c>
    </row>
    <row r="940" spans="1:21" x14ac:dyDescent="0.25">
      <c r="A940" t="str">
        <f t="shared" si="14"/>
        <v>082020</v>
      </c>
      <c r="B940" t="s">
        <v>2738</v>
      </c>
      <c r="C940" t="s">
        <v>2766</v>
      </c>
      <c r="D940">
        <v>82020</v>
      </c>
      <c r="E940" s="24">
        <v>44613</v>
      </c>
      <c r="F940" t="s">
        <v>2800</v>
      </c>
      <c r="G940" t="s">
        <v>2801</v>
      </c>
      <c r="H940" t="s">
        <v>3936</v>
      </c>
      <c r="I940" t="s">
        <v>75</v>
      </c>
      <c r="J940" s="24">
        <v>44063</v>
      </c>
      <c r="K940">
        <v>38704</v>
      </c>
      <c r="L940" t="s">
        <v>2770</v>
      </c>
      <c r="M940" t="s">
        <v>78</v>
      </c>
      <c r="N940">
        <v>18</v>
      </c>
      <c r="O940">
        <v>32800</v>
      </c>
      <c r="P940">
        <v>0</v>
      </c>
      <c r="Q940">
        <v>2952</v>
      </c>
      <c r="R940">
        <v>2952</v>
      </c>
      <c r="S940">
        <v>5904</v>
      </c>
      <c r="T940">
        <v>0</v>
      </c>
      <c r="U940" t="s">
        <v>2771</v>
      </c>
    </row>
    <row r="941" spans="1:21" x14ac:dyDescent="0.25">
      <c r="A941" t="str">
        <f t="shared" si="14"/>
        <v>082020</v>
      </c>
      <c r="B941" t="s">
        <v>2738</v>
      </c>
      <c r="C941" t="s">
        <v>2766</v>
      </c>
      <c r="D941">
        <v>82020</v>
      </c>
      <c r="E941" s="24">
        <v>44613</v>
      </c>
      <c r="F941" t="s">
        <v>2803</v>
      </c>
      <c r="G941" t="s">
        <v>2804</v>
      </c>
      <c r="H941" t="s">
        <v>3937</v>
      </c>
      <c r="I941" t="s">
        <v>75</v>
      </c>
      <c r="J941" s="24">
        <v>44060</v>
      </c>
      <c r="K941">
        <v>31585</v>
      </c>
      <c r="L941" t="s">
        <v>2770</v>
      </c>
      <c r="M941" t="s">
        <v>78</v>
      </c>
      <c r="N941">
        <v>18</v>
      </c>
      <c r="O941">
        <v>26767</v>
      </c>
      <c r="P941">
        <v>0</v>
      </c>
      <c r="Q941">
        <v>2409.0300000000002</v>
      </c>
      <c r="R941">
        <v>2409.0300000000002</v>
      </c>
      <c r="S941">
        <v>4818.0600000000004</v>
      </c>
      <c r="T941">
        <v>0</v>
      </c>
      <c r="U941" t="s">
        <v>2771</v>
      </c>
    </row>
    <row r="942" spans="1:21" x14ac:dyDescent="0.25">
      <c r="A942" t="str">
        <f t="shared" si="14"/>
        <v>082020</v>
      </c>
      <c r="B942" t="s">
        <v>2738</v>
      </c>
      <c r="C942" t="s">
        <v>2766</v>
      </c>
      <c r="D942">
        <v>82020</v>
      </c>
      <c r="E942" s="24">
        <v>44613</v>
      </c>
      <c r="F942" t="s">
        <v>2812</v>
      </c>
      <c r="G942" t="s">
        <v>2813</v>
      </c>
      <c r="H942" t="s">
        <v>3938</v>
      </c>
      <c r="I942" t="s">
        <v>75</v>
      </c>
      <c r="J942" s="24">
        <v>44053</v>
      </c>
      <c r="K942">
        <v>1180</v>
      </c>
      <c r="L942" t="s">
        <v>2770</v>
      </c>
      <c r="M942" t="s">
        <v>78</v>
      </c>
      <c r="N942">
        <v>18</v>
      </c>
      <c r="O942">
        <v>1000</v>
      </c>
      <c r="P942">
        <v>0</v>
      </c>
      <c r="Q942">
        <v>90</v>
      </c>
      <c r="R942">
        <v>90</v>
      </c>
      <c r="S942">
        <v>180</v>
      </c>
      <c r="T942">
        <v>0</v>
      </c>
      <c r="U942" t="s">
        <v>2771</v>
      </c>
    </row>
    <row r="943" spans="1:21" x14ac:dyDescent="0.25">
      <c r="A943" t="str">
        <f t="shared" si="14"/>
        <v>082020</v>
      </c>
      <c r="B943" t="s">
        <v>2738</v>
      </c>
      <c r="C943" t="s">
        <v>2766</v>
      </c>
      <c r="D943">
        <v>82020</v>
      </c>
      <c r="E943" s="24">
        <v>44613</v>
      </c>
      <c r="F943" t="s">
        <v>2812</v>
      </c>
      <c r="G943" t="s">
        <v>2813</v>
      </c>
      <c r="H943" t="s">
        <v>3939</v>
      </c>
      <c r="I943" t="s">
        <v>75</v>
      </c>
      <c r="J943" s="24">
        <v>44064</v>
      </c>
      <c r="K943">
        <v>236</v>
      </c>
      <c r="L943" t="s">
        <v>2770</v>
      </c>
      <c r="M943" t="s">
        <v>78</v>
      </c>
      <c r="N943">
        <v>18</v>
      </c>
      <c r="O943">
        <v>200</v>
      </c>
      <c r="P943">
        <v>0</v>
      </c>
      <c r="Q943">
        <v>18</v>
      </c>
      <c r="R943">
        <v>18</v>
      </c>
      <c r="S943">
        <v>36</v>
      </c>
      <c r="T943">
        <v>0</v>
      </c>
      <c r="U943" t="s">
        <v>2771</v>
      </c>
    </row>
    <row r="944" spans="1:21" x14ac:dyDescent="0.25">
      <c r="A944" t="str">
        <f t="shared" si="14"/>
        <v>082020</v>
      </c>
      <c r="B944" t="s">
        <v>2738</v>
      </c>
      <c r="C944" t="s">
        <v>2766</v>
      </c>
      <c r="D944">
        <v>82020</v>
      </c>
      <c r="E944" s="24">
        <v>44613</v>
      </c>
      <c r="F944" t="s">
        <v>2812</v>
      </c>
      <c r="G944" t="s">
        <v>2813</v>
      </c>
      <c r="H944" t="s">
        <v>3940</v>
      </c>
      <c r="I944" t="s">
        <v>75</v>
      </c>
      <c r="J944" s="24">
        <v>44069</v>
      </c>
      <c r="K944">
        <v>472</v>
      </c>
      <c r="L944" t="s">
        <v>2770</v>
      </c>
      <c r="M944" t="s">
        <v>78</v>
      </c>
      <c r="N944">
        <v>18</v>
      </c>
      <c r="O944">
        <v>400</v>
      </c>
      <c r="P944">
        <v>0</v>
      </c>
      <c r="Q944">
        <v>36</v>
      </c>
      <c r="R944">
        <v>36</v>
      </c>
      <c r="S944">
        <v>72</v>
      </c>
      <c r="T944">
        <v>0</v>
      </c>
      <c r="U944" t="s">
        <v>2771</v>
      </c>
    </row>
    <row r="945" spans="1:21" x14ac:dyDescent="0.25">
      <c r="A945" t="str">
        <f t="shared" si="14"/>
        <v>082020</v>
      </c>
      <c r="B945" t="s">
        <v>2738</v>
      </c>
      <c r="C945" t="s">
        <v>2766</v>
      </c>
      <c r="D945">
        <v>82020</v>
      </c>
      <c r="E945" s="24">
        <v>44613</v>
      </c>
      <c r="F945" t="s">
        <v>2812</v>
      </c>
      <c r="G945" t="s">
        <v>2813</v>
      </c>
      <c r="H945" t="s">
        <v>3941</v>
      </c>
      <c r="I945" t="s">
        <v>75</v>
      </c>
      <c r="J945" s="24">
        <v>44071</v>
      </c>
      <c r="K945">
        <v>1180</v>
      </c>
      <c r="L945" t="s">
        <v>2770</v>
      </c>
      <c r="M945" t="s">
        <v>78</v>
      </c>
      <c r="N945">
        <v>18</v>
      </c>
      <c r="O945">
        <v>1000</v>
      </c>
      <c r="P945">
        <v>0</v>
      </c>
      <c r="Q945">
        <v>90</v>
      </c>
      <c r="R945">
        <v>90</v>
      </c>
      <c r="S945">
        <v>180</v>
      </c>
      <c r="T945">
        <v>0</v>
      </c>
      <c r="U945" t="s">
        <v>2771</v>
      </c>
    </row>
    <row r="946" spans="1:21" x14ac:dyDescent="0.25">
      <c r="A946" t="str">
        <f t="shared" si="14"/>
        <v>082020</v>
      </c>
      <c r="B946" t="s">
        <v>2738</v>
      </c>
      <c r="C946" t="s">
        <v>2766</v>
      </c>
      <c r="D946">
        <v>82020</v>
      </c>
      <c r="E946" s="24">
        <v>44613</v>
      </c>
      <c r="F946" t="s">
        <v>2812</v>
      </c>
      <c r="G946" t="s">
        <v>2813</v>
      </c>
      <c r="H946" t="s">
        <v>3942</v>
      </c>
      <c r="I946" t="s">
        <v>75</v>
      </c>
      <c r="J946" s="24">
        <v>44074</v>
      </c>
      <c r="K946">
        <v>472</v>
      </c>
      <c r="L946" t="s">
        <v>2770</v>
      </c>
      <c r="M946" t="s">
        <v>78</v>
      </c>
      <c r="N946">
        <v>18</v>
      </c>
      <c r="O946">
        <v>400</v>
      </c>
      <c r="P946">
        <v>0</v>
      </c>
      <c r="Q946">
        <v>36</v>
      </c>
      <c r="R946">
        <v>36</v>
      </c>
      <c r="S946">
        <v>72</v>
      </c>
      <c r="T946">
        <v>0</v>
      </c>
      <c r="U946" t="s">
        <v>2771</v>
      </c>
    </row>
    <row r="947" spans="1:21" x14ac:dyDescent="0.25">
      <c r="A947" t="str">
        <f t="shared" si="14"/>
        <v>082020</v>
      </c>
      <c r="B947" t="s">
        <v>2738</v>
      </c>
      <c r="C947" t="s">
        <v>2766</v>
      </c>
      <c r="D947">
        <v>82020</v>
      </c>
      <c r="E947" s="24">
        <v>44613</v>
      </c>
      <c r="F947" t="s">
        <v>3523</v>
      </c>
      <c r="G947" t="s">
        <v>3524</v>
      </c>
      <c r="H947" t="s">
        <v>3943</v>
      </c>
      <c r="I947" t="s">
        <v>75</v>
      </c>
      <c r="J947" s="24">
        <v>44046</v>
      </c>
      <c r="K947">
        <v>20414</v>
      </c>
      <c r="L947" t="s">
        <v>2770</v>
      </c>
      <c r="M947" t="s">
        <v>78</v>
      </c>
      <c r="N947">
        <v>18</v>
      </c>
      <c r="O947">
        <v>17300</v>
      </c>
      <c r="P947">
        <v>0</v>
      </c>
      <c r="Q947">
        <v>1557</v>
      </c>
      <c r="R947">
        <v>1557</v>
      </c>
      <c r="S947">
        <v>3114</v>
      </c>
      <c r="T947">
        <v>0</v>
      </c>
      <c r="U947" t="s">
        <v>2771</v>
      </c>
    </row>
    <row r="948" spans="1:21" x14ac:dyDescent="0.25">
      <c r="A948" t="str">
        <f t="shared" si="14"/>
        <v>082020</v>
      </c>
      <c r="B948" t="s">
        <v>2738</v>
      </c>
      <c r="C948" t="s">
        <v>2766</v>
      </c>
      <c r="D948">
        <v>82020</v>
      </c>
      <c r="E948" s="24">
        <v>44613</v>
      </c>
      <c r="F948" t="s">
        <v>2820</v>
      </c>
      <c r="G948" t="s">
        <v>2821</v>
      </c>
      <c r="H948" t="s">
        <v>3944</v>
      </c>
      <c r="I948" t="s">
        <v>75</v>
      </c>
      <c r="J948" s="24">
        <v>44048</v>
      </c>
      <c r="K948">
        <v>9499</v>
      </c>
      <c r="L948" t="s">
        <v>2770</v>
      </c>
      <c r="M948" t="s">
        <v>78</v>
      </c>
      <c r="N948">
        <v>18</v>
      </c>
      <c r="O948">
        <v>8050</v>
      </c>
      <c r="P948">
        <v>0</v>
      </c>
      <c r="Q948">
        <v>724.5</v>
      </c>
      <c r="R948">
        <v>724.5</v>
      </c>
      <c r="S948">
        <v>1449</v>
      </c>
      <c r="T948">
        <v>0</v>
      </c>
      <c r="U948" t="s">
        <v>2771</v>
      </c>
    </row>
    <row r="949" spans="1:21" x14ac:dyDescent="0.25">
      <c r="A949" t="str">
        <f t="shared" si="14"/>
        <v>082020</v>
      </c>
      <c r="B949" t="s">
        <v>2738</v>
      </c>
      <c r="C949" t="s">
        <v>2766</v>
      </c>
      <c r="D949">
        <v>82020</v>
      </c>
      <c r="E949" s="24">
        <v>44613</v>
      </c>
      <c r="F949" t="s">
        <v>3945</v>
      </c>
      <c r="G949" t="s">
        <v>3946</v>
      </c>
      <c r="H949" t="s">
        <v>3947</v>
      </c>
      <c r="I949" t="s">
        <v>75</v>
      </c>
      <c r="J949" s="24">
        <v>44057</v>
      </c>
      <c r="K949">
        <v>236</v>
      </c>
      <c r="L949" t="s">
        <v>2770</v>
      </c>
      <c r="M949" t="s">
        <v>78</v>
      </c>
      <c r="N949">
        <v>18</v>
      </c>
      <c r="O949">
        <v>200</v>
      </c>
      <c r="P949">
        <v>0</v>
      </c>
      <c r="Q949">
        <v>18</v>
      </c>
      <c r="R949">
        <v>18</v>
      </c>
      <c r="S949">
        <v>36</v>
      </c>
      <c r="T949">
        <v>0</v>
      </c>
      <c r="U949" t="s">
        <v>2771</v>
      </c>
    </row>
    <row r="950" spans="1:21" x14ac:dyDescent="0.25">
      <c r="A950" t="str">
        <f t="shared" si="14"/>
        <v>082020</v>
      </c>
      <c r="B950" t="s">
        <v>2738</v>
      </c>
      <c r="C950" t="s">
        <v>2766</v>
      </c>
      <c r="D950">
        <v>82020</v>
      </c>
      <c r="E950" s="24">
        <v>44613</v>
      </c>
      <c r="F950" t="s">
        <v>3272</v>
      </c>
      <c r="G950" t="s">
        <v>3273</v>
      </c>
      <c r="H950" t="s">
        <v>3948</v>
      </c>
      <c r="I950" t="s">
        <v>75</v>
      </c>
      <c r="J950" s="24">
        <v>44071</v>
      </c>
      <c r="K950">
        <v>3540</v>
      </c>
      <c r="L950" t="s">
        <v>2770</v>
      </c>
      <c r="M950" t="s">
        <v>78</v>
      </c>
      <c r="N950">
        <v>18</v>
      </c>
      <c r="O950">
        <v>3000</v>
      </c>
      <c r="P950">
        <v>0</v>
      </c>
      <c r="Q950">
        <v>270</v>
      </c>
      <c r="R950">
        <v>270</v>
      </c>
      <c r="S950">
        <v>540</v>
      </c>
      <c r="T950">
        <v>0</v>
      </c>
      <c r="U950" t="s">
        <v>2771</v>
      </c>
    </row>
    <row r="951" spans="1:21" x14ac:dyDescent="0.25">
      <c r="A951" t="str">
        <f t="shared" si="14"/>
        <v>082020</v>
      </c>
      <c r="B951" t="s">
        <v>2738</v>
      </c>
      <c r="C951" t="s">
        <v>2766</v>
      </c>
      <c r="D951">
        <v>82020</v>
      </c>
      <c r="E951" s="24">
        <v>44613</v>
      </c>
      <c r="F951" t="s">
        <v>2829</v>
      </c>
      <c r="G951" t="s">
        <v>2830</v>
      </c>
      <c r="H951" t="s">
        <v>3949</v>
      </c>
      <c r="I951" t="s">
        <v>75</v>
      </c>
      <c r="J951" s="24">
        <v>44062</v>
      </c>
      <c r="K951">
        <v>21092</v>
      </c>
      <c r="L951" t="s">
        <v>2770</v>
      </c>
      <c r="M951" t="s">
        <v>78</v>
      </c>
      <c r="N951">
        <v>18</v>
      </c>
      <c r="O951">
        <v>17875</v>
      </c>
      <c r="P951">
        <v>0</v>
      </c>
      <c r="Q951">
        <v>1608.75</v>
      </c>
      <c r="R951">
        <v>1608.75</v>
      </c>
      <c r="S951">
        <v>3217.5</v>
      </c>
      <c r="T951">
        <v>0</v>
      </c>
      <c r="U951" t="s">
        <v>2771</v>
      </c>
    </row>
    <row r="952" spans="1:21" x14ac:dyDescent="0.25">
      <c r="A952" t="str">
        <f t="shared" si="14"/>
        <v>082020</v>
      </c>
      <c r="B952" t="s">
        <v>2738</v>
      </c>
      <c r="C952" t="s">
        <v>2766</v>
      </c>
      <c r="D952">
        <v>82020</v>
      </c>
      <c r="E952" s="24">
        <v>44613</v>
      </c>
      <c r="F952" t="s">
        <v>2832</v>
      </c>
      <c r="G952" t="s">
        <v>2833</v>
      </c>
      <c r="H952" t="s">
        <v>3950</v>
      </c>
      <c r="I952" t="s">
        <v>75</v>
      </c>
      <c r="J952" s="24">
        <v>44051</v>
      </c>
      <c r="K952">
        <v>10316</v>
      </c>
      <c r="L952" t="s">
        <v>2770</v>
      </c>
      <c r="M952" t="s">
        <v>78</v>
      </c>
      <c r="N952">
        <v>5</v>
      </c>
      <c r="O952">
        <v>70</v>
      </c>
      <c r="P952">
        <v>0</v>
      </c>
      <c r="Q952">
        <v>1.75</v>
      </c>
      <c r="R952">
        <v>1.75</v>
      </c>
      <c r="S952">
        <v>3.5</v>
      </c>
      <c r="T952">
        <v>0</v>
      </c>
      <c r="U952" t="s">
        <v>2771</v>
      </c>
    </row>
    <row r="953" spans="1:21" x14ac:dyDescent="0.25">
      <c r="A953" t="str">
        <f t="shared" si="14"/>
        <v>082020</v>
      </c>
      <c r="B953" t="s">
        <v>2738</v>
      </c>
      <c r="C953" t="s">
        <v>2766</v>
      </c>
      <c r="D953">
        <v>82020</v>
      </c>
      <c r="E953" s="24">
        <v>44613</v>
      </c>
      <c r="F953" t="s">
        <v>2832</v>
      </c>
      <c r="G953" t="s">
        <v>2833</v>
      </c>
      <c r="H953" t="s">
        <v>3950</v>
      </c>
      <c r="I953" t="s">
        <v>75</v>
      </c>
      <c r="J953" s="24">
        <v>44051</v>
      </c>
      <c r="K953">
        <v>10316</v>
      </c>
      <c r="L953" t="s">
        <v>2770</v>
      </c>
      <c r="M953" t="s">
        <v>78</v>
      </c>
      <c r="N953">
        <v>12</v>
      </c>
      <c r="O953">
        <v>290</v>
      </c>
      <c r="P953">
        <v>0</v>
      </c>
      <c r="Q953">
        <v>17.399999999999999</v>
      </c>
      <c r="R953">
        <v>17.399999999999999</v>
      </c>
      <c r="S953">
        <v>34.799999999999997</v>
      </c>
      <c r="T953">
        <v>0</v>
      </c>
      <c r="U953" t="s">
        <v>2771</v>
      </c>
    </row>
    <row r="954" spans="1:21" x14ac:dyDescent="0.25">
      <c r="A954" t="str">
        <f t="shared" si="14"/>
        <v>082020</v>
      </c>
      <c r="B954" t="s">
        <v>2738</v>
      </c>
      <c r="C954" t="s">
        <v>2766</v>
      </c>
      <c r="D954">
        <v>82020</v>
      </c>
      <c r="E954" s="24">
        <v>44613</v>
      </c>
      <c r="F954" t="s">
        <v>2832</v>
      </c>
      <c r="G954" t="s">
        <v>2833</v>
      </c>
      <c r="H954" t="s">
        <v>3950</v>
      </c>
      <c r="I954" t="s">
        <v>75</v>
      </c>
      <c r="J954" s="24">
        <v>44051</v>
      </c>
      <c r="K954">
        <v>10316</v>
      </c>
      <c r="L954" t="s">
        <v>2770</v>
      </c>
      <c r="M954" t="s">
        <v>78</v>
      </c>
      <c r="N954">
        <v>18</v>
      </c>
      <c r="O954">
        <v>8405</v>
      </c>
      <c r="P954">
        <v>0</v>
      </c>
      <c r="Q954">
        <v>756.45</v>
      </c>
      <c r="R954">
        <v>756.45</v>
      </c>
      <c r="S954">
        <v>1512.9</v>
      </c>
      <c r="T954">
        <v>0</v>
      </c>
      <c r="U954" t="s">
        <v>2771</v>
      </c>
    </row>
    <row r="955" spans="1:21" x14ac:dyDescent="0.25">
      <c r="A955" t="str">
        <f t="shared" si="14"/>
        <v>082020</v>
      </c>
      <c r="B955" t="s">
        <v>2738</v>
      </c>
      <c r="C955" t="s">
        <v>2766</v>
      </c>
      <c r="D955">
        <v>82020</v>
      </c>
      <c r="E955" s="24">
        <v>44613</v>
      </c>
      <c r="F955" t="s">
        <v>2832</v>
      </c>
      <c r="G955" t="s">
        <v>2833</v>
      </c>
      <c r="H955" t="s">
        <v>3402</v>
      </c>
      <c r="I955" t="s">
        <v>75</v>
      </c>
      <c r="J955" s="24">
        <v>44051</v>
      </c>
      <c r="K955">
        <v>9414</v>
      </c>
      <c r="L955" t="s">
        <v>2770</v>
      </c>
      <c r="M955" t="s">
        <v>78</v>
      </c>
      <c r="N955">
        <v>18</v>
      </c>
      <c r="O955">
        <v>7401.62</v>
      </c>
      <c r="P955">
        <v>0</v>
      </c>
      <c r="Q955">
        <v>666.15</v>
      </c>
      <c r="R955">
        <v>666.15</v>
      </c>
      <c r="S955">
        <v>1332.3</v>
      </c>
      <c r="T955">
        <v>0</v>
      </c>
      <c r="U955" t="s">
        <v>2771</v>
      </c>
    </row>
    <row r="956" spans="1:21" x14ac:dyDescent="0.25">
      <c r="A956" t="str">
        <f t="shared" si="14"/>
        <v>082020</v>
      </c>
      <c r="B956" t="s">
        <v>2738</v>
      </c>
      <c r="C956" t="s">
        <v>2766</v>
      </c>
      <c r="D956">
        <v>82020</v>
      </c>
      <c r="E956" s="24">
        <v>44613</v>
      </c>
      <c r="F956" t="s">
        <v>2832</v>
      </c>
      <c r="G956" t="s">
        <v>2833</v>
      </c>
      <c r="H956" t="s">
        <v>3402</v>
      </c>
      <c r="I956" t="s">
        <v>75</v>
      </c>
      <c r="J956" s="24">
        <v>44051</v>
      </c>
      <c r="K956">
        <v>9414</v>
      </c>
      <c r="L956" t="s">
        <v>2770</v>
      </c>
      <c r="M956" t="s">
        <v>78</v>
      </c>
      <c r="N956">
        <v>28</v>
      </c>
      <c r="O956">
        <v>531.24</v>
      </c>
      <c r="P956">
        <v>0</v>
      </c>
      <c r="Q956">
        <v>74.37</v>
      </c>
      <c r="R956">
        <v>74.37</v>
      </c>
      <c r="S956">
        <v>148.74</v>
      </c>
      <c r="T956">
        <v>0</v>
      </c>
      <c r="U956" t="s">
        <v>2771</v>
      </c>
    </row>
    <row r="957" spans="1:21" x14ac:dyDescent="0.25">
      <c r="A957" t="str">
        <f t="shared" si="14"/>
        <v>082020</v>
      </c>
      <c r="B957" t="s">
        <v>2738</v>
      </c>
      <c r="C957" t="s">
        <v>2766</v>
      </c>
      <c r="D957">
        <v>82020</v>
      </c>
      <c r="E957" s="24">
        <v>44613</v>
      </c>
      <c r="F957" t="s">
        <v>3668</v>
      </c>
      <c r="G957" t="s">
        <v>3669</v>
      </c>
      <c r="H957" t="s">
        <v>3951</v>
      </c>
      <c r="I957" t="s">
        <v>75</v>
      </c>
      <c r="J957" s="24">
        <v>44053</v>
      </c>
      <c r="K957">
        <v>846511.94</v>
      </c>
      <c r="L957" t="s">
        <v>2770</v>
      </c>
      <c r="M957" t="s">
        <v>78</v>
      </c>
      <c r="N957">
        <v>18</v>
      </c>
      <c r="O957">
        <v>717383</v>
      </c>
      <c r="P957">
        <v>0</v>
      </c>
      <c r="Q957">
        <v>64564.47</v>
      </c>
      <c r="R957">
        <v>64564.47</v>
      </c>
      <c r="S957">
        <v>129128.94</v>
      </c>
      <c r="T957">
        <v>0</v>
      </c>
      <c r="U957" t="s">
        <v>2771</v>
      </c>
    </row>
    <row r="958" spans="1:21" x14ac:dyDescent="0.25">
      <c r="A958" t="str">
        <f t="shared" si="14"/>
        <v>082020</v>
      </c>
      <c r="B958" t="s">
        <v>2738</v>
      </c>
      <c r="C958" t="s">
        <v>2766</v>
      </c>
      <c r="D958">
        <v>82020</v>
      </c>
      <c r="E958" s="24">
        <v>44613</v>
      </c>
      <c r="F958" t="s">
        <v>3668</v>
      </c>
      <c r="G958" t="s">
        <v>3669</v>
      </c>
      <c r="H958" t="s">
        <v>3952</v>
      </c>
      <c r="I958" t="s">
        <v>75</v>
      </c>
      <c r="J958" s="24">
        <v>44056</v>
      </c>
      <c r="K958">
        <v>552834.72</v>
      </c>
      <c r="L958" t="s">
        <v>2770</v>
      </c>
      <c r="M958" t="s">
        <v>78</v>
      </c>
      <c r="N958">
        <v>18</v>
      </c>
      <c r="O958">
        <v>468504</v>
      </c>
      <c r="P958">
        <v>0</v>
      </c>
      <c r="Q958">
        <v>42165.36</v>
      </c>
      <c r="R958">
        <v>42165.36</v>
      </c>
      <c r="S958">
        <v>84330.72</v>
      </c>
      <c r="T958">
        <v>0</v>
      </c>
      <c r="U958" t="s">
        <v>2771</v>
      </c>
    </row>
    <row r="959" spans="1:21" x14ac:dyDescent="0.25">
      <c r="A959" t="str">
        <f t="shared" si="14"/>
        <v>082020</v>
      </c>
      <c r="B959" t="s">
        <v>2738</v>
      </c>
      <c r="C959" t="s">
        <v>2766</v>
      </c>
      <c r="D959">
        <v>82020</v>
      </c>
      <c r="E959" s="24">
        <v>44613</v>
      </c>
      <c r="F959" t="s">
        <v>3668</v>
      </c>
      <c r="G959" t="s">
        <v>3669</v>
      </c>
      <c r="H959" t="s">
        <v>3953</v>
      </c>
      <c r="I959" t="s">
        <v>75</v>
      </c>
      <c r="J959" s="24">
        <v>44060</v>
      </c>
      <c r="K959">
        <v>202675.62</v>
      </c>
      <c r="L959" t="s">
        <v>2770</v>
      </c>
      <c r="M959" t="s">
        <v>78</v>
      </c>
      <c r="N959">
        <v>18</v>
      </c>
      <c r="O959">
        <v>171759</v>
      </c>
      <c r="P959">
        <v>0</v>
      </c>
      <c r="Q959">
        <v>15458.31</v>
      </c>
      <c r="R959">
        <v>15458.31</v>
      </c>
      <c r="S959">
        <v>30916.62</v>
      </c>
      <c r="T959">
        <v>0</v>
      </c>
      <c r="U959" t="s">
        <v>2771</v>
      </c>
    </row>
    <row r="960" spans="1:21" x14ac:dyDescent="0.25">
      <c r="A960" t="str">
        <f t="shared" si="14"/>
        <v>082020</v>
      </c>
      <c r="B960" t="s">
        <v>2738</v>
      </c>
      <c r="C960" t="s">
        <v>2766</v>
      </c>
      <c r="D960">
        <v>82020</v>
      </c>
      <c r="E960" s="24">
        <v>44613</v>
      </c>
      <c r="F960" t="s">
        <v>3668</v>
      </c>
      <c r="G960" t="s">
        <v>3669</v>
      </c>
      <c r="H960" t="s">
        <v>3954</v>
      </c>
      <c r="I960" t="s">
        <v>75</v>
      </c>
      <c r="J960" s="24">
        <v>44061</v>
      </c>
      <c r="K960">
        <v>326085.92</v>
      </c>
      <c r="L960" t="s">
        <v>2770</v>
      </c>
      <c r="M960" t="s">
        <v>78</v>
      </c>
      <c r="N960">
        <v>18</v>
      </c>
      <c r="O960">
        <v>276344</v>
      </c>
      <c r="P960">
        <v>0</v>
      </c>
      <c r="Q960">
        <v>24870.959999999999</v>
      </c>
      <c r="R960">
        <v>24870.959999999999</v>
      </c>
      <c r="S960">
        <v>49741.919999999998</v>
      </c>
      <c r="T960">
        <v>0</v>
      </c>
      <c r="U960" t="s">
        <v>2771</v>
      </c>
    </row>
    <row r="961" spans="1:21" x14ac:dyDescent="0.25">
      <c r="A961" t="str">
        <f t="shared" si="14"/>
        <v>082020</v>
      </c>
      <c r="B961" t="s">
        <v>2738</v>
      </c>
      <c r="C961" t="s">
        <v>2766</v>
      </c>
      <c r="D961">
        <v>82020</v>
      </c>
      <c r="E961" s="24">
        <v>44613</v>
      </c>
      <c r="F961" t="s">
        <v>3955</v>
      </c>
      <c r="G961" t="s">
        <v>3956</v>
      </c>
      <c r="H961" t="s">
        <v>3957</v>
      </c>
      <c r="I961" t="s">
        <v>75</v>
      </c>
      <c r="J961" s="24">
        <v>44065</v>
      </c>
      <c r="K961">
        <v>118000</v>
      </c>
      <c r="L961" t="s">
        <v>2770</v>
      </c>
      <c r="M961" t="s">
        <v>78</v>
      </c>
      <c r="N961">
        <v>18</v>
      </c>
      <c r="O961">
        <v>100000</v>
      </c>
      <c r="P961">
        <v>0</v>
      </c>
      <c r="Q961">
        <v>9000</v>
      </c>
      <c r="R961">
        <v>9000</v>
      </c>
      <c r="S961">
        <v>18000</v>
      </c>
      <c r="T961">
        <v>0</v>
      </c>
      <c r="U961" t="s">
        <v>2771</v>
      </c>
    </row>
    <row r="962" spans="1:21" x14ac:dyDescent="0.25">
      <c r="A962" t="str">
        <f t="shared" si="14"/>
        <v>082020</v>
      </c>
      <c r="B962" t="s">
        <v>2738</v>
      </c>
      <c r="C962" t="s">
        <v>2766</v>
      </c>
      <c r="D962">
        <v>82020</v>
      </c>
      <c r="E962" s="24">
        <v>44613</v>
      </c>
      <c r="F962" t="s">
        <v>831</v>
      </c>
      <c r="G962" t="s">
        <v>2841</v>
      </c>
      <c r="H962" t="s">
        <v>3958</v>
      </c>
      <c r="I962" t="s">
        <v>75</v>
      </c>
      <c r="J962" s="24">
        <v>44064</v>
      </c>
      <c r="K962">
        <v>145000</v>
      </c>
      <c r="L962" t="s">
        <v>2770</v>
      </c>
      <c r="M962" t="s">
        <v>2771</v>
      </c>
      <c r="N962">
        <v>0</v>
      </c>
      <c r="O962">
        <v>145000</v>
      </c>
      <c r="P962">
        <v>0</v>
      </c>
      <c r="Q962">
        <v>0</v>
      </c>
      <c r="R962">
        <v>0</v>
      </c>
      <c r="S962">
        <v>0</v>
      </c>
      <c r="T962">
        <v>0</v>
      </c>
      <c r="U962" t="s">
        <v>2771</v>
      </c>
    </row>
    <row r="963" spans="1:21" x14ac:dyDescent="0.25">
      <c r="A963" t="str">
        <f t="shared" ref="A963:A1026" si="15">TEXT(J963,"MMYYYY")</f>
        <v>082020</v>
      </c>
      <c r="B963" t="s">
        <v>2738</v>
      </c>
      <c r="C963" t="s">
        <v>2766</v>
      </c>
      <c r="D963">
        <v>82020</v>
      </c>
      <c r="E963" s="24">
        <v>44613</v>
      </c>
      <c r="F963" t="s">
        <v>2844</v>
      </c>
      <c r="G963" t="s">
        <v>2845</v>
      </c>
      <c r="H963" t="s">
        <v>3959</v>
      </c>
      <c r="I963" t="s">
        <v>75</v>
      </c>
      <c r="J963" s="24">
        <v>44053</v>
      </c>
      <c r="K963">
        <v>116098</v>
      </c>
      <c r="L963" t="s">
        <v>2770</v>
      </c>
      <c r="M963" t="s">
        <v>78</v>
      </c>
      <c r="N963">
        <v>18</v>
      </c>
      <c r="O963">
        <v>98388</v>
      </c>
      <c r="P963">
        <v>0</v>
      </c>
      <c r="Q963">
        <v>8854.92</v>
      </c>
      <c r="R963">
        <v>8854.92</v>
      </c>
      <c r="S963">
        <v>17709.84</v>
      </c>
      <c r="T963">
        <v>0</v>
      </c>
      <c r="U963" t="s">
        <v>2771</v>
      </c>
    </row>
    <row r="964" spans="1:21" x14ac:dyDescent="0.25">
      <c r="A964" t="str">
        <f t="shared" si="15"/>
        <v>082020</v>
      </c>
      <c r="B964" t="s">
        <v>2738</v>
      </c>
      <c r="C964" t="s">
        <v>2766</v>
      </c>
      <c r="D964">
        <v>82020</v>
      </c>
      <c r="E964" s="24">
        <v>44613</v>
      </c>
      <c r="F964" t="s">
        <v>2844</v>
      </c>
      <c r="G964" t="s">
        <v>2845</v>
      </c>
      <c r="H964" t="s">
        <v>3960</v>
      </c>
      <c r="I964" t="s">
        <v>75</v>
      </c>
      <c r="J964" s="24">
        <v>44055</v>
      </c>
      <c r="K964">
        <v>9930</v>
      </c>
      <c r="L964" t="s">
        <v>2770</v>
      </c>
      <c r="M964" t="s">
        <v>78</v>
      </c>
      <c r="N964">
        <v>18</v>
      </c>
      <c r="O964">
        <v>8415</v>
      </c>
      <c r="P964">
        <v>0</v>
      </c>
      <c r="Q964">
        <v>757.35</v>
      </c>
      <c r="R964">
        <v>757.35</v>
      </c>
      <c r="S964">
        <v>1514.7</v>
      </c>
      <c r="T964">
        <v>0</v>
      </c>
      <c r="U964" t="s">
        <v>2771</v>
      </c>
    </row>
    <row r="965" spans="1:21" x14ac:dyDescent="0.25">
      <c r="A965" t="str">
        <f t="shared" si="15"/>
        <v>082020</v>
      </c>
      <c r="B965" t="s">
        <v>2738</v>
      </c>
      <c r="C965" t="s">
        <v>2766</v>
      </c>
      <c r="D965">
        <v>82020</v>
      </c>
      <c r="E965" s="24">
        <v>44613</v>
      </c>
      <c r="F965" t="s">
        <v>2844</v>
      </c>
      <c r="G965" t="s">
        <v>2845</v>
      </c>
      <c r="H965" t="s">
        <v>3961</v>
      </c>
      <c r="I965" t="s">
        <v>75</v>
      </c>
      <c r="J965" s="24">
        <v>44057</v>
      </c>
      <c r="K965">
        <v>30243</v>
      </c>
      <c r="L965" t="s">
        <v>2770</v>
      </c>
      <c r="M965" t="s">
        <v>78</v>
      </c>
      <c r="N965">
        <v>18</v>
      </c>
      <c r="O965">
        <v>25630</v>
      </c>
      <c r="P965">
        <v>0</v>
      </c>
      <c r="Q965">
        <v>2306.6999999999998</v>
      </c>
      <c r="R965">
        <v>2306.6999999999998</v>
      </c>
      <c r="S965">
        <v>4613.3999999999996</v>
      </c>
      <c r="T965">
        <v>0</v>
      </c>
      <c r="U965" t="s">
        <v>2771</v>
      </c>
    </row>
    <row r="966" spans="1:21" x14ac:dyDescent="0.25">
      <c r="A966" t="str">
        <f t="shared" si="15"/>
        <v>082020</v>
      </c>
      <c r="B966" t="s">
        <v>2738</v>
      </c>
      <c r="C966" t="s">
        <v>2766</v>
      </c>
      <c r="D966">
        <v>82020</v>
      </c>
      <c r="E966" s="24">
        <v>44613</v>
      </c>
      <c r="F966" t="s">
        <v>2844</v>
      </c>
      <c r="G966" t="s">
        <v>2845</v>
      </c>
      <c r="H966" t="s">
        <v>3962</v>
      </c>
      <c r="I966" t="s">
        <v>75</v>
      </c>
      <c r="J966" s="24">
        <v>44062</v>
      </c>
      <c r="K966">
        <v>7505</v>
      </c>
      <c r="L966" t="s">
        <v>2770</v>
      </c>
      <c r="M966" t="s">
        <v>78</v>
      </c>
      <c r="N966">
        <v>18</v>
      </c>
      <c r="O966">
        <v>6360</v>
      </c>
      <c r="P966">
        <v>0</v>
      </c>
      <c r="Q966">
        <v>572.4</v>
      </c>
      <c r="R966">
        <v>572.4</v>
      </c>
      <c r="S966">
        <v>1144.8</v>
      </c>
      <c r="T966">
        <v>0</v>
      </c>
      <c r="U966" t="s">
        <v>2771</v>
      </c>
    </row>
    <row r="967" spans="1:21" x14ac:dyDescent="0.25">
      <c r="A967" t="str">
        <f t="shared" si="15"/>
        <v>082020</v>
      </c>
      <c r="B967" t="s">
        <v>2738</v>
      </c>
      <c r="C967" t="s">
        <v>2766</v>
      </c>
      <c r="D967">
        <v>82020</v>
      </c>
      <c r="E967" s="24">
        <v>44613</v>
      </c>
      <c r="F967" t="s">
        <v>2844</v>
      </c>
      <c r="G967" t="s">
        <v>2845</v>
      </c>
      <c r="H967" t="s">
        <v>3963</v>
      </c>
      <c r="I967" t="s">
        <v>75</v>
      </c>
      <c r="J967" s="24">
        <v>44064</v>
      </c>
      <c r="K967">
        <v>62162.400000000001</v>
      </c>
      <c r="L967" t="s">
        <v>2770</v>
      </c>
      <c r="M967" t="s">
        <v>78</v>
      </c>
      <c r="N967">
        <v>18</v>
      </c>
      <c r="O967">
        <v>52680</v>
      </c>
      <c r="P967">
        <v>0</v>
      </c>
      <c r="Q967">
        <v>4741.2</v>
      </c>
      <c r="R967">
        <v>4741.2</v>
      </c>
      <c r="S967">
        <v>9482.4</v>
      </c>
      <c r="T967">
        <v>0</v>
      </c>
      <c r="U967" t="s">
        <v>2771</v>
      </c>
    </row>
    <row r="968" spans="1:21" x14ac:dyDescent="0.25">
      <c r="A968" t="str">
        <f t="shared" si="15"/>
        <v>082020</v>
      </c>
      <c r="B968" t="s">
        <v>2738</v>
      </c>
      <c r="C968" t="s">
        <v>2766</v>
      </c>
      <c r="D968">
        <v>82020</v>
      </c>
      <c r="E968" s="24">
        <v>44613</v>
      </c>
      <c r="F968" t="s">
        <v>2844</v>
      </c>
      <c r="G968" t="s">
        <v>2845</v>
      </c>
      <c r="H968" t="s">
        <v>3964</v>
      </c>
      <c r="I968" t="s">
        <v>75</v>
      </c>
      <c r="J968" s="24">
        <v>44069</v>
      </c>
      <c r="K968">
        <v>52038</v>
      </c>
      <c r="L968" t="s">
        <v>2770</v>
      </c>
      <c r="M968" t="s">
        <v>78</v>
      </c>
      <c r="N968">
        <v>18</v>
      </c>
      <c r="O968">
        <v>44100</v>
      </c>
      <c r="P968">
        <v>0</v>
      </c>
      <c r="Q968">
        <v>3969</v>
      </c>
      <c r="R968">
        <v>3969</v>
      </c>
      <c r="S968">
        <v>7938</v>
      </c>
      <c r="T968">
        <v>0</v>
      </c>
      <c r="U968" t="s">
        <v>2771</v>
      </c>
    </row>
    <row r="969" spans="1:21" x14ac:dyDescent="0.25">
      <c r="A969" t="str">
        <f t="shared" si="15"/>
        <v>082020</v>
      </c>
      <c r="B969" t="s">
        <v>2738</v>
      </c>
      <c r="C969" t="s">
        <v>2766</v>
      </c>
      <c r="D969">
        <v>82020</v>
      </c>
      <c r="E969" s="24">
        <v>44613</v>
      </c>
      <c r="F969" t="s">
        <v>2844</v>
      </c>
      <c r="G969" t="s">
        <v>2845</v>
      </c>
      <c r="H969" t="s">
        <v>3965</v>
      </c>
      <c r="I969" t="s">
        <v>75</v>
      </c>
      <c r="J969" s="24">
        <v>44071</v>
      </c>
      <c r="K969">
        <v>10089</v>
      </c>
      <c r="L969" t="s">
        <v>2770</v>
      </c>
      <c r="M969" t="s">
        <v>78</v>
      </c>
      <c r="N969">
        <v>18</v>
      </c>
      <c r="O969">
        <v>8550</v>
      </c>
      <c r="P969">
        <v>0</v>
      </c>
      <c r="Q969">
        <v>769.5</v>
      </c>
      <c r="R969">
        <v>769.5</v>
      </c>
      <c r="S969">
        <v>1539</v>
      </c>
      <c r="T969">
        <v>0</v>
      </c>
      <c r="U969" t="s">
        <v>2771</v>
      </c>
    </row>
    <row r="970" spans="1:21" x14ac:dyDescent="0.25">
      <c r="A970" t="str">
        <f t="shared" si="15"/>
        <v>082020</v>
      </c>
      <c r="B970" t="s">
        <v>2738</v>
      </c>
      <c r="C970" t="s">
        <v>2766</v>
      </c>
      <c r="D970">
        <v>82020</v>
      </c>
      <c r="E970" s="24">
        <v>44613</v>
      </c>
      <c r="F970" t="s">
        <v>3565</v>
      </c>
      <c r="G970" t="s">
        <v>3566</v>
      </c>
      <c r="H970" t="s">
        <v>3895</v>
      </c>
      <c r="I970" t="s">
        <v>75</v>
      </c>
      <c r="J970" s="24">
        <v>44049</v>
      </c>
      <c r="K970">
        <v>42480</v>
      </c>
      <c r="L970" t="s">
        <v>2770</v>
      </c>
      <c r="M970" t="s">
        <v>78</v>
      </c>
      <c r="N970">
        <v>18</v>
      </c>
      <c r="O970">
        <v>36000</v>
      </c>
      <c r="P970">
        <v>0</v>
      </c>
      <c r="Q970">
        <v>3240</v>
      </c>
      <c r="R970">
        <v>3240</v>
      </c>
      <c r="S970">
        <v>6480</v>
      </c>
      <c r="T970">
        <v>0</v>
      </c>
      <c r="U970" t="s">
        <v>2771</v>
      </c>
    </row>
    <row r="971" spans="1:21" x14ac:dyDescent="0.25">
      <c r="A971" t="str">
        <f t="shared" si="15"/>
        <v>082020</v>
      </c>
      <c r="B971" t="s">
        <v>2738</v>
      </c>
      <c r="C971" t="s">
        <v>2766</v>
      </c>
      <c r="D971">
        <v>82020</v>
      </c>
      <c r="E971" s="24">
        <v>44613</v>
      </c>
      <c r="F971" t="s">
        <v>3085</v>
      </c>
      <c r="G971" t="s">
        <v>3086</v>
      </c>
      <c r="H971" t="s">
        <v>3966</v>
      </c>
      <c r="I971" t="s">
        <v>75</v>
      </c>
      <c r="J971" s="24">
        <v>44074</v>
      </c>
      <c r="K971">
        <v>797.68</v>
      </c>
      <c r="L971" t="s">
        <v>2770</v>
      </c>
      <c r="M971" t="s">
        <v>78</v>
      </c>
      <c r="N971">
        <v>18</v>
      </c>
      <c r="O971">
        <v>676</v>
      </c>
      <c r="P971">
        <v>0</v>
      </c>
      <c r="Q971">
        <v>60.84</v>
      </c>
      <c r="R971">
        <v>60.84</v>
      </c>
      <c r="S971">
        <v>121.68</v>
      </c>
      <c r="T971">
        <v>0</v>
      </c>
      <c r="U971" t="s">
        <v>2771</v>
      </c>
    </row>
    <row r="972" spans="1:21" x14ac:dyDescent="0.25">
      <c r="A972" t="str">
        <f t="shared" si="15"/>
        <v>082020</v>
      </c>
      <c r="B972" t="s">
        <v>2738</v>
      </c>
      <c r="C972" t="s">
        <v>2766</v>
      </c>
      <c r="D972">
        <v>82020</v>
      </c>
      <c r="E972" s="24">
        <v>44613</v>
      </c>
      <c r="F972" t="s">
        <v>2853</v>
      </c>
      <c r="G972" t="s">
        <v>2854</v>
      </c>
      <c r="H972" t="s">
        <v>3967</v>
      </c>
      <c r="I972" t="s">
        <v>75</v>
      </c>
      <c r="J972" s="24">
        <v>44047</v>
      </c>
      <c r="K972">
        <v>9204</v>
      </c>
      <c r="L972" t="s">
        <v>2770</v>
      </c>
      <c r="M972" t="s">
        <v>78</v>
      </c>
      <c r="N972">
        <v>18</v>
      </c>
      <c r="O972">
        <v>7800</v>
      </c>
      <c r="P972">
        <v>0</v>
      </c>
      <c r="Q972">
        <v>702</v>
      </c>
      <c r="R972">
        <v>702</v>
      </c>
      <c r="S972">
        <v>1404</v>
      </c>
      <c r="T972">
        <v>0</v>
      </c>
      <c r="U972" t="s">
        <v>2771</v>
      </c>
    </row>
    <row r="973" spans="1:21" x14ac:dyDescent="0.25">
      <c r="A973" t="str">
        <f t="shared" si="15"/>
        <v>082020</v>
      </c>
      <c r="B973" t="s">
        <v>2738</v>
      </c>
      <c r="C973" t="s">
        <v>2766</v>
      </c>
      <c r="D973">
        <v>82020</v>
      </c>
      <c r="E973" s="24">
        <v>44613</v>
      </c>
      <c r="F973" t="s">
        <v>2853</v>
      </c>
      <c r="G973" t="s">
        <v>2854</v>
      </c>
      <c r="H973" t="s">
        <v>3968</v>
      </c>
      <c r="I973" t="s">
        <v>75</v>
      </c>
      <c r="J973" s="24">
        <v>44050</v>
      </c>
      <c r="K973">
        <v>7186</v>
      </c>
      <c r="L973" t="s">
        <v>2770</v>
      </c>
      <c r="M973" t="s">
        <v>78</v>
      </c>
      <c r="N973">
        <v>18</v>
      </c>
      <c r="O973">
        <v>6090</v>
      </c>
      <c r="P973">
        <v>0</v>
      </c>
      <c r="Q973">
        <v>548.1</v>
      </c>
      <c r="R973">
        <v>548.1</v>
      </c>
      <c r="S973">
        <v>1096.2</v>
      </c>
      <c r="T973">
        <v>0</v>
      </c>
      <c r="U973" t="s">
        <v>2771</v>
      </c>
    </row>
    <row r="974" spans="1:21" x14ac:dyDescent="0.25">
      <c r="A974" t="str">
        <f t="shared" si="15"/>
        <v>082020</v>
      </c>
      <c r="B974" t="s">
        <v>2738</v>
      </c>
      <c r="C974" t="s">
        <v>2766</v>
      </c>
      <c r="D974">
        <v>82020</v>
      </c>
      <c r="E974" s="24">
        <v>44613</v>
      </c>
      <c r="F974" t="s">
        <v>2853</v>
      </c>
      <c r="G974" t="s">
        <v>2854</v>
      </c>
      <c r="H974" t="s">
        <v>3969</v>
      </c>
      <c r="I974" t="s">
        <v>75</v>
      </c>
      <c r="J974" s="24">
        <v>44055</v>
      </c>
      <c r="K974">
        <v>30680</v>
      </c>
      <c r="L974" t="s">
        <v>2770</v>
      </c>
      <c r="M974" t="s">
        <v>78</v>
      </c>
      <c r="N974">
        <v>18</v>
      </c>
      <c r="O974">
        <v>26000</v>
      </c>
      <c r="P974">
        <v>0</v>
      </c>
      <c r="Q974">
        <v>2340</v>
      </c>
      <c r="R974">
        <v>2340</v>
      </c>
      <c r="S974">
        <v>4680</v>
      </c>
      <c r="T974">
        <v>0</v>
      </c>
      <c r="U974" t="s">
        <v>2771</v>
      </c>
    </row>
    <row r="975" spans="1:21" x14ac:dyDescent="0.25">
      <c r="A975" t="str">
        <f t="shared" si="15"/>
        <v>082020</v>
      </c>
      <c r="B975" t="s">
        <v>2738</v>
      </c>
      <c r="C975" t="s">
        <v>2766</v>
      </c>
      <c r="D975">
        <v>82020</v>
      </c>
      <c r="E975" s="24">
        <v>44613</v>
      </c>
      <c r="F975" t="s">
        <v>2853</v>
      </c>
      <c r="G975" t="s">
        <v>2854</v>
      </c>
      <c r="H975" t="s">
        <v>3970</v>
      </c>
      <c r="I975" t="s">
        <v>75</v>
      </c>
      <c r="J975" s="24">
        <v>44056</v>
      </c>
      <c r="K975">
        <v>26795</v>
      </c>
      <c r="L975" t="s">
        <v>2770</v>
      </c>
      <c r="M975" t="s">
        <v>78</v>
      </c>
      <c r="N975">
        <v>18</v>
      </c>
      <c r="O975">
        <v>22707.5</v>
      </c>
      <c r="P975">
        <v>0</v>
      </c>
      <c r="Q975">
        <v>2043.68</v>
      </c>
      <c r="R975">
        <v>2043.68</v>
      </c>
      <c r="S975">
        <v>4087.36</v>
      </c>
      <c r="T975">
        <v>0</v>
      </c>
      <c r="U975" t="s">
        <v>2771</v>
      </c>
    </row>
    <row r="976" spans="1:21" x14ac:dyDescent="0.25">
      <c r="A976" t="str">
        <f t="shared" si="15"/>
        <v>082020</v>
      </c>
      <c r="B976" t="s">
        <v>2738</v>
      </c>
      <c r="C976" t="s">
        <v>2766</v>
      </c>
      <c r="D976">
        <v>82020</v>
      </c>
      <c r="E976" s="24">
        <v>44613</v>
      </c>
      <c r="F976" t="s">
        <v>2853</v>
      </c>
      <c r="G976" t="s">
        <v>2854</v>
      </c>
      <c r="H976" t="s">
        <v>3971</v>
      </c>
      <c r="I976" t="s">
        <v>75</v>
      </c>
      <c r="J976" s="24">
        <v>44057</v>
      </c>
      <c r="K976">
        <v>3387</v>
      </c>
      <c r="L976" t="s">
        <v>2770</v>
      </c>
      <c r="M976" t="s">
        <v>78</v>
      </c>
      <c r="N976">
        <v>18</v>
      </c>
      <c r="O976">
        <v>2870</v>
      </c>
      <c r="P976">
        <v>0</v>
      </c>
      <c r="Q976">
        <v>258.3</v>
      </c>
      <c r="R976">
        <v>258.3</v>
      </c>
      <c r="S976">
        <v>516.6</v>
      </c>
      <c r="T976">
        <v>0</v>
      </c>
      <c r="U976" t="s">
        <v>2771</v>
      </c>
    </row>
    <row r="977" spans="1:21" x14ac:dyDescent="0.25">
      <c r="A977" t="str">
        <f t="shared" si="15"/>
        <v>082020</v>
      </c>
      <c r="B977" t="s">
        <v>2738</v>
      </c>
      <c r="C977" t="s">
        <v>2766</v>
      </c>
      <c r="D977">
        <v>82020</v>
      </c>
      <c r="E977" s="24">
        <v>44613</v>
      </c>
      <c r="F977" t="s">
        <v>2853</v>
      </c>
      <c r="G977" t="s">
        <v>2854</v>
      </c>
      <c r="H977" t="s">
        <v>3972</v>
      </c>
      <c r="I977" t="s">
        <v>75</v>
      </c>
      <c r="J977" s="24">
        <v>44060</v>
      </c>
      <c r="K977">
        <v>48107</v>
      </c>
      <c r="L977" t="s">
        <v>2770</v>
      </c>
      <c r="M977" t="s">
        <v>78</v>
      </c>
      <c r="N977">
        <v>18</v>
      </c>
      <c r="O977">
        <v>40769</v>
      </c>
      <c r="P977">
        <v>0</v>
      </c>
      <c r="Q977">
        <v>3669.21</v>
      </c>
      <c r="R977">
        <v>3669.21</v>
      </c>
      <c r="S977">
        <v>7338.42</v>
      </c>
      <c r="T977">
        <v>0</v>
      </c>
      <c r="U977" t="s">
        <v>2771</v>
      </c>
    </row>
    <row r="978" spans="1:21" x14ac:dyDescent="0.25">
      <c r="A978" t="str">
        <f t="shared" si="15"/>
        <v>082020</v>
      </c>
      <c r="B978" t="s">
        <v>2738</v>
      </c>
      <c r="C978" t="s">
        <v>2766</v>
      </c>
      <c r="D978">
        <v>82020</v>
      </c>
      <c r="E978" s="24">
        <v>44613</v>
      </c>
      <c r="F978" t="s">
        <v>2853</v>
      </c>
      <c r="G978" t="s">
        <v>2854</v>
      </c>
      <c r="H978" t="s">
        <v>3973</v>
      </c>
      <c r="I978" t="s">
        <v>75</v>
      </c>
      <c r="J978" s="24">
        <v>44061</v>
      </c>
      <c r="K978">
        <v>3853</v>
      </c>
      <c r="L978" t="s">
        <v>2770</v>
      </c>
      <c r="M978" t="s">
        <v>78</v>
      </c>
      <c r="N978">
        <v>18</v>
      </c>
      <c r="O978">
        <v>3265.5</v>
      </c>
      <c r="P978">
        <v>0</v>
      </c>
      <c r="Q978">
        <v>293.89999999999998</v>
      </c>
      <c r="R978">
        <v>293.89999999999998</v>
      </c>
      <c r="S978">
        <v>587.79999999999995</v>
      </c>
      <c r="T978">
        <v>0</v>
      </c>
      <c r="U978" t="s">
        <v>2771</v>
      </c>
    </row>
    <row r="979" spans="1:21" x14ac:dyDescent="0.25">
      <c r="A979" t="str">
        <f t="shared" si="15"/>
        <v>082020</v>
      </c>
      <c r="B979" t="s">
        <v>2738</v>
      </c>
      <c r="C979" t="s">
        <v>2766</v>
      </c>
      <c r="D979">
        <v>82020</v>
      </c>
      <c r="E979" s="24">
        <v>44613</v>
      </c>
      <c r="F979" t="s">
        <v>2853</v>
      </c>
      <c r="G979" t="s">
        <v>2854</v>
      </c>
      <c r="H979" t="s">
        <v>3974</v>
      </c>
      <c r="I979" t="s">
        <v>75</v>
      </c>
      <c r="J979" s="24">
        <v>44062</v>
      </c>
      <c r="K979">
        <v>28320</v>
      </c>
      <c r="L979" t="s">
        <v>2770</v>
      </c>
      <c r="M979" t="s">
        <v>78</v>
      </c>
      <c r="N979">
        <v>18</v>
      </c>
      <c r="O979">
        <v>24000</v>
      </c>
      <c r="P979">
        <v>0</v>
      </c>
      <c r="Q979">
        <v>2160</v>
      </c>
      <c r="R979">
        <v>2160</v>
      </c>
      <c r="S979">
        <v>4320</v>
      </c>
      <c r="T979">
        <v>0</v>
      </c>
      <c r="U979" t="s">
        <v>2771</v>
      </c>
    </row>
    <row r="980" spans="1:21" x14ac:dyDescent="0.25">
      <c r="A980" t="str">
        <f t="shared" si="15"/>
        <v>082020</v>
      </c>
      <c r="B980" t="s">
        <v>2738</v>
      </c>
      <c r="C980" t="s">
        <v>2766</v>
      </c>
      <c r="D980">
        <v>82020</v>
      </c>
      <c r="E980" s="24">
        <v>44613</v>
      </c>
      <c r="F980" t="s">
        <v>2853</v>
      </c>
      <c r="G980" t="s">
        <v>2854</v>
      </c>
      <c r="H980" t="s">
        <v>3975</v>
      </c>
      <c r="I980" t="s">
        <v>75</v>
      </c>
      <c r="J980" s="24">
        <v>44063</v>
      </c>
      <c r="K980">
        <v>27703</v>
      </c>
      <c r="L980" t="s">
        <v>2770</v>
      </c>
      <c r="M980" t="s">
        <v>78</v>
      </c>
      <c r="N980">
        <v>18</v>
      </c>
      <c r="O980">
        <v>23477</v>
      </c>
      <c r="P980">
        <v>0</v>
      </c>
      <c r="Q980">
        <v>2112.9299999999998</v>
      </c>
      <c r="R980">
        <v>2112.9299999999998</v>
      </c>
      <c r="S980">
        <v>4225.8599999999997</v>
      </c>
      <c r="T980">
        <v>0</v>
      </c>
      <c r="U980" t="s">
        <v>2771</v>
      </c>
    </row>
    <row r="981" spans="1:21" x14ac:dyDescent="0.25">
      <c r="A981" t="str">
        <f t="shared" si="15"/>
        <v>082020</v>
      </c>
      <c r="B981" t="s">
        <v>2738</v>
      </c>
      <c r="C981" t="s">
        <v>2766</v>
      </c>
      <c r="D981">
        <v>82020</v>
      </c>
      <c r="E981" s="24">
        <v>44613</v>
      </c>
      <c r="F981" t="s">
        <v>2853</v>
      </c>
      <c r="G981" t="s">
        <v>2854</v>
      </c>
      <c r="H981" t="s">
        <v>3976</v>
      </c>
      <c r="I981" t="s">
        <v>75</v>
      </c>
      <c r="J981" s="24">
        <v>44068</v>
      </c>
      <c r="K981">
        <v>49796</v>
      </c>
      <c r="L981" t="s">
        <v>2770</v>
      </c>
      <c r="M981" t="s">
        <v>78</v>
      </c>
      <c r="N981">
        <v>18</v>
      </c>
      <c r="O981">
        <v>42200</v>
      </c>
      <c r="P981">
        <v>0</v>
      </c>
      <c r="Q981">
        <v>3798</v>
      </c>
      <c r="R981">
        <v>3798</v>
      </c>
      <c r="S981">
        <v>7596</v>
      </c>
      <c r="T981">
        <v>0</v>
      </c>
      <c r="U981" t="s">
        <v>2771</v>
      </c>
    </row>
    <row r="982" spans="1:21" x14ac:dyDescent="0.25">
      <c r="A982" t="str">
        <f t="shared" si="15"/>
        <v>082020</v>
      </c>
      <c r="B982" t="s">
        <v>2738</v>
      </c>
      <c r="C982" t="s">
        <v>2766</v>
      </c>
      <c r="D982">
        <v>82020</v>
      </c>
      <c r="E982" s="24">
        <v>44613</v>
      </c>
      <c r="F982" t="s">
        <v>3320</v>
      </c>
      <c r="G982" t="s">
        <v>3321</v>
      </c>
      <c r="H982" t="s">
        <v>3402</v>
      </c>
      <c r="I982" t="s">
        <v>75</v>
      </c>
      <c r="J982" s="24">
        <v>44050</v>
      </c>
      <c r="K982">
        <v>8998</v>
      </c>
      <c r="L982" t="s">
        <v>2770</v>
      </c>
      <c r="M982" t="s">
        <v>78</v>
      </c>
      <c r="N982">
        <v>18</v>
      </c>
      <c r="O982">
        <v>7625</v>
      </c>
      <c r="P982">
        <v>0</v>
      </c>
      <c r="Q982">
        <v>686.25</v>
      </c>
      <c r="R982">
        <v>686.25</v>
      </c>
      <c r="S982">
        <v>1372.5</v>
      </c>
      <c r="T982">
        <v>0</v>
      </c>
      <c r="U982" t="s">
        <v>2771</v>
      </c>
    </row>
    <row r="983" spans="1:21" x14ac:dyDescent="0.25">
      <c r="A983" t="str">
        <f t="shared" si="15"/>
        <v>082020</v>
      </c>
      <c r="B983" t="s">
        <v>2738</v>
      </c>
      <c r="C983" t="s">
        <v>2766</v>
      </c>
      <c r="D983">
        <v>82020</v>
      </c>
      <c r="E983" s="24">
        <v>44613</v>
      </c>
      <c r="F983" t="s">
        <v>3320</v>
      </c>
      <c r="G983" t="s">
        <v>3321</v>
      </c>
      <c r="H983" t="s">
        <v>3977</v>
      </c>
      <c r="I983" t="s">
        <v>75</v>
      </c>
      <c r="J983" s="24">
        <v>44054</v>
      </c>
      <c r="K983">
        <v>8998</v>
      </c>
      <c r="L983" t="s">
        <v>2770</v>
      </c>
      <c r="M983" t="s">
        <v>78</v>
      </c>
      <c r="N983">
        <v>18</v>
      </c>
      <c r="O983">
        <v>7625</v>
      </c>
      <c r="P983">
        <v>0</v>
      </c>
      <c r="Q983">
        <v>686.25</v>
      </c>
      <c r="R983">
        <v>686.25</v>
      </c>
      <c r="S983">
        <v>1372.5</v>
      </c>
      <c r="T983">
        <v>0</v>
      </c>
      <c r="U983" t="s">
        <v>2771</v>
      </c>
    </row>
    <row r="984" spans="1:21" x14ac:dyDescent="0.25">
      <c r="A984" t="str">
        <f t="shared" si="15"/>
        <v>082020</v>
      </c>
      <c r="B984" t="s">
        <v>2738</v>
      </c>
      <c r="C984" t="s">
        <v>2766</v>
      </c>
      <c r="D984">
        <v>82020</v>
      </c>
      <c r="E984" s="24">
        <v>44613</v>
      </c>
      <c r="F984" t="s">
        <v>3320</v>
      </c>
      <c r="G984" t="s">
        <v>3321</v>
      </c>
      <c r="H984" t="s">
        <v>3978</v>
      </c>
      <c r="I984" t="s">
        <v>75</v>
      </c>
      <c r="J984" s="24">
        <v>44055</v>
      </c>
      <c r="K984">
        <v>13216</v>
      </c>
      <c r="L984" t="s">
        <v>2770</v>
      </c>
      <c r="M984" t="s">
        <v>78</v>
      </c>
      <c r="N984">
        <v>18</v>
      </c>
      <c r="O984">
        <v>11200</v>
      </c>
      <c r="P984">
        <v>0</v>
      </c>
      <c r="Q984">
        <v>1008</v>
      </c>
      <c r="R984">
        <v>1008</v>
      </c>
      <c r="S984">
        <v>2016</v>
      </c>
      <c r="T984">
        <v>0</v>
      </c>
      <c r="U984" t="s">
        <v>2771</v>
      </c>
    </row>
    <row r="985" spans="1:21" x14ac:dyDescent="0.25">
      <c r="A985" t="str">
        <f t="shared" si="15"/>
        <v>082020</v>
      </c>
      <c r="B985" t="s">
        <v>2738</v>
      </c>
      <c r="C985" t="s">
        <v>2766</v>
      </c>
      <c r="D985">
        <v>82020</v>
      </c>
      <c r="E985" s="24">
        <v>44613</v>
      </c>
      <c r="F985" t="s">
        <v>3320</v>
      </c>
      <c r="G985" t="s">
        <v>3321</v>
      </c>
      <c r="H985" t="s">
        <v>3979</v>
      </c>
      <c r="I985" t="s">
        <v>75</v>
      </c>
      <c r="J985" s="24">
        <v>44061</v>
      </c>
      <c r="K985">
        <v>8998</v>
      </c>
      <c r="L985" t="s">
        <v>2770</v>
      </c>
      <c r="M985" t="s">
        <v>78</v>
      </c>
      <c r="N985">
        <v>18</v>
      </c>
      <c r="O985">
        <v>7625</v>
      </c>
      <c r="P985">
        <v>0</v>
      </c>
      <c r="Q985">
        <v>686.25</v>
      </c>
      <c r="R985">
        <v>686.25</v>
      </c>
      <c r="S985">
        <v>1372.5</v>
      </c>
      <c r="T985">
        <v>0</v>
      </c>
      <c r="U985" t="s">
        <v>2771</v>
      </c>
    </row>
    <row r="986" spans="1:21" x14ac:dyDescent="0.25">
      <c r="A986" t="str">
        <f t="shared" si="15"/>
        <v>082020</v>
      </c>
      <c r="B986" t="s">
        <v>2738</v>
      </c>
      <c r="C986" t="s">
        <v>2766</v>
      </c>
      <c r="D986">
        <v>82020</v>
      </c>
      <c r="E986" s="24">
        <v>44613</v>
      </c>
      <c r="F986" t="s">
        <v>3320</v>
      </c>
      <c r="G986" t="s">
        <v>3321</v>
      </c>
      <c r="H986" t="s">
        <v>3980</v>
      </c>
      <c r="I986" t="s">
        <v>75</v>
      </c>
      <c r="J986" s="24">
        <v>44067</v>
      </c>
      <c r="K986">
        <v>17228</v>
      </c>
      <c r="L986" t="s">
        <v>2770</v>
      </c>
      <c r="M986" t="s">
        <v>78</v>
      </c>
      <c r="N986">
        <v>18</v>
      </c>
      <c r="O986">
        <v>14600</v>
      </c>
      <c r="P986">
        <v>0</v>
      </c>
      <c r="Q986">
        <v>1314</v>
      </c>
      <c r="R986">
        <v>1314</v>
      </c>
      <c r="S986">
        <v>2628</v>
      </c>
      <c r="T986">
        <v>0</v>
      </c>
      <c r="U986" t="s">
        <v>2771</v>
      </c>
    </row>
    <row r="987" spans="1:21" x14ac:dyDescent="0.25">
      <c r="A987" t="str">
        <f t="shared" si="15"/>
        <v>082020</v>
      </c>
      <c r="B987" t="s">
        <v>2738</v>
      </c>
      <c r="C987" t="s">
        <v>2766</v>
      </c>
      <c r="D987">
        <v>82020</v>
      </c>
      <c r="E987" s="24">
        <v>44613</v>
      </c>
      <c r="F987" t="s">
        <v>3320</v>
      </c>
      <c r="G987" t="s">
        <v>3321</v>
      </c>
      <c r="H987" t="s">
        <v>3981</v>
      </c>
      <c r="I987" t="s">
        <v>75</v>
      </c>
      <c r="J987" s="24">
        <v>44071</v>
      </c>
      <c r="K987">
        <v>6254</v>
      </c>
      <c r="L987" t="s">
        <v>2770</v>
      </c>
      <c r="M987" t="s">
        <v>78</v>
      </c>
      <c r="N987">
        <v>18</v>
      </c>
      <c r="O987">
        <v>5300</v>
      </c>
      <c r="P987">
        <v>0</v>
      </c>
      <c r="Q987">
        <v>477</v>
      </c>
      <c r="R987">
        <v>477</v>
      </c>
      <c r="S987">
        <v>954</v>
      </c>
      <c r="T987">
        <v>0</v>
      </c>
      <c r="U987" t="s">
        <v>2771</v>
      </c>
    </row>
    <row r="988" spans="1:21" x14ac:dyDescent="0.25">
      <c r="A988" t="str">
        <f t="shared" si="15"/>
        <v>082020</v>
      </c>
      <c r="B988" t="s">
        <v>2738</v>
      </c>
      <c r="C988" t="s">
        <v>2766</v>
      </c>
      <c r="D988">
        <v>82020</v>
      </c>
      <c r="E988" s="24">
        <v>44613</v>
      </c>
      <c r="F988" t="s">
        <v>3320</v>
      </c>
      <c r="G988" t="s">
        <v>3321</v>
      </c>
      <c r="H988" t="s">
        <v>3982</v>
      </c>
      <c r="I988" t="s">
        <v>75</v>
      </c>
      <c r="J988" s="24">
        <v>44074</v>
      </c>
      <c r="K988">
        <v>11741</v>
      </c>
      <c r="L988" t="s">
        <v>2770</v>
      </c>
      <c r="M988" t="s">
        <v>78</v>
      </c>
      <c r="N988">
        <v>18</v>
      </c>
      <c r="O988">
        <v>9950</v>
      </c>
      <c r="P988">
        <v>0</v>
      </c>
      <c r="Q988">
        <v>895.5</v>
      </c>
      <c r="R988">
        <v>895.5</v>
      </c>
      <c r="S988">
        <v>1791</v>
      </c>
      <c r="T988">
        <v>0</v>
      </c>
      <c r="U988" t="s">
        <v>2771</v>
      </c>
    </row>
    <row r="989" spans="1:21" x14ac:dyDescent="0.25">
      <c r="A989" t="str">
        <f t="shared" si="15"/>
        <v>082020</v>
      </c>
      <c r="B989" t="s">
        <v>2738</v>
      </c>
      <c r="C989" t="s">
        <v>2766</v>
      </c>
      <c r="D989">
        <v>82020</v>
      </c>
      <c r="E989" s="24">
        <v>44613</v>
      </c>
      <c r="F989" t="s">
        <v>90</v>
      </c>
      <c r="G989" t="s">
        <v>2881</v>
      </c>
      <c r="H989" t="s">
        <v>3983</v>
      </c>
      <c r="I989" t="s">
        <v>75</v>
      </c>
      <c r="J989" s="24">
        <v>44051</v>
      </c>
      <c r="K989">
        <v>787978.64</v>
      </c>
      <c r="L989" t="s">
        <v>2770</v>
      </c>
      <c r="M989" t="s">
        <v>78</v>
      </c>
      <c r="N989">
        <v>18</v>
      </c>
      <c r="O989">
        <v>667778.52</v>
      </c>
      <c r="P989">
        <v>0</v>
      </c>
      <c r="Q989">
        <v>60100.07</v>
      </c>
      <c r="R989">
        <v>60100.07</v>
      </c>
      <c r="S989">
        <v>120200.14</v>
      </c>
      <c r="T989">
        <v>0</v>
      </c>
      <c r="U989" t="s">
        <v>2771</v>
      </c>
    </row>
    <row r="990" spans="1:21" x14ac:dyDescent="0.25">
      <c r="A990" t="str">
        <f t="shared" si="15"/>
        <v>082020</v>
      </c>
      <c r="B990" t="s">
        <v>2738</v>
      </c>
      <c r="C990" t="s">
        <v>2766</v>
      </c>
      <c r="D990">
        <v>82020</v>
      </c>
      <c r="E990" s="24">
        <v>44613</v>
      </c>
      <c r="F990" t="s">
        <v>90</v>
      </c>
      <c r="G990" t="s">
        <v>2881</v>
      </c>
      <c r="H990" t="s">
        <v>3984</v>
      </c>
      <c r="I990" t="s">
        <v>75</v>
      </c>
      <c r="J990" s="24">
        <v>44055</v>
      </c>
      <c r="K990">
        <v>732106.51</v>
      </c>
      <c r="L990" t="s">
        <v>2770</v>
      </c>
      <c r="M990" t="s">
        <v>78</v>
      </c>
      <c r="N990">
        <v>18</v>
      </c>
      <c r="O990">
        <v>620429.25</v>
      </c>
      <c r="P990">
        <v>0</v>
      </c>
      <c r="Q990">
        <v>55838.63</v>
      </c>
      <c r="R990">
        <v>55838.63</v>
      </c>
      <c r="S990">
        <v>111677.26</v>
      </c>
      <c r="T990">
        <v>0</v>
      </c>
      <c r="U990" t="s">
        <v>2771</v>
      </c>
    </row>
    <row r="991" spans="1:21" x14ac:dyDescent="0.25">
      <c r="A991" t="str">
        <f t="shared" si="15"/>
        <v>082020</v>
      </c>
      <c r="B991" t="s">
        <v>2738</v>
      </c>
      <c r="C991" t="s">
        <v>2766</v>
      </c>
      <c r="D991">
        <v>82020</v>
      </c>
      <c r="E991" s="24">
        <v>44613</v>
      </c>
      <c r="F991" t="s">
        <v>90</v>
      </c>
      <c r="G991" t="s">
        <v>2881</v>
      </c>
      <c r="H991" t="s">
        <v>3985</v>
      </c>
      <c r="I991" t="s">
        <v>75</v>
      </c>
      <c r="J991" s="24">
        <v>44055</v>
      </c>
      <c r="K991">
        <v>137126.32999999999</v>
      </c>
      <c r="L991" t="s">
        <v>2770</v>
      </c>
      <c r="M991" t="s">
        <v>78</v>
      </c>
      <c r="N991">
        <v>18</v>
      </c>
      <c r="O991">
        <v>116208.75</v>
      </c>
      <c r="P991">
        <v>0</v>
      </c>
      <c r="Q991">
        <v>10458.790000000001</v>
      </c>
      <c r="R991">
        <v>10458.790000000001</v>
      </c>
      <c r="S991">
        <v>20917.580000000002</v>
      </c>
      <c r="T991">
        <v>0</v>
      </c>
      <c r="U991" t="s">
        <v>2771</v>
      </c>
    </row>
    <row r="992" spans="1:21" x14ac:dyDescent="0.25">
      <c r="A992" t="str">
        <f t="shared" si="15"/>
        <v>082020</v>
      </c>
      <c r="B992" t="s">
        <v>2738</v>
      </c>
      <c r="C992" t="s">
        <v>2766</v>
      </c>
      <c r="D992">
        <v>82020</v>
      </c>
      <c r="E992" s="24">
        <v>44613</v>
      </c>
      <c r="F992" t="s">
        <v>90</v>
      </c>
      <c r="G992" t="s">
        <v>2881</v>
      </c>
      <c r="H992" t="s">
        <v>3986</v>
      </c>
      <c r="I992" t="s">
        <v>75</v>
      </c>
      <c r="J992" s="24">
        <v>44055</v>
      </c>
      <c r="K992">
        <v>376656</v>
      </c>
      <c r="L992" t="s">
        <v>2770</v>
      </c>
      <c r="M992" t="s">
        <v>78</v>
      </c>
      <c r="N992">
        <v>18</v>
      </c>
      <c r="O992">
        <v>319200</v>
      </c>
      <c r="P992">
        <v>0</v>
      </c>
      <c r="Q992">
        <v>28728</v>
      </c>
      <c r="R992">
        <v>28728</v>
      </c>
      <c r="S992">
        <v>57456</v>
      </c>
      <c r="T992">
        <v>0</v>
      </c>
      <c r="U992" t="s">
        <v>2771</v>
      </c>
    </row>
    <row r="993" spans="1:21" x14ac:dyDescent="0.25">
      <c r="A993" t="str">
        <f t="shared" si="15"/>
        <v>082020</v>
      </c>
      <c r="B993" t="s">
        <v>2738</v>
      </c>
      <c r="C993" t="s">
        <v>2766</v>
      </c>
      <c r="D993">
        <v>82020</v>
      </c>
      <c r="E993" s="24">
        <v>44613</v>
      </c>
      <c r="F993" t="s">
        <v>90</v>
      </c>
      <c r="G993" t="s">
        <v>2881</v>
      </c>
      <c r="H993" t="s">
        <v>3987</v>
      </c>
      <c r="I993" t="s">
        <v>75</v>
      </c>
      <c r="J993" s="24">
        <v>44055</v>
      </c>
      <c r="K993">
        <v>540840.84</v>
      </c>
      <c r="L993" t="s">
        <v>2770</v>
      </c>
      <c r="M993" t="s">
        <v>78</v>
      </c>
      <c r="N993">
        <v>18</v>
      </c>
      <c r="O993">
        <v>458339.7</v>
      </c>
      <c r="P993">
        <v>0</v>
      </c>
      <c r="Q993">
        <v>41250.57</v>
      </c>
      <c r="R993">
        <v>41250.57</v>
      </c>
      <c r="S993">
        <v>82501.14</v>
      </c>
      <c r="T993">
        <v>0</v>
      </c>
      <c r="U993" t="s">
        <v>2771</v>
      </c>
    </row>
    <row r="994" spans="1:21" x14ac:dyDescent="0.25">
      <c r="A994" t="str">
        <f t="shared" si="15"/>
        <v>082020</v>
      </c>
      <c r="B994" t="s">
        <v>2738</v>
      </c>
      <c r="C994" t="s">
        <v>2766</v>
      </c>
      <c r="D994">
        <v>82020</v>
      </c>
      <c r="E994" s="24">
        <v>44613</v>
      </c>
      <c r="F994" t="s">
        <v>90</v>
      </c>
      <c r="G994" t="s">
        <v>2881</v>
      </c>
      <c r="H994" t="s">
        <v>3988</v>
      </c>
      <c r="I994" t="s">
        <v>75</v>
      </c>
      <c r="J994" s="24">
        <v>44055</v>
      </c>
      <c r="K994">
        <v>694354.19</v>
      </c>
      <c r="L994" t="s">
        <v>2770</v>
      </c>
      <c r="M994" t="s">
        <v>78</v>
      </c>
      <c r="N994">
        <v>18</v>
      </c>
      <c r="O994">
        <v>588435.75</v>
      </c>
      <c r="P994">
        <v>0</v>
      </c>
      <c r="Q994">
        <v>52959.22</v>
      </c>
      <c r="R994">
        <v>52959.22</v>
      </c>
      <c r="S994">
        <v>105918.44</v>
      </c>
      <c r="T994">
        <v>0</v>
      </c>
      <c r="U994" t="s">
        <v>2771</v>
      </c>
    </row>
    <row r="995" spans="1:21" x14ac:dyDescent="0.25">
      <c r="A995" t="str">
        <f t="shared" si="15"/>
        <v>082020</v>
      </c>
      <c r="B995" t="s">
        <v>2738</v>
      </c>
      <c r="C995" t="s">
        <v>2766</v>
      </c>
      <c r="D995">
        <v>82020</v>
      </c>
      <c r="E995" s="24">
        <v>44613</v>
      </c>
      <c r="F995" t="s">
        <v>90</v>
      </c>
      <c r="G995" t="s">
        <v>2881</v>
      </c>
      <c r="H995" t="s">
        <v>3989</v>
      </c>
      <c r="I995" t="s">
        <v>75</v>
      </c>
      <c r="J995" s="24">
        <v>44055</v>
      </c>
      <c r="K995">
        <v>222902.29</v>
      </c>
      <c r="L995" t="s">
        <v>2770</v>
      </c>
      <c r="M995" t="s">
        <v>78</v>
      </c>
      <c r="N995">
        <v>18</v>
      </c>
      <c r="O995">
        <v>188900.23</v>
      </c>
      <c r="P995">
        <v>0</v>
      </c>
      <c r="Q995">
        <v>17001.02</v>
      </c>
      <c r="R995">
        <v>17001.02</v>
      </c>
      <c r="S995">
        <v>34002.04</v>
      </c>
      <c r="T995">
        <v>0</v>
      </c>
      <c r="U995" t="s">
        <v>2771</v>
      </c>
    </row>
    <row r="996" spans="1:21" x14ac:dyDescent="0.25">
      <c r="A996" t="str">
        <f t="shared" si="15"/>
        <v>082020</v>
      </c>
      <c r="B996" t="s">
        <v>2738</v>
      </c>
      <c r="C996" t="s">
        <v>2766</v>
      </c>
      <c r="D996">
        <v>82020</v>
      </c>
      <c r="E996" s="24">
        <v>44613</v>
      </c>
      <c r="F996" t="s">
        <v>90</v>
      </c>
      <c r="G996" t="s">
        <v>2881</v>
      </c>
      <c r="H996" t="s">
        <v>3990</v>
      </c>
      <c r="I996" t="s">
        <v>75</v>
      </c>
      <c r="J996" s="24">
        <v>44069</v>
      </c>
      <c r="K996">
        <v>570739.15</v>
      </c>
      <c r="L996" t="s">
        <v>2770</v>
      </c>
      <c r="M996" t="s">
        <v>78</v>
      </c>
      <c r="N996">
        <v>18</v>
      </c>
      <c r="O996">
        <v>483677.25</v>
      </c>
      <c r="P996">
        <v>0</v>
      </c>
      <c r="Q996">
        <v>43530.95</v>
      </c>
      <c r="R996">
        <v>43530.95</v>
      </c>
      <c r="S996">
        <v>87061.9</v>
      </c>
      <c r="T996">
        <v>0</v>
      </c>
      <c r="U996" t="s">
        <v>2771</v>
      </c>
    </row>
    <row r="997" spans="1:21" x14ac:dyDescent="0.25">
      <c r="A997" t="str">
        <f t="shared" si="15"/>
        <v>082020</v>
      </c>
      <c r="B997" t="s">
        <v>2738</v>
      </c>
      <c r="C997" t="s">
        <v>2766</v>
      </c>
      <c r="D997">
        <v>82020</v>
      </c>
      <c r="E997" s="24">
        <v>44613</v>
      </c>
      <c r="F997" t="s">
        <v>90</v>
      </c>
      <c r="G997" t="s">
        <v>2881</v>
      </c>
      <c r="H997" t="s">
        <v>3991</v>
      </c>
      <c r="I997" t="s">
        <v>75</v>
      </c>
      <c r="J997" s="24">
        <v>44069</v>
      </c>
      <c r="K997">
        <v>440154.76</v>
      </c>
      <c r="L997" t="s">
        <v>2770</v>
      </c>
      <c r="M997" t="s">
        <v>78</v>
      </c>
      <c r="N997">
        <v>18</v>
      </c>
      <c r="O997">
        <v>373012.5</v>
      </c>
      <c r="P997">
        <v>0</v>
      </c>
      <c r="Q997">
        <v>33571.129999999997</v>
      </c>
      <c r="R997">
        <v>33571.129999999997</v>
      </c>
      <c r="S997">
        <v>67142.259999999995</v>
      </c>
      <c r="T997">
        <v>0</v>
      </c>
      <c r="U997" t="s">
        <v>2771</v>
      </c>
    </row>
    <row r="998" spans="1:21" x14ac:dyDescent="0.25">
      <c r="A998" t="str">
        <f t="shared" si="15"/>
        <v>082020</v>
      </c>
      <c r="B998" t="s">
        <v>2738</v>
      </c>
      <c r="C998" t="s">
        <v>2766</v>
      </c>
      <c r="D998">
        <v>82020</v>
      </c>
      <c r="E998" s="24">
        <v>44613</v>
      </c>
      <c r="F998" t="s">
        <v>90</v>
      </c>
      <c r="G998" t="s">
        <v>2881</v>
      </c>
      <c r="H998" t="s">
        <v>3992</v>
      </c>
      <c r="I998" t="s">
        <v>75</v>
      </c>
      <c r="J998" s="24">
        <v>44069</v>
      </c>
      <c r="K998">
        <v>325857</v>
      </c>
      <c r="L998" t="s">
        <v>2770</v>
      </c>
      <c r="M998" t="s">
        <v>78</v>
      </c>
      <c r="N998">
        <v>18</v>
      </c>
      <c r="O998">
        <v>276150</v>
      </c>
      <c r="P998">
        <v>0</v>
      </c>
      <c r="Q998">
        <v>24853.5</v>
      </c>
      <c r="R998">
        <v>24853.5</v>
      </c>
      <c r="S998">
        <v>49707</v>
      </c>
      <c r="T998">
        <v>0</v>
      </c>
      <c r="U998" t="s">
        <v>2771</v>
      </c>
    </row>
    <row r="999" spans="1:21" x14ac:dyDescent="0.25">
      <c r="A999" t="str">
        <f t="shared" si="15"/>
        <v>082020</v>
      </c>
      <c r="B999" t="s">
        <v>2738</v>
      </c>
      <c r="C999" t="s">
        <v>2766</v>
      </c>
      <c r="D999">
        <v>82020</v>
      </c>
      <c r="E999" s="24">
        <v>44613</v>
      </c>
      <c r="F999" t="s">
        <v>90</v>
      </c>
      <c r="G999" t="s">
        <v>2881</v>
      </c>
      <c r="H999" t="s">
        <v>3993</v>
      </c>
      <c r="I999" t="s">
        <v>75</v>
      </c>
      <c r="J999" s="24">
        <v>44072</v>
      </c>
      <c r="K999">
        <v>620014.18999999994</v>
      </c>
      <c r="L999" t="s">
        <v>2770</v>
      </c>
      <c r="M999" t="s">
        <v>78</v>
      </c>
      <c r="N999">
        <v>18</v>
      </c>
      <c r="O999">
        <v>525435.73</v>
      </c>
      <c r="P999">
        <v>0</v>
      </c>
      <c r="Q999">
        <v>47289.22</v>
      </c>
      <c r="R999">
        <v>47289.22</v>
      </c>
      <c r="S999">
        <v>94578.44</v>
      </c>
      <c r="T999">
        <v>0</v>
      </c>
      <c r="U999" t="s">
        <v>2771</v>
      </c>
    </row>
    <row r="1000" spans="1:21" x14ac:dyDescent="0.25">
      <c r="A1000" t="str">
        <f t="shared" si="15"/>
        <v>082020</v>
      </c>
      <c r="B1000" t="s">
        <v>2738</v>
      </c>
      <c r="C1000" t="s">
        <v>2766</v>
      </c>
      <c r="D1000">
        <v>82020</v>
      </c>
      <c r="E1000" s="24">
        <v>44613</v>
      </c>
      <c r="F1000" t="s">
        <v>2907</v>
      </c>
      <c r="G1000" t="s">
        <v>2908</v>
      </c>
      <c r="H1000" t="s">
        <v>3994</v>
      </c>
      <c r="I1000" t="s">
        <v>75</v>
      </c>
      <c r="J1000" s="24">
        <v>44049</v>
      </c>
      <c r="K1000">
        <v>45114</v>
      </c>
      <c r="L1000" t="s">
        <v>2770</v>
      </c>
      <c r="M1000" t="s">
        <v>78</v>
      </c>
      <c r="N1000">
        <v>18</v>
      </c>
      <c r="O1000">
        <v>38232</v>
      </c>
      <c r="P1000">
        <v>0</v>
      </c>
      <c r="Q1000">
        <v>3440.88</v>
      </c>
      <c r="R1000">
        <v>3440.88</v>
      </c>
      <c r="S1000">
        <v>6881.76</v>
      </c>
      <c r="T1000">
        <v>0</v>
      </c>
      <c r="U1000" t="s">
        <v>2771</v>
      </c>
    </row>
    <row r="1001" spans="1:21" x14ac:dyDescent="0.25">
      <c r="A1001" t="str">
        <f t="shared" si="15"/>
        <v>082020</v>
      </c>
      <c r="B1001" t="s">
        <v>2738</v>
      </c>
      <c r="C1001" t="s">
        <v>2766</v>
      </c>
      <c r="D1001">
        <v>82020</v>
      </c>
      <c r="E1001" s="24">
        <v>44613</v>
      </c>
      <c r="F1001" t="s">
        <v>2907</v>
      </c>
      <c r="G1001" t="s">
        <v>2908</v>
      </c>
      <c r="H1001" t="s">
        <v>3995</v>
      </c>
      <c r="I1001" t="s">
        <v>75</v>
      </c>
      <c r="J1001" s="24">
        <v>44050</v>
      </c>
      <c r="K1001">
        <v>249059</v>
      </c>
      <c r="L1001" t="s">
        <v>2770</v>
      </c>
      <c r="M1001" t="s">
        <v>78</v>
      </c>
      <c r="N1001">
        <v>18</v>
      </c>
      <c r="O1001">
        <v>211067</v>
      </c>
      <c r="P1001">
        <v>0</v>
      </c>
      <c r="Q1001">
        <v>18996.03</v>
      </c>
      <c r="R1001">
        <v>18996.03</v>
      </c>
      <c r="S1001">
        <v>37992.06</v>
      </c>
      <c r="T1001">
        <v>0</v>
      </c>
      <c r="U1001" t="s">
        <v>2771</v>
      </c>
    </row>
    <row r="1002" spans="1:21" x14ac:dyDescent="0.25">
      <c r="A1002" t="str">
        <f t="shared" si="15"/>
        <v>082020</v>
      </c>
      <c r="B1002" t="s">
        <v>2738</v>
      </c>
      <c r="C1002" t="s">
        <v>2766</v>
      </c>
      <c r="D1002">
        <v>82020</v>
      </c>
      <c r="E1002" s="24">
        <v>44613</v>
      </c>
      <c r="F1002" t="s">
        <v>2907</v>
      </c>
      <c r="G1002" t="s">
        <v>2908</v>
      </c>
      <c r="H1002" t="s">
        <v>3996</v>
      </c>
      <c r="I1002" t="s">
        <v>75</v>
      </c>
      <c r="J1002" s="24">
        <v>44056</v>
      </c>
      <c r="K1002">
        <v>987</v>
      </c>
      <c r="L1002" t="s">
        <v>2770</v>
      </c>
      <c r="M1002" t="s">
        <v>78</v>
      </c>
      <c r="N1002">
        <v>18</v>
      </c>
      <c r="O1002">
        <v>837</v>
      </c>
      <c r="P1002">
        <v>0</v>
      </c>
      <c r="Q1002">
        <v>75.33</v>
      </c>
      <c r="R1002">
        <v>75.33</v>
      </c>
      <c r="S1002">
        <v>150.66</v>
      </c>
      <c r="T1002">
        <v>0</v>
      </c>
      <c r="U1002" t="s">
        <v>2771</v>
      </c>
    </row>
    <row r="1003" spans="1:21" x14ac:dyDescent="0.25">
      <c r="A1003" t="str">
        <f t="shared" si="15"/>
        <v>082020</v>
      </c>
      <c r="B1003" t="s">
        <v>2738</v>
      </c>
      <c r="C1003" t="s">
        <v>2766</v>
      </c>
      <c r="D1003">
        <v>82020</v>
      </c>
      <c r="E1003" s="24">
        <v>44613</v>
      </c>
      <c r="F1003" t="s">
        <v>2907</v>
      </c>
      <c r="G1003" t="s">
        <v>2908</v>
      </c>
      <c r="H1003" t="s">
        <v>3997</v>
      </c>
      <c r="I1003" t="s">
        <v>75</v>
      </c>
      <c r="J1003" s="24">
        <v>44065</v>
      </c>
      <c r="K1003">
        <v>297988</v>
      </c>
      <c r="L1003" t="s">
        <v>2770</v>
      </c>
      <c r="M1003" t="s">
        <v>78</v>
      </c>
      <c r="N1003">
        <v>18</v>
      </c>
      <c r="O1003">
        <v>252532</v>
      </c>
      <c r="P1003">
        <v>0</v>
      </c>
      <c r="Q1003">
        <v>22727.88</v>
      </c>
      <c r="R1003">
        <v>22727.88</v>
      </c>
      <c r="S1003">
        <v>45455.76</v>
      </c>
      <c r="T1003">
        <v>0</v>
      </c>
      <c r="U1003" t="s">
        <v>2771</v>
      </c>
    </row>
    <row r="1004" spans="1:21" x14ac:dyDescent="0.25">
      <c r="A1004" t="str">
        <f t="shared" si="15"/>
        <v>082020</v>
      </c>
      <c r="B1004" t="s">
        <v>2738</v>
      </c>
      <c r="C1004" t="s">
        <v>2766</v>
      </c>
      <c r="D1004">
        <v>82020</v>
      </c>
      <c r="E1004" s="24">
        <v>44613</v>
      </c>
      <c r="F1004" t="s">
        <v>2916</v>
      </c>
      <c r="G1004" t="s">
        <v>2917</v>
      </c>
      <c r="H1004" t="s">
        <v>3998</v>
      </c>
      <c r="I1004" t="s">
        <v>75</v>
      </c>
      <c r="J1004" s="24">
        <v>44050</v>
      </c>
      <c r="K1004">
        <v>5072.82</v>
      </c>
      <c r="L1004" t="s">
        <v>2770</v>
      </c>
      <c r="M1004" t="s">
        <v>78</v>
      </c>
      <c r="N1004">
        <v>18</v>
      </c>
      <c r="O1004">
        <v>4299</v>
      </c>
      <c r="P1004">
        <v>0</v>
      </c>
      <c r="Q1004">
        <v>386.91</v>
      </c>
      <c r="R1004">
        <v>386.91</v>
      </c>
      <c r="S1004">
        <v>773.82</v>
      </c>
      <c r="T1004">
        <v>0</v>
      </c>
      <c r="U1004" t="s">
        <v>2771</v>
      </c>
    </row>
    <row r="1005" spans="1:21" x14ac:dyDescent="0.25">
      <c r="A1005" t="str">
        <f t="shared" si="15"/>
        <v>082020</v>
      </c>
      <c r="B1005" t="s">
        <v>2738</v>
      </c>
      <c r="C1005" t="s">
        <v>2766</v>
      </c>
      <c r="D1005">
        <v>82020</v>
      </c>
      <c r="E1005" s="24">
        <v>44613</v>
      </c>
      <c r="F1005" t="s">
        <v>3130</v>
      </c>
      <c r="G1005" t="s">
        <v>3131</v>
      </c>
      <c r="H1005" t="s">
        <v>3999</v>
      </c>
      <c r="I1005" t="s">
        <v>75</v>
      </c>
      <c r="J1005" s="24">
        <v>44067</v>
      </c>
      <c r="K1005">
        <v>161713.1</v>
      </c>
      <c r="L1005" t="s">
        <v>2770</v>
      </c>
      <c r="M1005" t="s">
        <v>78</v>
      </c>
      <c r="N1005">
        <v>18</v>
      </c>
      <c r="O1005">
        <v>137045</v>
      </c>
      <c r="P1005">
        <v>0</v>
      </c>
      <c r="Q1005">
        <v>12334.05</v>
      </c>
      <c r="R1005">
        <v>12334.05</v>
      </c>
      <c r="S1005">
        <v>24668.1</v>
      </c>
      <c r="T1005">
        <v>0</v>
      </c>
      <c r="U1005" t="s">
        <v>2771</v>
      </c>
    </row>
    <row r="1006" spans="1:21" x14ac:dyDescent="0.25">
      <c r="A1006" t="str">
        <f t="shared" si="15"/>
        <v>082020</v>
      </c>
      <c r="B1006" t="s">
        <v>2738</v>
      </c>
      <c r="C1006" t="s">
        <v>2766</v>
      </c>
      <c r="D1006">
        <v>82020</v>
      </c>
      <c r="E1006" s="24">
        <v>44613</v>
      </c>
      <c r="F1006" t="s">
        <v>3134</v>
      </c>
      <c r="G1006" t="s">
        <v>3135</v>
      </c>
      <c r="H1006" t="s">
        <v>4000</v>
      </c>
      <c r="I1006" t="s">
        <v>75</v>
      </c>
      <c r="J1006" s="24">
        <v>44069</v>
      </c>
      <c r="K1006">
        <v>6720</v>
      </c>
      <c r="L1006" t="s">
        <v>2770</v>
      </c>
      <c r="M1006" t="s">
        <v>78</v>
      </c>
      <c r="N1006">
        <v>12</v>
      </c>
      <c r="O1006">
        <v>6000</v>
      </c>
      <c r="P1006">
        <v>0</v>
      </c>
      <c r="Q1006">
        <v>360</v>
      </c>
      <c r="R1006">
        <v>360</v>
      </c>
      <c r="S1006">
        <v>720</v>
      </c>
      <c r="T1006">
        <v>0</v>
      </c>
      <c r="U1006" t="s">
        <v>2771</v>
      </c>
    </row>
    <row r="1007" spans="1:21" x14ac:dyDescent="0.25">
      <c r="A1007" t="str">
        <f t="shared" si="15"/>
        <v>082020</v>
      </c>
      <c r="B1007" t="s">
        <v>2738</v>
      </c>
      <c r="C1007" t="s">
        <v>2766</v>
      </c>
      <c r="D1007">
        <v>82020</v>
      </c>
      <c r="E1007" s="24">
        <v>44613</v>
      </c>
      <c r="F1007" t="s">
        <v>4001</v>
      </c>
      <c r="G1007" t="s">
        <v>4002</v>
      </c>
      <c r="H1007" t="s">
        <v>4003</v>
      </c>
      <c r="I1007" t="s">
        <v>75</v>
      </c>
      <c r="J1007" s="24">
        <v>44057</v>
      </c>
      <c r="K1007">
        <v>148</v>
      </c>
      <c r="L1007" t="s">
        <v>2770</v>
      </c>
      <c r="M1007" t="s">
        <v>78</v>
      </c>
      <c r="N1007">
        <v>18</v>
      </c>
      <c r="O1007">
        <v>125</v>
      </c>
      <c r="P1007">
        <v>0</v>
      </c>
      <c r="Q1007">
        <v>11.25</v>
      </c>
      <c r="R1007">
        <v>11.25</v>
      </c>
      <c r="S1007">
        <v>22.5</v>
      </c>
      <c r="T1007">
        <v>0</v>
      </c>
      <c r="U1007" t="s">
        <v>2771</v>
      </c>
    </row>
    <row r="1008" spans="1:21" x14ac:dyDescent="0.25">
      <c r="A1008" t="str">
        <f t="shared" si="15"/>
        <v>082020</v>
      </c>
      <c r="B1008" t="s">
        <v>2738</v>
      </c>
      <c r="C1008" t="s">
        <v>2766</v>
      </c>
      <c r="D1008">
        <v>82020</v>
      </c>
      <c r="E1008" s="24">
        <v>44613</v>
      </c>
      <c r="F1008" t="s">
        <v>3139</v>
      </c>
      <c r="G1008" t="s">
        <v>3140</v>
      </c>
      <c r="H1008" t="s">
        <v>4004</v>
      </c>
      <c r="I1008" t="s">
        <v>75</v>
      </c>
      <c r="J1008" s="24">
        <v>44060</v>
      </c>
      <c r="K1008">
        <v>4432</v>
      </c>
      <c r="L1008" t="s">
        <v>2770</v>
      </c>
      <c r="M1008" t="s">
        <v>78</v>
      </c>
      <c r="N1008">
        <v>12</v>
      </c>
      <c r="O1008">
        <v>2886.5</v>
      </c>
      <c r="P1008">
        <v>0</v>
      </c>
      <c r="Q1008">
        <v>173.19</v>
      </c>
      <c r="R1008">
        <v>173.19</v>
      </c>
      <c r="S1008">
        <v>346.38</v>
      </c>
      <c r="T1008">
        <v>0</v>
      </c>
      <c r="U1008" t="s">
        <v>2771</v>
      </c>
    </row>
    <row r="1009" spans="1:21" x14ac:dyDescent="0.25">
      <c r="A1009" t="str">
        <f t="shared" si="15"/>
        <v>082020</v>
      </c>
      <c r="B1009" t="s">
        <v>2738</v>
      </c>
      <c r="C1009" t="s">
        <v>2766</v>
      </c>
      <c r="D1009">
        <v>82020</v>
      </c>
      <c r="E1009" s="24">
        <v>44613</v>
      </c>
      <c r="F1009" t="s">
        <v>3139</v>
      </c>
      <c r="G1009" t="s">
        <v>3140</v>
      </c>
      <c r="H1009" t="s">
        <v>4004</v>
      </c>
      <c r="I1009" t="s">
        <v>75</v>
      </c>
      <c r="J1009" s="24">
        <v>44060</v>
      </c>
      <c r="K1009">
        <v>4432</v>
      </c>
      <c r="L1009" t="s">
        <v>2770</v>
      </c>
      <c r="M1009" t="s">
        <v>78</v>
      </c>
      <c r="N1009">
        <v>18</v>
      </c>
      <c r="O1009">
        <v>1545.5</v>
      </c>
      <c r="P1009">
        <v>0</v>
      </c>
      <c r="Q1009">
        <v>139.1</v>
      </c>
      <c r="R1009">
        <v>139.1</v>
      </c>
      <c r="S1009">
        <v>278.2</v>
      </c>
      <c r="T1009">
        <v>0</v>
      </c>
      <c r="U1009" t="s">
        <v>2771</v>
      </c>
    </row>
    <row r="1010" spans="1:21" x14ac:dyDescent="0.25">
      <c r="A1010" t="str">
        <f t="shared" si="15"/>
        <v>082020</v>
      </c>
      <c r="B1010" t="s">
        <v>2738</v>
      </c>
      <c r="C1010" t="s">
        <v>2766</v>
      </c>
      <c r="D1010">
        <v>82020</v>
      </c>
      <c r="E1010" s="24">
        <v>44613</v>
      </c>
      <c r="F1010" t="s">
        <v>2727</v>
      </c>
      <c r="G1010" t="s">
        <v>3149</v>
      </c>
      <c r="H1010" t="s">
        <v>4005</v>
      </c>
      <c r="I1010" t="s">
        <v>75</v>
      </c>
      <c r="J1010" s="24">
        <v>44049</v>
      </c>
      <c r="K1010">
        <v>130612</v>
      </c>
      <c r="L1010" t="s">
        <v>2770</v>
      </c>
      <c r="M1010" t="s">
        <v>78</v>
      </c>
      <c r="N1010">
        <v>18</v>
      </c>
      <c r="O1010">
        <v>100900</v>
      </c>
      <c r="P1010">
        <v>0</v>
      </c>
      <c r="Q1010">
        <v>9081</v>
      </c>
      <c r="R1010">
        <v>9081</v>
      </c>
      <c r="S1010">
        <v>18162</v>
      </c>
      <c r="T1010">
        <v>0</v>
      </c>
      <c r="U1010" t="s">
        <v>2771</v>
      </c>
    </row>
    <row r="1011" spans="1:21" x14ac:dyDescent="0.25">
      <c r="A1011" t="str">
        <f t="shared" si="15"/>
        <v>082020</v>
      </c>
      <c r="B1011" t="s">
        <v>2738</v>
      </c>
      <c r="C1011" t="s">
        <v>2766</v>
      </c>
      <c r="D1011">
        <v>82020</v>
      </c>
      <c r="E1011" s="24">
        <v>44613</v>
      </c>
      <c r="F1011" t="s">
        <v>2727</v>
      </c>
      <c r="G1011" t="s">
        <v>3149</v>
      </c>
      <c r="H1011" t="s">
        <v>4005</v>
      </c>
      <c r="I1011" t="s">
        <v>75</v>
      </c>
      <c r="J1011" s="24">
        <v>44049</v>
      </c>
      <c r="K1011">
        <v>130612</v>
      </c>
      <c r="L1011" t="s">
        <v>2770</v>
      </c>
      <c r="M1011" t="s">
        <v>78</v>
      </c>
      <c r="N1011">
        <v>5</v>
      </c>
      <c r="O1011">
        <v>11000</v>
      </c>
      <c r="P1011">
        <v>0</v>
      </c>
      <c r="Q1011">
        <v>275</v>
      </c>
      <c r="R1011">
        <v>275</v>
      </c>
      <c r="S1011">
        <v>550</v>
      </c>
      <c r="T1011">
        <v>0</v>
      </c>
      <c r="U1011" t="s">
        <v>2771</v>
      </c>
    </row>
    <row r="1012" spans="1:21" x14ac:dyDescent="0.25">
      <c r="A1012" t="str">
        <f t="shared" si="15"/>
        <v>082020</v>
      </c>
      <c r="B1012" t="s">
        <v>2738</v>
      </c>
      <c r="C1012" t="s">
        <v>2766</v>
      </c>
      <c r="D1012">
        <v>82020</v>
      </c>
      <c r="E1012" s="24">
        <v>44613</v>
      </c>
      <c r="F1012" t="s">
        <v>2727</v>
      </c>
      <c r="G1012" t="s">
        <v>3149</v>
      </c>
      <c r="H1012" t="s">
        <v>4006</v>
      </c>
      <c r="I1012" t="s">
        <v>75</v>
      </c>
      <c r="J1012" s="24">
        <v>44049</v>
      </c>
      <c r="K1012">
        <v>10500</v>
      </c>
      <c r="L1012" t="s">
        <v>2770</v>
      </c>
      <c r="M1012" t="s">
        <v>78</v>
      </c>
      <c r="N1012">
        <v>5</v>
      </c>
      <c r="O1012">
        <v>10000</v>
      </c>
      <c r="P1012">
        <v>0</v>
      </c>
      <c r="Q1012">
        <v>250</v>
      </c>
      <c r="R1012">
        <v>250</v>
      </c>
      <c r="S1012">
        <v>500</v>
      </c>
      <c r="T1012">
        <v>0</v>
      </c>
      <c r="U1012" t="s">
        <v>2771</v>
      </c>
    </row>
    <row r="1013" spans="1:21" x14ac:dyDescent="0.25">
      <c r="A1013" t="str">
        <f t="shared" si="15"/>
        <v>082020</v>
      </c>
      <c r="B1013" t="s">
        <v>2738</v>
      </c>
      <c r="C1013" t="s">
        <v>2766</v>
      </c>
      <c r="D1013">
        <v>82020</v>
      </c>
      <c r="E1013" s="24">
        <v>44613</v>
      </c>
      <c r="F1013" t="s">
        <v>2727</v>
      </c>
      <c r="G1013" t="s">
        <v>3149</v>
      </c>
      <c r="H1013" t="s">
        <v>4007</v>
      </c>
      <c r="I1013" t="s">
        <v>75</v>
      </c>
      <c r="J1013" s="24">
        <v>44051</v>
      </c>
      <c r="K1013">
        <v>23225.200000000001</v>
      </c>
      <c r="L1013" t="s">
        <v>2770</v>
      </c>
      <c r="M1013" t="s">
        <v>78</v>
      </c>
      <c r="N1013">
        <v>18</v>
      </c>
      <c r="O1013">
        <v>14710</v>
      </c>
      <c r="P1013">
        <v>0</v>
      </c>
      <c r="Q1013">
        <v>1323.9</v>
      </c>
      <c r="R1013">
        <v>1323.9</v>
      </c>
      <c r="S1013">
        <v>2647.8</v>
      </c>
      <c r="T1013">
        <v>0</v>
      </c>
      <c r="U1013" t="s">
        <v>2771</v>
      </c>
    </row>
    <row r="1014" spans="1:21" x14ac:dyDescent="0.25">
      <c r="A1014" t="str">
        <f t="shared" si="15"/>
        <v>082020</v>
      </c>
      <c r="B1014" t="s">
        <v>2738</v>
      </c>
      <c r="C1014" t="s">
        <v>2766</v>
      </c>
      <c r="D1014">
        <v>82020</v>
      </c>
      <c r="E1014" s="24">
        <v>44613</v>
      </c>
      <c r="F1014" t="s">
        <v>2727</v>
      </c>
      <c r="G1014" t="s">
        <v>3149</v>
      </c>
      <c r="H1014" t="s">
        <v>4007</v>
      </c>
      <c r="I1014" t="s">
        <v>75</v>
      </c>
      <c r="J1014" s="24">
        <v>44051</v>
      </c>
      <c r="K1014">
        <v>23225.200000000001</v>
      </c>
      <c r="L1014" t="s">
        <v>2770</v>
      </c>
      <c r="M1014" t="s">
        <v>78</v>
      </c>
      <c r="N1014">
        <v>5</v>
      </c>
      <c r="O1014">
        <v>4500</v>
      </c>
      <c r="P1014">
        <v>0</v>
      </c>
      <c r="Q1014">
        <v>112.5</v>
      </c>
      <c r="R1014">
        <v>112.5</v>
      </c>
      <c r="S1014">
        <v>225</v>
      </c>
      <c r="T1014">
        <v>0</v>
      </c>
      <c r="U1014" t="s">
        <v>2771</v>
      </c>
    </row>
    <row r="1015" spans="1:21" x14ac:dyDescent="0.25">
      <c r="A1015" t="str">
        <f t="shared" si="15"/>
        <v>082020</v>
      </c>
      <c r="B1015" t="s">
        <v>2738</v>
      </c>
      <c r="C1015" t="s">
        <v>2766</v>
      </c>
      <c r="D1015">
        <v>82020</v>
      </c>
      <c r="E1015" s="24">
        <v>44613</v>
      </c>
      <c r="F1015" t="s">
        <v>2727</v>
      </c>
      <c r="G1015" t="s">
        <v>3149</v>
      </c>
      <c r="H1015" t="s">
        <v>4007</v>
      </c>
      <c r="I1015" t="s">
        <v>75</v>
      </c>
      <c r="J1015" s="24">
        <v>44051</v>
      </c>
      <c r="K1015">
        <v>23225.200000000001</v>
      </c>
      <c r="L1015" t="s">
        <v>2770</v>
      </c>
      <c r="M1015" t="s">
        <v>78</v>
      </c>
      <c r="N1015">
        <v>12</v>
      </c>
      <c r="O1015">
        <v>1020</v>
      </c>
      <c r="P1015">
        <v>0</v>
      </c>
      <c r="Q1015">
        <v>61.2</v>
      </c>
      <c r="R1015">
        <v>61.2</v>
      </c>
      <c r="S1015">
        <v>122.4</v>
      </c>
      <c r="T1015">
        <v>0</v>
      </c>
      <c r="U1015" t="s">
        <v>2771</v>
      </c>
    </row>
    <row r="1016" spans="1:21" x14ac:dyDescent="0.25">
      <c r="A1016" t="str">
        <f t="shared" si="15"/>
        <v>082020</v>
      </c>
      <c r="B1016" t="s">
        <v>2738</v>
      </c>
      <c r="C1016" t="s">
        <v>2766</v>
      </c>
      <c r="D1016">
        <v>82020</v>
      </c>
      <c r="E1016" s="24">
        <v>44613</v>
      </c>
      <c r="F1016" t="s">
        <v>2727</v>
      </c>
      <c r="G1016" t="s">
        <v>3149</v>
      </c>
      <c r="H1016" t="s">
        <v>4008</v>
      </c>
      <c r="I1016" t="s">
        <v>75</v>
      </c>
      <c r="J1016" s="24">
        <v>44055</v>
      </c>
      <c r="K1016">
        <v>38829.599999999999</v>
      </c>
      <c r="L1016" t="s">
        <v>2770</v>
      </c>
      <c r="M1016" t="s">
        <v>78</v>
      </c>
      <c r="N1016">
        <v>18</v>
      </c>
      <c r="O1016">
        <v>28920</v>
      </c>
      <c r="P1016">
        <v>0</v>
      </c>
      <c r="Q1016">
        <v>2602.8000000000002</v>
      </c>
      <c r="R1016">
        <v>2602.8000000000002</v>
      </c>
      <c r="S1016">
        <v>5205.6000000000004</v>
      </c>
      <c r="T1016">
        <v>0</v>
      </c>
      <c r="U1016" t="s">
        <v>2771</v>
      </c>
    </row>
    <row r="1017" spans="1:21" x14ac:dyDescent="0.25">
      <c r="A1017" t="str">
        <f t="shared" si="15"/>
        <v>082020</v>
      </c>
      <c r="B1017" t="s">
        <v>2738</v>
      </c>
      <c r="C1017" t="s">
        <v>2766</v>
      </c>
      <c r="D1017">
        <v>82020</v>
      </c>
      <c r="E1017" s="24">
        <v>44613</v>
      </c>
      <c r="F1017" t="s">
        <v>2727</v>
      </c>
      <c r="G1017" t="s">
        <v>3149</v>
      </c>
      <c r="H1017" t="s">
        <v>4008</v>
      </c>
      <c r="I1017" t="s">
        <v>75</v>
      </c>
      <c r="J1017" s="24">
        <v>44055</v>
      </c>
      <c r="K1017">
        <v>38829.599999999999</v>
      </c>
      <c r="L1017" t="s">
        <v>2770</v>
      </c>
      <c r="M1017" t="s">
        <v>78</v>
      </c>
      <c r="N1017">
        <v>12</v>
      </c>
      <c r="O1017">
        <v>4200</v>
      </c>
      <c r="P1017">
        <v>0</v>
      </c>
      <c r="Q1017">
        <v>252</v>
      </c>
      <c r="R1017">
        <v>252</v>
      </c>
      <c r="S1017">
        <v>504</v>
      </c>
      <c r="T1017">
        <v>0</v>
      </c>
      <c r="U1017" t="s">
        <v>2771</v>
      </c>
    </row>
    <row r="1018" spans="1:21" x14ac:dyDescent="0.25">
      <c r="A1018" t="str">
        <f t="shared" si="15"/>
        <v>082020</v>
      </c>
      <c r="B1018" t="s">
        <v>2738</v>
      </c>
      <c r="C1018" t="s">
        <v>2766</v>
      </c>
      <c r="D1018">
        <v>82020</v>
      </c>
      <c r="E1018" s="24">
        <v>44613</v>
      </c>
      <c r="F1018" t="s">
        <v>2727</v>
      </c>
      <c r="G1018" t="s">
        <v>3149</v>
      </c>
      <c r="H1018" t="s">
        <v>4009</v>
      </c>
      <c r="I1018" t="s">
        <v>75</v>
      </c>
      <c r="J1018" s="24">
        <v>44060</v>
      </c>
      <c r="K1018">
        <v>9794</v>
      </c>
      <c r="L1018" t="s">
        <v>2770</v>
      </c>
      <c r="M1018" t="s">
        <v>78</v>
      </c>
      <c r="N1018">
        <v>18</v>
      </c>
      <c r="O1018">
        <v>8300</v>
      </c>
      <c r="P1018">
        <v>0</v>
      </c>
      <c r="Q1018">
        <v>747</v>
      </c>
      <c r="R1018">
        <v>747</v>
      </c>
      <c r="S1018">
        <v>1494</v>
      </c>
      <c r="T1018">
        <v>0</v>
      </c>
      <c r="U1018" t="s">
        <v>2771</v>
      </c>
    </row>
    <row r="1019" spans="1:21" x14ac:dyDescent="0.25">
      <c r="A1019" t="str">
        <f t="shared" si="15"/>
        <v>082020</v>
      </c>
      <c r="B1019" t="s">
        <v>2738</v>
      </c>
      <c r="C1019" t="s">
        <v>2766</v>
      </c>
      <c r="D1019">
        <v>82020</v>
      </c>
      <c r="E1019" s="24">
        <v>44613</v>
      </c>
      <c r="F1019" t="s">
        <v>2727</v>
      </c>
      <c r="G1019" t="s">
        <v>3149</v>
      </c>
      <c r="H1019" t="s">
        <v>4010</v>
      </c>
      <c r="I1019" t="s">
        <v>75</v>
      </c>
      <c r="J1019" s="24">
        <v>44061</v>
      </c>
      <c r="K1019">
        <v>2832</v>
      </c>
      <c r="L1019" t="s">
        <v>2770</v>
      </c>
      <c r="M1019" t="s">
        <v>78</v>
      </c>
      <c r="N1019">
        <v>18</v>
      </c>
      <c r="O1019">
        <v>2400</v>
      </c>
      <c r="P1019">
        <v>0</v>
      </c>
      <c r="Q1019">
        <v>216</v>
      </c>
      <c r="R1019">
        <v>216</v>
      </c>
      <c r="S1019">
        <v>432</v>
      </c>
      <c r="T1019">
        <v>0</v>
      </c>
      <c r="U1019" t="s">
        <v>2771</v>
      </c>
    </row>
    <row r="1020" spans="1:21" x14ac:dyDescent="0.25">
      <c r="A1020" t="str">
        <f t="shared" si="15"/>
        <v>082020</v>
      </c>
      <c r="B1020" t="s">
        <v>2738</v>
      </c>
      <c r="C1020" t="s">
        <v>2766</v>
      </c>
      <c r="D1020">
        <v>82020</v>
      </c>
      <c r="E1020" s="24">
        <v>44613</v>
      </c>
      <c r="F1020" t="s">
        <v>2727</v>
      </c>
      <c r="G1020" t="s">
        <v>3149</v>
      </c>
      <c r="H1020" t="s">
        <v>4011</v>
      </c>
      <c r="I1020" t="s">
        <v>75</v>
      </c>
      <c r="J1020" s="24">
        <v>44067</v>
      </c>
      <c r="K1020">
        <v>23482</v>
      </c>
      <c r="L1020" t="s">
        <v>2770</v>
      </c>
      <c r="M1020" t="s">
        <v>78</v>
      </c>
      <c r="N1020">
        <v>18</v>
      </c>
      <c r="O1020">
        <v>19900</v>
      </c>
      <c r="P1020">
        <v>0</v>
      </c>
      <c r="Q1020">
        <v>1791</v>
      </c>
      <c r="R1020">
        <v>1791</v>
      </c>
      <c r="S1020">
        <v>3582</v>
      </c>
      <c r="T1020">
        <v>0</v>
      </c>
      <c r="U1020" t="s">
        <v>2771</v>
      </c>
    </row>
    <row r="1021" spans="1:21" x14ac:dyDescent="0.25">
      <c r="A1021" t="str">
        <f t="shared" si="15"/>
        <v>082020</v>
      </c>
      <c r="B1021" t="s">
        <v>2738</v>
      </c>
      <c r="C1021" t="s">
        <v>2766</v>
      </c>
      <c r="D1021">
        <v>82020</v>
      </c>
      <c r="E1021" s="24">
        <v>44613</v>
      </c>
      <c r="F1021" t="s">
        <v>2727</v>
      </c>
      <c r="G1021" t="s">
        <v>3149</v>
      </c>
      <c r="H1021" t="s">
        <v>4012</v>
      </c>
      <c r="I1021" t="s">
        <v>75</v>
      </c>
      <c r="J1021" s="24">
        <v>44069</v>
      </c>
      <c r="K1021">
        <v>708</v>
      </c>
      <c r="L1021" t="s">
        <v>2770</v>
      </c>
      <c r="M1021" t="s">
        <v>78</v>
      </c>
      <c r="N1021">
        <v>18</v>
      </c>
      <c r="O1021">
        <v>600</v>
      </c>
      <c r="P1021">
        <v>0</v>
      </c>
      <c r="Q1021">
        <v>54</v>
      </c>
      <c r="R1021">
        <v>54</v>
      </c>
      <c r="S1021">
        <v>108</v>
      </c>
      <c r="T1021">
        <v>0</v>
      </c>
      <c r="U1021" t="s">
        <v>2771</v>
      </c>
    </row>
    <row r="1022" spans="1:21" x14ac:dyDescent="0.25">
      <c r="A1022" t="str">
        <f t="shared" si="15"/>
        <v>082020</v>
      </c>
      <c r="B1022" t="s">
        <v>2738</v>
      </c>
      <c r="C1022" t="s">
        <v>2766</v>
      </c>
      <c r="D1022">
        <v>82020</v>
      </c>
      <c r="E1022" s="24">
        <v>44613</v>
      </c>
      <c r="F1022" t="s">
        <v>2727</v>
      </c>
      <c r="G1022" t="s">
        <v>3149</v>
      </c>
      <c r="H1022" t="s">
        <v>4013</v>
      </c>
      <c r="I1022" t="s">
        <v>75</v>
      </c>
      <c r="J1022" s="24">
        <v>44069</v>
      </c>
      <c r="K1022">
        <v>708</v>
      </c>
      <c r="L1022" t="s">
        <v>2770</v>
      </c>
      <c r="M1022" t="s">
        <v>78</v>
      </c>
      <c r="N1022">
        <v>18</v>
      </c>
      <c r="O1022">
        <v>600</v>
      </c>
      <c r="P1022">
        <v>0</v>
      </c>
      <c r="Q1022">
        <v>54</v>
      </c>
      <c r="R1022">
        <v>54</v>
      </c>
      <c r="S1022">
        <v>108</v>
      </c>
      <c r="T1022">
        <v>0</v>
      </c>
      <c r="U1022" t="s">
        <v>2771</v>
      </c>
    </row>
    <row r="1023" spans="1:21" x14ac:dyDescent="0.25">
      <c r="A1023" t="str">
        <f t="shared" si="15"/>
        <v>082020</v>
      </c>
      <c r="B1023" t="s">
        <v>2738</v>
      </c>
      <c r="C1023" t="s">
        <v>2766</v>
      </c>
      <c r="D1023">
        <v>82020</v>
      </c>
      <c r="E1023" s="24">
        <v>44613</v>
      </c>
      <c r="F1023" t="s">
        <v>2727</v>
      </c>
      <c r="G1023" t="s">
        <v>3149</v>
      </c>
      <c r="H1023" t="s">
        <v>4014</v>
      </c>
      <c r="I1023" t="s">
        <v>75</v>
      </c>
      <c r="J1023" s="24">
        <v>44069</v>
      </c>
      <c r="K1023">
        <v>2419</v>
      </c>
      <c r="L1023" t="s">
        <v>2770</v>
      </c>
      <c r="M1023" t="s">
        <v>78</v>
      </c>
      <c r="N1023">
        <v>18</v>
      </c>
      <c r="O1023">
        <v>2050</v>
      </c>
      <c r="P1023">
        <v>0</v>
      </c>
      <c r="Q1023">
        <v>184.5</v>
      </c>
      <c r="R1023">
        <v>184.5</v>
      </c>
      <c r="S1023">
        <v>369</v>
      </c>
      <c r="T1023">
        <v>0</v>
      </c>
      <c r="U1023" t="s">
        <v>2771</v>
      </c>
    </row>
    <row r="1024" spans="1:21" x14ac:dyDescent="0.25">
      <c r="A1024" t="str">
        <f t="shared" si="15"/>
        <v>082020</v>
      </c>
      <c r="B1024" t="s">
        <v>2738</v>
      </c>
      <c r="C1024" t="s">
        <v>2766</v>
      </c>
      <c r="D1024">
        <v>82020</v>
      </c>
      <c r="E1024" s="24">
        <v>44613</v>
      </c>
      <c r="F1024" t="s">
        <v>3152</v>
      </c>
      <c r="G1024" t="s">
        <v>3153</v>
      </c>
      <c r="H1024" t="s">
        <v>4015</v>
      </c>
      <c r="I1024" t="s">
        <v>75</v>
      </c>
      <c r="J1024" s="24">
        <v>44064</v>
      </c>
      <c r="K1024">
        <v>5376</v>
      </c>
      <c r="L1024" t="s">
        <v>2770</v>
      </c>
      <c r="M1024" t="s">
        <v>78</v>
      </c>
      <c r="N1024">
        <v>12</v>
      </c>
      <c r="O1024">
        <v>4800</v>
      </c>
      <c r="P1024">
        <v>0</v>
      </c>
      <c r="Q1024">
        <v>288</v>
      </c>
      <c r="R1024">
        <v>288</v>
      </c>
      <c r="S1024">
        <v>576</v>
      </c>
      <c r="T1024">
        <v>0</v>
      </c>
      <c r="U1024" t="s">
        <v>2771</v>
      </c>
    </row>
    <row r="1025" spans="1:21" x14ac:dyDescent="0.25">
      <c r="A1025" t="str">
        <f t="shared" si="15"/>
        <v>082020</v>
      </c>
      <c r="B1025" t="s">
        <v>2738</v>
      </c>
      <c r="C1025" t="s">
        <v>2766</v>
      </c>
      <c r="D1025">
        <v>82020</v>
      </c>
      <c r="E1025" s="24">
        <v>44613</v>
      </c>
      <c r="F1025" t="s">
        <v>3152</v>
      </c>
      <c r="G1025" t="s">
        <v>3153</v>
      </c>
      <c r="H1025" t="s">
        <v>4016</v>
      </c>
      <c r="I1025" t="s">
        <v>75</v>
      </c>
      <c r="J1025" s="24">
        <v>44072</v>
      </c>
      <c r="K1025">
        <v>3584</v>
      </c>
      <c r="L1025" t="s">
        <v>2770</v>
      </c>
      <c r="M1025" t="s">
        <v>78</v>
      </c>
      <c r="N1025">
        <v>12</v>
      </c>
      <c r="O1025">
        <v>3200</v>
      </c>
      <c r="P1025">
        <v>0</v>
      </c>
      <c r="Q1025">
        <v>192</v>
      </c>
      <c r="R1025">
        <v>192</v>
      </c>
      <c r="S1025">
        <v>384</v>
      </c>
      <c r="T1025">
        <v>0</v>
      </c>
      <c r="U1025" t="s">
        <v>2771</v>
      </c>
    </row>
    <row r="1026" spans="1:21" x14ac:dyDescent="0.25">
      <c r="A1026" t="str">
        <f t="shared" si="15"/>
        <v>082020</v>
      </c>
      <c r="B1026" t="s">
        <v>2738</v>
      </c>
      <c r="C1026" t="s">
        <v>2766</v>
      </c>
      <c r="D1026">
        <v>82020</v>
      </c>
      <c r="E1026" s="24">
        <v>44613</v>
      </c>
      <c r="F1026" t="s">
        <v>2938</v>
      </c>
      <c r="G1026" t="s">
        <v>2939</v>
      </c>
      <c r="H1026" t="s">
        <v>4017</v>
      </c>
      <c r="I1026" t="s">
        <v>75</v>
      </c>
      <c r="J1026" s="24">
        <v>44070</v>
      </c>
      <c r="K1026">
        <v>3024</v>
      </c>
      <c r="L1026" t="s">
        <v>2770</v>
      </c>
      <c r="M1026" t="s">
        <v>78</v>
      </c>
      <c r="N1026">
        <v>12</v>
      </c>
      <c r="O1026">
        <v>2700</v>
      </c>
      <c r="P1026">
        <v>0</v>
      </c>
      <c r="Q1026">
        <v>162</v>
      </c>
      <c r="R1026">
        <v>162</v>
      </c>
      <c r="S1026">
        <v>324</v>
      </c>
      <c r="T1026">
        <v>0</v>
      </c>
      <c r="U1026" t="s">
        <v>2771</v>
      </c>
    </row>
    <row r="1027" spans="1:21" x14ac:dyDescent="0.25">
      <c r="A1027" t="str">
        <f t="shared" ref="A1027:A1090" si="16">TEXT(J1027,"MMYYYY")</f>
        <v>082020</v>
      </c>
      <c r="B1027" t="s">
        <v>2738</v>
      </c>
      <c r="C1027" t="s">
        <v>2766</v>
      </c>
      <c r="D1027">
        <v>82020</v>
      </c>
      <c r="E1027" s="24">
        <v>44613</v>
      </c>
      <c r="F1027" t="s">
        <v>4018</v>
      </c>
      <c r="G1027" t="s">
        <v>4019</v>
      </c>
      <c r="H1027" t="s">
        <v>4020</v>
      </c>
      <c r="I1027" t="s">
        <v>75</v>
      </c>
      <c r="J1027" s="24">
        <v>44060</v>
      </c>
      <c r="K1027">
        <v>1180</v>
      </c>
      <c r="L1027" t="s">
        <v>2770</v>
      </c>
      <c r="M1027" t="s">
        <v>78</v>
      </c>
      <c r="N1027">
        <v>18</v>
      </c>
      <c r="O1027">
        <v>1000</v>
      </c>
      <c r="P1027">
        <v>0</v>
      </c>
      <c r="Q1027">
        <v>90</v>
      </c>
      <c r="R1027">
        <v>90</v>
      </c>
      <c r="S1027">
        <v>180</v>
      </c>
      <c r="T1027">
        <v>0</v>
      </c>
      <c r="U1027" t="s">
        <v>2771</v>
      </c>
    </row>
    <row r="1028" spans="1:21" x14ac:dyDescent="0.25">
      <c r="A1028" t="str">
        <f t="shared" si="16"/>
        <v>082020</v>
      </c>
      <c r="B1028" t="s">
        <v>2738</v>
      </c>
      <c r="C1028" t="s">
        <v>2766</v>
      </c>
      <c r="D1028">
        <v>82020</v>
      </c>
      <c r="E1028" s="24">
        <v>44613</v>
      </c>
      <c r="F1028" t="s">
        <v>2949</v>
      </c>
      <c r="G1028" t="s">
        <v>2950</v>
      </c>
      <c r="H1028" t="s">
        <v>4021</v>
      </c>
      <c r="I1028" t="s">
        <v>75</v>
      </c>
      <c r="J1028" s="24">
        <v>44068</v>
      </c>
      <c r="K1028">
        <v>14160</v>
      </c>
      <c r="L1028" t="s">
        <v>2770</v>
      </c>
      <c r="M1028" t="s">
        <v>78</v>
      </c>
      <c r="N1028">
        <v>18</v>
      </c>
      <c r="O1028">
        <v>12000</v>
      </c>
      <c r="P1028">
        <v>0</v>
      </c>
      <c r="Q1028">
        <v>1080</v>
      </c>
      <c r="R1028">
        <v>1080</v>
      </c>
      <c r="S1028">
        <v>2160</v>
      </c>
      <c r="T1028">
        <v>0</v>
      </c>
      <c r="U1028" t="s">
        <v>2771</v>
      </c>
    </row>
    <row r="1029" spans="1:21" x14ac:dyDescent="0.25">
      <c r="A1029" t="str">
        <f t="shared" si="16"/>
        <v>082020</v>
      </c>
      <c r="B1029" t="s">
        <v>2738</v>
      </c>
      <c r="C1029" t="s">
        <v>2766</v>
      </c>
      <c r="D1029">
        <v>82020</v>
      </c>
      <c r="E1029" s="24">
        <v>44613</v>
      </c>
      <c r="F1029" t="s">
        <v>2949</v>
      </c>
      <c r="G1029" t="s">
        <v>2950</v>
      </c>
      <c r="H1029" t="s">
        <v>4022</v>
      </c>
      <c r="I1029" t="s">
        <v>75</v>
      </c>
      <c r="J1029" s="24">
        <v>44071</v>
      </c>
      <c r="K1029">
        <v>28320</v>
      </c>
      <c r="L1029" t="s">
        <v>2770</v>
      </c>
      <c r="M1029" t="s">
        <v>78</v>
      </c>
      <c r="N1029">
        <v>18</v>
      </c>
      <c r="O1029">
        <v>24000</v>
      </c>
      <c r="P1029">
        <v>0</v>
      </c>
      <c r="Q1029">
        <v>2160</v>
      </c>
      <c r="R1029">
        <v>2160</v>
      </c>
      <c r="S1029">
        <v>4320</v>
      </c>
      <c r="T1029">
        <v>0</v>
      </c>
      <c r="U1029" t="s">
        <v>2771</v>
      </c>
    </row>
    <row r="1030" spans="1:21" x14ac:dyDescent="0.25">
      <c r="A1030" t="str">
        <f t="shared" si="16"/>
        <v>082020</v>
      </c>
      <c r="B1030" t="s">
        <v>2738</v>
      </c>
      <c r="C1030" t="s">
        <v>2766</v>
      </c>
      <c r="D1030">
        <v>82020</v>
      </c>
      <c r="E1030" s="24">
        <v>44613</v>
      </c>
      <c r="F1030" t="s">
        <v>3411</v>
      </c>
      <c r="G1030" t="s">
        <v>3412</v>
      </c>
      <c r="H1030" t="s">
        <v>4023</v>
      </c>
      <c r="I1030" t="s">
        <v>75</v>
      </c>
      <c r="J1030" s="24">
        <v>44046</v>
      </c>
      <c r="K1030">
        <v>2402</v>
      </c>
      <c r="L1030" t="s">
        <v>2770</v>
      </c>
      <c r="M1030" t="s">
        <v>78</v>
      </c>
      <c r="N1030">
        <v>18</v>
      </c>
      <c r="O1030">
        <v>1972.1</v>
      </c>
      <c r="P1030">
        <v>0</v>
      </c>
      <c r="Q1030">
        <v>177.49</v>
      </c>
      <c r="R1030">
        <v>177.49</v>
      </c>
      <c r="S1030">
        <v>354.98</v>
      </c>
      <c r="T1030">
        <v>0</v>
      </c>
      <c r="U1030" t="s">
        <v>2771</v>
      </c>
    </row>
    <row r="1031" spans="1:21" x14ac:dyDescent="0.25">
      <c r="A1031" t="str">
        <f t="shared" si="16"/>
        <v>082020</v>
      </c>
      <c r="B1031" t="s">
        <v>2738</v>
      </c>
      <c r="C1031" t="s">
        <v>2766</v>
      </c>
      <c r="D1031">
        <v>82020</v>
      </c>
      <c r="E1031" s="24">
        <v>44613</v>
      </c>
      <c r="F1031" t="s">
        <v>3411</v>
      </c>
      <c r="G1031" t="s">
        <v>3412</v>
      </c>
      <c r="H1031" t="s">
        <v>4023</v>
      </c>
      <c r="I1031" t="s">
        <v>75</v>
      </c>
      <c r="J1031" s="24">
        <v>44046</v>
      </c>
      <c r="K1031">
        <v>2402</v>
      </c>
      <c r="L1031" t="s">
        <v>2770</v>
      </c>
      <c r="M1031" t="s">
        <v>78</v>
      </c>
      <c r="N1031">
        <v>28</v>
      </c>
      <c r="O1031">
        <v>58.59</v>
      </c>
      <c r="P1031">
        <v>0</v>
      </c>
      <c r="Q1031">
        <v>8.1999999999999993</v>
      </c>
      <c r="R1031">
        <v>8.1999999999999993</v>
      </c>
      <c r="S1031">
        <v>16.399999999999999</v>
      </c>
      <c r="T1031">
        <v>0</v>
      </c>
      <c r="U1031" t="s">
        <v>2771</v>
      </c>
    </row>
    <row r="1032" spans="1:21" x14ac:dyDescent="0.25">
      <c r="A1032" t="str">
        <f t="shared" si="16"/>
        <v>082020</v>
      </c>
      <c r="B1032" t="s">
        <v>2738</v>
      </c>
      <c r="C1032" t="s">
        <v>2766</v>
      </c>
      <c r="D1032">
        <v>82020</v>
      </c>
      <c r="E1032" s="24">
        <v>44613</v>
      </c>
      <c r="F1032" t="s">
        <v>2955</v>
      </c>
      <c r="G1032" t="s">
        <v>2956</v>
      </c>
      <c r="H1032" t="s">
        <v>4024</v>
      </c>
      <c r="I1032" t="s">
        <v>75</v>
      </c>
      <c r="J1032" s="24">
        <v>44074</v>
      </c>
      <c r="K1032">
        <v>1196</v>
      </c>
      <c r="L1032" t="s">
        <v>2770</v>
      </c>
      <c r="M1032" t="s">
        <v>78</v>
      </c>
      <c r="N1032">
        <v>18</v>
      </c>
      <c r="O1032">
        <v>1013.44</v>
      </c>
      <c r="P1032">
        <v>0</v>
      </c>
      <c r="Q1032">
        <v>91.21</v>
      </c>
      <c r="R1032">
        <v>91.21</v>
      </c>
      <c r="S1032">
        <v>182.42</v>
      </c>
      <c r="T1032">
        <v>0</v>
      </c>
      <c r="U1032" t="s">
        <v>2771</v>
      </c>
    </row>
    <row r="1033" spans="1:21" x14ac:dyDescent="0.25">
      <c r="A1033" t="str">
        <f t="shared" si="16"/>
        <v>082020</v>
      </c>
      <c r="B1033" t="s">
        <v>2738</v>
      </c>
      <c r="C1033" t="s">
        <v>2766</v>
      </c>
      <c r="D1033">
        <v>82020</v>
      </c>
      <c r="E1033" s="24">
        <v>44613</v>
      </c>
      <c r="F1033" t="s">
        <v>2955</v>
      </c>
      <c r="G1033" t="s">
        <v>2956</v>
      </c>
      <c r="H1033" t="s">
        <v>4025</v>
      </c>
      <c r="I1033" t="s">
        <v>75</v>
      </c>
      <c r="J1033" s="24">
        <v>44047</v>
      </c>
      <c r="K1033">
        <v>15325</v>
      </c>
      <c r="L1033" t="s">
        <v>2770</v>
      </c>
      <c r="M1033" t="s">
        <v>78</v>
      </c>
      <c r="N1033">
        <v>28</v>
      </c>
      <c r="O1033">
        <v>4696.29</v>
      </c>
      <c r="P1033">
        <v>0</v>
      </c>
      <c r="Q1033">
        <v>657.48</v>
      </c>
      <c r="R1033">
        <v>657.48</v>
      </c>
      <c r="S1033">
        <v>1314.96</v>
      </c>
      <c r="T1033">
        <v>0</v>
      </c>
      <c r="U1033" t="s">
        <v>2771</v>
      </c>
    </row>
    <row r="1034" spans="1:21" x14ac:dyDescent="0.25">
      <c r="A1034" t="str">
        <f t="shared" si="16"/>
        <v>082020</v>
      </c>
      <c r="B1034" t="s">
        <v>2738</v>
      </c>
      <c r="C1034" t="s">
        <v>2766</v>
      </c>
      <c r="D1034">
        <v>82020</v>
      </c>
      <c r="E1034" s="24">
        <v>44613</v>
      </c>
      <c r="F1034" t="s">
        <v>2955</v>
      </c>
      <c r="G1034" t="s">
        <v>2956</v>
      </c>
      <c r="H1034" t="s">
        <v>4025</v>
      </c>
      <c r="I1034" t="s">
        <v>75</v>
      </c>
      <c r="J1034" s="24">
        <v>44047</v>
      </c>
      <c r="K1034">
        <v>15325</v>
      </c>
      <c r="L1034" t="s">
        <v>2770</v>
      </c>
      <c r="M1034" t="s">
        <v>78</v>
      </c>
      <c r="N1034">
        <v>5</v>
      </c>
      <c r="O1034">
        <v>40</v>
      </c>
      <c r="P1034">
        <v>0</v>
      </c>
      <c r="Q1034">
        <v>1</v>
      </c>
      <c r="R1034">
        <v>1</v>
      </c>
      <c r="S1034">
        <v>2</v>
      </c>
      <c r="T1034">
        <v>0</v>
      </c>
      <c r="U1034" t="s">
        <v>2771</v>
      </c>
    </row>
    <row r="1035" spans="1:21" x14ac:dyDescent="0.25">
      <c r="A1035" t="str">
        <f t="shared" si="16"/>
        <v>082020</v>
      </c>
      <c r="B1035" t="s">
        <v>2738</v>
      </c>
      <c r="C1035" t="s">
        <v>2766</v>
      </c>
      <c r="D1035">
        <v>82020</v>
      </c>
      <c r="E1035" s="24">
        <v>44613</v>
      </c>
      <c r="F1035" t="s">
        <v>2955</v>
      </c>
      <c r="G1035" t="s">
        <v>2956</v>
      </c>
      <c r="H1035" t="s">
        <v>4025</v>
      </c>
      <c r="I1035" t="s">
        <v>75</v>
      </c>
      <c r="J1035" s="24">
        <v>44047</v>
      </c>
      <c r="K1035">
        <v>15325</v>
      </c>
      <c r="L1035" t="s">
        <v>2770</v>
      </c>
      <c r="M1035" t="s">
        <v>78</v>
      </c>
      <c r="N1035">
        <v>18</v>
      </c>
      <c r="O1035">
        <v>7857.11</v>
      </c>
      <c r="P1035">
        <v>0</v>
      </c>
      <c r="Q1035">
        <v>707.14</v>
      </c>
      <c r="R1035">
        <v>707.14</v>
      </c>
      <c r="S1035">
        <v>1414.28</v>
      </c>
      <c r="T1035">
        <v>0</v>
      </c>
      <c r="U1035" t="s">
        <v>2771</v>
      </c>
    </row>
    <row r="1036" spans="1:21" x14ac:dyDescent="0.25">
      <c r="A1036" t="str">
        <f t="shared" si="16"/>
        <v>082020</v>
      </c>
      <c r="B1036" t="s">
        <v>2738</v>
      </c>
      <c r="C1036" t="s">
        <v>2766</v>
      </c>
      <c r="D1036">
        <v>82020</v>
      </c>
      <c r="E1036" s="24">
        <v>44613</v>
      </c>
      <c r="F1036" t="s">
        <v>4026</v>
      </c>
      <c r="G1036" t="s">
        <v>4027</v>
      </c>
      <c r="H1036" t="s">
        <v>4028</v>
      </c>
      <c r="I1036" t="s">
        <v>75</v>
      </c>
      <c r="J1036" s="24">
        <v>44064</v>
      </c>
      <c r="K1036">
        <v>54996</v>
      </c>
      <c r="L1036" t="s">
        <v>2770</v>
      </c>
      <c r="M1036" t="s">
        <v>78</v>
      </c>
      <c r="N1036">
        <v>18</v>
      </c>
      <c r="O1036">
        <v>14888</v>
      </c>
      <c r="P1036">
        <v>0</v>
      </c>
      <c r="Q1036">
        <v>1340</v>
      </c>
      <c r="R1036">
        <v>1340</v>
      </c>
      <c r="S1036">
        <v>2680</v>
      </c>
      <c r="T1036">
        <v>0</v>
      </c>
      <c r="U1036" t="s">
        <v>2771</v>
      </c>
    </row>
    <row r="1037" spans="1:21" x14ac:dyDescent="0.25">
      <c r="A1037" t="str">
        <f t="shared" si="16"/>
        <v>082020</v>
      </c>
      <c r="B1037" t="s">
        <v>2738</v>
      </c>
      <c r="C1037" t="s">
        <v>2766</v>
      </c>
      <c r="D1037">
        <v>82020</v>
      </c>
      <c r="E1037" s="24">
        <v>44613</v>
      </c>
      <c r="F1037" t="s">
        <v>4026</v>
      </c>
      <c r="G1037" t="s">
        <v>4027</v>
      </c>
      <c r="H1037" t="s">
        <v>4028</v>
      </c>
      <c r="I1037" t="s">
        <v>75</v>
      </c>
      <c r="J1037" s="24">
        <v>44064</v>
      </c>
      <c r="K1037">
        <v>54996</v>
      </c>
      <c r="L1037" t="s">
        <v>2770</v>
      </c>
      <c r="M1037" t="s">
        <v>78</v>
      </c>
      <c r="N1037">
        <v>12</v>
      </c>
      <c r="O1037">
        <v>33418</v>
      </c>
      <c r="P1037">
        <v>0</v>
      </c>
      <c r="Q1037">
        <v>2005</v>
      </c>
      <c r="R1037">
        <v>2005</v>
      </c>
      <c r="S1037">
        <v>4010</v>
      </c>
      <c r="T1037">
        <v>0</v>
      </c>
      <c r="U1037" t="s">
        <v>2771</v>
      </c>
    </row>
    <row r="1038" spans="1:21" x14ac:dyDescent="0.25">
      <c r="A1038" t="str">
        <f t="shared" si="16"/>
        <v>082020</v>
      </c>
      <c r="B1038" t="s">
        <v>2738</v>
      </c>
      <c r="C1038" t="s">
        <v>2766</v>
      </c>
      <c r="D1038">
        <v>82020</v>
      </c>
      <c r="E1038" s="24">
        <v>44613</v>
      </c>
      <c r="F1038" t="s">
        <v>3519</v>
      </c>
      <c r="G1038" t="s">
        <v>3520</v>
      </c>
      <c r="H1038" t="s">
        <v>4029</v>
      </c>
      <c r="I1038" t="s">
        <v>75</v>
      </c>
      <c r="J1038" s="24">
        <v>44069</v>
      </c>
      <c r="K1038">
        <v>578</v>
      </c>
      <c r="L1038" t="s">
        <v>2770</v>
      </c>
      <c r="M1038" t="s">
        <v>78</v>
      </c>
      <c r="N1038">
        <v>18</v>
      </c>
      <c r="O1038">
        <v>490</v>
      </c>
      <c r="P1038">
        <v>0</v>
      </c>
      <c r="Q1038">
        <v>44.1</v>
      </c>
      <c r="R1038">
        <v>44.1</v>
      </c>
      <c r="S1038">
        <v>88.2</v>
      </c>
      <c r="T1038">
        <v>0</v>
      </c>
      <c r="U1038" t="s">
        <v>2771</v>
      </c>
    </row>
    <row r="1039" spans="1:21" x14ac:dyDescent="0.25">
      <c r="A1039" t="str">
        <f t="shared" si="16"/>
        <v>082020</v>
      </c>
      <c r="B1039" t="s">
        <v>2738</v>
      </c>
      <c r="C1039" t="s">
        <v>2766</v>
      </c>
      <c r="D1039">
        <v>82020</v>
      </c>
      <c r="E1039" s="24">
        <v>44613</v>
      </c>
      <c r="F1039" t="s">
        <v>2958</v>
      </c>
      <c r="G1039" t="s">
        <v>2959</v>
      </c>
      <c r="H1039" t="s">
        <v>4030</v>
      </c>
      <c r="I1039" t="s">
        <v>75</v>
      </c>
      <c r="J1039" s="24">
        <v>44051</v>
      </c>
      <c r="K1039">
        <v>27612</v>
      </c>
      <c r="L1039" t="s">
        <v>2770</v>
      </c>
      <c r="M1039" t="s">
        <v>78</v>
      </c>
      <c r="N1039">
        <v>18</v>
      </c>
      <c r="O1039">
        <v>23400</v>
      </c>
      <c r="P1039">
        <v>0</v>
      </c>
      <c r="Q1039">
        <v>2106</v>
      </c>
      <c r="R1039">
        <v>2106</v>
      </c>
      <c r="S1039">
        <v>4212</v>
      </c>
      <c r="T1039">
        <v>0</v>
      </c>
      <c r="U1039" t="s">
        <v>2771</v>
      </c>
    </row>
    <row r="1040" spans="1:21" x14ac:dyDescent="0.25">
      <c r="A1040" t="str">
        <f t="shared" si="16"/>
        <v>082020</v>
      </c>
      <c r="B1040" t="s">
        <v>2738</v>
      </c>
      <c r="C1040" t="s">
        <v>2766</v>
      </c>
      <c r="D1040">
        <v>82020</v>
      </c>
      <c r="E1040" s="24">
        <v>44613</v>
      </c>
      <c r="F1040" t="s">
        <v>2958</v>
      </c>
      <c r="G1040" t="s">
        <v>2959</v>
      </c>
      <c r="H1040" t="s">
        <v>4031</v>
      </c>
      <c r="I1040" t="s">
        <v>75</v>
      </c>
      <c r="J1040" s="24">
        <v>44051</v>
      </c>
      <c r="K1040">
        <v>20768</v>
      </c>
      <c r="L1040" t="s">
        <v>2770</v>
      </c>
      <c r="M1040" t="s">
        <v>78</v>
      </c>
      <c r="N1040">
        <v>18</v>
      </c>
      <c r="O1040">
        <v>17600</v>
      </c>
      <c r="P1040">
        <v>0</v>
      </c>
      <c r="Q1040">
        <v>1584</v>
      </c>
      <c r="R1040">
        <v>1584</v>
      </c>
      <c r="S1040">
        <v>3168</v>
      </c>
      <c r="T1040">
        <v>0</v>
      </c>
      <c r="U1040" t="s">
        <v>2771</v>
      </c>
    </row>
    <row r="1041" spans="1:21" x14ac:dyDescent="0.25">
      <c r="A1041" t="str">
        <f t="shared" si="16"/>
        <v>082020</v>
      </c>
      <c r="B1041" t="s">
        <v>2738</v>
      </c>
      <c r="C1041" t="s">
        <v>2766</v>
      </c>
      <c r="D1041">
        <v>82020</v>
      </c>
      <c r="E1041" s="24">
        <v>44613</v>
      </c>
      <c r="F1041" t="s">
        <v>2958</v>
      </c>
      <c r="G1041" t="s">
        <v>2959</v>
      </c>
      <c r="H1041" t="s">
        <v>4032</v>
      </c>
      <c r="I1041" t="s">
        <v>75</v>
      </c>
      <c r="J1041" s="24">
        <v>44055</v>
      </c>
      <c r="K1041">
        <v>6844</v>
      </c>
      <c r="L1041" t="s">
        <v>2770</v>
      </c>
      <c r="M1041" t="s">
        <v>78</v>
      </c>
      <c r="N1041">
        <v>18</v>
      </c>
      <c r="O1041">
        <v>5800</v>
      </c>
      <c r="P1041">
        <v>0</v>
      </c>
      <c r="Q1041">
        <v>522</v>
      </c>
      <c r="R1041">
        <v>522</v>
      </c>
      <c r="S1041">
        <v>1044</v>
      </c>
      <c r="T1041">
        <v>0</v>
      </c>
      <c r="U1041" t="s">
        <v>2771</v>
      </c>
    </row>
    <row r="1042" spans="1:21" x14ac:dyDescent="0.25">
      <c r="A1042" t="str">
        <f t="shared" si="16"/>
        <v>082020</v>
      </c>
      <c r="B1042" t="s">
        <v>2738</v>
      </c>
      <c r="C1042" t="s">
        <v>2766</v>
      </c>
      <c r="D1042">
        <v>82020</v>
      </c>
      <c r="E1042" s="24">
        <v>44613</v>
      </c>
      <c r="F1042" t="s">
        <v>2958</v>
      </c>
      <c r="G1042" t="s">
        <v>2959</v>
      </c>
      <c r="H1042" t="s">
        <v>4033</v>
      </c>
      <c r="I1042" t="s">
        <v>75</v>
      </c>
      <c r="J1042" s="24">
        <v>44061</v>
      </c>
      <c r="K1042">
        <v>29146</v>
      </c>
      <c r="L1042" t="s">
        <v>2770</v>
      </c>
      <c r="M1042" t="s">
        <v>78</v>
      </c>
      <c r="N1042">
        <v>18</v>
      </c>
      <c r="O1042">
        <v>24700</v>
      </c>
      <c r="P1042">
        <v>0</v>
      </c>
      <c r="Q1042">
        <v>2223</v>
      </c>
      <c r="R1042">
        <v>2223</v>
      </c>
      <c r="S1042">
        <v>4446</v>
      </c>
      <c r="T1042">
        <v>0</v>
      </c>
      <c r="U1042" t="s">
        <v>2771</v>
      </c>
    </row>
    <row r="1043" spans="1:21" x14ac:dyDescent="0.25">
      <c r="A1043" t="str">
        <f t="shared" si="16"/>
        <v>082020</v>
      </c>
      <c r="B1043" t="s">
        <v>2738</v>
      </c>
      <c r="C1043" t="s">
        <v>2766</v>
      </c>
      <c r="D1043">
        <v>82020</v>
      </c>
      <c r="E1043" s="24">
        <v>44613</v>
      </c>
      <c r="F1043" t="s">
        <v>2958</v>
      </c>
      <c r="G1043" t="s">
        <v>2959</v>
      </c>
      <c r="H1043" t="s">
        <v>3455</v>
      </c>
      <c r="I1043" t="s">
        <v>75</v>
      </c>
      <c r="J1043" s="24">
        <v>44068</v>
      </c>
      <c r="K1043">
        <v>20768</v>
      </c>
      <c r="L1043" t="s">
        <v>2770</v>
      </c>
      <c r="M1043" t="s">
        <v>78</v>
      </c>
      <c r="N1043">
        <v>18</v>
      </c>
      <c r="O1043">
        <v>17600</v>
      </c>
      <c r="P1043">
        <v>0</v>
      </c>
      <c r="Q1043">
        <v>1584</v>
      </c>
      <c r="R1043">
        <v>1584</v>
      </c>
      <c r="S1043">
        <v>3168</v>
      </c>
      <c r="T1043">
        <v>0</v>
      </c>
      <c r="U1043" t="s">
        <v>2771</v>
      </c>
    </row>
    <row r="1044" spans="1:21" x14ac:dyDescent="0.25">
      <c r="A1044" t="str">
        <f t="shared" si="16"/>
        <v>082020</v>
      </c>
      <c r="B1044" t="s">
        <v>2738</v>
      </c>
      <c r="C1044" t="s">
        <v>2766</v>
      </c>
      <c r="D1044">
        <v>82020</v>
      </c>
      <c r="E1044" s="24">
        <v>44613</v>
      </c>
      <c r="F1044" t="s">
        <v>2958</v>
      </c>
      <c r="G1044" t="s">
        <v>2959</v>
      </c>
      <c r="H1044" t="s">
        <v>4034</v>
      </c>
      <c r="I1044" t="s">
        <v>75</v>
      </c>
      <c r="J1044" s="24">
        <v>44074</v>
      </c>
      <c r="K1044">
        <v>6844</v>
      </c>
      <c r="L1044" t="s">
        <v>2770</v>
      </c>
      <c r="M1044" t="s">
        <v>78</v>
      </c>
      <c r="N1044">
        <v>18</v>
      </c>
      <c r="O1044">
        <v>5800</v>
      </c>
      <c r="P1044">
        <v>0</v>
      </c>
      <c r="Q1044">
        <v>522</v>
      </c>
      <c r="R1044">
        <v>522</v>
      </c>
      <c r="S1044">
        <v>1044</v>
      </c>
      <c r="T1044">
        <v>0</v>
      </c>
      <c r="U1044" t="s">
        <v>2771</v>
      </c>
    </row>
    <row r="1045" spans="1:21" x14ac:dyDescent="0.25">
      <c r="A1045" t="str">
        <f t="shared" si="16"/>
        <v>082020</v>
      </c>
      <c r="B1045" t="s">
        <v>2738</v>
      </c>
      <c r="C1045" t="s">
        <v>2766</v>
      </c>
      <c r="D1045">
        <v>82020</v>
      </c>
      <c r="E1045" s="24">
        <v>44613</v>
      </c>
      <c r="F1045" t="s">
        <v>2964</v>
      </c>
      <c r="G1045" t="s">
        <v>2965</v>
      </c>
      <c r="H1045" t="s">
        <v>4035</v>
      </c>
      <c r="I1045" t="s">
        <v>75</v>
      </c>
      <c r="J1045" s="24">
        <v>44044</v>
      </c>
      <c r="K1045">
        <v>3540</v>
      </c>
      <c r="L1045" t="s">
        <v>2770</v>
      </c>
      <c r="M1045" t="s">
        <v>78</v>
      </c>
      <c r="N1045">
        <v>18</v>
      </c>
      <c r="O1045">
        <v>3000</v>
      </c>
      <c r="P1045">
        <v>0</v>
      </c>
      <c r="Q1045">
        <v>270</v>
      </c>
      <c r="R1045">
        <v>270</v>
      </c>
      <c r="S1045">
        <v>540</v>
      </c>
      <c r="T1045">
        <v>0</v>
      </c>
      <c r="U1045" t="s">
        <v>2771</v>
      </c>
    </row>
    <row r="1046" spans="1:21" x14ac:dyDescent="0.25">
      <c r="A1046" t="str">
        <f t="shared" si="16"/>
        <v>082020</v>
      </c>
      <c r="B1046" t="s">
        <v>2738</v>
      </c>
      <c r="C1046" t="s">
        <v>2766</v>
      </c>
      <c r="D1046">
        <v>82020</v>
      </c>
      <c r="E1046" s="24">
        <v>44613</v>
      </c>
      <c r="F1046" t="s">
        <v>237</v>
      </c>
      <c r="G1046" t="s">
        <v>2970</v>
      </c>
      <c r="H1046" t="s">
        <v>4036</v>
      </c>
      <c r="I1046" t="s">
        <v>75</v>
      </c>
      <c r="J1046" s="24">
        <v>44055</v>
      </c>
      <c r="K1046">
        <v>69030</v>
      </c>
      <c r="L1046" t="s">
        <v>2770</v>
      </c>
      <c r="M1046" t="s">
        <v>78</v>
      </c>
      <c r="N1046">
        <v>18</v>
      </c>
      <c r="O1046">
        <v>58500</v>
      </c>
      <c r="P1046">
        <v>0</v>
      </c>
      <c r="Q1046">
        <v>5265</v>
      </c>
      <c r="R1046">
        <v>5265</v>
      </c>
      <c r="S1046">
        <v>10530</v>
      </c>
      <c r="T1046">
        <v>0</v>
      </c>
      <c r="U1046" t="s">
        <v>2771</v>
      </c>
    </row>
    <row r="1047" spans="1:21" x14ac:dyDescent="0.25">
      <c r="A1047" t="str">
        <f t="shared" si="16"/>
        <v>082020</v>
      </c>
      <c r="B1047" t="s">
        <v>2738</v>
      </c>
      <c r="C1047" t="s">
        <v>2766</v>
      </c>
      <c r="D1047">
        <v>82020</v>
      </c>
      <c r="E1047" s="24">
        <v>44613</v>
      </c>
      <c r="F1047" t="s">
        <v>237</v>
      </c>
      <c r="G1047" t="s">
        <v>2970</v>
      </c>
      <c r="H1047" t="s">
        <v>4037</v>
      </c>
      <c r="I1047" t="s">
        <v>75</v>
      </c>
      <c r="J1047" s="24">
        <v>44064</v>
      </c>
      <c r="K1047">
        <v>49702</v>
      </c>
      <c r="L1047" t="s">
        <v>2770</v>
      </c>
      <c r="M1047" t="s">
        <v>78</v>
      </c>
      <c r="N1047">
        <v>18</v>
      </c>
      <c r="O1047">
        <v>42120</v>
      </c>
      <c r="P1047">
        <v>0</v>
      </c>
      <c r="Q1047">
        <v>3790.8</v>
      </c>
      <c r="R1047">
        <v>3790.8</v>
      </c>
      <c r="S1047">
        <v>7581.6</v>
      </c>
      <c r="T1047">
        <v>0</v>
      </c>
      <c r="U1047" t="s">
        <v>2771</v>
      </c>
    </row>
    <row r="1048" spans="1:21" x14ac:dyDescent="0.25">
      <c r="A1048" t="str">
        <f t="shared" si="16"/>
        <v>082020</v>
      </c>
      <c r="B1048" t="s">
        <v>2738</v>
      </c>
      <c r="C1048" t="s">
        <v>2766</v>
      </c>
      <c r="D1048">
        <v>82020</v>
      </c>
      <c r="E1048" s="24">
        <v>44613</v>
      </c>
      <c r="F1048" t="s">
        <v>237</v>
      </c>
      <c r="G1048" t="s">
        <v>2970</v>
      </c>
      <c r="H1048" t="s">
        <v>4038</v>
      </c>
      <c r="I1048" t="s">
        <v>75</v>
      </c>
      <c r="J1048" s="24">
        <v>44069</v>
      </c>
      <c r="K1048">
        <v>88358</v>
      </c>
      <c r="L1048" t="s">
        <v>2770</v>
      </c>
      <c r="M1048" t="s">
        <v>78</v>
      </c>
      <c r="N1048">
        <v>18</v>
      </c>
      <c r="O1048">
        <v>74880</v>
      </c>
      <c r="P1048">
        <v>0</v>
      </c>
      <c r="Q1048">
        <v>6739.2</v>
      </c>
      <c r="R1048">
        <v>6739.2</v>
      </c>
      <c r="S1048">
        <v>13478.4</v>
      </c>
      <c r="T1048">
        <v>0</v>
      </c>
      <c r="U1048" t="s">
        <v>2771</v>
      </c>
    </row>
    <row r="1049" spans="1:21" x14ac:dyDescent="0.25">
      <c r="A1049" t="str">
        <f t="shared" si="16"/>
        <v>082020</v>
      </c>
      <c r="B1049" t="s">
        <v>2738</v>
      </c>
      <c r="C1049" t="s">
        <v>2766</v>
      </c>
      <c r="D1049">
        <v>82020</v>
      </c>
      <c r="E1049" s="24">
        <v>44613</v>
      </c>
      <c r="F1049" t="s">
        <v>2976</v>
      </c>
      <c r="G1049" t="s">
        <v>2977</v>
      </c>
      <c r="H1049" t="s">
        <v>4039</v>
      </c>
      <c r="I1049" t="s">
        <v>75</v>
      </c>
      <c r="J1049" s="24">
        <v>44064</v>
      </c>
      <c r="K1049">
        <v>2078995.2</v>
      </c>
      <c r="L1049" t="s">
        <v>2770</v>
      </c>
      <c r="M1049" t="s">
        <v>78</v>
      </c>
      <c r="N1049">
        <v>28</v>
      </c>
      <c r="O1049">
        <v>1624215</v>
      </c>
      <c r="P1049">
        <v>0</v>
      </c>
      <c r="Q1049">
        <v>227390.1</v>
      </c>
      <c r="R1049">
        <v>227390.1</v>
      </c>
      <c r="S1049">
        <v>454780.2</v>
      </c>
      <c r="T1049">
        <v>0</v>
      </c>
      <c r="U1049" t="s">
        <v>2771</v>
      </c>
    </row>
    <row r="1050" spans="1:21" x14ac:dyDescent="0.25">
      <c r="A1050" t="str">
        <f t="shared" si="16"/>
        <v>082020</v>
      </c>
      <c r="B1050" t="s">
        <v>2738</v>
      </c>
      <c r="C1050" t="s">
        <v>2766</v>
      </c>
      <c r="D1050">
        <v>82020</v>
      </c>
      <c r="E1050" s="24">
        <v>44613</v>
      </c>
      <c r="F1050" t="s">
        <v>4040</v>
      </c>
      <c r="G1050" t="s">
        <v>4041</v>
      </c>
      <c r="H1050" t="s">
        <v>4042</v>
      </c>
      <c r="I1050" t="s">
        <v>75</v>
      </c>
      <c r="J1050" s="24">
        <v>44057</v>
      </c>
      <c r="K1050">
        <v>354</v>
      </c>
      <c r="L1050" t="s">
        <v>2770</v>
      </c>
      <c r="M1050" t="s">
        <v>78</v>
      </c>
      <c r="N1050">
        <v>18</v>
      </c>
      <c r="O1050">
        <v>300</v>
      </c>
      <c r="P1050">
        <v>0</v>
      </c>
      <c r="Q1050">
        <v>27</v>
      </c>
      <c r="R1050">
        <v>27</v>
      </c>
      <c r="S1050">
        <v>54</v>
      </c>
      <c r="T1050">
        <v>0</v>
      </c>
      <c r="U1050" t="s">
        <v>2771</v>
      </c>
    </row>
    <row r="1051" spans="1:21" x14ac:dyDescent="0.25">
      <c r="A1051" t="str">
        <f t="shared" si="16"/>
        <v>082020</v>
      </c>
      <c r="B1051" t="s">
        <v>2738</v>
      </c>
      <c r="C1051" t="s">
        <v>2766</v>
      </c>
      <c r="D1051">
        <v>82020</v>
      </c>
      <c r="E1051" s="24">
        <v>44613</v>
      </c>
      <c r="F1051" t="s">
        <v>3892</v>
      </c>
      <c r="G1051" t="s">
        <v>3893</v>
      </c>
      <c r="H1051" t="s">
        <v>4043</v>
      </c>
      <c r="I1051" t="s">
        <v>75</v>
      </c>
      <c r="J1051" s="24">
        <v>44051</v>
      </c>
      <c r="K1051">
        <v>23600</v>
      </c>
      <c r="L1051" t="s">
        <v>2770</v>
      </c>
      <c r="M1051" t="s">
        <v>78</v>
      </c>
      <c r="N1051">
        <v>18</v>
      </c>
      <c r="O1051">
        <v>20000</v>
      </c>
      <c r="P1051">
        <v>0</v>
      </c>
      <c r="Q1051">
        <v>1800</v>
      </c>
      <c r="R1051">
        <v>1800</v>
      </c>
      <c r="S1051">
        <v>3600</v>
      </c>
      <c r="T1051">
        <v>0</v>
      </c>
      <c r="U1051" t="s">
        <v>2771</v>
      </c>
    </row>
    <row r="1052" spans="1:21" x14ac:dyDescent="0.25">
      <c r="A1052" t="str">
        <f t="shared" si="16"/>
        <v>082020</v>
      </c>
      <c r="B1052" t="s">
        <v>2738</v>
      </c>
      <c r="C1052" t="s">
        <v>2766</v>
      </c>
      <c r="D1052">
        <v>82020</v>
      </c>
      <c r="E1052" s="24">
        <v>44613</v>
      </c>
      <c r="F1052" t="s">
        <v>3892</v>
      </c>
      <c r="G1052" t="s">
        <v>3893</v>
      </c>
      <c r="H1052" t="s">
        <v>4044</v>
      </c>
      <c r="I1052" t="s">
        <v>75</v>
      </c>
      <c r="J1052" s="24">
        <v>44061</v>
      </c>
      <c r="K1052">
        <v>23600</v>
      </c>
      <c r="L1052" t="s">
        <v>2770</v>
      </c>
      <c r="M1052" t="s">
        <v>78</v>
      </c>
      <c r="N1052">
        <v>18</v>
      </c>
      <c r="O1052">
        <v>20000</v>
      </c>
      <c r="P1052">
        <v>0</v>
      </c>
      <c r="Q1052">
        <v>1800</v>
      </c>
      <c r="R1052">
        <v>1800</v>
      </c>
      <c r="S1052">
        <v>3600</v>
      </c>
      <c r="T1052">
        <v>0</v>
      </c>
      <c r="U1052" t="s">
        <v>2771</v>
      </c>
    </row>
    <row r="1053" spans="1:21" x14ac:dyDescent="0.25">
      <c r="A1053" t="str">
        <f t="shared" si="16"/>
        <v>082020</v>
      </c>
      <c r="B1053" t="s">
        <v>2738</v>
      </c>
      <c r="C1053" t="s">
        <v>2766</v>
      </c>
      <c r="D1053">
        <v>82020</v>
      </c>
      <c r="E1053" s="24">
        <v>44613</v>
      </c>
      <c r="F1053" t="s">
        <v>3892</v>
      </c>
      <c r="G1053" t="s">
        <v>3893</v>
      </c>
      <c r="H1053" t="s">
        <v>4045</v>
      </c>
      <c r="I1053" t="s">
        <v>75</v>
      </c>
      <c r="J1053" s="24">
        <v>44067</v>
      </c>
      <c r="K1053">
        <v>23600</v>
      </c>
      <c r="L1053" t="s">
        <v>2770</v>
      </c>
      <c r="M1053" t="s">
        <v>78</v>
      </c>
      <c r="N1053">
        <v>18</v>
      </c>
      <c r="O1053">
        <v>20000</v>
      </c>
      <c r="P1053">
        <v>0</v>
      </c>
      <c r="Q1053">
        <v>1800</v>
      </c>
      <c r="R1053">
        <v>1800</v>
      </c>
      <c r="S1053">
        <v>3600</v>
      </c>
      <c r="T1053">
        <v>0</v>
      </c>
      <c r="U1053" t="s">
        <v>2771</v>
      </c>
    </row>
    <row r="1054" spans="1:21" x14ac:dyDescent="0.25">
      <c r="A1054" t="str">
        <f t="shared" si="16"/>
        <v>082020</v>
      </c>
      <c r="B1054" t="s">
        <v>2738</v>
      </c>
      <c r="C1054" t="s">
        <v>2766</v>
      </c>
      <c r="D1054">
        <v>82020</v>
      </c>
      <c r="E1054" s="24">
        <v>44613</v>
      </c>
      <c r="F1054" t="s">
        <v>3443</v>
      </c>
      <c r="G1054" t="s">
        <v>3444</v>
      </c>
      <c r="H1054" t="s">
        <v>4046</v>
      </c>
      <c r="I1054" t="s">
        <v>75</v>
      </c>
      <c r="J1054" s="24">
        <v>44062</v>
      </c>
      <c r="K1054">
        <v>2360</v>
      </c>
      <c r="L1054" t="s">
        <v>2770</v>
      </c>
      <c r="M1054" t="s">
        <v>78</v>
      </c>
      <c r="N1054">
        <v>18</v>
      </c>
      <c r="O1054">
        <v>2000</v>
      </c>
      <c r="P1054">
        <v>0</v>
      </c>
      <c r="Q1054">
        <v>180</v>
      </c>
      <c r="R1054">
        <v>180</v>
      </c>
      <c r="S1054">
        <v>360</v>
      </c>
      <c r="T1054">
        <v>0</v>
      </c>
      <c r="U1054" t="s">
        <v>2771</v>
      </c>
    </row>
    <row r="1055" spans="1:21" x14ac:dyDescent="0.25">
      <c r="A1055" t="str">
        <f t="shared" si="16"/>
        <v>082020</v>
      </c>
      <c r="B1055" t="s">
        <v>2738</v>
      </c>
      <c r="C1055" t="s">
        <v>2766</v>
      </c>
      <c r="D1055">
        <v>82020</v>
      </c>
      <c r="E1055" s="24">
        <v>44613</v>
      </c>
      <c r="F1055" t="s">
        <v>2980</v>
      </c>
      <c r="G1055" t="s">
        <v>2981</v>
      </c>
      <c r="H1055" t="s">
        <v>4047</v>
      </c>
      <c r="I1055" t="s">
        <v>75</v>
      </c>
      <c r="J1055" s="24">
        <v>44074</v>
      </c>
      <c r="K1055">
        <v>25126</v>
      </c>
      <c r="L1055" t="s">
        <v>2770</v>
      </c>
      <c r="M1055" t="s">
        <v>78</v>
      </c>
      <c r="N1055">
        <v>18</v>
      </c>
      <c r="O1055">
        <v>21293.18</v>
      </c>
      <c r="P1055">
        <v>0</v>
      </c>
      <c r="Q1055">
        <v>1916.39</v>
      </c>
      <c r="R1055">
        <v>1916.39</v>
      </c>
      <c r="S1055">
        <v>3832.78</v>
      </c>
      <c r="T1055">
        <v>0</v>
      </c>
      <c r="U1055" t="s">
        <v>2771</v>
      </c>
    </row>
    <row r="1056" spans="1:21" x14ac:dyDescent="0.25">
      <c r="A1056" t="str">
        <f t="shared" si="16"/>
        <v>082020</v>
      </c>
      <c r="B1056" t="s">
        <v>2738</v>
      </c>
      <c r="C1056" t="s">
        <v>2766</v>
      </c>
      <c r="D1056">
        <v>82020</v>
      </c>
      <c r="E1056" s="24">
        <v>44613</v>
      </c>
      <c r="F1056" t="s">
        <v>2989</v>
      </c>
      <c r="G1056" t="s">
        <v>2990</v>
      </c>
      <c r="H1056" t="s">
        <v>4048</v>
      </c>
      <c r="I1056" t="s">
        <v>75</v>
      </c>
      <c r="J1056" s="24">
        <v>44050</v>
      </c>
      <c r="K1056">
        <v>133340</v>
      </c>
      <c r="L1056" t="s">
        <v>2770</v>
      </c>
      <c r="M1056" t="s">
        <v>78</v>
      </c>
      <c r="N1056">
        <v>18</v>
      </c>
      <c r="O1056">
        <v>113000</v>
      </c>
      <c r="P1056">
        <v>0</v>
      </c>
      <c r="Q1056">
        <v>10170</v>
      </c>
      <c r="R1056">
        <v>10170</v>
      </c>
      <c r="S1056">
        <v>20340</v>
      </c>
      <c r="T1056">
        <v>0</v>
      </c>
      <c r="U1056" t="s">
        <v>2771</v>
      </c>
    </row>
    <row r="1057" spans="1:21" x14ac:dyDescent="0.25">
      <c r="A1057" t="str">
        <f t="shared" si="16"/>
        <v>082020</v>
      </c>
      <c r="B1057" t="s">
        <v>2738</v>
      </c>
      <c r="C1057" t="s">
        <v>2766</v>
      </c>
      <c r="D1057">
        <v>82020</v>
      </c>
      <c r="E1057" s="24">
        <v>44613</v>
      </c>
      <c r="F1057" t="s">
        <v>2989</v>
      </c>
      <c r="G1057" t="s">
        <v>2990</v>
      </c>
      <c r="H1057" t="s">
        <v>4049</v>
      </c>
      <c r="I1057" t="s">
        <v>75</v>
      </c>
      <c r="J1057" s="24">
        <v>44051</v>
      </c>
      <c r="K1057">
        <v>2360</v>
      </c>
      <c r="L1057" t="s">
        <v>2770</v>
      </c>
      <c r="M1057" t="s">
        <v>78</v>
      </c>
      <c r="N1057">
        <v>18</v>
      </c>
      <c r="O1057">
        <v>2000</v>
      </c>
      <c r="P1057">
        <v>0</v>
      </c>
      <c r="Q1057">
        <v>180</v>
      </c>
      <c r="R1057">
        <v>180</v>
      </c>
      <c r="S1057">
        <v>360</v>
      </c>
      <c r="T1057">
        <v>0</v>
      </c>
      <c r="U1057" t="s">
        <v>2771</v>
      </c>
    </row>
    <row r="1058" spans="1:21" x14ac:dyDescent="0.25">
      <c r="A1058" t="str">
        <f t="shared" si="16"/>
        <v>082020</v>
      </c>
      <c r="B1058" t="s">
        <v>2738</v>
      </c>
      <c r="C1058" t="s">
        <v>2766</v>
      </c>
      <c r="D1058">
        <v>82020</v>
      </c>
      <c r="E1058" s="24">
        <v>44613</v>
      </c>
      <c r="F1058" t="s">
        <v>2989</v>
      </c>
      <c r="G1058" t="s">
        <v>2990</v>
      </c>
      <c r="H1058" t="s">
        <v>4050</v>
      </c>
      <c r="I1058" t="s">
        <v>75</v>
      </c>
      <c r="J1058" s="24">
        <v>44053</v>
      </c>
      <c r="K1058">
        <v>4720</v>
      </c>
      <c r="L1058" t="s">
        <v>2770</v>
      </c>
      <c r="M1058" t="s">
        <v>78</v>
      </c>
      <c r="N1058">
        <v>18</v>
      </c>
      <c r="O1058">
        <v>4000</v>
      </c>
      <c r="P1058">
        <v>0</v>
      </c>
      <c r="Q1058">
        <v>360</v>
      </c>
      <c r="R1058">
        <v>360</v>
      </c>
      <c r="S1058">
        <v>720</v>
      </c>
      <c r="T1058">
        <v>0</v>
      </c>
      <c r="U1058" t="s">
        <v>2771</v>
      </c>
    </row>
    <row r="1059" spans="1:21" x14ac:dyDescent="0.25">
      <c r="A1059" t="str">
        <f t="shared" si="16"/>
        <v>082020</v>
      </c>
      <c r="B1059" t="s">
        <v>2738</v>
      </c>
      <c r="C1059" t="s">
        <v>2766</v>
      </c>
      <c r="D1059">
        <v>82020</v>
      </c>
      <c r="E1059" s="24">
        <v>44613</v>
      </c>
      <c r="F1059" t="s">
        <v>2989</v>
      </c>
      <c r="G1059" t="s">
        <v>2990</v>
      </c>
      <c r="H1059" t="s">
        <v>4051</v>
      </c>
      <c r="I1059" t="s">
        <v>75</v>
      </c>
      <c r="J1059" s="24">
        <v>44056</v>
      </c>
      <c r="K1059">
        <v>2360</v>
      </c>
      <c r="L1059" t="s">
        <v>2770</v>
      </c>
      <c r="M1059" t="s">
        <v>78</v>
      </c>
      <c r="N1059">
        <v>18</v>
      </c>
      <c r="O1059">
        <v>2000</v>
      </c>
      <c r="P1059">
        <v>0</v>
      </c>
      <c r="Q1059">
        <v>180</v>
      </c>
      <c r="R1059">
        <v>180</v>
      </c>
      <c r="S1059">
        <v>360</v>
      </c>
      <c r="T1059">
        <v>0</v>
      </c>
      <c r="U1059" t="s">
        <v>2771</v>
      </c>
    </row>
    <row r="1060" spans="1:21" x14ac:dyDescent="0.25">
      <c r="A1060" t="str">
        <f t="shared" si="16"/>
        <v>082020</v>
      </c>
      <c r="B1060" t="s">
        <v>2738</v>
      </c>
      <c r="C1060" t="s">
        <v>2766</v>
      </c>
      <c r="D1060">
        <v>82020</v>
      </c>
      <c r="E1060" s="24">
        <v>44613</v>
      </c>
      <c r="F1060" t="s">
        <v>2989</v>
      </c>
      <c r="G1060" t="s">
        <v>2990</v>
      </c>
      <c r="H1060" t="s">
        <v>4052</v>
      </c>
      <c r="I1060" t="s">
        <v>75</v>
      </c>
      <c r="J1060" s="24">
        <v>44056</v>
      </c>
      <c r="K1060">
        <v>6372</v>
      </c>
      <c r="L1060" t="s">
        <v>2770</v>
      </c>
      <c r="M1060" t="s">
        <v>78</v>
      </c>
      <c r="N1060">
        <v>18</v>
      </c>
      <c r="O1060">
        <v>5400</v>
      </c>
      <c r="P1060">
        <v>0</v>
      </c>
      <c r="Q1060">
        <v>486</v>
      </c>
      <c r="R1060">
        <v>486</v>
      </c>
      <c r="S1060">
        <v>972</v>
      </c>
      <c r="T1060">
        <v>0</v>
      </c>
      <c r="U1060" t="s">
        <v>2771</v>
      </c>
    </row>
    <row r="1061" spans="1:21" x14ac:dyDescent="0.25">
      <c r="A1061" t="str">
        <f t="shared" si="16"/>
        <v>082020</v>
      </c>
      <c r="B1061" t="s">
        <v>2738</v>
      </c>
      <c r="C1061" t="s">
        <v>2766</v>
      </c>
      <c r="D1061">
        <v>82020</v>
      </c>
      <c r="E1061" s="24">
        <v>44613</v>
      </c>
      <c r="F1061" t="s">
        <v>2989</v>
      </c>
      <c r="G1061" t="s">
        <v>2990</v>
      </c>
      <c r="H1061" t="s">
        <v>4053</v>
      </c>
      <c r="I1061" t="s">
        <v>75</v>
      </c>
      <c r="J1061" s="24">
        <v>44057</v>
      </c>
      <c r="K1061">
        <v>6183.2</v>
      </c>
      <c r="L1061" t="s">
        <v>2770</v>
      </c>
      <c r="M1061" t="s">
        <v>78</v>
      </c>
      <c r="N1061">
        <v>18</v>
      </c>
      <c r="O1061">
        <v>5240</v>
      </c>
      <c r="P1061">
        <v>0</v>
      </c>
      <c r="Q1061">
        <v>471.6</v>
      </c>
      <c r="R1061">
        <v>471.6</v>
      </c>
      <c r="S1061">
        <v>943.2</v>
      </c>
      <c r="T1061">
        <v>0</v>
      </c>
      <c r="U1061" t="s">
        <v>2771</v>
      </c>
    </row>
    <row r="1062" spans="1:21" x14ac:dyDescent="0.25">
      <c r="A1062" t="str">
        <f t="shared" si="16"/>
        <v>082020</v>
      </c>
      <c r="B1062" t="s">
        <v>2738</v>
      </c>
      <c r="C1062" t="s">
        <v>2766</v>
      </c>
      <c r="D1062">
        <v>82020</v>
      </c>
      <c r="E1062" s="24">
        <v>44613</v>
      </c>
      <c r="F1062" t="s">
        <v>2989</v>
      </c>
      <c r="G1062" t="s">
        <v>2990</v>
      </c>
      <c r="H1062" t="s">
        <v>4054</v>
      </c>
      <c r="I1062" t="s">
        <v>75</v>
      </c>
      <c r="J1062" s="24">
        <v>44068</v>
      </c>
      <c r="K1062">
        <v>24308</v>
      </c>
      <c r="L1062" t="s">
        <v>2770</v>
      </c>
      <c r="M1062" t="s">
        <v>78</v>
      </c>
      <c r="N1062">
        <v>18</v>
      </c>
      <c r="O1062">
        <v>20600</v>
      </c>
      <c r="P1062">
        <v>0</v>
      </c>
      <c r="Q1062">
        <v>1854</v>
      </c>
      <c r="R1062">
        <v>1854</v>
      </c>
      <c r="S1062">
        <v>3708</v>
      </c>
      <c r="T1062">
        <v>0</v>
      </c>
      <c r="U1062" t="s">
        <v>2771</v>
      </c>
    </row>
    <row r="1063" spans="1:21" x14ac:dyDescent="0.25">
      <c r="A1063" t="str">
        <f t="shared" si="16"/>
        <v>082020</v>
      </c>
      <c r="B1063" t="s">
        <v>2738</v>
      </c>
      <c r="C1063" t="s">
        <v>2766</v>
      </c>
      <c r="D1063">
        <v>82020</v>
      </c>
      <c r="E1063" s="24">
        <v>44613</v>
      </c>
      <c r="F1063" t="s">
        <v>2989</v>
      </c>
      <c r="G1063" t="s">
        <v>2990</v>
      </c>
      <c r="H1063" t="s">
        <v>4055</v>
      </c>
      <c r="I1063" t="s">
        <v>75</v>
      </c>
      <c r="J1063" s="24">
        <v>44071</v>
      </c>
      <c r="K1063">
        <v>10620</v>
      </c>
      <c r="L1063" t="s">
        <v>2770</v>
      </c>
      <c r="M1063" t="s">
        <v>78</v>
      </c>
      <c r="N1063">
        <v>18</v>
      </c>
      <c r="O1063">
        <v>9000</v>
      </c>
      <c r="P1063">
        <v>0</v>
      </c>
      <c r="Q1063">
        <v>810</v>
      </c>
      <c r="R1063">
        <v>810</v>
      </c>
      <c r="S1063">
        <v>1620</v>
      </c>
      <c r="T1063">
        <v>0</v>
      </c>
      <c r="U1063" t="s">
        <v>2771</v>
      </c>
    </row>
    <row r="1064" spans="1:21" x14ac:dyDescent="0.25">
      <c r="A1064" t="str">
        <f t="shared" si="16"/>
        <v>082020</v>
      </c>
      <c r="B1064" t="s">
        <v>2738</v>
      </c>
      <c r="C1064" t="s">
        <v>2766</v>
      </c>
      <c r="D1064">
        <v>82020</v>
      </c>
      <c r="E1064" s="24">
        <v>44613</v>
      </c>
      <c r="F1064" t="s">
        <v>2989</v>
      </c>
      <c r="G1064" t="s">
        <v>2990</v>
      </c>
      <c r="H1064" t="s">
        <v>4056</v>
      </c>
      <c r="I1064" t="s">
        <v>75</v>
      </c>
      <c r="J1064" s="24">
        <v>44071</v>
      </c>
      <c r="K1064">
        <v>20886</v>
      </c>
      <c r="L1064" t="s">
        <v>2770</v>
      </c>
      <c r="M1064" t="s">
        <v>78</v>
      </c>
      <c r="N1064">
        <v>18</v>
      </c>
      <c r="O1064">
        <v>17700</v>
      </c>
      <c r="P1064">
        <v>0</v>
      </c>
      <c r="Q1064">
        <v>1593</v>
      </c>
      <c r="R1064">
        <v>1593</v>
      </c>
      <c r="S1064">
        <v>3186</v>
      </c>
      <c r="T1064">
        <v>0</v>
      </c>
      <c r="U1064" t="s">
        <v>2771</v>
      </c>
    </row>
    <row r="1065" spans="1:21" x14ac:dyDescent="0.25">
      <c r="A1065" t="str">
        <f t="shared" si="16"/>
        <v>082020</v>
      </c>
      <c r="B1065" t="s">
        <v>2738</v>
      </c>
      <c r="C1065" t="s">
        <v>2766</v>
      </c>
      <c r="D1065">
        <v>82020</v>
      </c>
      <c r="E1065" s="24">
        <v>44613</v>
      </c>
      <c r="F1065" t="s">
        <v>2989</v>
      </c>
      <c r="G1065" t="s">
        <v>2990</v>
      </c>
      <c r="H1065" t="s">
        <v>4057</v>
      </c>
      <c r="I1065" t="s">
        <v>75</v>
      </c>
      <c r="J1065" s="24">
        <v>44074</v>
      </c>
      <c r="K1065">
        <v>29464.6</v>
      </c>
      <c r="L1065" t="s">
        <v>2770</v>
      </c>
      <c r="M1065" t="s">
        <v>78</v>
      </c>
      <c r="N1065">
        <v>18</v>
      </c>
      <c r="O1065">
        <v>24970</v>
      </c>
      <c r="P1065">
        <v>0</v>
      </c>
      <c r="Q1065">
        <v>2247.3000000000002</v>
      </c>
      <c r="R1065">
        <v>2247.3000000000002</v>
      </c>
      <c r="S1065">
        <v>4494.6000000000004</v>
      </c>
      <c r="T1065">
        <v>0</v>
      </c>
      <c r="U1065" t="s">
        <v>2771</v>
      </c>
    </row>
    <row r="1066" spans="1:21" x14ac:dyDescent="0.25">
      <c r="A1066" t="str">
        <f t="shared" si="16"/>
        <v>082020</v>
      </c>
      <c r="B1066" t="s">
        <v>2738</v>
      </c>
      <c r="C1066" t="s">
        <v>2766</v>
      </c>
      <c r="D1066">
        <v>82020</v>
      </c>
      <c r="E1066" s="24">
        <v>44613</v>
      </c>
      <c r="F1066" t="s">
        <v>1683</v>
      </c>
      <c r="G1066" t="s">
        <v>3908</v>
      </c>
      <c r="H1066" t="s">
        <v>4058</v>
      </c>
      <c r="I1066" t="s">
        <v>75</v>
      </c>
      <c r="J1066" s="24">
        <v>44061</v>
      </c>
      <c r="K1066">
        <v>394731</v>
      </c>
      <c r="L1066" t="s">
        <v>2770</v>
      </c>
      <c r="M1066" t="s">
        <v>78</v>
      </c>
      <c r="N1066">
        <v>18</v>
      </c>
      <c r="O1066">
        <v>334517.84000000003</v>
      </c>
      <c r="P1066">
        <v>0</v>
      </c>
      <c r="Q1066">
        <v>30106.61</v>
      </c>
      <c r="R1066">
        <v>30106.61</v>
      </c>
      <c r="S1066">
        <v>60213.22</v>
      </c>
      <c r="T1066">
        <v>0</v>
      </c>
      <c r="U1066" t="s">
        <v>2771</v>
      </c>
    </row>
    <row r="1067" spans="1:21" x14ac:dyDescent="0.25">
      <c r="A1067" t="str">
        <f t="shared" si="16"/>
        <v>082020</v>
      </c>
      <c r="B1067" t="s">
        <v>2738</v>
      </c>
      <c r="C1067" t="s">
        <v>2766</v>
      </c>
      <c r="D1067">
        <v>82020</v>
      </c>
      <c r="E1067" s="24">
        <v>44613</v>
      </c>
      <c r="F1067" t="s">
        <v>1683</v>
      </c>
      <c r="G1067" t="s">
        <v>3908</v>
      </c>
      <c r="H1067" t="s">
        <v>4059</v>
      </c>
      <c r="I1067" t="s">
        <v>75</v>
      </c>
      <c r="J1067" s="24">
        <v>44070</v>
      </c>
      <c r="K1067">
        <v>471130</v>
      </c>
      <c r="L1067" t="s">
        <v>2770</v>
      </c>
      <c r="M1067" t="s">
        <v>78</v>
      </c>
      <c r="N1067">
        <v>18</v>
      </c>
      <c r="O1067">
        <v>399262.66</v>
      </c>
      <c r="P1067">
        <v>0</v>
      </c>
      <c r="Q1067">
        <v>35933.64</v>
      </c>
      <c r="R1067">
        <v>35933.64</v>
      </c>
      <c r="S1067">
        <v>71867.28</v>
      </c>
      <c r="T1067">
        <v>0</v>
      </c>
      <c r="U1067" t="s">
        <v>2771</v>
      </c>
    </row>
    <row r="1068" spans="1:21" x14ac:dyDescent="0.25">
      <c r="A1068" t="str">
        <f t="shared" si="16"/>
        <v>082020</v>
      </c>
      <c r="B1068" t="s">
        <v>2738</v>
      </c>
      <c r="C1068" t="s">
        <v>2766</v>
      </c>
      <c r="D1068">
        <v>82020</v>
      </c>
      <c r="E1068" s="24">
        <v>44613</v>
      </c>
      <c r="F1068" t="s">
        <v>3217</v>
      </c>
      <c r="G1068" t="s">
        <v>3218</v>
      </c>
      <c r="H1068" t="s">
        <v>4060</v>
      </c>
      <c r="I1068" t="s">
        <v>75</v>
      </c>
      <c r="J1068" s="24">
        <v>44062</v>
      </c>
      <c r="K1068">
        <v>575</v>
      </c>
      <c r="L1068" t="s">
        <v>2770</v>
      </c>
      <c r="M1068" t="s">
        <v>78</v>
      </c>
      <c r="N1068">
        <v>18</v>
      </c>
      <c r="O1068">
        <v>487.29</v>
      </c>
      <c r="P1068">
        <v>0</v>
      </c>
      <c r="Q1068">
        <v>43.85</v>
      </c>
      <c r="R1068">
        <v>43.85</v>
      </c>
      <c r="S1068">
        <v>87.7</v>
      </c>
      <c r="T1068">
        <v>0</v>
      </c>
      <c r="U1068" t="s">
        <v>2771</v>
      </c>
    </row>
    <row r="1069" spans="1:21" x14ac:dyDescent="0.25">
      <c r="A1069" t="str">
        <f t="shared" si="16"/>
        <v>082020</v>
      </c>
      <c r="B1069" t="s">
        <v>2738</v>
      </c>
      <c r="C1069" t="s">
        <v>2766</v>
      </c>
      <c r="D1069">
        <v>82020</v>
      </c>
      <c r="E1069" s="24">
        <v>44613</v>
      </c>
      <c r="F1069" t="s">
        <v>3002</v>
      </c>
      <c r="G1069" t="s">
        <v>3003</v>
      </c>
      <c r="H1069" t="s">
        <v>4061</v>
      </c>
      <c r="I1069" t="s">
        <v>75</v>
      </c>
      <c r="J1069" s="24">
        <v>44047</v>
      </c>
      <c r="K1069">
        <v>39648</v>
      </c>
      <c r="L1069" t="s">
        <v>2770</v>
      </c>
      <c r="M1069" t="s">
        <v>78</v>
      </c>
      <c r="N1069">
        <v>18</v>
      </c>
      <c r="O1069">
        <v>33600</v>
      </c>
      <c r="P1069">
        <v>0</v>
      </c>
      <c r="Q1069">
        <v>3024</v>
      </c>
      <c r="R1069">
        <v>3024</v>
      </c>
      <c r="S1069">
        <v>6048</v>
      </c>
      <c r="T1069">
        <v>0</v>
      </c>
      <c r="U1069" t="s">
        <v>2771</v>
      </c>
    </row>
    <row r="1070" spans="1:21" x14ac:dyDescent="0.25">
      <c r="A1070" t="str">
        <f t="shared" si="16"/>
        <v>082020</v>
      </c>
      <c r="B1070" t="s">
        <v>2738</v>
      </c>
      <c r="C1070" t="s">
        <v>2766</v>
      </c>
      <c r="D1070">
        <v>82020</v>
      </c>
      <c r="E1070" s="24">
        <v>44613</v>
      </c>
      <c r="F1070" t="s">
        <v>4062</v>
      </c>
      <c r="G1070" t="s">
        <v>4063</v>
      </c>
      <c r="H1070" t="s">
        <v>4064</v>
      </c>
      <c r="I1070" t="s">
        <v>75</v>
      </c>
      <c r="J1070" s="24">
        <v>44063</v>
      </c>
      <c r="K1070">
        <v>10450</v>
      </c>
      <c r="L1070" t="s">
        <v>2770</v>
      </c>
      <c r="M1070" t="s">
        <v>78</v>
      </c>
      <c r="N1070">
        <v>18</v>
      </c>
      <c r="O1070">
        <v>8855.93</v>
      </c>
      <c r="P1070">
        <v>0</v>
      </c>
      <c r="Q1070">
        <v>797.03</v>
      </c>
      <c r="R1070">
        <v>797.03</v>
      </c>
      <c r="S1070">
        <v>1594.06</v>
      </c>
      <c r="T1070">
        <v>0</v>
      </c>
      <c r="U1070" t="s">
        <v>2771</v>
      </c>
    </row>
    <row r="1071" spans="1:21" x14ac:dyDescent="0.25">
      <c r="A1071" t="str">
        <f t="shared" si="16"/>
        <v>082020</v>
      </c>
      <c r="B1071" t="s">
        <v>2738</v>
      </c>
      <c r="C1071" t="s">
        <v>2766</v>
      </c>
      <c r="D1071">
        <v>82020</v>
      </c>
      <c r="E1071" s="24">
        <v>44613</v>
      </c>
      <c r="F1071" t="s">
        <v>4065</v>
      </c>
      <c r="G1071" t="s">
        <v>4066</v>
      </c>
      <c r="H1071" t="s">
        <v>4067</v>
      </c>
      <c r="I1071" t="s">
        <v>75</v>
      </c>
      <c r="J1071" s="24">
        <v>44072</v>
      </c>
      <c r="K1071">
        <v>19370</v>
      </c>
      <c r="L1071" t="s">
        <v>2770</v>
      </c>
      <c r="M1071" t="s">
        <v>78</v>
      </c>
      <c r="N1071">
        <v>18</v>
      </c>
      <c r="O1071">
        <v>16416</v>
      </c>
      <c r="P1071">
        <v>0</v>
      </c>
      <c r="Q1071">
        <v>1477.44</v>
      </c>
      <c r="R1071">
        <v>1477.44</v>
      </c>
      <c r="S1071">
        <v>2954.88</v>
      </c>
      <c r="T1071">
        <v>0</v>
      </c>
      <c r="U1071" t="s">
        <v>2771</v>
      </c>
    </row>
    <row r="1072" spans="1:21" x14ac:dyDescent="0.25">
      <c r="A1072" t="str">
        <f t="shared" si="16"/>
        <v>082020</v>
      </c>
      <c r="B1072" t="s">
        <v>2738</v>
      </c>
      <c r="C1072" t="s">
        <v>2766</v>
      </c>
      <c r="D1072">
        <v>82020</v>
      </c>
      <c r="E1072" s="24">
        <v>44613</v>
      </c>
      <c r="F1072" t="s">
        <v>3235</v>
      </c>
      <c r="G1072" t="s">
        <v>3236</v>
      </c>
      <c r="H1072" t="s">
        <v>4068</v>
      </c>
      <c r="I1072" t="s">
        <v>75</v>
      </c>
      <c r="J1072" s="24">
        <v>44044</v>
      </c>
      <c r="K1072">
        <v>1200</v>
      </c>
      <c r="L1072" t="s">
        <v>2770</v>
      </c>
      <c r="M1072" t="s">
        <v>78</v>
      </c>
      <c r="N1072">
        <v>0</v>
      </c>
      <c r="O1072">
        <v>1200</v>
      </c>
      <c r="P1072">
        <v>0</v>
      </c>
      <c r="Q1072">
        <v>0</v>
      </c>
      <c r="R1072">
        <v>0</v>
      </c>
      <c r="S1072">
        <v>0</v>
      </c>
      <c r="T1072">
        <v>0</v>
      </c>
      <c r="U1072" t="s">
        <v>2771</v>
      </c>
    </row>
    <row r="1073" spans="1:21" x14ac:dyDescent="0.25">
      <c r="A1073" t="str">
        <f t="shared" si="16"/>
        <v>092020</v>
      </c>
      <c r="B1073" t="s">
        <v>2738</v>
      </c>
      <c r="C1073" t="s">
        <v>2766</v>
      </c>
      <c r="D1073">
        <v>92020</v>
      </c>
      <c r="E1073" s="24">
        <v>44613</v>
      </c>
      <c r="F1073" t="s">
        <v>4069</v>
      </c>
      <c r="G1073" t="s">
        <v>4070</v>
      </c>
      <c r="H1073" t="s">
        <v>4071</v>
      </c>
      <c r="I1073" t="s">
        <v>75</v>
      </c>
      <c r="J1073" s="24">
        <v>44098</v>
      </c>
      <c r="K1073">
        <v>6585.6</v>
      </c>
      <c r="L1073" t="s">
        <v>2770</v>
      </c>
      <c r="M1073" t="s">
        <v>78</v>
      </c>
      <c r="N1073">
        <v>12</v>
      </c>
      <c r="O1073">
        <v>5880</v>
      </c>
      <c r="P1073">
        <v>0</v>
      </c>
      <c r="Q1073">
        <v>352.8</v>
      </c>
      <c r="R1073">
        <v>352.8</v>
      </c>
      <c r="S1073">
        <v>705.6</v>
      </c>
      <c r="T1073">
        <v>0</v>
      </c>
      <c r="U1073" t="s">
        <v>2771</v>
      </c>
    </row>
    <row r="1074" spans="1:21" x14ac:dyDescent="0.25">
      <c r="A1074" t="str">
        <f t="shared" si="16"/>
        <v>092020</v>
      </c>
      <c r="B1074" t="s">
        <v>2738</v>
      </c>
      <c r="C1074" t="s">
        <v>2766</v>
      </c>
      <c r="D1074">
        <v>92020</v>
      </c>
      <c r="E1074" s="24">
        <v>44613</v>
      </c>
      <c r="F1074" t="s">
        <v>2772</v>
      </c>
      <c r="G1074" t="s">
        <v>2773</v>
      </c>
      <c r="H1074" t="s">
        <v>4072</v>
      </c>
      <c r="I1074" t="s">
        <v>75</v>
      </c>
      <c r="J1074" s="24">
        <v>44075</v>
      </c>
      <c r="K1074">
        <v>21240</v>
      </c>
      <c r="L1074" t="s">
        <v>2770</v>
      </c>
      <c r="M1074" t="s">
        <v>78</v>
      </c>
      <c r="N1074">
        <v>18</v>
      </c>
      <c r="O1074">
        <v>18000</v>
      </c>
      <c r="P1074">
        <v>0</v>
      </c>
      <c r="Q1074">
        <v>1620</v>
      </c>
      <c r="R1074">
        <v>1620</v>
      </c>
      <c r="S1074">
        <v>3240</v>
      </c>
      <c r="T1074">
        <v>0</v>
      </c>
      <c r="U1074" t="s">
        <v>2771</v>
      </c>
    </row>
    <row r="1075" spans="1:21" x14ac:dyDescent="0.25">
      <c r="A1075" t="str">
        <f t="shared" si="16"/>
        <v>092020</v>
      </c>
      <c r="B1075" t="s">
        <v>2738</v>
      </c>
      <c r="C1075" t="s">
        <v>2766</v>
      </c>
      <c r="D1075">
        <v>92020</v>
      </c>
      <c r="E1075" s="24">
        <v>44613</v>
      </c>
      <c r="F1075" t="s">
        <v>2775</v>
      </c>
      <c r="G1075" t="s">
        <v>2776</v>
      </c>
      <c r="H1075" t="s">
        <v>4073</v>
      </c>
      <c r="I1075" t="s">
        <v>75</v>
      </c>
      <c r="J1075" s="24">
        <v>44078</v>
      </c>
      <c r="K1075">
        <v>6443</v>
      </c>
      <c r="L1075" t="s">
        <v>2770</v>
      </c>
      <c r="M1075" t="s">
        <v>78</v>
      </c>
      <c r="N1075">
        <v>18</v>
      </c>
      <c r="O1075">
        <v>5460</v>
      </c>
      <c r="P1075">
        <v>0</v>
      </c>
      <c r="Q1075">
        <v>491.4</v>
      </c>
      <c r="R1075">
        <v>491.4</v>
      </c>
      <c r="S1075">
        <v>982.8</v>
      </c>
      <c r="T1075">
        <v>0</v>
      </c>
      <c r="U1075" t="s">
        <v>2771</v>
      </c>
    </row>
    <row r="1076" spans="1:21" x14ac:dyDescent="0.25">
      <c r="A1076" t="str">
        <f t="shared" si="16"/>
        <v>092020</v>
      </c>
      <c r="B1076" t="s">
        <v>2738</v>
      </c>
      <c r="C1076" t="s">
        <v>2766</v>
      </c>
      <c r="D1076">
        <v>92020</v>
      </c>
      <c r="E1076" s="24">
        <v>44613</v>
      </c>
      <c r="F1076" t="s">
        <v>2775</v>
      </c>
      <c r="G1076" t="s">
        <v>2776</v>
      </c>
      <c r="H1076" t="s">
        <v>4074</v>
      </c>
      <c r="I1076" t="s">
        <v>75</v>
      </c>
      <c r="J1076" s="24">
        <v>44081</v>
      </c>
      <c r="K1076">
        <v>9629</v>
      </c>
      <c r="L1076" t="s">
        <v>2770</v>
      </c>
      <c r="M1076" t="s">
        <v>78</v>
      </c>
      <c r="N1076">
        <v>18</v>
      </c>
      <c r="O1076">
        <v>8160</v>
      </c>
      <c r="P1076">
        <v>0</v>
      </c>
      <c r="Q1076">
        <v>734.4</v>
      </c>
      <c r="R1076">
        <v>734.4</v>
      </c>
      <c r="S1076">
        <v>1468.8</v>
      </c>
      <c r="T1076">
        <v>0</v>
      </c>
      <c r="U1076" t="s">
        <v>2771</v>
      </c>
    </row>
    <row r="1077" spans="1:21" x14ac:dyDescent="0.25">
      <c r="A1077" t="str">
        <f t="shared" si="16"/>
        <v>092020</v>
      </c>
      <c r="B1077" t="s">
        <v>2738</v>
      </c>
      <c r="C1077" t="s">
        <v>2766</v>
      </c>
      <c r="D1077">
        <v>92020</v>
      </c>
      <c r="E1077" s="24">
        <v>44613</v>
      </c>
      <c r="F1077" t="s">
        <v>2775</v>
      </c>
      <c r="G1077" t="s">
        <v>2776</v>
      </c>
      <c r="H1077" t="s">
        <v>4075</v>
      </c>
      <c r="I1077" t="s">
        <v>75</v>
      </c>
      <c r="J1077" s="24">
        <v>44081</v>
      </c>
      <c r="K1077">
        <v>12980</v>
      </c>
      <c r="L1077" t="s">
        <v>2770</v>
      </c>
      <c r="M1077" t="s">
        <v>78</v>
      </c>
      <c r="N1077">
        <v>18</v>
      </c>
      <c r="O1077">
        <v>11000</v>
      </c>
      <c r="P1077">
        <v>0</v>
      </c>
      <c r="Q1077">
        <v>990</v>
      </c>
      <c r="R1077">
        <v>990</v>
      </c>
      <c r="S1077">
        <v>1980</v>
      </c>
      <c r="T1077">
        <v>0</v>
      </c>
      <c r="U1077" t="s">
        <v>2771</v>
      </c>
    </row>
    <row r="1078" spans="1:21" x14ac:dyDescent="0.25">
      <c r="A1078" t="str">
        <f t="shared" si="16"/>
        <v>092020</v>
      </c>
      <c r="B1078" t="s">
        <v>2738</v>
      </c>
      <c r="C1078" t="s">
        <v>2766</v>
      </c>
      <c r="D1078">
        <v>92020</v>
      </c>
      <c r="E1078" s="24">
        <v>44613</v>
      </c>
      <c r="F1078" t="s">
        <v>2775</v>
      </c>
      <c r="G1078" t="s">
        <v>2776</v>
      </c>
      <c r="H1078" t="s">
        <v>4076</v>
      </c>
      <c r="I1078" t="s">
        <v>75</v>
      </c>
      <c r="J1078" s="24">
        <v>44082</v>
      </c>
      <c r="K1078">
        <v>22715</v>
      </c>
      <c r="L1078" t="s">
        <v>2770</v>
      </c>
      <c r="M1078" t="s">
        <v>78</v>
      </c>
      <c r="N1078">
        <v>18</v>
      </c>
      <c r="O1078">
        <v>19250</v>
      </c>
      <c r="P1078">
        <v>0</v>
      </c>
      <c r="Q1078">
        <v>1732.5</v>
      </c>
      <c r="R1078">
        <v>1732.5</v>
      </c>
      <c r="S1078">
        <v>3465</v>
      </c>
      <c r="T1078">
        <v>0</v>
      </c>
      <c r="U1078" t="s">
        <v>2771</v>
      </c>
    </row>
    <row r="1079" spans="1:21" x14ac:dyDescent="0.25">
      <c r="A1079" t="str">
        <f t="shared" si="16"/>
        <v>092020</v>
      </c>
      <c r="B1079" t="s">
        <v>2738</v>
      </c>
      <c r="C1079" t="s">
        <v>2766</v>
      </c>
      <c r="D1079">
        <v>92020</v>
      </c>
      <c r="E1079" s="24">
        <v>44613</v>
      </c>
      <c r="F1079" t="s">
        <v>2775</v>
      </c>
      <c r="G1079" t="s">
        <v>2776</v>
      </c>
      <c r="H1079" t="s">
        <v>4077</v>
      </c>
      <c r="I1079" t="s">
        <v>75</v>
      </c>
      <c r="J1079" s="24">
        <v>44083</v>
      </c>
      <c r="K1079">
        <v>4200</v>
      </c>
      <c r="L1079" t="s">
        <v>2770</v>
      </c>
      <c r="M1079" t="s">
        <v>78</v>
      </c>
      <c r="N1079">
        <v>5</v>
      </c>
      <c r="O1079">
        <v>4000</v>
      </c>
      <c r="P1079">
        <v>0</v>
      </c>
      <c r="Q1079">
        <v>100</v>
      </c>
      <c r="R1079">
        <v>100</v>
      </c>
      <c r="S1079">
        <v>200</v>
      </c>
      <c r="T1079">
        <v>0</v>
      </c>
      <c r="U1079" t="s">
        <v>2771</v>
      </c>
    </row>
    <row r="1080" spans="1:21" x14ac:dyDescent="0.25">
      <c r="A1080" t="str">
        <f t="shared" si="16"/>
        <v>092020</v>
      </c>
      <c r="B1080" t="s">
        <v>2738</v>
      </c>
      <c r="C1080" t="s">
        <v>2766</v>
      </c>
      <c r="D1080">
        <v>92020</v>
      </c>
      <c r="E1080" s="24">
        <v>44613</v>
      </c>
      <c r="F1080" t="s">
        <v>2775</v>
      </c>
      <c r="G1080" t="s">
        <v>2776</v>
      </c>
      <c r="H1080" t="s">
        <v>4078</v>
      </c>
      <c r="I1080" t="s">
        <v>75</v>
      </c>
      <c r="J1080" s="24">
        <v>44083</v>
      </c>
      <c r="K1080">
        <v>2124</v>
      </c>
      <c r="L1080" t="s">
        <v>2770</v>
      </c>
      <c r="M1080" t="s">
        <v>78</v>
      </c>
      <c r="N1080">
        <v>18</v>
      </c>
      <c r="O1080">
        <v>1800</v>
      </c>
      <c r="P1080">
        <v>0</v>
      </c>
      <c r="Q1080">
        <v>162</v>
      </c>
      <c r="R1080">
        <v>162</v>
      </c>
      <c r="S1080">
        <v>324</v>
      </c>
      <c r="T1080">
        <v>0</v>
      </c>
      <c r="U1080" t="s">
        <v>2771</v>
      </c>
    </row>
    <row r="1081" spans="1:21" x14ac:dyDescent="0.25">
      <c r="A1081" t="str">
        <f t="shared" si="16"/>
        <v>092020</v>
      </c>
      <c r="B1081" t="s">
        <v>2738</v>
      </c>
      <c r="C1081" t="s">
        <v>2766</v>
      </c>
      <c r="D1081">
        <v>92020</v>
      </c>
      <c r="E1081" s="24">
        <v>44613</v>
      </c>
      <c r="F1081" t="s">
        <v>2775</v>
      </c>
      <c r="G1081" t="s">
        <v>2776</v>
      </c>
      <c r="H1081" t="s">
        <v>4079</v>
      </c>
      <c r="I1081" t="s">
        <v>75</v>
      </c>
      <c r="J1081" s="24">
        <v>44092</v>
      </c>
      <c r="K1081">
        <v>13588</v>
      </c>
      <c r="L1081" t="s">
        <v>2770</v>
      </c>
      <c r="M1081" t="s">
        <v>78</v>
      </c>
      <c r="N1081">
        <v>18</v>
      </c>
      <c r="O1081">
        <v>11515</v>
      </c>
      <c r="P1081">
        <v>0</v>
      </c>
      <c r="Q1081">
        <v>1036.3499999999999</v>
      </c>
      <c r="R1081">
        <v>1036.3499999999999</v>
      </c>
      <c r="S1081">
        <v>2072.6999999999998</v>
      </c>
      <c r="T1081">
        <v>0</v>
      </c>
      <c r="U1081" t="s">
        <v>2771</v>
      </c>
    </row>
    <row r="1082" spans="1:21" x14ac:dyDescent="0.25">
      <c r="A1082" t="str">
        <f t="shared" si="16"/>
        <v>092020</v>
      </c>
      <c r="B1082" t="s">
        <v>2738</v>
      </c>
      <c r="C1082" t="s">
        <v>2766</v>
      </c>
      <c r="D1082">
        <v>92020</v>
      </c>
      <c r="E1082" s="24">
        <v>44613</v>
      </c>
      <c r="F1082" t="s">
        <v>2775</v>
      </c>
      <c r="G1082" t="s">
        <v>2776</v>
      </c>
      <c r="H1082" t="s">
        <v>4080</v>
      </c>
      <c r="I1082" t="s">
        <v>75</v>
      </c>
      <c r="J1082" s="24">
        <v>44092</v>
      </c>
      <c r="K1082">
        <v>4200</v>
      </c>
      <c r="L1082" t="s">
        <v>2770</v>
      </c>
      <c r="M1082" t="s">
        <v>78</v>
      </c>
      <c r="N1082">
        <v>5</v>
      </c>
      <c r="O1082">
        <v>4000</v>
      </c>
      <c r="P1082">
        <v>0</v>
      </c>
      <c r="Q1082">
        <v>100</v>
      </c>
      <c r="R1082">
        <v>100</v>
      </c>
      <c r="S1082">
        <v>200</v>
      </c>
      <c r="T1082">
        <v>0</v>
      </c>
      <c r="U1082" t="s">
        <v>2771</v>
      </c>
    </row>
    <row r="1083" spans="1:21" x14ac:dyDescent="0.25">
      <c r="A1083" t="str">
        <f t="shared" si="16"/>
        <v>092020</v>
      </c>
      <c r="B1083" t="s">
        <v>2738</v>
      </c>
      <c r="C1083" t="s">
        <v>2766</v>
      </c>
      <c r="D1083">
        <v>92020</v>
      </c>
      <c r="E1083" s="24">
        <v>44613</v>
      </c>
      <c r="F1083" t="s">
        <v>2775</v>
      </c>
      <c r="G1083" t="s">
        <v>2776</v>
      </c>
      <c r="H1083" t="s">
        <v>4081</v>
      </c>
      <c r="I1083" t="s">
        <v>75</v>
      </c>
      <c r="J1083" s="24">
        <v>44104</v>
      </c>
      <c r="K1083">
        <v>22260</v>
      </c>
      <c r="L1083" t="s">
        <v>2770</v>
      </c>
      <c r="M1083" t="s">
        <v>78</v>
      </c>
      <c r="N1083">
        <v>5</v>
      </c>
      <c r="O1083">
        <v>21200</v>
      </c>
      <c r="P1083">
        <v>0</v>
      </c>
      <c r="Q1083">
        <v>530</v>
      </c>
      <c r="R1083">
        <v>530</v>
      </c>
      <c r="S1083">
        <v>1060</v>
      </c>
      <c r="T1083">
        <v>0</v>
      </c>
      <c r="U1083" t="s">
        <v>2771</v>
      </c>
    </row>
    <row r="1084" spans="1:21" x14ac:dyDescent="0.25">
      <c r="A1084" t="str">
        <f t="shared" si="16"/>
        <v>092020</v>
      </c>
      <c r="B1084" t="s">
        <v>2738</v>
      </c>
      <c r="C1084" t="s">
        <v>2766</v>
      </c>
      <c r="D1084">
        <v>92020</v>
      </c>
      <c r="E1084" s="24">
        <v>44613</v>
      </c>
      <c r="F1084" t="s">
        <v>2775</v>
      </c>
      <c r="G1084" t="s">
        <v>2776</v>
      </c>
      <c r="H1084" t="s">
        <v>4082</v>
      </c>
      <c r="I1084" t="s">
        <v>75</v>
      </c>
      <c r="J1084" s="24">
        <v>44104</v>
      </c>
      <c r="K1084">
        <v>6160</v>
      </c>
      <c r="L1084" t="s">
        <v>2770</v>
      </c>
      <c r="M1084" t="s">
        <v>78</v>
      </c>
      <c r="N1084">
        <v>18</v>
      </c>
      <c r="O1084">
        <v>5220</v>
      </c>
      <c r="P1084">
        <v>0</v>
      </c>
      <c r="Q1084">
        <v>469.8</v>
      </c>
      <c r="R1084">
        <v>469.8</v>
      </c>
      <c r="S1084">
        <v>939.6</v>
      </c>
      <c r="T1084">
        <v>0</v>
      </c>
      <c r="U1084" t="s">
        <v>2771</v>
      </c>
    </row>
    <row r="1085" spans="1:21" x14ac:dyDescent="0.25">
      <c r="A1085" t="str">
        <f t="shared" si="16"/>
        <v>092020</v>
      </c>
      <c r="B1085" t="s">
        <v>2738</v>
      </c>
      <c r="C1085" t="s">
        <v>2766</v>
      </c>
      <c r="D1085">
        <v>92020</v>
      </c>
      <c r="E1085" s="24">
        <v>44613</v>
      </c>
      <c r="F1085" t="s">
        <v>4083</v>
      </c>
      <c r="G1085" t="s">
        <v>4084</v>
      </c>
      <c r="H1085" t="s">
        <v>4085</v>
      </c>
      <c r="I1085" t="s">
        <v>75</v>
      </c>
      <c r="J1085" s="24">
        <v>44076</v>
      </c>
      <c r="K1085">
        <v>1770</v>
      </c>
      <c r="L1085" t="s">
        <v>2770</v>
      </c>
      <c r="M1085" t="s">
        <v>78</v>
      </c>
      <c r="N1085">
        <v>18</v>
      </c>
      <c r="O1085">
        <v>1500</v>
      </c>
      <c r="P1085">
        <v>0</v>
      </c>
      <c r="Q1085">
        <v>135</v>
      </c>
      <c r="R1085">
        <v>135</v>
      </c>
      <c r="S1085">
        <v>270</v>
      </c>
      <c r="T1085">
        <v>0</v>
      </c>
      <c r="U1085" t="s">
        <v>2771</v>
      </c>
    </row>
    <row r="1086" spans="1:21" x14ac:dyDescent="0.25">
      <c r="A1086" t="str">
        <f t="shared" si="16"/>
        <v>092020</v>
      </c>
      <c r="B1086" t="s">
        <v>2738</v>
      </c>
      <c r="C1086" t="s">
        <v>2766</v>
      </c>
      <c r="D1086">
        <v>92020</v>
      </c>
      <c r="E1086" s="24">
        <v>44613</v>
      </c>
      <c r="F1086" t="s">
        <v>3928</v>
      </c>
      <c r="G1086" t="s">
        <v>3929</v>
      </c>
      <c r="H1086" t="s">
        <v>4086</v>
      </c>
      <c r="I1086" t="s">
        <v>75</v>
      </c>
      <c r="J1086" s="24">
        <v>44084</v>
      </c>
      <c r="K1086">
        <v>20860</v>
      </c>
      <c r="L1086" t="s">
        <v>2770</v>
      </c>
      <c r="M1086" t="s">
        <v>78</v>
      </c>
      <c r="N1086">
        <v>12</v>
      </c>
      <c r="O1086">
        <v>18625</v>
      </c>
      <c r="P1086">
        <v>0</v>
      </c>
      <c r="Q1086">
        <v>1117.5</v>
      </c>
      <c r="R1086">
        <v>1117.5</v>
      </c>
      <c r="S1086">
        <v>2235</v>
      </c>
      <c r="T1086">
        <v>0</v>
      </c>
      <c r="U1086" t="s">
        <v>2771</v>
      </c>
    </row>
    <row r="1087" spans="1:21" x14ac:dyDescent="0.25">
      <c r="A1087" t="str">
        <f t="shared" si="16"/>
        <v>092020</v>
      </c>
      <c r="B1087" t="s">
        <v>2738</v>
      </c>
      <c r="C1087" t="s">
        <v>2766</v>
      </c>
      <c r="D1087">
        <v>92020</v>
      </c>
      <c r="E1087" s="24">
        <v>44613</v>
      </c>
      <c r="F1087" t="s">
        <v>3928</v>
      </c>
      <c r="G1087" t="s">
        <v>3929</v>
      </c>
      <c r="H1087" t="s">
        <v>4087</v>
      </c>
      <c r="I1087" t="s">
        <v>75</v>
      </c>
      <c r="J1087" s="24">
        <v>44099</v>
      </c>
      <c r="K1087">
        <v>11256</v>
      </c>
      <c r="L1087" t="s">
        <v>2770</v>
      </c>
      <c r="M1087" t="s">
        <v>78</v>
      </c>
      <c r="N1087">
        <v>12</v>
      </c>
      <c r="O1087">
        <v>10050</v>
      </c>
      <c r="P1087">
        <v>0</v>
      </c>
      <c r="Q1087">
        <v>603</v>
      </c>
      <c r="R1087">
        <v>603</v>
      </c>
      <c r="S1087">
        <v>1206</v>
      </c>
      <c r="T1087">
        <v>0</v>
      </c>
      <c r="U1087" t="s">
        <v>2771</v>
      </c>
    </row>
    <row r="1088" spans="1:21" x14ac:dyDescent="0.25">
      <c r="A1088" t="str">
        <f t="shared" si="16"/>
        <v>092020</v>
      </c>
      <c r="B1088" t="s">
        <v>2738</v>
      </c>
      <c r="C1088" t="s">
        <v>2766</v>
      </c>
      <c r="D1088">
        <v>92020</v>
      </c>
      <c r="E1088" s="24">
        <v>44613</v>
      </c>
      <c r="F1088" t="s">
        <v>2793</v>
      </c>
      <c r="G1088" t="s">
        <v>2794</v>
      </c>
      <c r="H1088" t="s">
        <v>4088</v>
      </c>
      <c r="I1088" t="s">
        <v>75</v>
      </c>
      <c r="J1088" s="24">
        <v>44077</v>
      </c>
      <c r="K1088">
        <v>486.16</v>
      </c>
      <c r="L1088" t="s">
        <v>2770</v>
      </c>
      <c r="M1088" t="s">
        <v>78</v>
      </c>
      <c r="N1088">
        <v>18</v>
      </c>
      <c r="O1088">
        <v>412</v>
      </c>
      <c r="P1088">
        <v>0</v>
      </c>
      <c r="Q1088">
        <v>37.08</v>
      </c>
      <c r="R1088">
        <v>37.08</v>
      </c>
      <c r="S1088">
        <v>74.16</v>
      </c>
      <c r="T1088">
        <v>0</v>
      </c>
      <c r="U1088" t="s">
        <v>2771</v>
      </c>
    </row>
    <row r="1089" spans="1:21" x14ac:dyDescent="0.25">
      <c r="A1089" t="str">
        <f t="shared" si="16"/>
        <v>092020</v>
      </c>
      <c r="B1089" t="s">
        <v>2738</v>
      </c>
      <c r="C1089" t="s">
        <v>2766</v>
      </c>
      <c r="D1089">
        <v>92020</v>
      </c>
      <c r="E1089" s="24">
        <v>44613</v>
      </c>
      <c r="F1089" t="s">
        <v>2796</v>
      </c>
      <c r="G1089" t="s">
        <v>2797</v>
      </c>
      <c r="H1089" t="s">
        <v>4089</v>
      </c>
      <c r="I1089" t="s">
        <v>75</v>
      </c>
      <c r="J1089" s="24">
        <v>44075</v>
      </c>
      <c r="K1089">
        <v>47908</v>
      </c>
      <c r="L1089" t="s">
        <v>2770</v>
      </c>
      <c r="M1089" t="s">
        <v>78</v>
      </c>
      <c r="N1089">
        <v>18</v>
      </c>
      <c r="O1089">
        <v>40600</v>
      </c>
      <c r="P1089">
        <v>0</v>
      </c>
      <c r="Q1089">
        <v>3654</v>
      </c>
      <c r="R1089">
        <v>3654</v>
      </c>
      <c r="S1089">
        <v>7308</v>
      </c>
      <c r="T1089">
        <v>0</v>
      </c>
      <c r="U1089" t="s">
        <v>2771</v>
      </c>
    </row>
    <row r="1090" spans="1:21" x14ac:dyDescent="0.25">
      <c r="A1090" t="str">
        <f t="shared" si="16"/>
        <v>092020</v>
      </c>
      <c r="B1090" t="s">
        <v>2738</v>
      </c>
      <c r="C1090" t="s">
        <v>2766</v>
      </c>
      <c r="D1090">
        <v>92020</v>
      </c>
      <c r="E1090" s="24">
        <v>44613</v>
      </c>
      <c r="F1090" t="s">
        <v>3768</v>
      </c>
      <c r="G1090" t="s">
        <v>3769</v>
      </c>
      <c r="H1090" t="s">
        <v>4090</v>
      </c>
      <c r="I1090" t="s">
        <v>75</v>
      </c>
      <c r="J1090" s="24">
        <v>44088</v>
      </c>
      <c r="K1090">
        <v>1700</v>
      </c>
      <c r="L1090" t="s">
        <v>2770</v>
      </c>
      <c r="M1090" t="s">
        <v>78</v>
      </c>
      <c r="N1090">
        <v>28</v>
      </c>
      <c r="O1090">
        <v>1328.12</v>
      </c>
      <c r="P1090">
        <v>0</v>
      </c>
      <c r="Q1090">
        <v>185.94</v>
      </c>
      <c r="R1090">
        <v>185.94</v>
      </c>
      <c r="S1090">
        <v>371.88</v>
      </c>
      <c r="T1090">
        <v>0</v>
      </c>
      <c r="U1090" t="s">
        <v>2771</v>
      </c>
    </row>
    <row r="1091" spans="1:21" x14ac:dyDescent="0.25">
      <c r="A1091" t="str">
        <f t="shared" ref="A1091:A1154" si="17">TEXT(J1091,"MMYYYY")</f>
        <v>092020</v>
      </c>
      <c r="B1091" t="s">
        <v>2738</v>
      </c>
      <c r="C1091" t="s">
        <v>2766</v>
      </c>
      <c r="D1091">
        <v>92020</v>
      </c>
      <c r="E1091" s="24">
        <v>44613</v>
      </c>
      <c r="F1091" t="s">
        <v>1299</v>
      </c>
      <c r="G1091" t="s">
        <v>3511</v>
      </c>
      <c r="H1091" t="s">
        <v>4091</v>
      </c>
      <c r="I1091" t="s">
        <v>75</v>
      </c>
      <c r="J1091" s="24">
        <v>44100</v>
      </c>
      <c r="K1091">
        <v>83875</v>
      </c>
      <c r="L1091" t="s">
        <v>2770</v>
      </c>
      <c r="M1091" t="s">
        <v>78</v>
      </c>
      <c r="N1091">
        <v>18</v>
      </c>
      <c r="O1091">
        <v>71080</v>
      </c>
      <c r="P1091">
        <v>0</v>
      </c>
      <c r="Q1091">
        <v>6397.2</v>
      </c>
      <c r="R1091">
        <v>6397.2</v>
      </c>
      <c r="S1091">
        <v>12794.4</v>
      </c>
      <c r="T1091">
        <v>0</v>
      </c>
      <c r="U1091" t="s">
        <v>2771</v>
      </c>
    </row>
    <row r="1092" spans="1:21" x14ac:dyDescent="0.25">
      <c r="A1092" t="str">
        <f t="shared" si="17"/>
        <v>092020</v>
      </c>
      <c r="B1092" t="s">
        <v>2738</v>
      </c>
      <c r="C1092" t="s">
        <v>2766</v>
      </c>
      <c r="D1092">
        <v>92020</v>
      </c>
      <c r="E1092" s="24">
        <v>44613</v>
      </c>
      <c r="F1092" t="s">
        <v>2803</v>
      </c>
      <c r="G1092" t="s">
        <v>2804</v>
      </c>
      <c r="H1092" t="s">
        <v>4092</v>
      </c>
      <c r="I1092" t="s">
        <v>75</v>
      </c>
      <c r="J1092" s="24">
        <v>44075</v>
      </c>
      <c r="K1092">
        <v>15305</v>
      </c>
      <c r="L1092" t="s">
        <v>2770</v>
      </c>
      <c r="M1092" t="s">
        <v>78</v>
      </c>
      <c r="N1092">
        <v>18</v>
      </c>
      <c r="O1092">
        <v>12970</v>
      </c>
      <c r="P1092">
        <v>0</v>
      </c>
      <c r="Q1092">
        <v>1167.3</v>
      </c>
      <c r="R1092">
        <v>1167.3</v>
      </c>
      <c r="S1092">
        <v>2334.6</v>
      </c>
      <c r="T1092">
        <v>0</v>
      </c>
      <c r="U1092" t="s">
        <v>2771</v>
      </c>
    </row>
    <row r="1093" spans="1:21" x14ac:dyDescent="0.25">
      <c r="A1093" t="str">
        <f t="shared" si="17"/>
        <v>092020</v>
      </c>
      <c r="B1093" t="s">
        <v>2738</v>
      </c>
      <c r="C1093" t="s">
        <v>2766</v>
      </c>
      <c r="D1093">
        <v>92020</v>
      </c>
      <c r="E1093" s="24">
        <v>44613</v>
      </c>
      <c r="F1093" t="s">
        <v>2803</v>
      </c>
      <c r="G1093" t="s">
        <v>2804</v>
      </c>
      <c r="H1093" t="s">
        <v>4093</v>
      </c>
      <c r="I1093" t="s">
        <v>75</v>
      </c>
      <c r="J1093" s="24">
        <v>44091</v>
      </c>
      <c r="K1093">
        <v>30426</v>
      </c>
      <c r="L1093" t="s">
        <v>2770</v>
      </c>
      <c r="M1093" t="s">
        <v>78</v>
      </c>
      <c r="N1093">
        <v>18</v>
      </c>
      <c r="O1093">
        <v>25785</v>
      </c>
      <c r="P1093">
        <v>0</v>
      </c>
      <c r="Q1093">
        <v>2320.65</v>
      </c>
      <c r="R1093">
        <v>2320.65</v>
      </c>
      <c r="S1093">
        <v>4641.3</v>
      </c>
      <c r="T1093">
        <v>0</v>
      </c>
      <c r="U1093" t="s">
        <v>2771</v>
      </c>
    </row>
    <row r="1094" spans="1:21" x14ac:dyDescent="0.25">
      <c r="A1094" t="str">
        <f t="shared" si="17"/>
        <v>092020</v>
      </c>
      <c r="B1094" t="s">
        <v>2738</v>
      </c>
      <c r="C1094" t="s">
        <v>2766</v>
      </c>
      <c r="D1094">
        <v>92020</v>
      </c>
      <c r="E1094" s="24">
        <v>44613</v>
      </c>
      <c r="F1094" t="s">
        <v>2803</v>
      </c>
      <c r="G1094" t="s">
        <v>2804</v>
      </c>
      <c r="H1094" t="s">
        <v>4094</v>
      </c>
      <c r="I1094" t="s">
        <v>75</v>
      </c>
      <c r="J1094" s="24">
        <v>44092</v>
      </c>
      <c r="K1094">
        <v>4635</v>
      </c>
      <c r="L1094" t="s">
        <v>2770</v>
      </c>
      <c r="M1094" t="s">
        <v>78</v>
      </c>
      <c r="N1094">
        <v>18</v>
      </c>
      <c r="O1094">
        <v>3928</v>
      </c>
      <c r="P1094">
        <v>0</v>
      </c>
      <c r="Q1094">
        <v>353.52</v>
      </c>
      <c r="R1094">
        <v>353.52</v>
      </c>
      <c r="S1094">
        <v>707.04</v>
      </c>
      <c r="T1094">
        <v>0</v>
      </c>
      <c r="U1094" t="s">
        <v>2771</v>
      </c>
    </row>
    <row r="1095" spans="1:21" x14ac:dyDescent="0.25">
      <c r="A1095" t="str">
        <f t="shared" si="17"/>
        <v>092020</v>
      </c>
      <c r="B1095" t="s">
        <v>2738</v>
      </c>
      <c r="C1095" t="s">
        <v>2766</v>
      </c>
      <c r="D1095">
        <v>92020</v>
      </c>
      <c r="E1095" s="24">
        <v>44613</v>
      </c>
      <c r="F1095" t="s">
        <v>2812</v>
      </c>
      <c r="G1095" t="s">
        <v>2813</v>
      </c>
      <c r="H1095" t="s">
        <v>4095</v>
      </c>
      <c r="I1095" t="s">
        <v>75</v>
      </c>
      <c r="J1095" s="24">
        <v>44075</v>
      </c>
      <c r="K1095">
        <v>236</v>
      </c>
      <c r="L1095" t="s">
        <v>2770</v>
      </c>
      <c r="M1095" t="s">
        <v>78</v>
      </c>
      <c r="N1095">
        <v>18</v>
      </c>
      <c r="O1095">
        <v>200</v>
      </c>
      <c r="P1095">
        <v>0</v>
      </c>
      <c r="Q1095">
        <v>18</v>
      </c>
      <c r="R1095">
        <v>18</v>
      </c>
      <c r="S1095">
        <v>36</v>
      </c>
      <c r="T1095">
        <v>0</v>
      </c>
      <c r="U1095" t="s">
        <v>2771</v>
      </c>
    </row>
    <row r="1096" spans="1:21" x14ac:dyDescent="0.25">
      <c r="A1096" t="str">
        <f t="shared" si="17"/>
        <v>092020</v>
      </c>
      <c r="B1096" t="s">
        <v>2738</v>
      </c>
      <c r="C1096" t="s">
        <v>2766</v>
      </c>
      <c r="D1096">
        <v>92020</v>
      </c>
      <c r="E1096" s="24">
        <v>44613</v>
      </c>
      <c r="F1096" t="s">
        <v>2812</v>
      </c>
      <c r="G1096" t="s">
        <v>2813</v>
      </c>
      <c r="H1096" t="s">
        <v>4096</v>
      </c>
      <c r="I1096" t="s">
        <v>75</v>
      </c>
      <c r="J1096" s="24">
        <v>44075</v>
      </c>
      <c r="K1096">
        <v>236</v>
      </c>
      <c r="L1096" t="s">
        <v>2770</v>
      </c>
      <c r="M1096" t="s">
        <v>78</v>
      </c>
      <c r="N1096">
        <v>18</v>
      </c>
      <c r="O1096">
        <v>200</v>
      </c>
      <c r="P1096">
        <v>0</v>
      </c>
      <c r="Q1096">
        <v>18</v>
      </c>
      <c r="R1096">
        <v>18</v>
      </c>
      <c r="S1096">
        <v>36</v>
      </c>
      <c r="T1096">
        <v>0</v>
      </c>
      <c r="U1096" t="s">
        <v>2771</v>
      </c>
    </row>
    <row r="1097" spans="1:21" x14ac:dyDescent="0.25">
      <c r="A1097" t="str">
        <f t="shared" si="17"/>
        <v>092020</v>
      </c>
      <c r="B1097" t="s">
        <v>2738</v>
      </c>
      <c r="C1097" t="s">
        <v>2766</v>
      </c>
      <c r="D1097">
        <v>92020</v>
      </c>
      <c r="E1097" s="24">
        <v>44613</v>
      </c>
      <c r="F1097" t="s">
        <v>2812</v>
      </c>
      <c r="G1097" t="s">
        <v>2813</v>
      </c>
      <c r="H1097" t="s">
        <v>4097</v>
      </c>
      <c r="I1097" t="s">
        <v>75</v>
      </c>
      <c r="J1097" s="24">
        <v>44077</v>
      </c>
      <c r="K1097">
        <v>472</v>
      </c>
      <c r="L1097" t="s">
        <v>2770</v>
      </c>
      <c r="M1097" t="s">
        <v>78</v>
      </c>
      <c r="N1097">
        <v>18</v>
      </c>
      <c r="O1097">
        <v>400</v>
      </c>
      <c r="P1097">
        <v>0</v>
      </c>
      <c r="Q1097">
        <v>36</v>
      </c>
      <c r="R1097">
        <v>36</v>
      </c>
      <c r="S1097">
        <v>72</v>
      </c>
      <c r="T1097">
        <v>0</v>
      </c>
      <c r="U1097" t="s">
        <v>2771</v>
      </c>
    </row>
    <row r="1098" spans="1:21" x14ac:dyDescent="0.25">
      <c r="A1098" t="str">
        <f t="shared" si="17"/>
        <v>092020</v>
      </c>
      <c r="B1098" t="s">
        <v>2738</v>
      </c>
      <c r="C1098" t="s">
        <v>2766</v>
      </c>
      <c r="D1098">
        <v>92020</v>
      </c>
      <c r="E1098" s="24">
        <v>44613</v>
      </c>
      <c r="F1098" t="s">
        <v>2812</v>
      </c>
      <c r="G1098" t="s">
        <v>2813</v>
      </c>
      <c r="H1098" t="s">
        <v>4098</v>
      </c>
      <c r="I1098" t="s">
        <v>75</v>
      </c>
      <c r="J1098" s="24">
        <v>44077</v>
      </c>
      <c r="K1098">
        <v>236</v>
      </c>
      <c r="L1098" t="s">
        <v>2770</v>
      </c>
      <c r="M1098" t="s">
        <v>78</v>
      </c>
      <c r="N1098">
        <v>18</v>
      </c>
      <c r="O1098">
        <v>200</v>
      </c>
      <c r="P1098">
        <v>0</v>
      </c>
      <c r="Q1098">
        <v>18</v>
      </c>
      <c r="R1098">
        <v>18</v>
      </c>
      <c r="S1098">
        <v>36</v>
      </c>
      <c r="T1098">
        <v>0</v>
      </c>
      <c r="U1098" t="s">
        <v>2771</v>
      </c>
    </row>
    <row r="1099" spans="1:21" x14ac:dyDescent="0.25">
      <c r="A1099" t="str">
        <f t="shared" si="17"/>
        <v>092020</v>
      </c>
      <c r="B1099" t="s">
        <v>2738</v>
      </c>
      <c r="C1099" t="s">
        <v>2766</v>
      </c>
      <c r="D1099">
        <v>92020</v>
      </c>
      <c r="E1099" s="24">
        <v>44613</v>
      </c>
      <c r="F1099" t="s">
        <v>2812</v>
      </c>
      <c r="G1099" t="s">
        <v>2813</v>
      </c>
      <c r="H1099" t="s">
        <v>4099</v>
      </c>
      <c r="I1099" t="s">
        <v>75</v>
      </c>
      <c r="J1099" s="24">
        <v>44081</v>
      </c>
      <c r="K1099">
        <v>236</v>
      </c>
      <c r="L1099" t="s">
        <v>2770</v>
      </c>
      <c r="M1099" t="s">
        <v>78</v>
      </c>
      <c r="N1099">
        <v>18</v>
      </c>
      <c r="O1099">
        <v>200</v>
      </c>
      <c r="P1099">
        <v>0</v>
      </c>
      <c r="Q1099">
        <v>18</v>
      </c>
      <c r="R1099">
        <v>18</v>
      </c>
      <c r="S1099">
        <v>36</v>
      </c>
      <c r="T1099">
        <v>0</v>
      </c>
      <c r="U1099" t="s">
        <v>2771</v>
      </c>
    </row>
    <row r="1100" spans="1:21" x14ac:dyDescent="0.25">
      <c r="A1100" t="str">
        <f t="shared" si="17"/>
        <v>092020</v>
      </c>
      <c r="B1100" t="s">
        <v>2738</v>
      </c>
      <c r="C1100" t="s">
        <v>2766</v>
      </c>
      <c r="D1100">
        <v>92020</v>
      </c>
      <c r="E1100" s="24">
        <v>44613</v>
      </c>
      <c r="F1100" t="s">
        <v>2812</v>
      </c>
      <c r="G1100" t="s">
        <v>2813</v>
      </c>
      <c r="H1100" t="s">
        <v>4100</v>
      </c>
      <c r="I1100" t="s">
        <v>75</v>
      </c>
      <c r="J1100" s="24">
        <v>44083</v>
      </c>
      <c r="K1100">
        <v>236</v>
      </c>
      <c r="L1100" t="s">
        <v>2770</v>
      </c>
      <c r="M1100" t="s">
        <v>78</v>
      </c>
      <c r="N1100">
        <v>18</v>
      </c>
      <c r="O1100">
        <v>200</v>
      </c>
      <c r="P1100">
        <v>0</v>
      </c>
      <c r="Q1100">
        <v>18</v>
      </c>
      <c r="R1100">
        <v>18</v>
      </c>
      <c r="S1100">
        <v>36</v>
      </c>
      <c r="T1100">
        <v>0</v>
      </c>
      <c r="U1100" t="s">
        <v>2771</v>
      </c>
    </row>
    <row r="1101" spans="1:21" x14ac:dyDescent="0.25">
      <c r="A1101" t="str">
        <f t="shared" si="17"/>
        <v>092020</v>
      </c>
      <c r="B1101" t="s">
        <v>2738</v>
      </c>
      <c r="C1101" t="s">
        <v>2766</v>
      </c>
      <c r="D1101">
        <v>92020</v>
      </c>
      <c r="E1101" s="24">
        <v>44613</v>
      </c>
      <c r="F1101" t="s">
        <v>2812</v>
      </c>
      <c r="G1101" t="s">
        <v>2813</v>
      </c>
      <c r="H1101" t="s">
        <v>4101</v>
      </c>
      <c r="I1101" t="s">
        <v>75</v>
      </c>
      <c r="J1101" s="24">
        <v>44083</v>
      </c>
      <c r="K1101">
        <v>1180</v>
      </c>
      <c r="L1101" t="s">
        <v>2770</v>
      </c>
      <c r="M1101" t="s">
        <v>78</v>
      </c>
      <c r="N1101">
        <v>18</v>
      </c>
      <c r="O1101">
        <v>1000</v>
      </c>
      <c r="P1101">
        <v>0</v>
      </c>
      <c r="Q1101">
        <v>90</v>
      </c>
      <c r="R1101">
        <v>90</v>
      </c>
      <c r="S1101">
        <v>180</v>
      </c>
      <c r="T1101">
        <v>0</v>
      </c>
      <c r="U1101" t="s">
        <v>2771</v>
      </c>
    </row>
    <row r="1102" spans="1:21" x14ac:dyDescent="0.25">
      <c r="A1102" t="str">
        <f t="shared" si="17"/>
        <v>092020</v>
      </c>
      <c r="B1102" t="s">
        <v>2738</v>
      </c>
      <c r="C1102" t="s">
        <v>2766</v>
      </c>
      <c r="D1102">
        <v>92020</v>
      </c>
      <c r="E1102" s="24">
        <v>44613</v>
      </c>
      <c r="F1102" t="s">
        <v>2812</v>
      </c>
      <c r="G1102" t="s">
        <v>2813</v>
      </c>
      <c r="H1102" t="s">
        <v>4102</v>
      </c>
      <c r="I1102" t="s">
        <v>75</v>
      </c>
      <c r="J1102" s="24">
        <v>44084</v>
      </c>
      <c r="K1102">
        <v>236</v>
      </c>
      <c r="L1102" t="s">
        <v>2770</v>
      </c>
      <c r="M1102" t="s">
        <v>78</v>
      </c>
      <c r="N1102">
        <v>18</v>
      </c>
      <c r="O1102">
        <v>200</v>
      </c>
      <c r="P1102">
        <v>0</v>
      </c>
      <c r="Q1102">
        <v>18</v>
      </c>
      <c r="R1102">
        <v>18</v>
      </c>
      <c r="S1102">
        <v>36</v>
      </c>
      <c r="T1102">
        <v>0</v>
      </c>
      <c r="U1102" t="s">
        <v>2771</v>
      </c>
    </row>
    <row r="1103" spans="1:21" x14ac:dyDescent="0.25">
      <c r="A1103" t="str">
        <f t="shared" si="17"/>
        <v>092020</v>
      </c>
      <c r="B1103" t="s">
        <v>2738</v>
      </c>
      <c r="C1103" t="s">
        <v>2766</v>
      </c>
      <c r="D1103">
        <v>92020</v>
      </c>
      <c r="E1103" s="24">
        <v>44613</v>
      </c>
      <c r="F1103" t="s">
        <v>2812</v>
      </c>
      <c r="G1103" t="s">
        <v>2813</v>
      </c>
      <c r="H1103" t="s">
        <v>4103</v>
      </c>
      <c r="I1103" t="s">
        <v>75</v>
      </c>
      <c r="J1103" s="24">
        <v>44088</v>
      </c>
      <c r="K1103">
        <v>708</v>
      </c>
      <c r="L1103" t="s">
        <v>2770</v>
      </c>
      <c r="M1103" t="s">
        <v>78</v>
      </c>
      <c r="N1103">
        <v>18</v>
      </c>
      <c r="O1103">
        <v>600</v>
      </c>
      <c r="P1103">
        <v>0</v>
      </c>
      <c r="Q1103">
        <v>54</v>
      </c>
      <c r="R1103">
        <v>54</v>
      </c>
      <c r="S1103">
        <v>108</v>
      </c>
      <c r="T1103">
        <v>0</v>
      </c>
      <c r="U1103" t="s">
        <v>2771</v>
      </c>
    </row>
    <row r="1104" spans="1:21" x14ac:dyDescent="0.25">
      <c r="A1104" t="str">
        <f t="shared" si="17"/>
        <v>092020</v>
      </c>
      <c r="B1104" t="s">
        <v>2738</v>
      </c>
      <c r="C1104" t="s">
        <v>2766</v>
      </c>
      <c r="D1104">
        <v>92020</v>
      </c>
      <c r="E1104" s="24">
        <v>44613</v>
      </c>
      <c r="F1104" t="s">
        <v>2812</v>
      </c>
      <c r="G1104" t="s">
        <v>2813</v>
      </c>
      <c r="H1104" t="s">
        <v>4104</v>
      </c>
      <c r="I1104" t="s">
        <v>75</v>
      </c>
      <c r="J1104" s="24">
        <v>44088</v>
      </c>
      <c r="K1104">
        <v>236</v>
      </c>
      <c r="L1104" t="s">
        <v>2770</v>
      </c>
      <c r="M1104" t="s">
        <v>78</v>
      </c>
      <c r="N1104">
        <v>18</v>
      </c>
      <c r="O1104">
        <v>200</v>
      </c>
      <c r="P1104">
        <v>0</v>
      </c>
      <c r="Q1104">
        <v>18</v>
      </c>
      <c r="R1104">
        <v>18</v>
      </c>
      <c r="S1104">
        <v>36</v>
      </c>
      <c r="T1104">
        <v>0</v>
      </c>
      <c r="U1104" t="s">
        <v>2771</v>
      </c>
    </row>
    <row r="1105" spans="1:21" x14ac:dyDescent="0.25">
      <c r="A1105" t="str">
        <f t="shared" si="17"/>
        <v>092020</v>
      </c>
      <c r="B1105" t="s">
        <v>2738</v>
      </c>
      <c r="C1105" t="s">
        <v>2766</v>
      </c>
      <c r="D1105">
        <v>92020</v>
      </c>
      <c r="E1105" s="24">
        <v>44613</v>
      </c>
      <c r="F1105" t="s">
        <v>2812</v>
      </c>
      <c r="G1105" t="s">
        <v>2813</v>
      </c>
      <c r="H1105" t="s">
        <v>4105</v>
      </c>
      <c r="I1105" t="s">
        <v>75</v>
      </c>
      <c r="J1105" s="24">
        <v>44088</v>
      </c>
      <c r="K1105">
        <v>236</v>
      </c>
      <c r="L1105" t="s">
        <v>2770</v>
      </c>
      <c r="M1105" t="s">
        <v>78</v>
      </c>
      <c r="N1105">
        <v>18</v>
      </c>
      <c r="O1105">
        <v>200</v>
      </c>
      <c r="P1105">
        <v>0</v>
      </c>
      <c r="Q1105">
        <v>18</v>
      </c>
      <c r="R1105">
        <v>18</v>
      </c>
      <c r="S1105">
        <v>36</v>
      </c>
      <c r="T1105">
        <v>0</v>
      </c>
      <c r="U1105" t="s">
        <v>2771</v>
      </c>
    </row>
    <row r="1106" spans="1:21" x14ac:dyDescent="0.25">
      <c r="A1106" t="str">
        <f t="shared" si="17"/>
        <v>092020</v>
      </c>
      <c r="B1106" t="s">
        <v>2738</v>
      </c>
      <c r="C1106" t="s">
        <v>2766</v>
      </c>
      <c r="D1106">
        <v>92020</v>
      </c>
      <c r="E1106" s="24">
        <v>44613</v>
      </c>
      <c r="F1106" t="s">
        <v>2812</v>
      </c>
      <c r="G1106" t="s">
        <v>2813</v>
      </c>
      <c r="H1106" t="s">
        <v>4106</v>
      </c>
      <c r="I1106" t="s">
        <v>75</v>
      </c>
      <c r="J1106" s="24">
        <v>44093</v>
      </c>
      <c r="K1106">
        <v>472</v>
      </c>
      <c r="L1106" t="s">
        <v>2770</v>
      </c>
      <c r="M1106" t="s">
        <v>78</v>
      </c>
      <c r="N1106">
        <v>18</v>
      </c>
      <c r="O1106">
        <v>400</v>
      </c>
      <c r="P1106">
        <v>0</v>
      </c>
      <c r="Q1106">
        <v>36</v>
      </c>
      <c r="R1106">
        <v>36</v>
      </c>
      <c r="S1106">
        <v>72</v>
      </c>
      <c r="T1106">
        <v>0</v>
      </c>
      <c r="U1106" t="s">
        <v>2771</v>
      </c>
    </row>
    <row r="1107" spans="1:21" x14ac:dyDescent="0.25">
      <c r="A1107" t="str">
        <f t="shared" si="17"/>
        <v>092020</v>
      </c>
      <c r="B1107" t="s">
        <v>2738</v>
      </c>
      <c r="C1107" t="s">
        <v>2766</v>
      </c>
      <c r="D1107">
        <v>92020</v>
      </c>
      <c r="E1107" s="24">
        <v>44613</v>
      </c>
      <c r="F1107" t="s">
        <v>2812</v>
      </c>
      <c r="G1107" t="s">
        <v>2813</v>
      </c>
      <c r="H1107" t="s">
        <v>4107</v>
      </c>
      <c r="I1107" t="s">
        <v>75</v>
      </c>
      <c r="J1107" s="24">
        <v>44103</v>
      </c>
      <c r="K1107">
        <v>472</v>
      </c>
      <c r="L1107" t="s">
        <v>2770</v>
      </c>
      <c r="M1107" t="s">
        <v>78</v>
      </c>
      <c r="N1107">
        <v>18</v>
      </c>
      <c r="O1107">
        <v>400</v>
      </c>
      <c r="P1107">
        <v>0</v>
      </c>
      <c r="Q1107">
        <v>36</v>
      </c>
      <c r="R1107">
        <v>36</v>
      </c>
      <c r="S1107">
        <v>72</v>
      </c>
      <c r="T1107">
        <v>0</v>
      </c>
      <c r="U1107" t="s">
        <v>2771</v>
      </c>
    </row>
    <row r="1108" spans="1:21" x14ac:dyDescent="0.25">
      <c r="A1108" t="str">
        <f t="shared" si="17"/>
        <v>092020</v>
      </c>
      <c r="B1108" t="s">
        <v>2738</v>
      </c>
      <c r="C1108" t="s">
        <v>2766</v>
      </c>
      <c r="D1108">
        <v>92020</v>
      </c>
      <c r="E1108" s="24">
        <v>44613</v>
      </c>
      <c r="F1108" t="s">
        <v>4108</v>
      </c>
      <c r="G1108" t="s">
        <v>4109</v>
      </c>
      <c r="H1108" t="s">
        <v>4110</v>
      </c>
      <c r="I1108" t="s">
        <v>75</v>
      </c>
      <c r="J1108" s="24">
        <v>44098</v>
      </c>
      <c r="K1108">
        <v>601800</v>
      </c>
      <c r="L1108" t="s">
        <v>2770</v>
      </c>
      <c r="M1108" t="s">
        <v>78</v>
      </c>
      <c r="N1108">
        <v>18</v>
      </c>
      <c r="O1108">
        <v>510000</v>
      </c>
      <c r="P1108">
        <v>0</v>
      </c>
      <c r="Q1108">
        <v>45900</v>
      </c>
      <c r="R1108">
        <v>45900</v>
      </c>
      <c r="S1108">
        <v>91800</v>
      </c>
      <c r="T1108">
        <v>0</v>
      </c>
      <c r="U1108" t="s">
        <v>2771</v>
      </c>
    </row>
    <row r="1109" spans="1:21" x14ac:dyDescent="0.25">
      <c r="A1109" t="str">
        <f t="shared" si="17"/>
        <v>092020</v>
      </c>
      <c r="B1109" t="s">
        <v>2738</v>
      </c>
      <c r="C1109" t="s">
        <v>2766</v>
      </c>
      <c r="D1109">
        <v>92020</v>
      </c>
      <c r="E1109" s="24">
        <v>44613</v>
      </c>
      <c r="F1109" t="s">
        <v>3637</v>
      </c>
      <c r="G1109" t="s">
        <v>3638</v>
      </c>
      <c r="H1109" t="s">
        <v>4111</v>
      </c>
      <c r="I1109" t="s">
        <v>75</v>
      </c>
      <c r="J1109" s="24">
        <v>44104</v>
      </c>
      <c r="K1109">
        <v>23010</v>
      </c>
      <c r="L1109" t="s">
        <v>2770</v>
      </c>
      <c r="M1109" t="s">
        <v>78</v>
      </c>
      <c r="N1109">
        <v>18</v>
      </c>
      <c r="O1109">
        <v>19500</v>
      </c>
      <c r="P1109">
        <v>0</v>
      </c>
      <c r="Q1109">
        <v>1755</v>
      </c>
      <c r="R1109">
        <v>1755</v>
      </c>
      <c r="S1109">
        <v>3510</v>
      </c>
      <c r="T1109">
        <v>0</v>
      </c>
      <c r="U1109" t="s">
        <v>2771</v>
      </c>
    </row>
    <row r="1110" spans="1:21" x14ac:dyDescent="0.25">
      <c r="A1110" t="str">
        <f t="shared" si="17"/>
        <v>092020</v>
      </c>
      <c r="B1110" t="s">
        <v>2738</v>
      </c>
      <c r="C1110" t="s">
        <v>2766</v>
      </c>
      <c r="D1110">
        <v>92020</v>
      </c>
      <c r="E1110" s="24">
        <v>44613</v>
      </c>
      <c r="F1110" t="s">
        <v>4112</v>
      </c>
      <c r="G1110" t="s">
        <v>4113</v>
      </c>
      <c r="H1110" t="s">
        <v>4114</v>
      </c>
      <c r="I1110" t="s">
        <v>75</v>
      </c>
      <c r="J1110" s="24">
        <v>44083</v>
      </c>
      <c r="K1110">
        <v>354</v>
      </c>
      <c r="L1110" t="s">
        <v>2770</v>
      </c>
      <c r="M1110" t="s">
        <v>78</v>
      </c>
      <c r="N1110">
        <v>18</v>
      </c>
      <c r="O1110">
        <v>300</v>
      </c>
      <c r="P1110">
        <v>0</v>
      </c>
      <c r="Q1110">
        <v>27</v>
      </c>
      <c r="R1110">
        <v>27</v>
      </c>
      <c r="S1110">
        <v>54</v>
      </c>
      <c r="T1110">
        <v>0</v>
      </c>
      <c r="U1110" t="s">
        <v>2771</v>
      </c>
    </row>
    <row r="1111" spans="1:21" x14ac:dyDescent="0.25">
      <c r="A1111" t="str">
        <f t="shared" si="17"/>
        <v>092020</v>
      </c>
      <c r="B1111" t="s">
        <v>2738</v>
      </c>
      <c r="C1111" t="s">
        <v>2766</v>
      </c>
      <c r="D1111">
        <v>92020</v>
      </c>
      <c r="E1111" s="24">
        <v>44613</v>
      </c>
      <c r="F1111" t="s">
        <v>2829</v>
      </c>
      <c r="G1111" t="s">
        <v>2830</v>
      </c>
      <c r="H1111" t="s">
        <v>4115</v>
      </c>
      <c r="I1111" t="s">
        <v>75</v>
      </c>
      <c r="J1111" s="24">
        <v>44093</v>
      </c>
      <c r="K1111">
        <v>19588</v>
      </c>
      <c r="L1111" t="s">
        <v>2770</v>
      </c>
      <c r="M1111" t="s">
        <v>78</v>
      </c>
      <c r="N1111">
        <v>18</v>
      </c>
      <c r="O1111">
        <v>16600</v>
      </c>
      <c r="P1111">
        <v>0</v>
      </c>
      <c r="Q1111">
        <v>1494</v>
      </c>
      <c r="R1111">
        <v>1494</v>
      </c>
      <c r="S1111">
        <v>2988</v>
      </c>
      <c r="T1111">
        <v>0</v>
      </c>
      <c r="U1111" t="s">
        <v>2771</v>
      </c>
    </row>
    <row r="1112" spans="1:21" x14ac:dyDescent="0.25">
      <c r="A1112" t="str">
        <f t="shared" si="17"/>
        <v>092020</v>
      </c>
      <c r="B1112" t="s">
        <v>2738</v>
      </c>
      <c r="C1112" t="s">
        <v>2766</v>
      </c>
      <c r="D1112">
        <v>92020</v>
      </c>
      <c r="E1112" s="24">
        <v>44613</v>
      </c>
      <c r="F1112" t="s">
        <v>2829</v>
      </c>
      <c r="G1112" t="s">
        <v>2830</v>
      </c>
      <c r="H1112" t="s">
        <v>4116</v>
      </c>
      <c r="I1112" t="s">
        <v>75</v>
      </c>
      <c r="J1112" s="24">
        <v>44104</v>
      </c>
      <c r="K1112">
        <v>5487</v>
      </c>
      <c r="L1112" t="s">
        <v>2770</v>
      </c>
      <c r="M1112" t="s">
        <v>78</v>
      </c>
      <c r="N1112">
        <v>18</v>
      </c>
      <c r="O1112">
        <v>4650</v>
      </c>
      <c r="P1112">
        <v>0</v>
      </c>
      <c r="Q1112">
        <v>418.5</v>
      </c>
      <c r="R1112">
        <v>418.5</v>
      </c>
      <c r="S1112">
        <v>837</v>
      </c>
      <c r="T1112">
        <v>0</v>
      </c>
      <c r="U1112" t="s">
        <v>2771</v>
      </c>
    </row>
    <row r="1113" spans="1:21" x14ac:dyDescent="0.25">
      <c r="A1113" t="str">
        <f t="shared" si="17"/>
        <v>092020</v>
      </c>
      <c r="B1113" t="s">
        <v>2738</v>
      </c>
      <c r="C1113" t="s">
        <v>2766</v>
      </c>
      <c r="D1113">
        <v>92020</v>
      </c>
      <c r="E1113" s="24">
        <v>44613</v>
      </c>
      <c r="F1113" t="s">
        <v>2832</v>
      </c>
      <c r="G1113" t="s">
        <v>2833</v>
      </c>
      <c r="H1113" t="s">
        <v>4117</v>
      </c>
      <c r="I1113" t="s">
        <v>75</v>
      </c>
      <c r="J1113" s="24">
        <v>44075</v>
      </c>
      <c r="K1113">
        <v>5298</v>
      </c>
      <c r="L1113" t="s">
        <v>2770</v>
      </c>
      <c r="M1113" t="s">
        <v>78</v>
      </c>
      <c r="N1113">
        <v>18</v>
      </c>
      <c r="O1113">
        <v>4490</v>
      </c>
      <c r="P1113">
        <v>0</v>
      </c>
      <c r="Q1113">
        <v>404.1</v>
      </c>
      <c r="R1113">
        <v>404.1</v>
      </c>
      <c r="S1113">
        <v>808.2</v>
      </c>
      <c r="T1113">
        <v>0</v>
      </c>
      <c r="U1113" t="s">
        <v>2771</v>
      </c>
    </row>
    <row r="1114" spans="1:21" x14ac:dyDescent="0.25">
      <c r="A1114" t="str">
        <f t="shared" si="17"/>
        <v>092020</v>
      </c>
      <c r="B1114" t="s">
        <v>2738</v>
      </c>
      <c r="C1114" t="s">
        <v>2766</v>
      </c>
      <c r="D1114">
        <v>92020</v>
      </c>
      <c r="E1114" s="24">
        <v>44613</v>
      </c>
      <c r="F1114" t="s">
        <v>2832</v>
      </c>
      <c r="G1114" t="s">
        <v>2833</v>
      </c>
      <c r="H1114" t="s">
        <v>4118</v>
      </c>
      <c r="I1114" t="s">
        <v>75</v>
      </c>
      <c r="J1114" s="24">
        <v>44090</v>
      </c>
      <c r="K1114">
        <v>1275</v>
      </c>
      <c r="L1114" t="s">
        <v>2770</v>
      </c>
      <c r="M1114" t="s">
        <v>78</v>
      </c>
      <c r="N1114">
        <v>18</v>
      </c>
      <c r="O1114">
        <v>1080.52</v>
      </c>
      <c r="P1114">
        <v>0</v>
      </c>
      <c r="Q1114">
        <v>97.25</v>
      </c>
      <c r="R1114">
        <v>97.25</v>
      </c>
      <c r="S1114">
        <v>194.5</v>
      </c>
      <c r="T1114">
        <v>0</v>
      </c>
      <c r="U1114" t="s">
        <v>2771</v>
      </c>
    </row>
    <row r="1115" spans="1:21" x14ac:dyDescent="0.25">
      <c r="A1115" t="str">
        <f t="shared" si="17"/>
        <v>092020</v>
      </c>
      <c r="B1115" t="s">
        <v>2738</v>
      </c>
      <c r="C1115" t="s">
        <v>2766</v>
      </c>
      <c r="D1115">
        <v>92020</v>
      </c>
      <c r="E1115" s="24">
        <v>44613</v>
      </c>
      <c r="F1115" t="s">
        <v>2832</v>
      </c>
      <c r="G1115" t="s">
        <v>2833</v>
      </c>
      <c r="H1115" t="s">
        <v>4119</v>
      </c>
      <c r="I1115" t="s">
        <v>75</v>
      </c>
      <c r="J1115" s="24">
        <v>44090</v>
      </c>
      <c r="K1115">
        <v>322</v>
      </c>
      <c r="L1115" t="s">
        <v>2770</v>
      </c>
      <c r="M1115" t="s">
        <v>78</v>
      </c>
      <c r="N1115">
        <v>18</v>
      </c>
      <c r="O1115">
        <v>273.22000000000003</v>
      </c>
      <c r="P1115">
        <v>0</v>
      </c>
      <c r="Q1115">
        <v>24.59</v>
      </c>
      <c r="R1115">
        <v>24.59</v>
      </c>
      <c r="S1115">
        <v>49.18</v>
      </c>
      <c r="T1115">
        <v>0</v>
      </c>
      <c r="U1115" t="s">
        <v>2771</v>
      </c>
    </row>
    <row r="1116" spans="1:21" x14ac:dyDescent="0.25">
      <c r="A1116" t="str">
        <f t="shared" si="17"/>
        <v>092020</v>
      </c>
      <c r="B1116" t="s">
        <v>2738</v>
      </c>
      <c r="C1116" t="s">
        <v>2766</v>
      </c>
      <c r="D1116">
        <v>92020</v>
      </c>
      <c r="E1116" s="24">
        <v>44613</v>
      </c>
      <c r="F1116" t="s">
        <v>2832</v>
      </c>
      <c r="G1116" t="s">
        <v>2833</v>
      </c>
      <c r="H1116" t="s">
        <v>4120</v>
      </c>
      <c r="I1116" t="s">
        <v>75</v>
      </c>
      <c r="J1116" s="24">
        <v>44090</v>
      </c>
      <c r="K1116">
        <v>1900</v>
      </c>
      <c r="L1116" t="s">
        <v>2770</v>
      </c>
      <c r="M1116" t="s">
        <v>78</v>
      </c>
      <c r="N1116">
        <v>18</v>
      </c>
      <c r="O1116">
        <v>1610.18</v>
      </c>
      <c r="P1116">
        <v>0</v>
      </c>
      <c r="Q1116">
        <v>144.91999999999999</v>
      </c>
      <c r="R1116">
        <v>144.91999999999999</v>
      </c>
      <c r="S1116">
        <v>289.83999999999997</v>
      </c>
      <c r="T1116">
        <v>0</v>
      </c>
      <c r="U1116" t="s">
        <v>2771</v>
      </c>
    </row>
    <row r="1117" spans="1:21" x14ac:dyDescent="0.25">
      <c r="A1117" t="str">
        <f t="shared" si="17"/>
        <v>092020</v>
      </c>
      <c r="B1117" t="s">
        <v>2738</v>
      </c>
      <c r="C1117" t="s">
        <v>2766</v>
      </c>
      <c r="D1117">
        <v>92020</v>
      </c>
      <c r="E1117" s="24">
        <v>44613</v>
      </c>
      <c r="F1117" t="s">
        <v>2832</v>
      </c>
      <c r="G1117" t="s">
        <v>2833</v>
      </c>
      <c r="H1117" t="s">
        <v>4121</v>
      </c>
      <c r="I1117" t="s">
        <v>75</v>
      </c>
      <c r="J1117" s="24">
        <v>44096</v>
      </c>
      <c r="K1117">
        <v>7300</v>
      </c>
      <c r="L1117" t="s">
        <v>2770</v>
      </c>
      <c r="M1117" t="s">
        <v>78</v>
      </c>
      <c r="N1117">
        <v>18</v>
      </c>
      <c r="O1117">
        <v>6186.42</v>
      </c>
      <c r="P1117">
        <v>0</v>
      </c>
      <c r="Q1117">
        <v>556.78</v>
      </c>
      <c r="R1117">
        <v>556.78</v>
      </c>
      <c r="S1117">
        <v>1113.56</v>
      </c>
      <c r="T1117">
        <v>0</v>
      </c>
      <c r="U1117" t="s">
        <v>2771</v>
      </c>
    </row>
    <row r="1118" spans="1:21" x14ac:dyDescent="0.25">
      <c r="A1118" t="str">
        <f t="shared" si="17"/>
        <v>092020</v>
      </c>
      <c r="B1118" t="s">
        <v>2738</v>
      </c>
      <c r="C1118" t="s">
        <v>2766</v>
      </c>
      <c r="D1118">
        <v>92020</v>
      </c>
      <c r="E1118" s="24">
        <v>44613</v>
      </c>
      <c r="F1118" t="s">
        <v>2832</v>
      </c>
      <c r="G1118" t="s">
        <v>2833</v>
      </c>
      <c r="H1118" t="s">
        <v>4122</v>
      </c>
      <c r="I1118" t="s">
        <v>75</v>
      </c>
      <c r="J1118" s="24">
        <v>44102</v>
      </c>
      <c r="K1118">
        <v>1020</v>
      </c>
      <c r="L1118" t="s">
        <v>2770</v>
      </c>
      <c r="M1118" t="s">
        <v>78</v>
      </c>
      <c r="N1118">
        <v>18</v>
      </c>
      <c r="O1118">
        <v>864.4</v>
      </c>
      <c r="P1118">
        <v>0</v>
      </c>
      <c r="Q1118">
        <v>77.8</v>
      </c>
      <c r="R1118">
        <v>77.8</v>
      </c>
      <c r="S1118">
        <v>155.6</v>
      </c>
      <c r="T1118">
        <v>0</v>
      </c>
      <c r="U1118" t="s">
        <v>2771</v>
      </c>
    </row>
    <row r="1119" spans="1:21" x14ac:dyDescent="0.25">
      <c r="A1119" t="str">
        <f t="shared" si="17"/>
        <v>092020</v>
      </c>
      <c r="B1119" t="s">
        <v>2738</v>
      </c>
      <c r="C1119" t="s">
        <v>2766</v>
      </c>
      <c r="D1119">
        <v>92020</v>
      </c>
      <c r="E1119" s="24">
        <v>44613</v>
      </c>
      <c r="F1119" t="s">
        <v>3668</v>
      </c>
      <c r="G1119" t="s">
        <v>3669</v>
      </c>
      <c r="H1119" t="s">
        <v>4123</v>
      </c>
      <c r="I1119" t="s">
        <v>75</v>
      </c>
      <c r="J1119" s="24">
        <v>44081</v>
      </c>
      <c r="K1119">
        <v>621911.92000000004</v>
      </c>
      <c r="L1119" t="s">
        <v>2770</v>
      </c>
      <c r="M1119" t="s">
        <v>78</v>
      </c>
      <c r="N1119">
        <v>18</v>
      </c>
      <c r="O1119">
        <v>527044</v>
      </c>
      <c r="P1119">
        <v>0</v>
      </c>
      <c r="Q1119">
        <v>47433.96</v>
      </c>
      <c r="R1119">
        <v>47433.96</v>
      </c>
      <c r="S1119">
        <v>94867.92</v>
      </c>
      <c r="T1119">
        <v>0</v>
      </c>
      <c r="U1119" t="s">
        <v>2771</v>
      </c>
    </row>
    <row r="1120" spans="1:21" x14ac:dyDescent="0.25">
      <c r="A1120" t="str">
        <f t="shared" si="17"/>
        <v>092020</v>
      </c>
      <c r="B1120" t="s">
        <v>2738</v>
      </c>
      <c r="C1120" t="s">
        <v>2766</v>
      </c>
      <c r="D1120">
        <v>92020</v>
      </c>
      <c r="E1120" s="24">
        <v>44613</v>
      </c>
      <c r="F1120" t="s">
        <v>3795</v>
      </c>
      <c r="G1120" t="s">
        <v>3796</v>
      </c>
      <c r="H1120" t="s">
        <v>4124</v>
      </c>
      <c r="I1120" t="s">
        <v>75</v>
      </c>
      <c r="J1120" s="24">
        <v>44096</v>
      </c>
      <c r="K1120">
        <v>206500</v>
      </c>
      <c r="L1120" t="s">
        <v>2770</v>
      </c>
      <c r="M1120" t="s">
        <v>78</v>
      </c>
      <c r="N1120">
        <v>18</v>
      </c>
      <c r="O1120">
        <v>175000</v>
      </c>
      <c r="P1120">
        <v>0</v>
      </c>
      <c r="Q1120">
        <v>15750</v>
      </c>
      <c r="R1120">
        <v>15750</v>
      </c>
      <c r="S1120">
        <v>31500</v>
      </c>
      <c r="T1120">
        <v>0</v>
      </c>
      <c r="U1120" t="s">
        <v>2771</v>
      </c>
    </row>
    <row r="1121" spans="1:21" x14ac:dyDescent="0.25">
      <c r="A1121" t="str">
        <f t="shared" si="17"/>
        <v>092020</v>
      </c>
      <c r="B1121" t="s">
        <v>2738</v>
      </c>
      <c r="C1121" t="s">
        <v>2766</v>
      </c>
      <c r="D1121">
        <v>92020</v>
      </c>
      <c r="E1121" s="24">
        <v>44613</v>
      </c>
      <c r="F1121" t="s">
        <v>831</v>
      </c>
      <c r="G1121" t="s">
        <v>2841</v>
      </c>
      <c r="H1121" t="s">
        <v>4125</v>
      </c>
      <c r="I1121" t="s">
        <v>75</v>
      </c>
      <c r="J1121" s="24">
        <v>44099</v>
      </c>
      <c r="K1121">
        <v>29000</v>
      </c>
      <c r="L1121" t="s">
        <v>2770</v>
      </c>
      <c r="M1121" t="s">
        <v>2771</v>
      </c>
      <c r="N1121">
        <v>0</v>
      </c>
      <c r="O1121">
        <v>29000</v>
      </c>
      <c r="P1121">
        <v>0</v>
      </c>
      <c r="Q1121">
        <v>0</v>
      </c>
      <c r="R1121">
        <v>0</v>
      </c>
      <c r="S1121">
        <v>0</v>
      </c>
      <c r="T1121">
        <v>0</v>
      </c>
      <c r="U1121" t="s">
        <v>2771</v>
      </c>
    </row>
    <row r="1122" spans="1:21" x14ac:dyDescent="0.25">
      <c r="A1122" t="str">
        <f t="shared" si="17"/>
        <v>092020</v>
      </c>
      <c r="B1122" t="s">
        <v>2738</v>
      </c>
      <c r="C1122" t="s">
        <v>2766</v>
      </c>
      <c r="D1122">
        <v>92020</v>
      </c>
      <c r="E1122" s="24">
        <v>44613</v>
      </c>
      <c r="F1122" t="s">
        <v>2844</v>
      </c>
      <c r="G1122" t="s">
        <v>2845</v>
      </c>
      <c r="H1122" t="s">
        <v>4126</v>
      </c>
      <c r="I1122" t="s">
        <v>75</v>
      </c>
      <c r="J1122" s="24">
        <v>44077</v>
      </c>
      <c r="K1122">
        <v>33299.599999999999</v>
      </c>
      <c r="L1122" t="s">
        <v>2770</v>
      </c>
      <c r="M1122" t="s">
        <v>78</v>
      </c>
      <c r="N1122">
        <v>18</v>
      </c>
      <c r="O1122">
        <v>28220</v>
      </c>
      <c r="P1122">
        <v>0</v>
      </c>
      <c r="Q1122">
        <v>2539.8000000000002</v>
      </c>
      <c r="R1122">
        <v>2539.8000000000002</v>
      </c>
      <c r="S1122">
        <v>5079.6000000000004</v>
      </c>
      <c r="T1122">
        <v>0</v>
      </c>
      <c r="U1122" t="s">
        <v>2771</v>
      </c>
    </row>
    <row r="1123" spans="1:21" x14ac:dyDescent="0.25">
      <c r="A1123" t="str">
        <f t="shared" si="17"/>
        <v>092020</v>
      </c>
      <c r="B1123" t="s">
        <v>2738</v>
      </c>
      <c r="C1123" t="s">
        <v>2766</v>
      </c>
      <c r="D1123">
        <v>92020</v>
      </c>
      <c r="E1123" s="24">
        <v>44613</v>
      </c>
      <c r="F1123" t="s">
        <v>2844</v>
      </c>
      <c r="G1123" t="s">
        <v>2845</v>
      </c>
      <c r="H1123" t="s">
        <v>4127</v>
      </c>
      <c r="I1123" t="s">
        <v>75</v>
      </c>
      <c r="J1123" s="24">
        <v>44078</v>
      </c>
      <c r="K1123">
        <v>5487</v>
      </c>
      <c r="L1123" t="s">
        <v>2770</v>
      </c>
      <c r="M1123" t="s">
        <v>78</v>
      </c>
      <c r="N1123">
        <v>18</v>
      </c>
      <c r="O1123">
        <v>4650</v>
      </c>
      <c r="P1123">
        <v>0</v>
      </c>
      <c r="Q1123">
        <v>418.5</v>
      </c>
      <c r="R1123">
        <v>418.5</v>
      </c>
      <c r="S1123">
        <v>837</v>
      </c>
      <c r="T1123">
        <v>0</v>
      </c>
      <c r="U1123" t="s">
        <v>2771</v>
      </c>
    </row>
    <row r="1124" spans="1:21" x14ac:dyDescent="0.25">
      <c r="A1124" t="str">
        <f t="shared" si="17"/>
        <v>092020</v>
      </c>
      <c r="B1124" t="s">
        <v>2738</v>
      </c>
      <c r="C1124" t="s">
        <v>2766</v>
      </c>
      <c r="D1124">
        <v>92020</v>
      </c>
      <c r="E1124" s="24">
        <v>44613</v>
      </c>
      <c r="F1124" t="s">
        <v>2844</v>
      </c>
      <c r="G1124" t="s">
        <v>2845</v>
      </c>
      <c r="H1124" t="s">
        <v>4128</v>
      </c>
      <c r="I1124" t="s">
        <v>75</v>
      </c>
      <c r="J1124" s="24">
        <v>44081</v>
      </c>
      <c r="K1124">
        <v>61832</v>
      </c>
      <c r="L1124" t="s">
        <v>2770</v>
      </c>
      <c r="M1124" t="s">
        <v>78</v>
      </c>
      <c r="N1124">
        <v>18</v>
      </c>
      <c r="O1124">
        <v>52400</v>
      </c>
      <c r="P1124">
        <v>0</v>
      </c>
      <c r="Q1124">
        <v>4716</v>
      </c>
      <c r="R1124">
        <v>4716</v>
      </c>
      <c r="S1124">
        <v>9432</v>
      </c>
      <c r="T1124">
        <v>0</v>
      </c>
      <c r="U1124" t="s">
        <v>2771</v>
      </c>
    </row>
    <row r="1125" spans="1:21" x14ac:dyDescent="0.25">
      <c r="A1125" t="str">
        <f t="shared" si="17"/>
        <v>092020</v>
      </c>
      <c r="B1125" t="s">
        <v>2738</v>
      </c>
      <c r="C1125" t="s">
        <v>2766</v>
      </c>
      <c r="D1125">
        <v>92020</v>
      </c>
      <c r="E1125" s="24">
        <v>44613</v>
      </c>
      <c r="F1125" t="s">
        <v>2844</v>
      </c>
      <c r="G1125" t="s">
        <v>2845</v>
      </c>
      <c r="H1125" t="s">
        <v>4129</v>
      </c>
      <c r="I1125" t="s">
        <v>75</v>
      </c>
      <c r="J1125" s="24">
        <v>44083</v>
      </c>
      <c r="K1125">
        <v>39471</v>
      </c>
      <c r="L1125" t="s">
        <v>2770</v>
      </c>
      <c r="M1125" t="s">
        <v>78</v>
      </c>
      <c r="N1125">
        <v>18</v>
      </c>
      <c r="O1125">
        <v>33450</v>
      </c>
      <c r="P1125">
        <v>0</v>
      </c>
      <c r="Q1125">
        <v>3010.5</v>
      </c>
      <c r="R1125">
        <v>3010.5</v>
      </c>
      <c r="S1125">
        <v>6021</v>
      </c>
      <c r="T1125">
        <v>0</v>
      </c>
      <c r="U1125" t="s">
        <v>2771</v>
      </c>
    </row>
    <row r="1126" spans="1:21" x14ac:dyDescent="0.25">
      <c r="A1126" t="str">
        <f t="shared" si="17"/>
        <v>092020</v>
      </c>
      <c r="B1126" t="s">
        <v>2738</v>
      </c>
      <c r="C1126" t="s">
        <v>2766</v>
      </c>
      <c r="D1126">
        <v>92020</v>
      </c>
      <c r="E1126" s="24">
        <v>44613</v>
      </c>
      <c r="F1126" t="s">
        <v>2844</v>
      </c>
      <c r="G1126" t="s">
        <v>2845</v>
      </c>
      <c r="H1126" t="s">
        <v>4130</v>
      </c>
      <c r="I1126" t="s">
        <v>75</v>
      </c>
      <c r="J1126" s="24">
        <v>44088</v>
      </c>
      <c r="K1126">
        <v>30904</v>
      </c>
      <c r="L1126" t="s">
        <v>2770</v>
      </c>
      <c r="M1126" t="s">
        <v>78</v>
      </c>
      <c r="N1126">
        <v>18</v>
      </c>
      <c r="O1126">
        <v>26190</v>
      </c>
      <c r="P1126">
        <v>0</v>
      </c>
      <c r="Q1126">
        <v>2357.1</v>
      </c>
      <c r="R1126">
        <v>2357.1</v>
      </c>
      <c r="S1126">
        <v>4714.2</v>
      </c>
      <c r="T1126">
        <v>0</v>
      </c>
      <c r="U1126" t="s">
        <v>2771</v>
      </c>
    </row>
    <row r="1127" spans="1:21" x14ac:dyDescent="0.25">
      <c r="A1127" t="str">
        <f t="shared" si="17"/>
        <v>092020</v>
      </c>
      <c r="B1127" t="s">
        <v>2738</v>
      </c>
      <c r="C1127" t="s">
        <v>2766</v>
      </c>
      <c r="D1127">
        <v>92020</v>
      </c>
      <c r="E1127" s="24">
        <v>44613</v>
      </c>
      <c r="F1127" t="s">
        <v>2844</v>
      </c>
      <c r="G1127" t="s">
        <v>2845</v>
      </c>
      <c r="H1127" t="s">
        <v>4131</v>
      </c>
      <c r="I1127" t="s">
        <v>75</v>
      </c>
      <c r="J1127" s="24">
        <v>44089</v>
      </c>
      <c r="K1127">
        <v>33040</v>
      </c>
      <c r="L1127" t="s">
        <v>2770</v>
      </c>
      <c r="M1127" t="s">
        <v>78</v>
      </c>
      <c r="N1127">
        <v>18</v>
      </c>
      <c r="O1127">
        <v>28000</v>
      </c>
      <c r="P1127">
        <v>0</v>
      </c>
      <c r="Q1127">
        <v>2520</v>
      </c>
      <c r="R1127">
        <v>2520</v>
      </c>
      <c r="S1127">
        <v>5040</v>
      </c>
      <c r="T1127">
        <v>0</v>
      </c>
      <c r="U1127" t="s">
        <v>2771</v>
      </c>
    </row>
    <row r="1128" spans="1:21" x14ac:dyDescent="0.25">
      <c r="A1128" t="str">
        <f t="shared" si="17"/>
        <v>092020</v>
      </c>
      <c r="B1128" t="s">
        <v>2738</v>
      </c>
      <c r="C1128" t="s">
        <v>2766</v>
      </c>
      <c r="D1128">
        <v>92020</v>
      </c>
      <c r="E1128" s="24">
        <v>44613</v>
      </c>
      <c r="F1128" t="s">
        <v>2844</v>
      </c>
      <c r="G1128" t="s">
        <v>2845</v>
      </c>
      <c r="H1128" t="s">
        <v>4132</v>
      </c>
      <c r="I1128" t="s">
        <v>75</v>
      </c>
      <c r="J1128" s="24">
        <v>44091</v>
      </c>
      <c r="K1128">
        <v>15104</v>
      </c>
      <c r="L1128" t="s">
        <v>2770</v>
      </c>
      <c r="M1128" t="s">
        <v>78</v>
      </c>
      <c r="N1128">
        <v>18</v>
      </c>
      <c r="O1128">
        <v>12800</v>
      </c>
      <c r="P1128">
        <v>0</v>
      </c>
      <c r="Q1128">
        <v>1152</v>
      </c>
      <c r="R1128">
        <v>1152</v>
      </c>
      <c r="S1128">
        <v>2304</v>
      </c>
      <c r="T1128">
        <v>0</v>
      </c>
      <c r="U1128" t="s">
        <v>2771</v>
      </c>
    </row>
    <row r="1129" spans="1:21" x14ac:dyDescent="0.25">
      <c r="A1129" t="str">
        <f t="shared" si="17"/>
        <v>092020</v>
      </c>
      <c r="B1129" t="s">
        <v>2738</v>
      </c>
      <c r="C1129" t="s">
        <v>2766</v>
      </c>
      <c r="D1129">
        <v>92020</v>
      </c>
      <c r="E1129" s="24">
        <v>44613</v>
      </c>
      <c r="F1129" t="s">
        <v>2844</v>
      </c>
      <c r="G1129" t="s">
        <v>2845</v>
      </c>
      <c r="H1129" t="s">
        <v>4133</v>
      </c>
      <c r="I1129" t="s">
        <v>75</v>
      </c>
      <c r="J1129" s="24">
        <v>44096</v>
      </c>
      <c r="K1129">
        <v>89933</v>
      </c>
      <c r="L1129" t="s">
        <v>2770</v>
      </c>
      <c r="M1129" t="s">
        <v>78</v>
      </c>
      <c r="N1129">
        <v>18</v>
      </c>
      <c r="O1129">
        <v>76214</v>
      </c>
      <c r="P1129">
        <v>0</v>
      </c>
      <c r="Q1129">
        <v>6859.26</v>
      </c>
      <c r="R1129">
        <v>6859.26</v>
      </c>
      <c r="S1129">
        <v>13718.52</v>
      </c>
      <c r="T1129">
        <v>0</v>
      </c>
      <c r="U1129" t="s">
        <v>2771</v>
      </c>
    </row>
    <row r="1130" spans="1:21" x14ac:dyDescent="0.25">
      <c r="A1130" t="str">
        <f t="shared" si="17"/>
        <v>092020</v>
      </c>
      <c r="B1130" t="s">
        <v>2738</v>
      </c>
      <c r="C1130" t="s">
        <v>2766</v>
      </c>
      <c r="D1130">
        <v>92020</v>
      </c>
      <c r="E1130" s="24">
        <v>44613</v>
      </c>
      <c r="F1130" t="s">
        <v>2844</v>
      </c>
      <c r="G1130" t="s">
        <v>2845</v>
      </c>
      <c r="H1130" t="s">
        <v>4134</v>
      </c>
      <c r="I1130" t="s">
        <v>75</v>
      </c>
      <c r="J1130" s="24">
        <v>44100</v>
      </c>
      <c r="K1130">
        <v>16520</v>
      </c>
      <c r="L1130" t="s">
        <v>2770</v>
      </c>
      <c r="M1130" t="s">
        <v>78</v>
      </c>
      <c r="N1130">
        <v>18</v>
      </c>
      <c r="O1130">
        <v>14000</v>
      </c>
      <c r="P1130">
        <v>0</v>
      </c>
      <c r="Q1130">
        <v>1260</v>
      </c>
      <c r="R1130">
        <v>1260</v>
      </c>
      <c r="S1130">
        <v>2520</v>
      </c>
      <c r="T1130">
        <v>0</v>
      </c>
      <c r="U1130" t="s">
        <v>2771</v>
      </c>
    </row>
    <row r="1131" spans="1:21" x14ac:dyDescent="0.25">
      <c r="A1131" t="str">
        <f t="shared" si="17"/>
        <v>092020</v>
      </c>
      <c r="B1131" t="s">
        <v>2738</v>
      </c>
      <c r="C1131" t="s">
        <v>2766</v>
      </c>
      <c r="D1131">
        <v>92020</v>
      </c>
      <c r="E1131" s="24">
        <v>44613</v>
      </c>
      <c r="F1131" t="s">
        <v>4135</v>
      </c>
      <c r="G1131" t="s">
        <v>4136</v>
      </c>
      <c r="H1131" t="s">
        <v>4137</v>
      </c>
      <c r="I1131" t="s">
        <v>75</v>
      </c>
      <c r="J1131" s="24">
        <v>44103</v>
      </c>
      <c r="K1131">
        <v>123600</v>
      </c>
      <c r="L1131" t="s">
        <v>2770</v>
      </c>
      <c r="M1131" t="s">
        <v>78</v>
      </c>
      <c r="N1131">
        <v>18</v>
      </c>
      <c r="O1131">
        <v>104745.42</v>
      </c>
      <c r="P1131">
        <v>0</v>
      </c>
      <c r="Q1131">
        <v>9427.09</v>
      </c>
      <c r="R1131">
        <v>9427.09</v>
      </c>
      <c r="S1131">
        <v>18854.18</v>
      </c>
      <c r="T1131">
        <v>0</v>
      </c>
      <c r="U1131" t="s">
        <v>2771</v>
      </c>
    </row>
    <row r="1132" spans="1:21" x14ac:dyDescent="0.25">
      <c r="A1132" t="str">
        <f t="shared" si="17"/>
        <v>092020</v>
      </c>
      <c r="B1132" t="s">
        <v>2738</v>
      </c>
      <c r="C1132" t="s">
        <v>2766</v>
      </c>
      <c r="D1132">
        <v>92020</v>
      </c>
      <c r="E1132" s="24">
        <v>44613</v>
      </c>
      <c r="F1132" t="s">
        <v>2853</v>
      </c>
      <c r="G1132" t="s">
        <v>2854</v>
      </c>
      <c r="H1132" t="s">
        <v>4138</v>
      </c>
      <c r="I1132" t="s">
        <v>75</v>
      </c>
      <c r="J1132" s="24">
        <v>44076</v>
      </c>
      <c r="K1132">
        <v>64185</v>
      </c>
      <c r="L1132" t="s">
        <v>2770</v>
      </c>
      <c r="M1132" t="s">
        <v>78</v>
      </c>
      <c r="N1132">
        <v>18</v>
      </c>
      <c r="O1132">
        <v>54394</v>
      </c>
      <c r="P1132">
        <v>0</v>
      </c>
      <c r="Q1132">
        <v>4895.46</v>
      </c>
      <c r="R1132">
        <v>4895.46</v>
      </c>
      <c r="S1132">
        <v>9790.92</v>
      </c>
      <c r="T1132">
        <v>0</v>
      </c>
      <c r="U1132" t="s">
        <v>2771</v>
      </c>
    </row>
    <row r="1133" spans="1:21" x14ac:dyDescent="0.25">
      <c r="A1133" t="str">
        <f t="shared" si="17"/>
        <v>092020</v>
      </c>
      <c r="B1133" t="s">
        <v>2738</v>
      </c>
      <c r="C1133" t="s">
        <v>2766</v>
      </c>
      <c r="D1133">
        <v>92020</v>
      </c>
      <c r="E1133" s="24">
        <v>44613</v>
      </c>
      <c r="F1133" t="s">
        <v>2853</v>
      </c>
      <c r="G1133" t="s">
        <v>2854</v>
      </c>
      <c r="H1133" t="s">
        <v>4139</v>
      </c>
      <c r="I1133" t="s">
        <v>75</v>
      </c>
      <c r="J1133" s="24">
        <v>44079</v>
      </c>
      <c r="K1133">
        <v>3824</v>
      </c>
      <c r="L1133" t="s">
        <v>2770</v>
      </c>
      <c r="M1133" t="s">
        <v>78</v>
      </c>
      <c r="N1133">
        <v>18</v>
      </c>
      <c r="O1133">
        <v>3241</v>
      </c>
      <c r="P1133">
        <v>0</v>
      </c>
      <c r="Q1133">
        <v>291.69</v>
      </c>
      <c r="R1133">
        <v>291.69</v>
      </c>
      <c r="S1133">
        <v>583.38</v>
      </c>
      <c r="T1133">
        <v>0</v>
      </c>
      <c r="U1133" t="s">
        <v>2771</v>
      </c>
    </row>
    <row r="1134" spans="1:21" x14ac:dyDescent="0.25">
      <c r="A1134" t="str">
        <f t="shared" si="17"/>
        <v>092020</v>
      </c>
      <c r="B1134" t="s">
        <v>2738</v>
      </c>
      <c r="C1134" t="s">
        <v>2766</v>
      </c>
      <c r="D1134">
        <v>92020</v>
      </c>
      <c r="E1134" s="24">
        <v>44613</v>
      </c>
      <c r="F1134" t="s">
        <v>2853</v>
      </c>
      <c r="G1134" t="s">
        <v>2854</v>
      </c>
      <c r="H1134" t="s">
        <v>4140</v>
      </c>
      <c r="I1134" t="s">
        <v>75</v>
      </c>
      <c r="J1134" s="24">
        <v>44082</v>
      </c>
      <c r="K1134">
        <v>8968</v>
      </c>
      <c r="L1134" t="s">
        <v>2770</v>
      </c>
      <c r="M1134" t="s">
        <v>78</v>
      </c>
      <c r="N1134">
        <v>18</v>
      </c>
      <c r="O1134">
        <v>7600</v>
      </c>
      <c r="P1134">
        <v>0</v>
      </c>
      <c r="Q1134">
        <v>684</v>
      </c>
      <c r="R1134">
        <v>684</v>
      </c>
      <c r="S1134">
        <v>1368</v>
      </c>
      <c r="T1134">
        <v>0</v>
      </c>
      <c r="U1134" t="s">
        <v>2771</v>
      </c>
    </row>
    <row r="1135" spans="1:21" x14ac:dyDescent="0.25">
      <c r="A1135" t="str">
        <f t="shared" si="17"/>
        <v>092020</v>
      </c>
      <c r="B1135" t="s">
        <v>2738</v>
      </c>
      <c r="C1135" t="s">
        <v>2766</v>
      </c>
      <c r="D1135">
        <v>92020</v>
      </c>
      <c r="E1135" s="24">
        <v>44613</v>
      </c>
      <c r="F1135" t="s">
        <v>2853</v>
      </c>
      <c r="G1135" t="s">
        <v>2854</v>
      </c>
      <c r="H1135" t="s">
        <v>4141</v>
      </c>
      <c r="I1135" t="s">
        <v>75</v>
      </c>
      <c r="J1135" s="24">
        <v>44086</v>
      </c>
      <c r="K1135">
        <v>14160</v>
      </c>
      <c r="L1135" t="s">
        <v>2770</v>
      </c>
      <c r="M1135" t="s">
        <v>78</v>
      </c>
      <c r="N1135">
        <v>18</v>
      </c>
      <c r="O1135">
        <v>12000</v>
      </c>
      <c r="P1135">
        <v>0</v>
      </c>
      <c r="Q1135">
        <v>1080</v>
      </c>
      <c r="R1135">
        <v>1080</v>
      </c>
      <c r="S1135">
        <v>2160</v>
      </c>
      <c r="T1135">
        <v>0</v>
      </c>
      <c r="U1135" t="s">
        <v>2771</v>
      </c>
    </row>
    <row r="1136" spans="1:21" x14ac:dyDescent="0.25">
      <c r="A1136" t="str">
        <f t="shared" si="17"/>
        <v>092020</v>
      </c>
      <c r="B1136" t="s">
        <v>2738</v>
      </c>
      <c r="C1136" t="s">
        <v>2766</v>
      </c>
      <c r="D1136">
        <v>92020</v>
      </c>
      <c r="E1136" s="24">
        <v>44613</v>
      </c>
      <c r="F1136" t="s">
        <v>2853</v>
      </c>
      <c r="G1136" t="s">
        <v>2854</v>
      </c>
      <c r="H1136" t="s">
        <v>4142</v>
      </c>
      <c r="I1136" t="s">
        <v>75</v>
      </c>
      <c r="J1136" s="24">
        <v>44089</v>
      </c>
      <c r="K1136">
        <v>55264</v>
      </c>
      <c r="L1136" t="s">
        <v>2770</v>
      </c>
      <c r="M1136" t="s">
        <v>78</v>
      </c>
      <c r="N1136">
        <v>18</v>
      </c>
      <c r="O1136">
        <v>46834</v>
      </c>
      <c r="P1136">
        <v>0</v>
      </c>
      <c r="Q1136">
        <v>4215.0600000000004</v>
      </c>
      <c r="R1136">
        <v>4215.0600000000004</v>
      </c>
      <c r="S1136">
        <v>8430.1200000000008</v>
      </c>
      <c r="T1136">
        <v>0</v>
      </c>
      <c r="U1136" t="s">
        <v>2771</v>
      </c>
    </row>
    <row r="1137" spans="1:21" x14ac:dyDescent="0.25">
      <c r="A1137" t="str">
        <f t="shared" si="17"/>
        <v>092020</v>
      </c>
      <c r="B1137" t="s">
        <v>2738</v>
      </c>
      <c r="C1137" t="s">
        <v>2766</v>
      </c>
      <c r="D1137">
        <v>92020</v>
      </c>
      <c r="E1137" s="24">
        <v>44613</v>
      </c>
      <c r="F1137" t="s">
        <v>2853</v>
      </c>
      <c r="G1137" t="s">
        <v>2854</v>
      </c>
      <c r="H1137" t="s">
        <v>4143</v>
      </c>
      <c r="I1137" t="s">
        <v>75</v>
      </c>
      <c r="J1137" s="24">
        <v>44091</v>
      </c>
      <c r="K1137">
        <v>22656</v>
      </c>
      <c r="L1137" t="s">
        <v>2770</v>
      </c>
      <c r="M1137" t="s">
        <v>78</v>
      </c>
      <c r="N1137">
        <v>18</v>
      </c>
      <c r="O1137">
        <v>19200</v>
      </c>
      <c r="P1137">
        <v>0</v>
      </c>
      <c r="Q1137">
        <v>1728</v>
      </c>
      <c r="R1137">
        <v>1728</v>
      </c>
      <c r="S1137">
        <v>3456</v>
      </c>
      <c r="T1137">
        <v>0</v>
      </c>
      <c r="U1137" t="s">
        <v>2771</v>
      </c>
    </row>
    <row r="1138" spans="1:21" x14ac:dyDescent="0.25">
      <c r="A1138" t="str">
        <f t="shared" si="17"/>
        <v>092020</v>
      </c>
      <c r="B1138" t="s">
        <v>2738</v>
      </c>
      <c r="C1138" t="s">
        <v>2766</v>
      </c>
      <c r="D1138">
        <v>92020</v>
      </c>
      <c r="E1138" s="24">
        <v>44613</v>
      </c>
      <c r="F1138" t="s">
        <v>2853</v>
      </c>
      <c r="G1138" t="s">
        <v>2854</v>
      </c>
      <c r="H1138" t="s">
        <v>4144</v>
      </c>
      <c r="I1138" t="s">
        <v>75</v>
      </c>
      <c r="J1138" s="24">
        <v>44093</v>
      </c>
      <c r="K1138">
        <v>34067</v>
      </c>
      <c r="L1138" t="s">
        <v>2770</v>
      </c>
      <c r="M1138" t="s">
        <v>78</v>
      </c>
      <c r="N1138">
        <v>18</v>
      </c>
      <c r="O1138">
        <v>28870</v>
      </c>
      <c r="P1138">
        <v>0</v>
      </c>
      <c r="Q1138">
        <v>2598.3000000000002</v>
      </c>
      <c r="R1138">
        <v>2598.3000000000002</v>
      </c>
      <c r="S1138">
        <v>5196.6000000000004</v>
      </c>
      <c r="T1138">
        <v>0</v>
      </c>
      <c r="U1138" t="s">
        <v>2771</v>
      </c>
    </row>
    <row r="1139" spans="1:21" x14ac:dyDescent="0.25">
      <c r="A1139" t="str">
        <f t="shared" si="17"/>
        <v>092020</v>
      </c>
      <c r="B1139" t="s">
        <v>2738</v>
      </c>
      <c r="C1139" t="s">
        <v>2766</v>
      </c>
      <c r="D1139">
        <v>92020</v>
      </c>
      <c r="E1139" s="24">
        <v>44613</v>
      </c>
      <c r="F1139" t="s">
        <v>2853</v>
      </c>
      <c r="G1139" t="s">
        <v>2854</v>
      </c>
      <c r="H1139" t="s">
        <v>4145</v>
      </c>
      <c r="I1139" t="s">
        <v>75</v>
      </c>
      <c r="J1139" s="24">
        <v>44095</v>
      </c>
      <c r="K1139">
        <v>31801</v>
      </c>
      <c r="L1139" t="s">
        <v>2770</v>
      </c>
      <c r="M1139" t="s">
        <v>78</v>
      </c>
      <c r="N1139">
        <v>18</v>
      </c>
      <c r="O1139">
        <v>26950</v>
      </c>
      <c r="P1139">
        <v>0</v>
      </c>
      <c r="Q1139">
        <v>2425.5</v>
      </c>
      <c r="R1139">
        <v>2425.5</v>
      </c>
      <c r="S1139">
        <v>4851</v>
      </c>
      <c r="T1139">
        <v>0</v>
      </c>
      <c r="U1139" t="s">
        <v>2771</v>
      </c>
    </row>
    <row r="1140" spans="1:21" x14ac:dyDescent="0.25">
      <c r="A1140" t="str">
        <f t="shared" si="17"/>
        <v>092020</v>
      </c>
      <c r="B1140" t="s">
        <v>2738</v>
      </c>
      <c r="C1140" t="s">
        <v>2766</v>
      </c>
      <c r="D1140">
        <v>92020</v>
      </c>
      <c r="E1140" s="24">
        <v>44613</v>
      </c>
      <c r="F1140" t="s">
        <v>2853</v>
      </c>
      <c r="G1140" t="s">
        <v>2854</v>
      </c>
      <c r="H1140" t="s">
        <v>4146</v>
      </c>
      <c r="I1140" t="s">
        <v>75</v>
      </c>
      <c r="J1140" s="24">
        <v>44097</v>
      </c>
      <c r="K1140">
        <v>25488</v>
      </c>
      <c r="L1140" t="s">
        <v>2770</v>
      </c>
      <c r="M1140" t="s">
        <v>78</v>
      </c>
      <c r="N1140">
        <v>18</v>
      </c>
      <c r="O1140">
        <v>21600</v>
      </c>
      <c r="P1140">
        <v>0</v>
      </c>
      <c r="Q1140">
        <v>1944</v>
      </c>
      <c r="R1140">
        <v>1944</v>
      </c>
      <c r="S1140">
        <v>3888</v>
      </c>
      <c r="T1140">
        <v>0</v>
      </c>
      <c r="U1140" t="s">
        <v>2771</v>
      </c>
    </row>
    <row r="1141" spans="1:21" x14ac:dyDescent="0.25">
      <c r="A1141" t="str">
        <f t="shared" si="17"/>
        <v>092020</v>
      </c>
      <c r="B1141" t="s">
        <v>2738</v>
      </c>
      <c r="C1141" t="s">
        <v>2766</v>
      </c>
      <c r="D1141">
        <v>92020</v>
      </c>
      <c r="E1141" s="24">
        <v>44613</v>
      </c>
      <c r="F1141" t="s">
        <v>2853</v>
      </c>
      <c r="G1141" t="s">
        <v>2854</v>
      </c>
      <c r="H1141" t="s">
        <v>4147</v>
      </c>
      <c r="I1141" t="s">
        <v>75</v>
      </c>
      <c r="J1141" s="24">
        <v>44100</v>
      </c>
      <c r="K1141">
        <v>25252</v>
      </c>
      <c r="L1141" t="s">
        <v>2770</v>
      </c>
      <c r="M1141" t="s">
        <v>78</v>
      </c>
      <c r="N1141">
        <v>18</v>
      </c>
      <c r="O1141">
        <v>21400</v>
      </c>
      <c r="P1141">
        <v>0</v>
      </c>
      <c r="Q1141">
        <v>1926</v>
      </c>
      <c r="R1141">
        <v>1926</v>
      </c>
      <c r="S1141">
        <v>3852</v>
      </c>
      <c r="T1141">
        <v>0</v>
      </c>
      <c r="U1141" t="s">
        <v>2771</v>
      </c>
    </row>
    <row r="1142" spans="1:21" x14ac:dyDescent="0.25">
      <c r="A1142" t="str">
        <f t="shared" si="17"/>
        <v>092020</v>
      </c>
      <c r="B1142" t="s">
        <v>2738</v>
      </c>
      <c r="C1142" t="s">
        <v>2766</v>
      </c>
      <c r="D1142">
        <v>92020</v>
      </c>
      <c r="E1142" s="24">
        <v>44613</v>
      </c>
      <c r="F1142" t="s">
        <v>2853</v>
      </c>
      <c r="G1142" t="s">
        <v>2854</v>
      </c>
      <c r="H1142" t="s">
        <v>4148</v>
      </c>
      <c r="I1142" t="s">
        <v>75</v>
      </c>
      <c r="J1142" s="24">
        <v>44103</v>
      </c>
      <c r="K1142">
        <v>8116</v>
      </c>
      <c r="L1142" t="s">
        <v>2770</v>
      </c>
      <c r="M1142" t="s">
        <v>78</v>
      </c>
      <c r="N1142">
        <v>18</v>
      </c>
      <c r="O1142">
        <v>6878</v>
      </c>
      <c r="P1142">
        <v>0</v>
      </c>
      <c r="Q1142">
        <v>619.02</v>
      </c>
      <c r="R1142">
        <v>619.02</v>
      </c>
      <c r="S1142">
        <v>1238.04</v>
      </c>
      <c r="T1142">
        <v>0</v>
      </c>
      <c r="U1142" t="s">
        <v>2771</v>
      </c>
    </row>
    <row r="1143" spans="1:21" x14ac:dyDescent="0.25">
      <c r="A1143" t="str">
        <f t="shared" si="17"/>
        <v>092020</v>
      </c>
      <c r="B1143" t="s">
        <v>2738</v>
      </c>
      <c r="C1143" t="s">
        <v>2766</v>
      </c>
      <c r="D1143">
        <v>92020</v>
      </c>
      <c r="E1143" s="24">
        <v>44613</v>
      </c>
      <c r="F1143" t="s">
        <v>2853</v>
      </c>
      <c r="G1143" t="s">
        <v>2854</v>
      </c>
      <c r="H1143" t="s">
        <v>4149</v>
      </c>
      <c r="I1143" t="s">
        <v>75</v>
      </c>
      <c r="J1143" s="24">
        <v>44103</v>
      </c>
      <c r="K1143">
        <v>30669</v>
      </c>
      <c r="L1143" t="s">
        <v>2770</v>
      </c>
      <c r="M1143" t="s">
        <v>78</v>
      </c>
      <c r="N1143">
        <v>18</v>
      </c>
      <c r="O1143">
        <v>25990.5</v>
      </c>
      <c r="P1143">
        <v>0</v>
      </c>
      <c r="Q1143">
        <v>2339.15</v>
      </c>
      <c r="R1143">
        <v>2339.15</v>
      </c>
      <c r="S1143">
        <v>4678.3</v>
      </c>
      <c r="T1143">
        <v>0</v>
      </c>
      <c r="U1143" t="s">
        <v>2771</v>
      </c>
    </row>
    <row r="1144" spans="1:21" x14ac:dyDescent="0.25">
      <c r="A1144" t="str">
        <f t="shared" si="17"/>
        <v>092020</v>
      </c>
      <c r="B1144" t="s">
        <v>2738</v>
      </c>
      <c r="C1144" t="s">
        <v>2766</v>
      </c>
      <c r="D1144">
        <v>92020</v>
      </c>
      <c r="E1144" s="24">
        <v>44613</v>
      </c>
      <c r="F1144" t="s">
        <v>3320</v>
      </c>
      <c r="G1144" t="s">
        <v>3321</v>
      </c>
      <c r="H1144" t="s">
        <v>4150</v>
      </c>
      <c r="I1144" t="s">
        <v>75</v>
      </c>
      <c r="J1144" s="24">
        <v>44078</v>
      </c>
      <c r="K1144">
        <v>12900.94</v>
      </c>
      <c r="L1144" t="s">
        <v>2770</v>
      </c>
      <c r="M1144" t="s">
        <v>78</v>
      </c>
      <c r="N1144">
        <v>18</v>
      </c>
      <c r="O1144">
        <v>10933</v>
      </c>
      <c r="P1144">
        <v>0</v>
      </c>
      <c r="Q1144">
        <v>983.97</v>
      </c>
      <c r="R1144">
        <v>983.97</v>
      </c>
      <c r="S1144">
        <v>1967.94</v>
      </c>
      <c r="T1144">
        <v>0</v>
      </c>
      <c r="U1144" t="s">
        <v>2771</v>
      </c>
    </row>
    <row r="1145" spans="1:21" x14ac:dyDescent="0.25">
      <c r="A1145" t="str">
        <f t="shared" si="17"/>
        <v>092020</v>
      </c>
      <c r="B1145" t="s">
        <v>2738</v>
      </c>
      <c r="C1145" t="s">
        <v>2766</v>
      </c>
      <c r="D1145">
        <v>92020</v>
      </c>
      <c r="E1145" s="24">
        <v>44613</v>
      </c>
      <c r="F1145" t="s">
        <v>3320</v>
      </c>
      <c r="G1145" t="s">
        <v>3321</v>
      </c>
      <c r="H1145" t="s">
        <v>4151</v>
      </c>
      <c r="I1145" t="s">
        <v>75</v>
      </c>
      <c r="J1145" s="24">
        <v>44084</v>
      </c>
      <c r="K1145">
        <v>8448.7999999999993</v>
      </c>
      <c r="L1145" t="s">
        <v>2770</v>
      </c>
      <c r="M1145" t="s">
        <v>78</v>
      </c>
      <c r="N1145">
        <v>18</v>
      </c>
      <c r="O1145">
        <v>7160</v>
      </c>
      <c r="P1145">
        <v>0</v>
      </c>
      <c r="Q1145">
        <v>644.4</v>
      </c>
      <c r="R1145">
        <v>644.4</v>
      </c>
      <c r="S1145">
        <v>1288.8</v>
      </c>
      <c r="T1145">
        <v>0</v>
      </c>
      <c r="U1145" t="s">
        <v>2771</v>
      </c>
    </row>
    <row r="1146" spans="1:21" x14ac:dyDescent="0.25">
      <c r="A1146" t="str">
        <f t="shared" si="17"/>
        <v>092020</v>
      </c>
      <c r="B1146" t="s">
        <v>2738</v>
      </c>
      <c r="C1146" t="s">
        <v>2766</v>
      </c>
      <c r="D1146">
        <v>92020</v>
      </c>
      <c r="E1146" s="24">
        <v>44613</v>
      </c>
      <c r="F1146" t="s">
        <v>3320</v>
      </c>
      <c r="G1146" t="s">
        <v>3321</v>
      </c>
      <c r="H1146" t="s">
        <v>4152</v>
      </c>
      <c r="I1146" t="s">
        <v>75</v>
      </c>
      <c r="J1146" s="24">
        <v>44086</v>
      </c>
      <c r="K1146">
        <v>14278</v>
      </c>
      <c r="L1146" t="s">
        <v>2770</v>
      </c>
      <c r="M1146" t="s">
        <v>78</v>
      </c>
      <c r="N1146">
        <v>18</v>
      </c>
      <c r="O1146">
        <v>12100</v>
      </c>
      <c r="P1146">
        <v>0</v>
      </c>
      <c r="Q1146">
        <v>1089</v>
      </c>
      <c r="R1146">
        <v>1089</v>
      </c>
      <c r="S1146">
        <v>2178</v>
      </c>
      <c r="T1146">
        <v>0</v>
      </c>
      <c r="U1146" t="s">
        <v>2771</v>
      </c>
    </row>
    <row r="1147" spans="1:21" x14ac:dyDescent="0.25">
      <c r="A1147" t="str">
        <f t="shared" si="17"/>
        <v>092020</v>
      </c>
      <c r="B1147" t="s">
        <v>2738</v>
      </c>
      <c r="C1147" t="s">
        <v>2766</v>
      </c>
      <c r="D1147">
        <v>92020</v>
      </c>
      <c r="E1147" s="24">
        <v>44613</v>
      </c>
      <c r="F1147" t="s">
        <v>3320</v>
      </c>
      <c r="G1147" t="s">
        <v>3321</v>
      </c>
      <c r="H1147" t="s">
        <v>4153</v>
      </c>
      <c r="I1147" t="s">
        <v>75</v>
      </c>
      <c r="J1147" s="24">
        <v>44091</v>
      </c>
      <c r="K1147">
        <v>8997.5</v>
      </c>
      <c r="L1147" t="s">
        <v>2770</v>
      </c>
      <c r="M1147" t="s">
        <v>78</v>
      </c>
      <c r="N1147">
        <v>18</v>
      </c>
      <c r="O1147">
        <v>7625</v>
      </c>
      <c r="P1147">
        <v>0</v>
      </c>
      <c r="Q1147">
        <v>686.25</v>
      </c>
      <c r="R1147">
        <v>686.25</v>
      </c>
      <c r="S1147">
        <v>1372.5</v>
      </c>
      <c r="T1147">
        <v>0</v>
      </c>
      <c r="U1147" t="s">
        <v>2771</v>
      </c>
    </row>
    <row r="1148" spans="1:21" x14ac:dyDescent="0.25">
      <c r="A1148" t="str">
        <f t="shared" si="17"/>
        <v>092020</v>
      </c>
      <c r="B1148" t="s">
        <v>2738</v>
      </c>
      <c r="C1148" t="s">
        <v>2766</v>
      </c>
      <c r="D1148">
        <v>92020</v>
      </c>
      <c r="E1148" s="24">
        <v>44613</v>
      </c>
      <c r="F1148" t="s">
        <v>3320</v>
      </c>
      <c r="G1148" t="s">
        <v>3321</v>
      </c>
      <c r="H1148" t="s">
        <v>4154</v>
      </c>
      <c r="I1148" t="s">
        <v>75</v>
      </c>
      <c r="J1148" s="24">
        <v>44095</v>
      </c>
      <c r="K1148">
        <v>14484.5</v>
      </c>
      <c r="L1148" t="s">
        <v>2770</v>
      </c>
      <c r="M1148" t="s">
        <v>78</v>
      </c>
      <c r="N1148">
        <v>18</v>
      </c>
      <c r="O1148">
        <v>12275</v>
      </c>
      <c r="P1148">
        <v>0</v>
      </c>
      <c r="Q1148">
        <v>1104.75</v>
      </c>
      <c r="R1148">
        <v>1104.75</v>
      </c>
      <c r="S1148">
        <v>2209.5</v>
      </c>
      <c r="T1148">
        <v>0</v>
      </c>
      <c r="U1148" t="s">
        <v>2771</v>
      </c>
    </row>
    <row r="1149" spans="1:21" x14ac:dyDescent="0.25">
      <c r="A1149" t="str">
        <f t="shared" si="17"/>
        <v>092020</v>
      </c>
      <c r="B1149" t="s">
        <v>2738</v>
      </c>
      <c r="C1149" t="s">
        <v>2766</v>
      </c>
      <c r="D1149">
        <v>92020</v>
      </c>
      <c r="E1149" s="24">
        <v>44613</v>
      </c>
      <c r="F1149" t="s">
        <v>3320</v>
      </c>
      <c r="G1149" t="s">
        <v>3321</v>
      </c>
      <c r="H1149" t="s">
        <v>4155</v>
      </c>
      <c r="I1149" t="s">
        <v>75</v>
      </c>
      <c r="J1149" s="24">
        <v>44103</v>
      </c>
      <c r="K1149">
        <v>14484.5</v>
      </c>
      <c r="L1149" t="s">
        <v>2770</v>
      </c>
      <c r="M1149" t="s">
        <v>78</v>
      </c>
      <c r="N1149">
        <v>18</v>
      </c>
      <c r="O1149">
        <v>12275</v>
      </c>
      <c r="P1149">
        <v>0</v>
      </c>
      <c r="Q1149">
        <v>1104.75</v>
      </c>
      <c r="R1149">
        <v>1104.75</v>
      </c>
      <c r="S1149">
        <v>2209.5</v>
      </c>
      <c r="T1149">
        <v>0</v>
      </c>
      <c r="U1149" t="s">
        <v>2771</v>
      </c>
    </row>
    <row r="1150" spans="1:21" x14ac:dyDescent="0.25">
      <c r="A1150" t="str">
        <f t="shared" si="17"/>
        <v>092020</v>
      </c>
      <c r="B1150" t="s">
        <v>2738</v>
      </c>
      <c r="C1150" t="s">
        <v>2766</v>
      </c>
      <c r="D1150">
        <v>92020</v>
      </c>
      <c r="E1150" s="24">
        <v>44613</v>
      </c>
      <c r="F1150" t="s">
        <v>90</v>
      </c>
      <c r="G1150" t="s">
        <v>2881</v>
      </c>
      <c r="H1150" t="s">
        <v>4156</v>
      </c>
      <c r="I1150" t="s">
        <v>75</v>
      </c>
      <c r="J1150" s="24">
        <v>44078</v>
      </c>
      <c r="K1150">
        <v>151158</v>
      </c>
      <c r="L1150" t="s">
        <v>2770</v>
      </c>
      <c r="M1150" t="s">
        <v>78</v>
      </c>
      <c r="N1150">
        <v>18</v>
      </c>
      <c r="O1150">
        <v>128100</v>
      </c>
      <c r="P1150">
        <v>0</v>
      </c>
      <c r="Q1150">
        <v>11529</v>
      </c>
      <c r="R1150">
        <v>11529</v>
      </c>
      <c r="S1150">
        <v>23058</v>
      </c>
      <c r="T1150">
        <v>0</v>
      </c>
      <c r="U1150" t="s">
        <v>2771</v>
      </c>
    </row>
    <row r="1151" spans="1:21" x14ac:dyDescent="0.25">
      <c r="A1151" t="str">
        <f t="shared" si="17"/>
        <v>092020</v>
      </c>
      <c r="B1151" t="s">
        <v>2738</v>
      </c>
      <c r="C1151" t="s">
        <v>2766</v>
      </c>
      <c r="D1151">
        <v>92020</v>
      </c>
      <c r="E1151" s="24">
        <v>44613</v>
      </c>
      <c r="F1151" t="s">
        <v>90</v>
      </c>
      <c r="G1151" t="s">
        <v>2881</v>
      </c>
      <c r="H1151" t="s">
        <v>4157</v>
      </c>
      <c r="I1151" t="s">
        <v>75</v>
      </c>
      <c r="J1151" s="24">
        <v>44078</v>
      </c>
      <c r="K1151">
        <v>796113.25</v>
      </c>
      <c r="L1151" t="s">
        <v>2770</v>
      </c>
      <c r="M1151" t="s">
        <v>78</v>
      </c>
      <c r="N1151">
        <v>18</v>
      </c>
      <c r="O1151">
        <v>674672.23</v>
      </c>
      <c r="P1151">
        <v>0</v>
      </c>
      <c r="Q1151">
        <v>60720.5</v>
      </c>
      <c r="R1151">
        <v>60720.5</v>
      </c>
      <c r="S1151">
        <v>121441</v>
      </c>
      <c r="T1151">
        <v>0</v>
      </c>
      <c r="U1151" t="s">
        <v>2771</v>
      </c>
    </row>
    <row r="1152" spans="1:21" x14ac:dyDescent="0.25">
      <c r="A1152" t="str">
        <f t="shared" si="17"/>
        <v>092020</v>
      </c>
      <c r="B1152" t="s">
        <v>2738</v>
      </c>
      <c r="C1152" t="s">
        <v>2766</v>
      </c>
      <c r="D1152">
        <v>92020</v>
      </c>
      <c r="E1152" s="24">
        <v>44613</v>
      </c>
      <c r="F1152" t="s">
        <v>90</v>
      </c>
      <c r="G1152" t="s">
        <v>2881</v>
      </c>
      <c r="H1152" t="s">
        <v>4158</v>
      </c>
      <c r="I1152" t="s">
        <v>75</v>
      </c>
      <c r="J1152" s="24">
        <v>44082</v>
      </c>
      <c r="K1152">
        <v>777807.04</v>
      </c>
      <c r="L1152" t="s">
        <v>2770</v>
      </c>
      <c r="M1152" t="s">
        <v>78</v>
      </c>
      <c r="N1152">
        <v>18</v>
      </c>
      <c r="O1152">
        <v>659158.52</v>
      </c>
      <c r="P1152">
        <v>0</v>
      </c>
      <c r="Q1152">
        <v>59324.27</v>
      </c>
      <c r="R1152">
        <v>59324.27</v>
      </c>
      <c r="S1152">
        <v>118648.54</v>
      </c>
      <c r="T1152">
        <v>0</v>
      </c>
      <c r="U1152" t="s">
        <v>2771</v>
      </c>
    </row>
    <row r="1153" spans="1:21" x14ac:dyDescent="0.25">
      <c r="A1153" t="str">
        <f t="shared" si="17"/>
        <v>092020</v>
      </c>
      <c r="B1153" t="s">
        <v>2738</v>
      </c>
      <c r="C1153" t="s">
        <v>2766</v>
      </c>
      <c r="D1153">
        <v>92020</v>
      </c>
      <c r="E1153" s="24">
        <v>44613</v>
      </c>
      <c r="F1153" t="s">
        <v>90</v>
      </c>
      <c r="G1153" t="s">
        <v>2881</v>
      </c>
      <c r="H1153" t="s">
        <v>4159</v>
      </c>
      <c r="I1153" t="s">
        <v>75</v>
      </c>
      <c r="J1153" s="24">
        <v>44081</v>
      </c>
      <c r="K1153">
        <v>89406.24</v>
      </c>
      <c r="L1153" t="s">
        <v>2770</v>
      </c>
      <c r="M1153" t="s">
        <v>78</v>
      </c>
      <c r="N1153">
        <v>18</v>
      </c>
      <c r="O1153">
        <v>75768</v>
      </c>
      <c r="P1153">
        <v>0</v>
      </c>
      <c r="Q1153">
        <v>6819.12</v>
      </c>
      <c r="R1153">
        <v>6819.12</v>
      </c>
      <c r="S1153">
        <v>13638.24</v>
      </c>
      <c r="T1153">
        <v>0</v>
      </c>
      <c r="U1153" t="s">
        <v>2771</v>
      </c>
    </row>
    <row r="1154" spans="1:21" x14ac:dyDescent="0.25">
      <c r="A1154" t="str">
        <f t="shared" si="17"/>
        <v>092020</v>
      </c>
      <c r="B1154" t="s">
        <v>2738</v>
      </c>
      <c r="C1154" t="s">
        <v>2766</v>
      </c>
      <c r="D1154">
        <v>92020</v>
      </c>
      <c r="E1154" s="24">
        <v>44613</v>
      </c>
      <c r="F1154" t="s">
        <v>90</v>
      </c>
      <c r="G1154" t="s">
        <v>2881</v>
      </c>
      <c r="H1154" t="s">
        <v>4160</v>
      </c>
      <c r="I1154" t="s">
        <v>75</v>
      </c>
      <c r="J1154" s="24">
        <v>44082</v>
      </c>
      <c r="K1154">
        <v>561576.76</v>
      </c>
      <c r="L1154" t="s">
        <v>2770</v>
      </c>
      <c r="M1154" t="s">
        <v>78</v>
      </c>
      <c r="N1154">
        <v>18</v>
      </c>
      <c r="O1154">
        <v>475912.5</v>
      </c>
      <c r="P1154">
        <v>0</v>
      </c>
      <c r="Q1154">
        <v>42832.13</v>
      </c>
      <c r="R1154">
        <v>42832.13</v>
      </c>
      <c r="S1154">
        <v>85664.26</v>
      </c>
      <c r="T1154">
        <v>0</v>
      </c>
      <c r="U1154" t="s">
        <v>2771</v>
      </c>
    </row>
    <row r="1155" spans="1:21" x14ac:dyDescent="0.25">
      <c r="A1155" t="str">
        <f t="shared" ref="A1155:A1218" si="18">TEXT(J1155,"MMYYYY")</f>
        <v>092020</v>
      </c>
      <c r="B1155" t="s">
        <v>2738</v>
      </c>
      <c r="C1155" t="s">
        <v>2766</v>
      </c>
      <c r="D1155">
        <v>92020</v>
      </c>
      <c r="E1155" s="24">
        <v>44613</v>
      </c>
      <c r="F1155" t="s">
        <v>90</v>
      </c>
      <c r="G1155" t="s">
        <v>2881</v>
      </c>
      <c r="H1155" t="s">
        <v>4161</v>
      </c>
      <c r="I1155" t="s">
        <v>75</v>
      </c>
      <c r="J1155" s="24">
        <v>44082</v>
      </c>
      <c r="K1155">
        <v>297360</v>
      </c>
      <c r="L1155" t="s">
        <v>2770</v>
      </c>
      <c r="M1155" t="s">
        <v>78</v>
      </c>
      <c r="N1155">
        <v>18</v>
      </c>
      <c r="O1155">
        <v>252000</v>
      </c>
      <c r="P1155">
        <v>0</v>
      </c>
      <c r="Q1155">
        <v>22680</v>
      </c>
      <c r="R1155">
        <v>22680</v>
      </c>
      <c r="S1155">
        <v>45360</v>
      </c>
      <c r="T1155">
        <v>0</v>
      </c>
      <c r="U1155" t="s">
        <v>2771</v>
      </c>
    </row>
    <row r="1156" spans="1:21" x14ac:dyDescent="0.25">
      <c r="A1156" t="str">
        <f t="shared" si="18"/>
        <v>092020</v>
      </c>
      <c r="B1156" t="s">
        <v>2738</v>
      </c>
      <c r="C1156" t="s">
        <v>2766</v>
      </c>
      <c r="D1156">
        <v>92020</v>
      </c>
      <c r="E1156" s="24">
        <v>44613</v>
      </c>
      <c r="F1156" t="s">
        <v>90</v>
      </c>
      <c r="G1156" t="s">
        <v>2881</v>
      </c>
      <c r="H1156" t="s">
        <v>4162</v>
      </c>
      <c r="I1156" t="s">
        <v>75</v>
      </c>
      <c r="J1156" s="24">
        <v>44082</v>
      </c>
      <c r="K1156">
        <v>822702.19</v>
      </c>
      <c r="L1156" t="s">
        <v>2770</v>
      </c>
      <c r="M1156" t="s">
        <v>78</v>
      </c>
      <c r="N1156">
        <v>18</v>
      </c>
      <c r="O1156">
        <v>697205.23</v>
      </c>
      <c r="P1156">
        <v>0</v>
      </c>
      <c r="Q1156">
        <v>62748.47</v>
      </c>
      <c r="R1156">
        <v>62748.47</v>
      </c>
      <c r="S1156">
        <v>125496.94</v>
      </c>
      <c r="T1156">
        <v>0</v>
      </c>
      <c r="U1156" t="s">
        <v>2771</v>
      </c>
    </row>
    <row r="1157" spans="1:21" x14ac:dyDescent="0.25">
      <c r="A1157" t="str">
        <f t="shared" si="18"/>
        <v>092020</v>
      </c>
      <c r="B1157" t="s">
        <v>2738</v>
      </c>
      <c r="C1157" t="s">
        <v>2766</v>
      </c>
      <c r="D1157">
        <v>92020</v>
      </c>
      <c r="E1157" s="24">
        <v>44613</v>
      </c>
      <c r="F1157" t="s">
        <v>90</v>
      </c>
      <c r="G1157" t="s">
        <v>2881</v>
      </c>
      <c r="H1157" t="s">
        <v>4163</v>
      </c>
      <c r="I1157" t="s">
        <v>75</v>
      </c>
      <c r="J1157" s="24">
        <v>44088</v>
      </c>
      <c r="K1157">
        <v>462147</v>
      </c>
      <c r="L1157" t="s">
        <v>2770</v>
      </c>
      <c r="M1157" t="s">
        <v>78</v>
      </c>
      <c r="N1157">
        <v>18</v>
      </c>
      <c r="O1157">
        <v>391650</v>
      </c>
      <c r="P1157">
        <v>0</v>
      </c>
      <c r="Q1157">
        <v>35248.5</v>
      </c>
      <c r="R1157">
        <v>35248.5</v>
      </c>
      <c r="S1157">
        <v>70497</v>
      </c>
      <c r="T1157">
        <v>0</v>
      </c>
      <c r="U1157" t="s">
        <v>2771</v>
      </c>
    </row>
    <row r="1158" spans="1:21" x14ac:dyDescent="0.25">
      <c r="A1158" t="str">
        <f t="shared" si="18"/>
        <v>092020</v>
      </c>
      <c r="B1158" t="s">
        <v>2738</v>
      </c>
      <c r="C1158" t="s">
        <v>2766</v>
      </c>
      <c r="D1158">
        <v>92020</v>
      </c>
      <c r="E1158" s="24">
        <v>44613</v>
      </c>
      <c r="F1158" t="s">
        <v>90</v>
      </c>
      <c r="G1158" t="s">
        <v>2881</v>
      </c>
      <c r="H1158" t="s">
        <v>4164</v>
      </c>
      <c r="I1158" t="s">
        <v>75</v>
      </c>
      <c r="J1158" s="24">
        <v>44088</v>
      </c>
      <c r="K1158">
        <v>379177.37</v>
      </c>
      <c r="L1158" t="s">
        <v>2770</v>
      </c>
      <c r="M1158" t="s">
        <v>78</v>
      </c>
      <c r="N1158">
        <v>18</v>
      </c>
      <c r="O1158">
        <v>321336.75</v>
      </c>
      <c r="P1158">
        <v>0</v>
      </c>
      <c r="Q1158">
        <v>28920.31</v>
      </c>
      <c r="R1158">
        <v>28920.31</v>
      </c>
      <c r="S1158">
        <v>57840.62</v>
      </c>
      <c r="T1158">
        <v>0</v>
      </c>
      <c r="U1158" t="s">
        <v>2771</v>
      </c>
    </row>
    <row r="1159" spans="1:21" x14ac:dyDescent="0.25">
      <c r="A1159" t="str">
        <f t="shared" si="18"/>
        <v>092020</v>
      </c>
      <c r="B1159" t="s">
        <v>2738</v>
      </c>
      <c r="C1159" t="s">
        <v>2766</v>
      </c>
      <c r="D1159">
        <v>92020</v>
      </c>
      <c r="E1159" s="24">
        <v>44613</v>
      </c>
      <c r="F1159" t="s">
        <v>90</v>
      </c>
      <c r="G1159" t="s">
        <v>2881</v>
      </c>
      <c r="H1159" t="s">
        <v>4165</v>
      </c>
      <c r="I1159" t="s">
        <v>75</v>
      </c>
      <c r="J1159" s="24">
        <v>44090</v>
      </c>
      <c r="K1159">
        <v>563441.44999999995</v>
      </c>
      <c r="L1159" t="s">
        <v>2770</v>
      </c>
      <c r="M1159" t="s">
        <v>78</v>
      </c>
      <c r="N1159">
        <v>18</v>
      </c>
      <c r="O1159">
        <v>477492.75</v>
      </c>
      <c r="P1159">
        <v>0</v>
      </c>
      <c r="Q1159">
        <v>42974.35</v>
      </c>
      <c r="R1159">
        <v>42974.35</v>
      </c>
      <c r="S1159">
        <v>85948.7</v>
      </c>
      <c r="T1159">
        <v>0</v>
      </c>
      <c r="U1159" t="s">
        <v>2771</v>
      </c>
    </row>
    <row r="1160" spans="1:21" x14ac:dyDescent="0.25">
      <c r="A1160" t="str">
        <f t="shared" si="18"/>
        <v>092020</v>
      </c>
      <c r="B1160" t="s">
        <v>2738</v>
      </c>
      <c r="C1160" t="s">
        <v>2766</v>
      </c>
      <c r="D1160">
        <v>92020</v>
      </c>
      <c r="E1160" s="24">
        <v>44613</v>
      </c>
      <c r="F1160" t="s">
        <v>90</v>
      </c>
      <c r="G1160" t="s">
        <v>2881</v>
      </c>
      <c r="H1160" t="s">
        <v>4166</v>
      </c>
      <c r="I1160" t="s">
        <v>75</v>
      </c>
      <c r="J1160" s="24">
        <v>44093</v>
      </c>
      <c r="K1160">
        <v>868074.37</v>
      </c>
      <c r="L1160" t="s">
        <v>2770</v>
      </c>
      <c r="M1160" t="s">
        <v>78</v>
      </c>
      <c r="N1160">
        <v>18</v>
      </c>
      <c r="O1160">
        <v>735656.25</v>
      </c>
      <c r="P1160">
        <v>0</v>
      </c>
      <c r="Q1160">
        <v>66209.06</v>
      </c>
      <c r="R1160">
        <v>66209.06</v>
      </c>
      <c r="S1160">
        <v>132418.12</v>
      </c>
      <c r="T1160">
        <v>0</v>
      </c>
      <c r="U1160" t="s">
        <v>2771</v>
      </c>
    </row>
    <row r="1161" spans="1:21" x14ac:dyDescent="0.25">
      <c r="A1161" t="str">
        <f t="shared" si="18"/>
        <v>092020</v>
      </c>
      <c r="B1161" t="s">
        <v>2738</v>
      </c>
      <c r="C1161" t="s">
        <v>2766</v>
      </c>
      <c r="D1161">
        <v>92020</v>
      </c>
      <c r="E1161" s="24">
        <v>44613</v>
      </c>
      <c r="F1161" t="s">
        <v>90</v>
      </c>
      <c r="G1161" t="s">
        <v>2881</v>
      </c>
      <c r="H1161" t="s">
        <v>4167</v>
      </c>
      <c r="I1161" t="s">
        <v>75</v>
      </c>
      <c r="J1161" s="24">
        <v>44093</v>
      </c>
      <c r="K1161">
        <v>610170.34</v>
      </c>
      <c r="L1161" t="s">
        <v>2770</v>
      </c>
      <c r="M1161" t="s">
        <v>78</v>
      </c>
      <c r="N1161">
        <v>18</v>
      </c>
      <c r="O1161">
        <v>517093.5</v>
      </c>
      <c r="P1161">
        <v>0</v>
      </c>
      <c r="Q1161">
        <v>46538.42</v>
      </c>
      <c r="R1161">
        <v>46538.42</v>
      </c>
      <c r="S1161">
        <v>93076.84</v>
      </c>
      <c r="T1161">
        <v>0</v>
      </c>
      <c r="U1161" t="s">
        <v>2771</v>
      </c>
    </row>
    <row r="1162" spans="1:21" x14ac:dyDescent="0.25">
      <c r="A1162" t="str">
        <f t="shared" si="18"/>
        <v>092020</v>
      </c>
      <c r="B1162" t="s">
        <v>2738</v>
      </c>
      <c r="C1162" t="s">
        <v>2766</v>
      </c>
      <c r="D1162">
        <v>92020</v>
      </c>
      <c r="E1162" s="24">
        <v>44613</v>
      </c>
      <c r="F1162" t="s">
        <v>90</v>
      </c>
      <c r="G1162" t="s">
        <v>2881</v>
      </c>
      <c r="H1162" t="s">
        <v>4168</v>
      </c>
      <c r="I1162" t="s">
        <v>75</v>
      </c>
      <c r="J1162" s="24">
        <v>44098</v>
      </c>
      <c r="K1162">
        <v>364873.12</v>
      </c>
      <c r="L1162" t="s">
        <v>2770</v>
      </c>
      <c r="M1162" t="s">
        <v>78</v>
      </c>
      <c r="N1162">
        <v>18</v>
      </c>
      <c r="O1162">
        <v>309214.5</v>
      </c>
      <c r="P1162">
        <v>0</v>
      </c>
      <c r="Q1162">
        <v>27829.31</v>
      </c>
      <c r="R1162">
        <v>27829.31</v>
      </c>
      <c r="S1162">
        <v>55658.62</v>
      </c>
      <c r="T1162">
        <v>0</v>
      </c>
      <c r="U1162" t="s">
        <v>2771</v>
      </c>
    </row>
    <row r="1163" spans="1:21" x14ac:dyDescent="0.25">
      <c r="A1163" t="str">
        <f t="shared" si="18"/>
        <v>092020</v>
      </c>
      <c r="B1163" t="s">
        <v>2738</v>
      </c>
      <c r="C1163" t="s">
        <v>2766</v>
      </c>
      <c r="D1163">
        <v>92020</v>
      </c>
      <c r="E1163" s="24">
        <v>44613</v>
      </c>
      <c r="F1163" t="s">
        <v>90</v>
      </c>
      <c r="G1163" t="s">
        <v>2881</v>
      </c>
      <c r="H1163" t="s">
        <v>4169</v>
      </c>
      <c r="I1163" t="s">
        <v>75</v>
      </c>
      <c r="J1163" s="24">
        <v>44098</v>
      </c>
      <c r="K1163">
        <v>508789.15</v>
      </c>
      <c r="L1163" t="s">
        <v>2770</v>
      </c>
      <c r="M1163" t="s">
        <v>78</v>
      </c>
      <c r="N1163">
        <v>18</v>
      </c>
      <c r="O1163">
        <v>431177.23</v>
      </c>
      <c r="P1163">
        <v>0</v>
      </c>
      <c r="Q1163">
        <v>38805.949999999997</v>
      </c>
      <c r="R1163">
        <v>38805.949999999997</v>
      </c>
      <c r="S1163">
        <v>77611.899999999994</v>
      </c>
      <c r="T1163">
        <v>0</v>
      </c>
      <c r="U1163" t="s">
        <v>2771</v>
      </c>
    </row>
    <row r="1164" spans="1:21" x14ac:dyDescent="0.25">
      <c r="A1164" t="str">
        <f t="shared" si="18"/>
        <v>092020</v>
      </c>
      <c r="B1164" t="s">
        <v>2738</v>
      </c>
      <c r="C1164" t="s">
        <v>2766</v>
      </c>
      <c r="D1164">
        <v>92020</v>
      </c>
      <c r="E1164" s="24">
        <v>44613</v>
      </c>
      <c r="F1164" t="s">
        <v>90</v>
      </c>
      <c r="G1164" t="s">
        <v>2881</v>
      </c>
      <c r="H1164" t="s">
        <v>4170</v>
      </c>
      <c r="I1164" t="s">
        <v>75</v>
      </c>
      <c r="J1164" s="24">
        <v>44099</v>
      </c>
      <c r="K1164">
        <v>523793.45</v>
      </c>
      <c r="L1164" t="s">
        <v>2770</v>
      </c>
      <c r="M1164" t="s">
        <v>78</v>
      </c>
      <c r="N1164">
        <v>18</v>
      </c>
      <c r="O1164">
        <v>443892.75</v>
      </c>
      <c r="P1164">
        <v>0</v>
      </c>
      <c r="Q1164">
        <v>39950.35</v>
      </c>
      <c r="R1164">
        <v>39950.35</v>
      </c>
      <c r="S1164">
        <v>79900.7</v>
      </c>
      <c r="T1164">
        <v>0</v>
      </c>
      <c r="U1164" t="s">
        <v>2771</v>
      </c>
    </row>
    <row r="1165" spans="1:21" x14ac:dyDescent="0.25">
      <c r="A1165" t="str">
        <f t="shared" si="18"/>
        <v>092020</v>
      </c>
      <c r="B1165" t="s">
        <v>2738</v>
      </c>
      <c r="C1165" t="s">
        <v>2766</v>
      </c>
      <c r="D1165">
        <v>92020</v>
      </c>
      <c r="E1165" s="24">
        <v>44613</v>
      </c>
      <c r="F1165" t="s">
        <v>90</v>
      </c>
      <c r="G1165" t="s">
        <v>2881</v>
      </c>
      <c r="H1165" t="s">
        <v>4171</v>
      </c>
      <c r="I1165" t="s">
        <v>75</v>
      </c>
      <c r="J1165" s="24">
        <v>44099</v>
      </c>
      <c r="K1165">
        <v>339287.76</v>
      </c>
      <c r="L1165" t="s">
        <v>2770</v>
      </c>
      <c r="M1165" t="s">
        <v>78</v>
      </c>
      <c r="N1165">
        <v>18</v>
      </c>
      <c r="O1165">
        <v>287531.98</v>
      </c>
      <c r="P1165">
        <v>0</v>
      </c>
      <c r="Q1165">
        <v>25877.88</v>
      </c>
      <c r="R1165">
        <v>25877.88</v>
      </c>
      <c r="S1165">
        <v>51755.76</v>
      </c>
      <c r="T1165">
        <v>0</v>
      </c>
      <c r="U1165" t="s">
        <v>2771</v>
      </c>
    </row>
    <row r="1166" spans="1:21" x14ac:dyDescent="0.25">
      <c r="A1166" t="str">
        <f t="shared" si="18"/>
        <v>092020</v>
      </c>
      <c r="B1166" t="s">
        <v>2738</v>
      </c>
      <c r="C1166" t="s">
        <v>2766</v>
      </c>
      <c r="D1166">
        <v>92020</v>
      </c>
      <c r="E1166" s="24">
        <v>44613</v>
      </c>
      <c r="F1166" t="s">
        <v>90</v>
      </c>
      <c r="G1166" t="s">
        <v>2881</v>
      </c>
      <c r="H1166" t="s">
        <v>4172</v>
      </c>
      <c r="I1166" t="s">
        <v>75</v>
      </c>
      <c r="J1166" s="24">
        <v>44102</v>
      </c>
      <c r="K1166">
        <v>473917.5</v>
      </c>
      <c r="L1166" t="s">
        <v>2770</v>
      </c>
      <c r="M1166" t="s">
        <v>78</v>
      </c>
      <c r="N1166">
        <v>18</v>
      </c>
      <c r="O1166">
        <v>401625</v>
      </c>
      <c r="P1166">
        <v>0</v>
      </c>
      <c r="Q1166">
        <v>36146.25</v>
      </c>
      <c r="R1166">
        <v>36146.25</v>
      </c>
      <c r="S1166">
        <v>72292.5</v>
      </c>
      <c r="T1166">
        <v>0</v>
      </c>
      <c r="U1166" t="s">
        <v>2771</v>
      </c>
    </row>
    <row r="1167" spans="1:21" x14ac:dyDescent="0.25">
      <c r="A1167" t="str">
        <f t="shared" si="18"/>
        <v>092020</v>
      </c>
      <c r="B1167" t="s">
        <v>2738</v>
      </c>
      <c r="C1167" t="s">
        <v>2766</v>
      </c>
      <c r="D1167">
        <v>92020</v>
      </c>
      <c r="E1167" s="24">
        <v>44613</v>
      </c>
      <c r="F1167" t="s">
        <v>90</v>
      </c>
      <c r="G1167" t="s">
        <v>2881</v>
      </c>
      <c r="H1167" t="s">
        <v>4173</v>
      </c>
      <c r="I1167" t="s">
        <v>75</v>
      </c>
      <c r="J1167" s="24">
        <v>44102</v>
      </c>
      <c r="K1167">
        <v>157848.6</v>
      </c>
      <c r="L1167" t="s">
        <v>2770</v>
      </c>
      <c r="M1167" t="s">
        <v>78</v>
      </c>
      <c r="N1167">
        <v>18</v>
      </c>
      <c r="O1167">
        <v>133770</v>
      </c>
      <c r="P1167">
        <v>0</v>
      </c>
      <c r="Q1167">
        <v>12039.3</v>
      </c>
      <c r="R1167">
        <v>12039.3</v>
      </c>
      <c r="S1167">
        <v>24078.6</v>
      </c>
      <c r="T1167">
        <v>0</v>
      </c>
      <c r="U1167" t="s">
        <v>2771</v>
      </c>
    </row>
    <row r="1168" spans="1:21" x14ac:dyDescent="0.25">
      <c r="A1168" t="str">
        <f t="shared" si="18"/>
        <v>092020</v>
      </c>
      <c r="B1168" t="s">
        <v>2738</v>
      </c>
      <c r="C1168" t="s">
        <v>2766</v>
      </c>
      <c r="D1168">
        <v>92020</v>
      </c>
      <c r="E1168" s="24">
        <v>44613</v>
      </c>
      <c r="F1168" t="s">
        <v>3844</v>
      </c>
      <c r="G1168" t="s">
        <v>3845</v>
      </c>
      <c r="H1168" t="s">
        <v>4174</v>
      </c>
      <c r="I1168" t="s">
        <v>75</v>
      </c>
      <c r="J1168" s="24">
        <v>44082</v>
      </c>
      <c r="K1168">
        <v>126</v>
      </c>
      <c r="L1168" t="s">
        <v>2770</v>
      </c>
      <c r="M1168" t="s">
        <v>78</v>
      </c>
      <c r="N1168">
        <v>12</v>
      </c>
      <c r="O1168">
        <v>112.5</v>
      </c>
      <c r="P1168">
        <v>0</v>
      </c>
      <c r="Q1168">
        <v>6.75</v>
      </c>
      <c r="R1168">
        <v>6.75</v>
      </c>
      <c r="S1168">
        <v>13.5</v>
      </c>
      <c r="T1168">
        <v>0</v>
      </c>
      <c r="U1168" t="s">
        <v>2771</v>
      </c>
    </row>
    <row r="1169" spans="1:21" x14ac:dyDescent="0.25">
      <c r="A1169" t="str">
        <f t="shared" si="18"/>
        <v>092020</v>
      </c>
      <c r="B1169" t="s">
        <v>2738</v>
      </c>
      <c r="C1169" t="s">
        <v>2766</v>
      </c>
      <c r="D1169">
        <v>92020</v>
      </c>
      <c r="E1169" s="24">
        <v>44613</v>
      </c>
      <c r="F1169" t="s">
        <v>3844</v>
      </c>
      <c r="G1169" t="s">
        <v>3845</v>
      </c>
      <c r="H1169" t="s">
        <v>4175</v>
      </c>
      <c r="I1169" t="s">
        <v>75</v>
      </c>
      <c r="J1169" s="24">
        <v>44102</v>
      </c>
      <c r="K1169">
        <v>28224</v>
      </c>
      <c r="L1169" t="s">
        <v>2770</v>
      </c>
      <c r="M1169" t="s">
        <v>78</v>
      </c>
      <c r="N1169">
        <v>12</v>
      </c>
      <c r="O1169">
        <v>25200</v>
      </c>
      <c r="P1169">
        <v>0</v>
      </c>
      <c r="Q1169">
        <v>1512</v>
      </c>
      <c r="R1169">
        <v>1512</v>
      </c>
      <c r="S1169">
        <v>3024</v>
      </c>
      <c r="T1169">
        <v>0</v>
      </c>
      <c r="U1169" t="s">
        <v>2771</v>
      </c>
    </row>
    <row r="1170" spans="1:21" x14ac:dyDescent="0.25">
      <c r="A1170" t="str">
        <f t="shared" si="18"/>
        <v>092020</v>
      </c>
      <c r="B1170" t="s">
        <v>2738</v>
      </c>
      <c r="C1170" t="s">
        <v>2766</v>
      </c>
      <c r="D1170">
        <v>92020</v>
      </c>
      <c r="E1170" s="24">
        <v>44613</v>
      </c>
      <c r="F1170" t="s">
        <v>2907</v>
      </c>
      <c r="G1170" t="s">
        <v>2908</v>
      </c>
      <c r="H1170" t="s">
        <v>4176</v>
      </c>
      <c r="I1170" t="s">
        <v>75</v>
      </c>
      <c r="J1170" s="24">
        <v>44077</v>
      </c>
      <c r="K1170">
        <v>166183.54</v>
      </c>
      <c r="L1170" t="s">
        <v>2770</v>
      </c>
      <c r="M1170" t="s">
        <v>78</v>
      </c>
      <c r="N1170">
        <v>18</v>
      </c>
      <c r="O1170">
        <v>140833.5</v>
      </c>
      <c r="P1170">
        <v>0</v>
      </c>
      <c r="Q1170">
        <v>12675.01</v>
      </c>
      <c r="R1170">
        <v>12675.01</v>
      </c>
      <c r="S1170">
        <v>25350.02</v>
      </c>
      <c r="T1170">
        <v>0</v>
      </c>
      <c r="U1170" t="s">
        <v>2771</v>
      </c>
    </row>
    <row r="1171" spans="1:21" x14ac:dyDescent="0.25">
      <c r="A1171" t="str">
        <f t="shared" si="18"/>
        <v>092020</v>
      </c>
      <c r="B1171" t="s">
        <v>2738</v>
      </c>
      <c r="C1171" t="s">
        <v>2766</v>
      </c>
      <c r="D1171">
        <v>92020</v>
      </c>
      <c r="E1171" s="24">
        <v>44613</v>
      </c>
      <c r="F1171" t="s">
        <v>2907</v>
      </c>
      <c r="G1171" t="s">
        <v>2908</v>
      </c>
      <c r="H1171" t="s">
        <v>4177</v>
      </c>
      <c r="I1171" t="s">
        <v>75</v>
      </c>
      <c r="J1171" s="24">
        <v>44093</v>
      </c>
      <c r="K1171">
        <v>1785.58</v>
      </c>
      <c r="L1171" t="s">
        <v>2770</v>
      </c>
      <c r="M1171" t="s">
        <v>78</v>
      </c>
      <c r="N1171">
        <v>18</v>
      </c>
      <c r="O1171">
        <v>1513.2</v>
      </c>
      <c r="P1171">
        <v>0</v>
      </c>
      <c r="Q1171">
        <v>136.19</v>
      </c>
      <c r="R1171">
        <v>136.19</v>
      </c>
      <c r="S1171">
        <v>272.38</v>
      </c>
      <c r="T1171">
        <v>0</v>
      </c>
      <c r="U1171" t="s">
        <v>2771</v>
      </c>
    </row>
    <row r="1172" spans="1:21" x14ac:dyDescent="0.25">
      <c r="A1172" t="str">
        <f t="shared" si="18"/>
        <v>092020</v>
      </c>
      <c r="B1172" t="s">
        <v>2738</v>
      </c>
      <c r="C1172" t="s">
        <v>2766</v>
      </c>
      <c r="D1172">
        <v>92020</v>
      </c>
      <c r="E1172" s="24">
        <v>44613</v>
      </c>
      <c r="F1172" t="s">
        <v>2907</v>
      </c>
      <c r="G1172" t="s">
        <v>2908</v>
      </c>
      <c r="H1172" t="s">
        <v>4178</v>
      </c>
      <c r="I1172" t="s">
        <v>75</v>
      </c>
      <c r="J1172" s="24">
        <v>44100</v>
      </c>
      <c r="K1172">
        <v>722278</v>
      </c>
      <c r="L1172" t="s">
        <v>2770</v>
      </c>
      <c r="M1172" t="s">
        <v>78</v>
      </c>
      <c r="N1172">
        <v>18</v>
      </c>
      <c r="O1172">
        <v>612100</v>
      </c>
      <c r="P1172">
        <v>0</v>
      </c>
      <c r="Q1172">
        <v>55089</v>
      </c>
      <c r="R1172">
        <v>55089</v>
      </c>
      <c r="S1172">
        <v>110178</v>
      </c>
      <c r="T1172">
        <v>0</v>
      </c>
      <c r="U1172" t="s">
        <v>2771</v>
      </c>
    </row>
    <row r="1173" spans="1:21" x14ac:dyDescent="0.25">
      <c r="A1173" t="str">
        <f t="shared" si="18"/>
        <v>092020</v>
      </c>
      <c r="B1173" t="s">
        <v>2738</v>
      </c>
      <c r="C1173" t="s">
        <v>2766</v>
      </c>
      <c r="D1173">
        <v>92020</v>
      </c>
      <c r="E1173" s="24">
        <v>44613</v>
      </c>
      <c r="F1173" t="s">
        <v>2907</v>
      </c>
      <c r="G1173" t="s">
        <v>2908</v>
      </c>
      <c r="H1173" t="s">
        <v>4179</v>
      </c>
      <c r="I1173" t="s">
        <v>75</v>
      </c>
      <c r="J1173" s="24">
        <v>44102</v>
      </c>
      <c r="K1173">
        <v>23824.85</v>
      </c>
      <c r="L1173" t="s">
        <v>2770</v>
      </c>
      <c r="M1173" t="s">
        <v>78</v>
      </c>
      <c r="N1173">
        <v>18</v>
      </c>
      <c r="O1173">
        <v>20190.55</v>
      </c>
      <c r="P1173">
        <v>0</v>
      </c>
      <c r="Q1173">
        <v>1817.15</v>
      </c>
      <c r="R1173">
        <v>1817.15</v>
      </c>
      <c r="S1173">
        <v>3634.3</v>
      </c>
      <c r="T1173">
        <v>0</v>
      </c>
      <c r="U1173" t="s">
        <v>2771</v>
      </c>
    </row>
    <row r="1174" spans="1:21" x14ac:dyDescent="0.25">
      <c r="A1174" t="str">
        <f t="shared" si="18"/>
        <v>092020</v>
      </c>
      <c r="B1174" t="s">
        <v>2738</v>
      </c>
      <c r="C1174" t="s">
        <v>2766</v>
      </c>
      <c r="D1174">
        <v>92020</v>
      </c>
      <c r="E1174" s="24">
        <v>44613</v>
      </c>
      <c r="F1174" t="s">
        <v>2916</v>
      </c>
      <c r="G1174" t="s">
        <v>2917</v>
      </c>
      <c r="H1174" t="s">
        <v>4180</v>
      </c>
      <c r="I1174" t="s">
        <v>75</v>
      </c>
      <c r="J1174" s="24">
        <v>44077</v>
      </c>
      <c r="K1174">
        <v>5072.82</v>
      </c>
      <c r="L1174" t="s">
        <v>2770</v>
      </c>
      <c r="M1174" t="s">
        <v>78</v>
      </c>
      <c r="N1174">
        <v>18</v>
      </c>
      <c r="O1174">
        <v>4299</v>
      </c>
      <c r="P1174">
        <v>0</v>
      </c>
      <c r="Q1174">
        <v>386.91</v>
      </c>
      <c r="R1174">
        <v>386.91</v>
      </c>
      <c r="S1174">
        <v>773.82</v>
      </c>
      <c r="T1174">
        <v>0</v>
      </c>
      <c r="U1174" t="s">
        <v>2771</v>
      </c>
    </row>
    <row r="1175" spans="1:21" x14ac:dyDescent="0.25">
      <c r="A1175" t="str">
        <f t="shared" si="18"/>
        <v>092020</v>
      </c>
      <c r="B1175" t="s">
        <v>2738</v>
      </c>
      <c r="C1175" t="s">
        <v>2766</v>
      </c>
      <c r="D1175">
        <v>92020</v>
      </c>
      <c r="E1175" s="24">
        <v>44613</v>
      </c>
      <c r="F1175" t="s">
        <v>3130</v>
      </c>
      <c r="G1175" t="s">
        <v>3131</v>
      </c>
      <c r="H1175" t="s">
        <v>4181</v>
      </c>
      <c r="I1175" t="s">
        <v>75</v>
      </c>
      <c r="J1175" s="24">
        <v>44086</v>
      </c>
      <c r="K1175">
        <v>62020.800000000003</v>
      </c>
      <c r="L1175" t="s">
        <v>2770</v>
      </c>
      <c r="M1175" t="s">
        <v>78</v>
      </c>
      <c r="N1175">
        <v>18</v>
      </c>
      <c r="O1175">
        <v>52560</v>
      </c>
      <c r="P1175">
        <v>0</v>
      </c>
      <c r="Q1175">
        <v>4730.3999999999996</v>
      </c>
      <c r="R1175">
        <v>4730.3999999999996</v>
      </c>
      <c r="S1175">
        <v>9460.7999999999993</v>
      </c>
      <c r="T1175">
        <v>0</v>
      </c>
      <c r="U1175" t="s">
        <v>2771</v>
      </c>
    </row>
    <row r="1176" spans="1:21" x14ac:dyDescent="0.25">
      <c r="A1176" t="str">
        <f t="shared" si="18"/>
        <v>092020</v>
      </c>
      <c r="B1176" t="s">
        <v>2738</v>
      </c>
      <c r="C1176" t="s">
        <v>2766</v>
      </c>
      <c r="D1176">
        <v>92020</v>
      </c>
      <c r="E1176" s="24">
        <v>44613</v>
      </c>
      <c r="F1176" t="s">
        <v>3130</v>
      </c>
      <c r="G1176" t="s">
        <v>3131</v>
      </c>
      <c r="H1176" t="s">
        <v>4182</v>
      </c>
      <c r="I1176" t="s">
        <v>75</v>
      </c>
      <c r="J1176" s="24">
        <v>44089</v>
      </c>
      <c r="K1176">
        <v>233227</v>
      </c>
      <c r="L1176" t="s">
        <v>2770</v>
      </c>
      <c r="M1176" t="s">
        <v>78</v>
      </c>
      <c r="N1176">
        <v>18</v>
      </c>
      <c r="O1176">
        <v>197650</v>
      </c>
      <c r="P1176">
        <v>0</v>
      </c>
      <c r="Q1176">
        <v>17788.5</v>
      </c>
      <c r="R1176">
        <v>17788.5</v>
      </c>
      <c r="S1176">
        <v>35577</v>
      </c>
      <c r="T1176">
        <v>0</v>
      </c>
      <c r="U1176" t="s">
        <v>2771</v>
      </c>
    </row>
    <row r="1177" spans="1:21" x14ac:dyDescent="0.25">
      <c r="A1177" t="str">
        <f t="shared" si="18"/>
        <v>092020</v>
      </c>
      <c r="B1177" t="s">
        <v>2738</v>
      </c>
      <c r="C1177" t="s">
        <v>2766</v>
      </c>
      <c r="D1177">
        <v>92020</v>
      </c>
      <c r="E1177" s="24">
        <v>44613</v>
      </c>
      <c r="F1177" t="s">
        <v>3130</v>
      </c>
      <c r="G1177" t="s">
        <v>3131</v>
      </c>
      <c r="H1177" t="s">
        <v>4183</v>
      </c>
      <c r="I1177" t="s">
        <v>75</v>
      </c>
      <c r="J1177" s="24">
        <v>44097</v>
      </c>
      <c r="K1177">
        <v>323697.59999999998</v>
      </c>
      <c r="L1177" t="s">
        <v>2770</v>
      </c>
      <c r="M1177" t="s">
        <v>78</v>
      </c>
      <c r="N1177">
        <v>18</v>
      </c>
      <c r="O1177">
        <v>274320</v>
      </c>
      <c r="P1177">
        <v>0</v>
      </c>
      <c r="Q1177">
        <v>24688.799999999999</v>
      </c>
      <c r="R1177">
        <v>24688.799999999999</v>
      </c>
      <c r="S1177">
        <v>49377.599999999999</v>
      </c>
      <c r="T1177">
        <v>0</v>
      </c>
      <c r="U1177" t="s">
        <v>2771</v>
      </c>
    </row>
    <row r="1178" spans="1:21" x14ac:dyDescent="0.25">
      <c r="A1178" t="str">
        <f t="shared" si="18"/>
        <v>092020</v>
      </c>
      <c r="B1178" t="s">
        <v>2738</v>
      </c>
      <c r="C1178" t="s">
        <v>2766</v>
      </c>
      <c r="D1178">
        <v>92020</v>
      </c>
      <c r="E1178" s="24">
        <v>44613</v>
      </c>
      <c r="F1178" t="s">
        <v>3134</v>
      </c>
      <c r="G1178" t="s">
        <v>3135</v>
      </c>
      <c r="H1178" t="s">
        <v>4184</v>
      </c>
      <c r="I1178" t="s">
        <v>75</v>
      </c>
      <c r="J1178" s="24">
        <v>44075</v>
      </c>
      <c r="K1178">
        <v>8064</v>
      </c>
      <c r="L1178" t="s">
        <v>2770</v>
      </c>
      <c r="M1178" t="s">
        <v>78</v>
      </c>
      <c r="N1178">
        <v>12</v>
      </c>
      <c r="O1178">
        <v>7200</v>
      </c>
      <c r="P1178">
        <v>0</v>
      </c>
      <c r="Q1178">
        <v>432</v>
      </c>
      <c r="R1178">
        <v>432</v>
      </c>
      <c r="S1178">
        <v>864</v>
      </c>
      <c r="T1178">
        <v>0</v>
      </c>
      <c r="U1178" t="s">
        <v>2771</v>
      </c>
    </row>
    <row r="1179" spans="1:21" x14ac:dyDescent="0.25">
      <c r="A1179" t="str">
        <f t="shared" si="18"/>
        <v>092020</v>
      </c>
      <c r="B1179" t="s">
        <v>2738</v>
      </c>
      <c r="C1179" t="s">
        <v>2766</v>
      </c>
      <c r="D1179">
        <v>92020</v>
      </c>
      <c r="E1179" s="24">
        <v>44613</v>
      </c>
      <c r="F1179" t="s">
        <v>3850</v>
      </c>
      <c r="G1179" t="s">
        <v>3851</v>
      </c>
      <c r="H1179" t="s">
        <v>4185</v>
      </c>
      <c r="I1179" t="s">
        <v>75</v>
      </c>
      <c r="J1179" s="24">
        <v>44097</v>
      </c>
      <c r="K1179">
        <v>2808.4</v>
      </c>
      <c r="L1179" t="s">
        <v>2770</v>
      </c>
      <c r="M1179" t="s">
        <v>78</v>
      </c>
      <c r="N1179">
        <v>18</v>
      </c>
      <c r="O1179">
        <v>2380</v>
      </c>
      <c r="P1179">
        <v>0</v>
      </c>
      <c r="Q1179">
        <v>214.2</v>
      </c>
      <c r="R1179">
        <v>214.2</v>
      </c>
      <c r="S1179">
        <v>428.4</v>
      </c>
      <c r="T1179">
        <v>0</v>
      </c>
      <c r="U1179" t="s">
        <v>2771</v>
      </c>
    </row>
    <row r="1180" spans="1:21" x14ac:dyDescent="0.25">
      <c r="A1180" t="str">
        <f t="shared" si="18"/>
        <v>092020</v>
      </c>
      <c r="B1180" t="s">
        <v>2738</v>
      </c>
      <c r="C1180" t="s">
        <v>2766</v>
      </c>
      <c r="D1180">
        <v>92020</v>
      </c>
      <c r="E1180" s="24">
        <v>44613</v>
      </c>
      <c r="F1180" t="s">
        <v>3139</v>
      </c>
      <c r="G1180" t="s">
        <v>3140</v>
      </c>
      <c r="H1180" t="s">
        <v>4186</v>
      </c>
      <c r="I1180" t="s">
        <v>75</v>
      </c>
      <c r="J1180" s="24">
        <v>44104</v>
      </c>
      <c r="K1180">
        <v>3140.55</v>
      </c>
      <c r="L1180" t="s">
        <v>2770</v>
      </c>
      <c r="M1180" t="s">
        <v>78</v>
      </c>
      <c r="N1180">
        <v>12</v>
      </c>
      <c r="O1180">
        <v>2890.5</v>
      </c>
      <c r="P1180">
        <v>0</v>
      </c>
      <c r="Q1180">
        <v>173.43</v>
      </c>
      <c r="R1180">
        <v>173.43</v>
      </c>
      <c r="S1180">
        <v>346.86</v>
      </c>
      <c r="T1180">
        <v>0</v>
      </c>
      <c r="U1180" t="s">
        <v>2771</v>
      </c>
    </row>
    <row r="1181" spans="1:21" x14ac:dyDescent="0.25">
      <c r="A1181" t="str">
        <f t="shared" si="18"/>
        <v>092020</v>
      </c>
      <c r="B1181" t="s">
        <v>2738</v>
      </c>
      <c r="C1181" t="s">
        <v>2766</v>
      </c>
      <c r="D1181">
        <v>92020</v>
      </c>
      <c r="E1181" s="24">
        <v>44613</v>
      </c>
      <c r="F1181" t="s">
        <v>3139</v>
      </c>
      <c r="G1181" t="s">
        <v>3140</v>
      </c>
      <c r="H1181" t="s">
        <v>4186</v>
      </c>
      <c r="I1181" t="s">
        <v>75</v>
      </c>
      <c r="J1181" s="24">
        <v>44104</v>
      </c>
      <c r="K1181">
        <v>3140.55</v>
      </c>
      <c r="L1181" t="s">
        <v>2770</v>
      </c>
      <c r="M1181" t="s">
        <v>78</v>
      </c>
      <c r="N1181">
        <v>18</v>
      </c>
      <c r="O1181">
        <v>250.05</v>
      </c>
      <c r="P1181">
        <v>0</v>
      </c>
      <c r="Q1181">
        <v>22.51</v>
      </c>
      <c r="R1181">
        <v>22.51</v>
      </c>
      <c r="S1181">
        <v>45.02</v>
      </c>
      <c r="T1181">
        <v>0</v>
      </c>
      <c r="U1181" t="s">
        <v>2771</v>
      </c>
    </row>
    <row r="1182" spans="1:21" x14ac:dyDescent="0.25">
      <c r="A1182" t="str">
        <f t="shared" si="18"/>
        <v>092020</v>
      </c>
      <c r="B1182" t="s">
        <v>2738</v>
      </c>
      <c r="C1182" t="s">
        <v>2766</v>
      </c>
      <c r="D1182">
        <v>92020</v>
      </c>
      <c r="E1182" s="24">
        <v>44613</v>
      </c>
      <c r="F1182" t="s">
        <v>2727</v>
      </c>
      <c r="G1182" t="s">
        <v>3149</v>
      </c>
      <c r="H1182" t="s">
        <v>4187</v>
      </c>
      <c r="I1182" t="s">
        <v>75</v>
      </c>
      <c r="J1182" s="24">
        <v>44081</v>
      </c>
      <c r="K1182">
        <v>55601.62</v>
      </c>
      <c r="L1182" t="s">
        <v>2770</v>
      </c>
      <c r="M1182" t="s">
        <v>78</v>
      </c>
      <c r="N1182">
        <v>18</v>
      </c>
      <c r="O1182">
        <v>47120</v>
      </c>
      <c r="P1182">
        <v>0</v>
      </c>
      <c r="Q1182">
        <v>4240.8100000000004</v>
      </c>
      <c r="R1182">
        <v>4240.8100000000004</v>
      </c>
      <c r="S1182">
        <v>8481.6200000000008</v>
      </c>
      <c r="T1182">
        <v>0</v>
      </c>
      <c r="U1182" t="s">
        <v>2771</v>
      </c>
    </row>
    <row r="1183" spans="1:21" x14ac:dyDescent="0.25">
      <c r="A1183" t="str">
        <f t="shared" si="18"/>
        <v>092020</v>
      </c>
      <c r="B1183" t="s">
        <v>2738</v>
      </c>
      <c r="C1183" t="s">
        <v>2766</v>
      </c>
      <c r="D1183">
        <v>92020</v>
      </c>
      <c r="E1183" s="24">
        <v>44613</v>
      </c>
      <c r="F1183" t="s">
        <v>2727</v>
      </c>
      <c r="G1183" t="s">
        <v>3149</v>
      </c>
      <c r="H1183" t="s">
        <v>4188</v>
      </c>
      <c r="I1183" t="s">
        <v>75</v>
      </c>
      <c r="J1183" s="24">
        <v>44092</v>
      </c>
      <c r="K1183">
        <v>54162</v>
      </c>
      <c r="L1183" t="s">
        <v>2770</v>
      </c>
      <c r="M1183" t="s">
        <v>78</v>
      </c>
      <c r="N1183">
        <v>18</v>
      </c>
      <c r="O1183">
        <v>45900</v>
      </c>
      <c r="P1183">
        <v>0</v>
      </c>
      <c r="Q1183">
        <v>4131</v>
      </c>
      <c r="R1183">
        <v>4131</v>
      </c>
      <c r="S1183">
        <v>8262</v>
      </c>
      <c r="T1183">
        <v>0</v>
      </c>
      <c r="U1183" t="s">
        <v>2771</v>
      </c>
    </row>
    <row r="1184" spans="1:21" x14ac:dyDescent="0.25">
      <c r="A1184" t="str">
        <f t="shared" si="18"/>
        <v>092020</v>
      </c>
      <c r="B1184" t="s">
        <v>2738</v>
      </c>
      <c r="C1184" t="s">
        <v>2766</v>
      </c>
      <c r="D1184">
        <v>92020</v>
      </c>
      <c r="E1184" s="24">
        <v>44613</v>
      </c>
      <c r="F1184" t="s">
        <v>2727</v>
      </c>
      <c r="G1184" t="s">
        <v>3149</v>
      </c>
      <c r="H1184" t="s">
        <v>4189</v>
      </c>
      <c r="I1184" t="s">
        <v>75</v>
      </c>
      <c r="J1184" s="24">
        <v>44092</v>
      </c>
      <c r="K1184">
        <v>10602.3</v>
      </c>
      <c r="L1184" t="s">
        <v>2770</v>
      </c>
      <c r="M1184" t="s">
        <v>78</v>
      </c>
      <c r="N1184">
        <v>18</v>
      </c>
      <c r="O1184">
        <v>8985</v>
      </c>
      <c r="P1184">
        <v>0</v>
      </c>
      <c r="Q1184">
        <v>808.65</v>
      </c>
      <c r="R1184">
        <v>808.65</v>
      </c>
      <c r="S1184">
        <v>1617.3</v>
      </c>
      <c r="T1184">
        <v>0</v>
      </c>
      <c r="U1184" t="s">
        <v>2771</v>
      </c>
    </row>
    <row r="1185" spans="1:21" x14ac:dyDescent="0.25">
      <c r="A1185" t="str">
        <f t="shared" si="18"/>
        <v>092020</v>
      </c>
      <c r="B1185" t="s">
        <v>2738</v>
      </c>
      <c r="C1185" t="s">
        <v>2766</v>
      </c>
      <c r="D1185">
        <v>92020</v>
      </c>
      <c r="E1185" s="24">
        <v>44613</v>
      </c>
      <c r="F1185" t="s">
        <v>2727</v>
      </c>
      <c r="G1185" t="s">
        <v>3149</v>
      </c>
      <c r="H1185" t="s">
        <v>4190</v>
      </c>
      <c r="I1185" t="s">
        <v>75</v>
      </c>
      <c r="J1185" s="24">
        <v>44098</v>
      </c>
      <c r="K1185">
        <v>35021.4</v>
      </c>
      <c r="L1185" t="s">
        <v>2770</v>
      </c>
      <c r="M1185" t="s">
        <v>78</v>
      </c>
      <c r="N1185">
        <v>18</v>
      </c>
      <c r="O1185">
        <v>28730</v>
      </c>
      <c r="P1185">
        <v>0</v>
      </c>
      <c r="Q1185">
        <v>2585.6999999999998</v>
      </c>
      <c r="R1185">
        <v>2585.6999999999998</v>
      </c>
      <c r="S1185">
        <v>5171.3999999999996</v>
      </c>
      <c r="T1185">
        <v>0</v>
      </c>
      <c r="U1185" t="s">
        <v>2771</v>
      </c>
    </row>
    <row r="1186" spans="1:21" x14ac:dyDescent="0.25">
      <c r="A1186" t="str">
        <f t="shared" si="18"/>
        <v>092020</v>
      </c>
      <c r="B1186" t="s">
        <v>2738</v>
      </c>
      <c r="C1186" t="s">
        <v>2766</v>
      </c>
      <c r="D1186">
        <v>92020</v>
      </c>
      <c r="E1186" s="24">
        <v>44613</v>
      </c>
      <c r="F1186" t="s">
        <v>2727</v>
      </c>
      <c r="G1186" t="s">
        <v>3149</v>
      </c>
      <c r="H1186" t="s">
        <v>4190</v>
      </c>
      <c r="I1186" t="s">
        <v>75</v>
      </c>
      <c r="J1186" s="24">
        <v>44098</v>
      </c>
      <c r="K1186">
        <v>35021.4</v>
      </c>
      <c r="L1186" t="s">
        <v>2770</v>
      </c>
      <c r="M1186" t="s">
        <v>78</v>
      </c>
      <c r="N1186">
        <v>12</v>
      </c>
      <c r="O1186">
        <v>1000</v>
      </c>
      <c r="P1186">
        <v>0</v>
      </c>
      <c r="Q1186">
        <v>60</v>
      </c>
      <c r="R1186">
        <v>60</v>
      </c>
      <c r="S1186">
        <v>120</v>
      </c>
      <c r="T1186">
        <v>0</v>
      </c>
      <c r="U1186" t="s">
        <v>2771</v>
      </c>
    </row>
    <row r="1187" spans="1:21" x14ac:dyDescent="0.25">
      <c r="A1187" t="str">
        <f t="shared" si="18"/>
        <v>092020</v>
      </c>
      <c r="B1187" t="s">
        <v>2738</v>
      </c>
      <c r="C1187" t="s">
        <v>2766</v>
      </c>
      <c r="D1187">
        <v>92020</v>
      </c>
      <c r="E1187" s="24">
        <v>44613</v>
      </c>
      <c r="F1187" t="s">
        <v>3152</v>
      </c>
      <c r="G1187" t="s">
        <v>3153</v>
      </c>
      <c r="H1187" t="s">
        <v>4191</v>
      </c>
      <c r="I1187" t="s">
        <v>75</v>
      </c>
      <c r="J1187" s="24">
        <v>44090</v>
      </c>
      <c r="K1187">
        <v>4928</v>
      </c>
      <c r="L1187" t="s">
        <v>2770</v>
      </c>
      <c r="M1187" t="s">
        <v>78</v>
      </c>
      <c r="N1187">
        <v>12</v>
      </c>
      <c r="O1187">
        <v>4400</v>
      </c>
      <c r="P1187">
        <v>0</v>
      </c>
      <c r="Q1187">
        <v>264</v>
      </c>
      <c r="R1187">
        <v>264</v>
      </c>
      <c r="S1187">
        <v>528</v>
      </c>
      <c r="T1187">
        <v>0</v>
      </c>
      <c r="U1187" t="s">
        <v>2771</v>
      </c>
    </row>
    <row r="1188" spans="1:21" x14ac:dyDescent="0.25">
      <c r="A1188" t="str">
        <f t="shared" si="18"/>
        <v>092020</v>
      </c>
      <c r="B1188" t="s">
        <v>2738</v>
      </c>
      <c r="C1188" t="s">
        <v>2766</v>
      </c>
      <c r="D1188">
        <v>92020</v>
      </c>
      <c r="E1188" s="24">
        <v>44613</v>
      </c>
      <c r="F1188" t="s">
        <v>2933</v>
      </c>
      <c r="G1188" t="s">
        <v>2934</v>
      </c>
      <c r="H1188" t="s">
        <v>4192</v>
      </c>
      <c r="I1188" t="s">
        <v>75</v>
      </c>
      <c r="J1188" s="24">
        <v>44077</v>
      </c>
      <c r="K1188">
        <v>19845</v>
      </c>
      <c r="L1188" t="s">
        <v>2770</v>
      </c>
      <c r="M1188" t="s">
        <v>78</v>
      </c>
      <c r="N1188">
        <v>5</v>
      </c>
      <c r="O1188">
        <v>18900</v>
      </c>
      <c r="P1188">
        <v>945</v>
      </c>
      <c r="Q1188">
        <v>0</v>
      </c>
      <c r="R1188">
        <v>0</v>
      </c>
      <c r="S1188">
        <v>945</v>
      </c>
      <c r="T1188">
        <v>0</v>
      </c>
      <c r="U1188" t="s">
        <v>2771</v>
      </c>
    </row>
    <row r="1189" spans="1:21" x14ac:dyDescent="0.25">
      <c r="A1189" t="str">
        <f t="shared" si="18"/>
        <v>092020</v>
      </c>
      <c r="B1189" t="s">
        <v>2738</v>
      </c>
      <c r="C1189" t="s">
        <v>2766</v>
      </c>
      <c r="D1189">
        <v>92020</v>
      </c>
      <c r="E1189" s="24">
        <v>44613</v>
      </c>
      <c r="F1189" t="s">
        <v>2933</v>
      </c>
      <c r="G1189" t="s">
        <v>2934</v>
      </c>
      <c r="H1189" t="s">
        <v>4193</v>
      </c>
      <c r="I1189" t="s">
        <v>75</v>
      </c>
      <c r="J1189" s="24">
        <v>44084</v>
      </c>
      <c r="K1189">
        <v>13965</v>
      </c>
      <c r="L1189" t="s">
        <v>2770</v>
      </c>
      <c r="M1189" t="s">
        <v>78</v>
      </c>
      <c r="N1189">
        <v>5</v>
      </c>
      <c r="O1189">
        <v>13300</v>
      </c>
      <c r="P1189">
        <v>665</v>
      </c>
      <c r="Q1189">
        <v>0</v>
      </c>
      <c r="R1189">
        <v>0</v>
      </c>
      <c r="S1189">
        <v>665</v>
      </c>
      <c r="T1189">
        <v>0</v>
      </c>
      <c r="U1189" t="s">
        <v>2771</v>
      </c>
    </row>
    <row r="1190" spans="1:21" x14ac:dyDescent="0.25">
      <c r="A1190" t="str">
        <f t="shared" si="18"/>
        <v>092020</v>
      </c>
      <c r="B1190" t="s">
        <v>2738</v>
      </c>
      <c r="C1190" t="s">
        <v>2766</v>
      </c>
      <c r="D1190">
        <v>92020</v>
      </c>
      <c r="E1190" s="24">
        <v>44613</v>
      </c>
      <c r="F1190" t="s">
        <v>2933</v>
      </c>
      <c r="G1190" t="s">
        <v>2934</v>
      </c>
      <c r="H1190" t="s">
        <v>4194</v>
      </c>
      <c r="I1190" t="s">
        <v>75</v>
      </c>
      <c r="J1190" s="24">
        <v>44091</v>
      </c>
      <c r="K1190">
        <v>18480</v>
      </c>
      <c r="L1190" t="s">
        <v>2770</v>
      </c>
      <c r="M1190" t="s">
        <v>78</v>
      </c>
      <c r="N1190">
        <v>5</v>
      </c>
      <c r="O1190">
        <v>17600</v>
      </c>
      <c r="P1190">
        <v>880</v>
      </c>
      <c r="Q1190">
        <v>0</v>
      </c>
      <c r="R1190">
        <v>0</v>
      </c>
      <c r="S1190">
        <v>880</v>
      </c>
      <c r="T1190">
        <v>0</v>
      </c>
      <c r="U1190" t="s">
        <v>2771</v>
      </c>
    </row>
    <row r="1191" spans="1:21" x14ac:dyDescent="0.25">
      <c r="A1191" t="str">
        <f t="shared" si="18"/>
        <v>092020</v>
      </c>
      <c r="B1191" t="s">
        <v>2738</v>
      </c>
      <c r="C1191" t="s">
        <v>2766</v>
      </c>
      <c r="D1191">
        <v>92020</v>
      </c>
      <c r="E1191" s="24">
        <v>44613</v>
      </c>
      <c r="F1191" t="s">
        <v>2933</v>
      </c>
      <c r="G1191" t="s">
        <v>2934</v>
      </c>
      <c r="H1191" t="s">
        <v>4195</v>
      </c>
      <c r="I1191" t="s">
        <v>75</v>
      </c>
      <c r="J1191" s="24">
        <v>44098</v>
      </c>
      <c r="K1191">
        <v>6825</v>
      </c>
      <c r="L1191" t="s">
        <v>2770</v>
      </c>
      <c r="M1191" t="s">
        <v>78</v>
      </c>
      <c r="N1191">
        <v>5</v>
      </c>
      <c r="O1191">
        <v>6500</v>
      </c>
      <c r="P1191">
        <v>325</v>
      </c>
      <c r="Q1191">
        <v>0</v>
      </c>
      <c r="R1191">
        <v>0</v>
      </c>
      <c r="S1191">
        <v>325</v>
      </c>
      <c r="T1191">
        <v>0</v>
      </c>
      <c r="U1191" t="s">
        <v>2771</v>
      </c>
    </row>
    <row r="1192" spans="1:21" x14ac:dyDescent="0.25">
      <c r="A1192" t="str">
        <f t="shared" si="18"/>
        <v>092020</v>
      </c>
      <c r="B1192" t="s">
        <v>2738</v>
      </c>
      <c r="C1192" t="s">
        <v>2766</v>
      </c>
      <c r="D1192">
        <v>92020</v>
      </c>
      <c r="E1192" s="24">
        <v>44613</v>
      </c>
      <c r="F1192" t="s">
        <v>2933</v>
      </c>
      <c r="G1192" t="s">
        <v>2934</v>
      </c>
      <c r="H1192" t="s">
        <v>4196</v>
      </c>
      <c r="I1192" t="s">
        <v>75</v>
      </c>
      <c r="J1192" s="24">
        <v>44077</v>
      </c>
      <c r="K1192">
        <v>19712</v>
      </c>
      <c r="L1192" t="s">
        <v>2770</v>
      </c>
      <c r="M1192" t="s">
        <v>78</v>
      </c>
      <c r="N1192">
        <v>12</v>
      </c>
      <c r="O1192">
        <v>17600</v>
      </c>
      <c r="P1192">
        <v>2112</v>
      </c>
      <c r="Q1192">
        <v>0</v>
      </c>
      <c r="R1192">
        <v>0</v>
      </c>
      <c r="S1192">
        <v>2112</v>
      </c>
      <c r="T1192">
        <v>0</v>
      </c>
      <c r="U1192" t="s">
        <v>2771</v>
      </c>
    </row>
    <row r="1193" spans="1:21" x14ac:dyDescent="0.25">
      <c r="A1193" t="str">
        <f t="shared" si="18"/>
        <v>092020</v>
      </c>
      <c r="B1193" t="s">
        <v>2738</v>
      </c>
      <c r="C1193" t="s">
        <v>2766</v>
      </c>
      <c r="D1193">
        <v>92020</v>
      </c>
      <c r="E1193" s="24">
        <v>44613</v>
      </c>
      <c r="F1193" t="s">
        <v>2933</v>
      </c>
      <c r="G1193" t="s">
        <v>2934</v>
      </c>
      <c r="H1193" t="s">
        <v>4197</v>
      </c>
      <c r="I1193" t="s">
        <v>75</v>
      </c>
      <c r="J1193" s="24">
        <v>44084</v>
      </c>
      <c r="K1193">
        <v>9856</v>
      </c>
      <c r="L1193" t="s">
        <v>2770</v>
      </c>
      <c r="M1193" t="s">
        <v>78</v>
      </c>
      <c r="N1193">
        <v>12</v>
      </c>
      <c r="O1193">
        <v>8800</v>
      </c>
      <c r="P1193">
        <v>1056</v>
      </c>
      <c r="Q1193">
        <v>0</v>
      </c>
      <c r="R1193">
        <v>0</v>
      </c>
      <c r="S1193">
        <v>1056</v>
      </c>
      <c r="T1193">
        <v>0</v>
      </c>
      <c r="U1193" t="s">
        <v>2771</v>
      </c>
    </row>
    <row r="1194" spans="1:21" x14ac:dyDescent="0.25">
      <c r="A1194" t="str">
        <f t="shared" si="18"/>
        <v>092020</v>
      </c>
      <c r="B1194" t="s">
        <v>2738</v>
      </c>
      <c r="C1194" t="s">
        <v>2766</v>
      </c>
      <c r="D1194">
        <v>92020</v>
      </c>
      <c r="E1194" s="24">
        <v>44613</v>
      </c>
      <c r="F1194" t="s">
        <v>2933</v>
      </c>
      <c r="G1194" t="s">
        <v>2934</v>
      </c>
      <c r="H1194" t="s">
        <v>4198</v>
      </c>
      <c r="I1194" t="s">
        <v>75</v>
      </c>
      <c r="J1194" s="24">
        <v>44091</v>
      </c>
      <c r="K1194">
        <v>9856</v>
      </c>
      <c r="L1194" t="s">
        <v>2770</v>
      </c>
      <c r="M1194" t="s">
        <v>78</v>
      </c>
      <c r="N1194">
        <v>12</v>
      </c>
      <c r="O1194">
        <v>8800</v>
      </c>
      <c r="P1194">
        <v>1056</v>
      </c>
      <c r="Q1194">
        <v>0</v>
      </c>
      <c r="R1194">
        <v>0</v>
      </c>
      <c r="S1194">
        <v>1056</v>
      </c>
      <c r="T1194">
        <v>0</v>
      </c>
      <c r="U1194" t="s">
        <v>2771</v>
      </c>
    </row>
    <row r="1195" spans="1:21" x14ac:dyDescent="0.25">
      <c r="A1195" t="str">
        <f t="shared" si="18"/>
        <v>092020</v>
      </c>
      <c r="B1195" t="s">
        <v>2738</v>
      </c>
      <c r="C1195" t="s">
        <v>2766</v>
      </c>
      <c r="D1195">
        <v>92020</v>
      </c>
      <c r="E1195" s="24">
        <v>44613</v>
      </c>
      <c r="F1195" t="s">
        <v>2933</v>
      </c>
      <c r="G1195" t="s">
        <v>2934</v>
      </c>
      <c r="H1195" t="s">
        <v>4199</v>
      </c>
      <c r="I1195" t="s">
        <v>75</v>
      </c>
      <c r="J1195" s="24">
        <v>44098</v>
      </c>
      <c r="K1195">
        <v>4928</v>
      </c>
      <c r="L1195" t="s">
        <v>2770</v>
      </c>
      <c r="M1195" t="s">
        <v>78</v>
      </c>
      <c r="N1195">
        <v>12</v>
      </c>
      <c r="O1195">
        <v>4400</v>
      </c>
      <c r="P1195">
        <v>528</v>
      </c>
      <c r="Q1195">
        <v>0</v>
      </c>
      <c r="R1195">
        <v>0</v>
      </c>
      <c r="S1195">
        <v>528</v>
      </c>
      <c r="T1195">
        <v>0</v>
      </c>
      <c r="U1195" t="s">
        <v>2771</v>
      </c>
    </row>
    <row r="1196" spans="1:21" x14ac:dyDescent="0.25">
      <c r="A1196" t="str">
        <f t="shared" si="18"/>
        <v>092020</v>
      </c>
      <c r="B1196" t="s">
        <v>2738</v>
      </c>
      <c r="C1196" t="s">
        <v>2766</v>
      </c>
      <c r="D1196">
        <v>92020</v>
      </c>
      <c r="E1196" s="24">
        <v>44613</v>
      </c>
      <c r="F1196" t="s">
        <v>2938</v>
      </c>
      <c r="G1196" t="s">
        <v>2939</v>
      </c>
      <c r="H1196" t="s">
        <v>4200</v>
      </c>
      <c r="I1196" t="s">
        <v>75</v>
      </c>
      <c r="J1196" s="24">
        <v>44078</v>
      </c>
      <c r="K1196">
        <v>3628.8</v>
      </c>
      <c r="L1196" t="s">
        <v>2770</v>
      </c>
      <c r="M1196" t="s">
        <v>78</v>
      </c>
      <c r="N1196">
        <v>12</v>
      </c>
      <c r="O1196">
        <v>3240</v>
      </c>
      <c r="P1196">
        <v>0</v>
      </c>
      <c r="Q1196">
        <v>194.4</v>
      </c>
      <c r="R1196">
        <v>194.4</v>
      </c>
      <c r="S1196">
        <v>388.8</v>
      </c>
      <c r="T1196">
        <v>0</v>
      </c>
      <c r="U1196" t="s">
        <v>2771</v>
      </c>
    </row>
    <row r="1197" spans="1:21" x14ac:dyDescent="0.25">
      <c r="A1197" t="str">
        <f t="shared" si="18"/>
        <v>012020</v>
      </c>
      <c r="B1197" t="s">
        <v>2738</v>
      </c>
      <c r="C1197" t="s">
        <v>2766</v>
      </c>
      <c r="D1197">
        <v>92020</v>
      </c>
      <c r="E1197" s="24">
        <v>44613</v>
      </c>
      <c r="F1197" t="s">
        <v>4201</v>
      </c>
      <c r="G1197" t="s">
        <v>4202</v>
      </c>
      <c r="H1197" t="s">
        <v>4203</v>
      </c>
      <c r="I1197" t="s">
        <v>75</v>
      </c>
      <c r="J1197" s="24">
        <v>43858</v>
      </c>
      <c r="K1197">
        <v>17523</v>
      </c>
      <c r="L1197" t="s">
        <v>2770</v>
      </c>
      <c r="M1197" t="s">
        <v>78</v>
      </c>
      <c r="N1197">
        <v>18</v>
      </c>
      <c r="O1197">
        <v>14850</v>
      </c>
      <c r="P1197">
        <v>0</v>
      </c>
      <c r="Q1197">
        <v>1336.5</v>
      </c>
      <c r="R1197">
        <v>1336.5</v>
      </c>
      <c r="S1197">
        <v>2673</v>
      </c>
      <c r="T1197">
        <v>0</v>
      </c>
      <c r="U1197" t="s">
        <v>2771</v>
      </c>
    </row>
    <row r="1198" spans="1:21" x14ac:dyDescent="0.25">
      <c r="A1198" t="str">
        <f t="shared" si="18"/>
        <v>072020</v>
      </c>
      <c r="B1198" t="s">
        <v>2738</v>
      </c>
      <c r="C1198" t="s">
        <v>2766</v>
      </c>
      <c r="D1198">
        <v>92020</v>
      </c>
      <c r="E1198" s="24">
        <v>44613</v>
      </c>
      <c r="F1198" t="s">
        <v>4204</v>
      </c>
      <c r="G1198" t="s">
        <v>4205</v>
      </c>
      <c r="H1198" t="s">
        <v>4206</v>
      </c>
      <c r="I1198" t="s">
        <v>75</v>
      </c>
      <c r="J1198" s="24">
        <v>44042</v>
      </c>
      <c r="K1198">
        <v>3540</v>
      </c>
      <c r="L1198" t="s">
        <v>2770</v>
      </c>
      <c r="M1198" t="s">
        <v>78</v>
      </c>
      <c r="N1198">
        <v>18</v>
      </c>
      <c r="O1198">
        <v>3000</v>
      </c>
      <c r="P1198">
        <v>0</v>
      </c>
      <c r="Q1198">
        <v>270</v>
      </c>
      <c r="R1198">
        <v>270</v>
      </c>
      <c r="S1198">
        <v>540</v>
      </c>
      <c r="T1198">
        <v>0</v>
      </c>
      <c r="U1198" t="s">
        <v>2771</v>
      </c>
    </row>
    <row r="1199" spans="1:21" x14ac:dyDescent="0.25">
      <c r="A1199" t="str">
        <f t="shared" si="18"/>
        <v>092020</v>
      </c>
      <c r="B1199" t="s">
        <v>2738</v>
      </c>
      <c r="C1199" t="s">
        <v>2766</v>
      </c>
      <c r="D1199">
        <v>92020</v>
      </c>
      <c r="E1199" s="24">
        <v>44613</v>
      </c>
      <c r="F1199" t="s">
        <v>3416</v>
      </c>
      <c r="G1199" t="s">
        <v>3417</v>
      </c>
      <c r="H1199" t="s">
        <v>4207</v>
      </c>
      <c r="I1199" t="s">
        <v>75</v>
      </c>
      <c r="J1199" s="24">
        <v>44089</v>
      </c>
      <c r="K1199">
        <v>22302</v>
      </c>
      <c r="L1199" t="s">
        <v>2770</v>
      </c>
      <c r="M1199" t="s">
        <v>78</v>
      </c>
      <c r="N1199">
        <v>18</v>
      </c>
      <c r="O1199">
        <v>18900</v>
      </c>
      <c r="P1199">
        <v>0</v>
      </c>
      <c r="Q1199">
        <v>1701</v>
      </c>
      <c r="R1199">
        <v>1701</v>
      </c>
      <c r="S1199">
        <v>3402</v>
      </c>
      <c r="T1199">
        <v>0</v>
      </c>
      <c r="U1199" t="s">
        <v>2771</v>
      </c>
    </row>
    <row r="1200" spans="1:21" x14ac:dyDescent="0.25">
      <c r="A1200" t="str">
        <f t="shared" si="18"/>
        <v>092020</v>
      </c>
      <c r="B1200" t="s">
        <v>2738</v>
      </c>
      <c r="C1200" t="s">
        <v>2766</v>
      </c>
      <c r="D1200">
        <v>92020</v>
      </c>
      <c r="E1200" s="24">
        <v>44613</v>
      </c>
      <c r="F1200" t="s">
        <v>4208</v>
      </c>
      <c r="G1200" t="s">
        <v>4209</v>
      </c>
      <c r="H1200" t="s">
        <v>4210</v>
      </c>
      <c r="I1200" t="s">
        <v>75</v>
      </c>
      <c r="J1200" s="24">
        <v>44095</v>
      </c>
      <c r="K1200">
        <v>6496</v>
      </c>
      <c r="L1200" t="s">
        <v>2770</v>
      </c>
      <c r="M1200" t="s">
        <v>78</v>
      </c>
      <c r="N1200">
        <v>12</v>
      </c>
      <c r="O1200">
        <v>5800</v>
      </c>
      <c r="P1200">
        <v>0</v>
      </c>
      <c r="Q1200">
        <v>348</v>
      </c>
      <c r="R1200">
        <v>348</v>
      </c>
      <c r="S1200">
        <v>696</v>
      </c>
      <c r="T1200">
        <v>0</v>
      </c>
      <c r="U1200" t="s">
        <v>2771</v>
      </c>
    </row>
    <row r="1201" spans="1:21" x14ac:dyDescent="0.25">
      <c r="A1201" t="str">
        <f t="shared" si="18"/>
        <v>092020</v>
      </c>
      <c r="B1201" t="s">
        <v>2738</v>
      </c>
      <c r="C1201" t="s">
        <v>2766</v>
      </c>
      <c r="D1201">
        <v>92020</v>
      </c>
      <c r="E1201" s="24">
        <v>44613</v>
      </c>
      <c r="F1201" t="s">
        <v>2958</v>
      </c>
      <c r="G1201" t="s">
        <v>2959</v>
      </c>
      <c r="H1201" t="s">
        <v>4211</v>
      </c>
      <c r="I1201" t="s">
        <v>75</v>
      </c>
      <c r="J1201" s="24">
        <v>44085</v>
      </c>
      <c r="K1201">
        <v>48380</v>
      </c>
      <c r="L1201" t="s">
        <v>2770</v>
      </c>
      <c r="M1201" t="s">
        <v>78</v>
      </c>
      <c r="N1201">
        <v>18</v>
      </c>
      <c r="O1201">
        <v>41000</v>
      </c>
      <c r="P1201">
        <v>0</v>
      </c>
      <c r="Q1201">
        <v>3690</v>
      </c>
      <c r="R1201">
        <v>3690</v>
      </c>
      <c r="S1201">
        <v>7380</v>
      </c>
      <c r="T1201">
        <v>0</v>
      </c>
      <c r="U1201" t="s">
        <v>2771</v>
      </c>
    </row>
    <row r="1202" spans="1:21" x14ac:dyDescent="0.25">
      <c r="A1202" t="str">
        <f t="shared" si="18"/>
        <v>092020</v>
      </c>
      <c r="B1202" t="s">
        <v>2738</v>
      </c>
      <c r="C1202" t="s">
        <v>2766</v>
      </c>
      <c r="D1202">
        <v>92020</v>
      </c>
      <c r="E1202" s="24">
        <v>44613</v>
      </c>
      <c r="F1202" t="s">
        <v>2958</v>
      </c>
      <c r="G1202" t="s">
        <v>2959</v>
      </c>
      <c r="H1202" t="s">
        <v>4212</v>
      </c>
      <c r="I1202" t="s">
        <v>75</v>
      </c>
      <c r="J1202" s="24">
        <v>44089</v>
      </c>
      <c r="K1202">
        <v>10974</v>
      </c>
      <c r="L1202" t="s">
        <v>2770</v>
      </c>
      <c r="M1202" t="s">
        <v>78</v>
      </c>
      <c r="N1202">
        <v>18</v>
      </c>
      <c r="O1202">
        <v>9300</v>
      </c>
      <c r="P1202">
        <v>0</v>
      </c>
      <c r="Q1202">
        <v>837</v>
      </c>
      <c r="R1202">
        <v>837</v>
      </c>
      <c r="S1202">
        <v>1674</v>
      </c>
      <c r="T1202">
        <v>0</v>
      </c>
      <c r="U1202" t="s">
        <v>2771</v>
      </c>
    </row>
    <row r="1203" spans="1:21" x14ac:dyDescent="0.25">
      <c r="A1203" t="str">
        <f t="shared" si="18"/>
        <v>092020</v>
      </c>
      <c r="B1203" t="s">
        <v>2738</v>
      </c>
      <c r="C1203" t="s">
        <v>2766</v>
      </c>
      <c r="D1203">
        <v>92020</v>
      </c>
      <c r="E1203" s="24">
        <v>44613</v>
      </c>
      <c r="F1203" t="s">
        <v>2958</v>
      </c>
      <c r="G1203" t="s">
        <v>2959</v>
      </c>
      <c r="H1203" t="s">
        <v>4213</v>
      </c>
      <c r="I1203" t="s">
        <v>75</v>
      </c>
      <c r="J1203" s="24">
        <v>44090</v>
      </c>
      <c r="K1203">
        <v>2407</v>
      </c>
      <c r="L1203" t="s">
        <v>2770</v>
      </c>
      <c r="M1203" t="s">
        <v>78</v>
      </c>
      <c r="N1203">
        <v>18</v>
      </c>
      <c r="O1203">
        <v>2040</v>
      </c>
      <c r="P1203">
        <v>0</v>
      </c>
      <c r="Q1203">
        <v>183.6</v>
      </c>
      <c r="R1203">
        <v>183.6</v>
      </c>
      <c r="S1203">
        <v>367.2</v>
      </c>
      <c r="T1203">
        <v>0</v>
      </c>
      <c r="U1203" t="s">
        <v>2771</v>
      </c>
    </row>
    <row r="1204" spans="1:21" x14ac:dyDescent="0.25">
      <c r="A1204" t="str">
        <f t="shared" si="18"/>
        <v>092020</v>
      </c>
      <c r="B1204" t="s">
        <v>2738</v>
      </c>
      <c r="C1204" t="s">
        <v>2766</v>
      </c>
      <c r="D1204">
        <v>92020</v>
      </c>
      <c r="E1204" s="24">
        <v>44613</v>
      </c>
      <c r="F1204" t="s">
        <v>2958</v>
      </c>
      <c r="G1204" t="s">
        <v>2959</v>
      </c>
      <c r="H1204" t="s">
        <v>4214</v>
      </c>
      <c r="I1204" t="s">
        <v>75</v>
      </c>
      <c r="J1204" s="24">
        <v>44093</v>
      </c>
      <c r="K1204">
        <v>4814</v>
      </c>
      <c r="L1204" t="s">
        <v>2770</v>
      </c>
      <c r="M1204" t="s">
        <v>78</v>
      </c>
      <c r="N1204">
        <v>18</v>
      </c>
      <c r="O1204">
        <v>4080</v>
      </c>
      <c r="P1204">
        <v>0</v>
      </c>
      <c r="Q1204">
        <v>367.2</v>
      </c>
      <c r="R1204">
        <v>367.2</v>
      </c>
      <c r="S1204">
        <v>734.4</v>
      </c>
      <c r="T1204">
        <v>0</v>
      </c>
      <c r="U1204" t="s">
        <v>2771</v>
      </c>
    </row>
    <row r="1205" spans="1:21" x14ac:dyDescent="0.25">
      <c r="A1205" t="str">
        <f t="shared" si="18"/>
        <v>092020</v>
      </c>
      <c r="B1205" t="s">
        <v>2738</v>
      </c>
      <c r="C1205" t="s">
        <v>2766</v>
      </c>
      <c r="D1205">
        <v>92020</v>
      </c>
      <c r="E1205" s="24">
        <v>44613</v>
      </c>
      <c r="F1205" t="s">
        <v>2958</v>
      </c>
      <c r="G1205" t="s">
        <v>2959</v>
      </c>
      <c r="H1205" t="s">
        <v>4215</v>
      </c>
      <c r="I1205" t="s">
        <v>75</v>
      </c>
      <c r="J1205" s="24">
        <v>44095</v>
      </c>
      <c r="K1205">
        <v>31766</v>
      </c>
      <c r="L1205" t="s">
        <v>2770</v>
      </c>
      <c r="M1205" t="s">
        <v>78</v>
      </c>
      <c r="N1205">
        <v>18</v>
      </c>
      <c r="O1205">
        <v>26920</v>
      </c>
      <c r="P1205">
        <v>0</v>
      </c>
      <c r="Q1205">
        <v>2422.8000000000002</v>
      </c>
      <c r="R1205">
        <v>2422.8000000000002</v>
      </c>
      <c r="S1205">
        <v>4845.6000000000004</v>
      </c>
      <c r="T1205">
        <v>0</v>
      </c>
      <c r="U1205" t="s">
        <v>2771</v>
      </c>
    </row>
    <row r="1206" spans="1:21" x14ac:dyDescent="0.25">
      <c r="A1206" t="str">
        <f t="shared" si="18"/>
        <v>092020</v>
      </c>
      <c r="B1206" t="s">
        <v>2738</v>
      </c>
      <c r="C1206" t="s">
        <v>2766</v>
      </c>
      <c r="D1206">
        <v>92020</v>
      </c>
      <c r="E1206" s="24">
        <v>44613</v>
      </c>
      <c r="F1206" t="s">
        <v>2958</v>
      </c>
      <c r="G1206" t="s">
        <v>2959</v>
      </c>
      <c r="H1206" t="s">
        <v>4216</v>
      </c>
      <c r="I1206" t="s">
        <v>75</v>
      </c>
      <c r="J1206" s="24">
        <v>44096</v>
      </c>
      <c r="K1206">
        <v>36556.400000000001</v>
      </c>
      <c r="L1206" t="s">
        <v>2770</v>
      </c>
      <c r="M1206" t="s">
        <v>78</v>
      </c>
      <c r="N1206">
        <v>18</v>
      </c>
      <c r="O1206">
        <v>30980</v>
      </c>
      <c r="P1206">
        <v>0</v>
      </c>
      <c r="Q1206">
        <v>2788.2</v>
      </c>
      <c r="R1206">
        <v>2788.2</v>
      </c>
      <c r="S1206">
        <v>5576.4</v>
      </c>
      <c r="T1206">
        <v>0</v>
      </c>
      <c r="U1206" t="s">
        <v>2771</v>
      </c>
    </row>
    <row r="1207" spans="1:21" x14ac:dyDescent="0.25">
      <c r="A1207" t="str">
        <f t="shared" si="18"/>
        <v>092020</v>
      </c>
      <c r="B1207" t="s">
        <v>2738</v>
      </c>
      <c r="C1207" t="s">
        <v>2766</v>
      </c>
      <c r="D1207">
        <v>92020</v>
      </c>
      <c r="E1207" s="24">
        <v>44613</v>
      </c>
      <c r="F1207" t="s">
        <v>2958</v>
      </c>
      <c r="G1207" t="s">
        <v>2959</v>
      </c>
      <c r="H1207" t="s">
        <v>4217</v>
      </c>
      <c r="I1207" t="s">
        <v>75</v>
      </c>
      <c r="J1207" s="24">
        <v>44103</v>
      </c>
      <c r="K1207">
        <v>7316</v>
      </c>
      <c r="L1207" t="s">
        <v>2770</v>
      </c>
      <c r="M1207" t="s">
        <v>78</v>
      </c>
      <c r="N1207">
        <v>18</v>
      </c>
      <c r="O1207">
        <v>6200</v>
      </c>
      <c r="P1207">
        <v>0</v>
      </c>
      <c r="Q1207">
        <v>558</v>
      </c>
      <c r="R1207">
        <v>558</v>
      </c>
      <c r="S1207">
        <v>1116</v>
      </c>
      <c r="T1207">
        <v>0</v>
      </c>
      <c r="U1207" t="s">
        <v>2771</v>
      </c>
    </row>
    <row r="1208" spans="1:21" x14ac:dyDescent="0.25">
      <c r="A1208" t="str">
        <f t="shared" si="18"/>
        <v>092020</v>
      </c>
      <c r="B1208" t="s">
        <v>2738</v>
      </c>
      <c r="C1208" t="s">
        <v>2766</v>
      </c>
      <c r="D1208">
        <v>92020</v>
      </c>
      <c r="E1208" s="24">
        <v>44613</v>
      </c>
      <c r="F1208" t="s">
        <v>2958</v>
      </c>
      <c r="G1208" t="s">
        <v>2959</v>
      </c>
      <c r="H1208" t="s">
        <v>4218</v>
      </c>
      <c r="I1208" t="s">
        <v>75</v>
      </c>
      <c r="J1208" s="24">
        <v>44104</v>
      </c>
      <c r="K1208">
        <v>10974</v>
      </c>
      <c r="L1208" t="s">
        <v>2770</v>
      </c>
      <c r="M1208" t="s">
        <v>78</v>
      </c>
      <c r="N1208">
        <v>18</v>
      </c>
      <c r="O1208">
        <v>9300</v>
      </c>
      <c r="P1208">
        <v>0</v>
      </c>
      <c r="Q1208">
        <v>837</v>
      </c>
      <c r="R1208">
        <v>837</v>
      </c>
      <c r="S1208">
        <v>1674</v>
      </c>
      <c r="T1208">
        <v>0</v>
      </c>
      <c r="U1208" t="s">
        <v>2771</v>
      </c>
    </row>
    <row r="1209" spans="1:21" x14ac:dyDescent="0.25">
      <c r="A1209" t="str">
        <f t="shared" si="18"/>
        <v>092020</v>
      </c>
      <c r="B1209" t="s">
        <v>2738</v>
      </c>
      <c r="C1209" t="s">
        <v>2766</v>
      </c>
      <c r="D1209">
        <v>92020</v>
      </c>
      <c r="E1209" s="24">
        <v>44613</v>
      </c>
      <c r="F1209" t="s">
        <v>2958</v>
      </c>
      <c r="G1209" t="s">
        <v>2959</v>
      </c>
      <c r="H1209" t="s">
        <v>4219</v>
      </c>
      <c r="I1209" t="s">
        <v>75</v>
      </c>
      <c r="J1209" s="24">
        <v>44081</v>
      </c>
      <c r="K1209">
        <v>7316</v>
      </c>
      <c r="L1209" t="s">
        <v>2770</v>
      </c>
      <c r="M1209" t="s">
        <v>78</v>
      </c>
      <c r="N1209">
        <v>18</v>
      </c>
      <c r="O1209">
        <v>6200</v>
      </c>
      <c r="P1209">
        <v>0</v>
      </c>
      <c r="Q1209">
        <v>558</v>
      </c>
      <c r="R1209">
        <v>558</v>
      </c>
      <c r="S1209">
        <v>1116</v>
      </c>
      <c r="T1209">
        <v>0</v>
      </c>
      <c r="U1209" t="s">
        <v>2771</v>
      </c>
    </row>
    <row r="1210" spans="1:21" x14ac:dyDescent="0.25">
      <c r="A1210" t="str">
        <f t="shared" si="18"/>
        <v>092020</v>
      </c>
      <c r="B1210" t="s">
        <v>2738</v>
      </c>
      <c r="C1210" t="s">
        <v>2766</v>
      </c>
      <c r="D1210">
        <v>92020</v>
      </c>
      <c r="E1210" s="24">
        <v>44613</v>
      </c>
      <c r="F1210" t="s">
        <v>2964</v>
      </c>
      <c r="G1210" t="s">
        <v>2965</v>
      </c>
      <c r="H1210" t="s">
        <v>4220</v>
      </c>
      <c r="I1210" t="s">
        <v>75</v>
      </c>
      <c r="J1210" s="24">
        <v>44075</v>
      </c>
      <c r="K1210">
        <v>3540</v>
      </c>
      <c r="L1210" t="s">
        <v>2770</v>
      </c>
      <c r="M1210" t="s">
        <v>78</v>
      </c>
      <c r="N1210">
        <v>18</v>
      </c>
      <c r="O1210">
        <v>3000</v>
      </c>
      <c r="P1210">
        <v>0</v>
      </c>
      <c r="Q1210">
        <v>270</v>
      </c>
      <c r="R1210">
        <v>270</v>
      </c>
      <c r="S1210">
        <v>540</v>
      </c>
      <c r="T1210">
        <v>0</v>
      </c>
      <c r="U1210" t="s">
        <v>2771</v>
      </c>
    </row>
    <row r="1211" spans="1:21" x14ac:dyDescent="0.25">
      <c r="A1211" t="str">
        <f t="shared" si="18"/>
        <v>072020</v>
      </c>
      <c r="B1211" t="s">
        <v>2738</v>
      </c>
      <c r="C1211" t="s">
        <v>2766</v>
      </c>
      <c r="D1211">
        <v>92020</v>
      </c>
      <c r="E1211" s="24">
        <v>44613</v>
      </c>
      <c r="F1211" t="s">
        <v>4221</v>
      </c>
      <c r="G1211" t="s">
        <v>4222</v>
      </c>
      <c r="H1211" t="s">
        <v>3077</v>
      </c>
      <c r="I1211" t="s">
        <v>75</v>
      </c>
      <c r="J1211" s="24">
        <v>44037</v>
      </c>
      <c r="K1211">
        <v>9062</v>
      </c>
      <c r="L1211" t="s">
        <v>2770</v>
      </c>
      <c r="M1211" t="s">
        <v>78</v>
      </c>
      <c r="N1211">
        <v>18</v>
      </c>
      <c r="O1211">
        <v>7680</v>
      </c>
      <c r="P1211">
        <v>0</v>
      </c>
      <c r="Q1211">
        <v>691</v>
      </c>
      <c r="R1211">
        <v>691</v>
      </c>
      <c r="S1211">
        <v>1382</v>
      </c>
      <c r="T1211">
        <v>0</v>
      </c>
      <c r="U1211" t="s">
        <v>2771</v>
      </c>
    </row>
    <row r="1212" spans="1:21" x14ac:dyDescent="0.25">
      <c r="A1212" t="str">
        <f t="shared" si="18"/>
        <v>092020</v>
      </c>
      <c r="B1212" t="s">
        <v>2738</v>
      </c>
      <c r="C1212" t="s">
        <v>2766</v>
      </c>
      <c r="D1212">
        <v>92020</v>
      </c>
      <c r="E1212" s="24">
        <v>44613</v>
      </c>
      <c r="F1212" t="s">
        <v>4223</v>
      </c>
      <c r="G1212" t="s">
        <v>4224</v>
      </c>
      <c r="H1212" t="s">
        <v>4225</v>
      </c>
      <c r="I1212" t="s">
        <v>75</v>
      </c>
      <c r="J1212" s="24">
        <v>44102</v>
      </c>
      <c r="K1212">
        <v>50858</v>
      </c>
      <c r="L1212" t="s">
        <v>2770</v>
      </c>
      <c r="M1212" t="s">
        <v>78</v>
      </c>
      <c r="N1212">
        <v>18</v>
      </c>
      <c r="O1212">
        <v>43100</v>
      </c>
      <c r="P1212">
        <v>0</v>
      </c>
      <c r="Q1212">
        <v>3879</v>
      </c>
      <c r="R1212">
        <v>3879</v>
      </c>
      <c r="S1212">
        <v>7758</v>
      </c>
      <c r="T1212">
        <v>0</v>
      </c>
      <c r="U1212" t="s">
        <v>2771</v>
      </c>
    </row>
    <row r="1213" spans="1:21" x14ac:dyDescent="0.25">
      <c r="A1213" t="str">
        <f t="shared" si="18"/>
        <v>092020</v>
      </c>
      <c r="B1213" t="s">
        <v>2738</v>
      </c>
      <c r="C1213" t="s">
        <v>2766</v>
      </c>
      <c r="D1213">
        <v>92020</v>
      </c>
      <c r="E1213" s="24">
        <v>44613</v>
      </c>
      <c r="F1213" t="s">
        <v>4226</v>
      </c>
      <c r="G1213" t="s">
        <v>4227</v>
      </c>
      <c r="H1213" t="s">
        <v>4228</v>
      </c>
      <c r="I1213" t="s">
        <v>75</v>
      </c>
      <c r="J1213" s="24">
        <v>44084</v>
      </c>
      <c r="K1213">
        <v>1439.6</v>
      </c>
      <c r="L1213" t="s">
        <v>2770</v>
      </c>
      <c r="M1213" t="s">
        <v>78</v>
      </c>
      <c r="N1213">
        <v>18</v>
      </c>
      <c r="O1213">
        <v>1220</v>
      </c>
      <c r="P1213">
        <v>0</v>
      </c>
      <c r="Q1213">
        <v>109.8</v>
      </c>
      <c r="R1213">
        <v>109.8</v>
      </c>
      <c r="S1213">
        <v>219.6</v>
      </c>
      <c r="T1213">
        <v>0</v>
      </c>
      <c r="U1213" t="s">
        <v>2771</v>
      </c>
    </row>
    <row r="1214" spans="1:21" x14ac:dyDescent="0.25">
      <c r="A1214" t="str">
        <f t="shared" si="18"/>
        <v>092020</v>
      </c>
      <c r="B1214" t="s">
        <v>2738</v>
      </c>
      <c r="C1214" t="s">
        <v>2766</v>
      </c>
      <c r="D1214">
        <v>92020</v>
      </c>
      <c r="E1214" s="24">
        <v>44613</v>
      </c>
      <c r="F1214" t="s">
        <v>3892</v>
      </c>
      <c r="G1214" t="s">
        <v>3893</v>
      </c>
      <c r="H1214" t="s">
        <v>4229</v>
      </c>
      <c r="I1214" t="s">
        <v>75</v>
      </c>
      <c r="J1214" s="24">
        <v>44075</v>
      </c>
      <c r="K1214">
        <v>23600</v>
      </c>
      <c r="L1214" t="s">
        <v>2770</v>
      </c>
      <c r="M1214" t="s">
        <v>78</v>
      </c>
      <c r="N1214">
        <v>18</v>
      </c>
      <c r="O1214">
        <v>20000</v>
      </c>
      <c r="P1214">
        <v>0</v>
      </c>
      <c r="Q1214">
        <v>1800</v>
      </c>
      <c r="R1214">
        <v>1800</v>
      </c>
      <c r="S1214">
        <v>3600</v>
      </c>
      <c r="T1214">
        <v>0</v>
      </c>
      <c r="U1214" t="s">
        <v>2771</v>
      </c>
    </row>
    <row r="1215" spans="1:21" x14ac:dyDescent="0.25">
      <c r="A1215" t="str">
        <f t="shared" si="18"/>
        <v>092020</v>
      </c>
      <c r="B1215" t="s">
        <v>2738</v>
      </c>
      <c r="C1215" t="s">
        <v>2766</v>
      </c>
      <c r="D1215">
        <v>92020</v>
      </c>
      <c r="E1215" s="24">
        <v>44613</v>
      </c>
      <c r="F1215" t="s">
        <v>3892</v>
      </c>
      <c r="G1215" t="s">
        <v>3893</v>
      </c>
      <c r="H1215" t="s">
        <v>4230</v>
      </c>
      <c r="I1215" t="s">
        <v>75</v>
      </c>
      <c r="J1215" s="24">
        <v>44081</v>
      </c>
      <c r="K1215">
        <v>23600</v>
      </c>
      <c r="L1215" t="s">
        <v>2770</v>
      </c>
      <c r="M1215" t="s">
        <v>78</v>
      </c>
      <c r="N1215">
        <v>18</v>
      </c>
      <c r="O1215">
        <v>20000</v>
      </c>
      <c r="P1215">
        <v>0</v>
      </c>
      <c r="Q1215">
        <v>1800</v>
      </c>
      <c r="R1215">
        <v>1800</v>
      </c>
      <c r="S1215">
        <v>3600</v>
      </c>
      <c r="T1215">
        <v>0</v>
      </c>
      <c r="U1215" t="s">
        <v>2771</v>
      </c>
    </row>
    <row r="1216" spans="1:21" x14ac:dyDescent="0.25">
      <c r="A1216" t="str">
        <f t="shared" si="18"/>
        <v>092020</v>
      </c>
      <c r="B1216" t="s">
        <v>2738</v>
      </c>
      <c r="C1216" t="s">
        <v>2766</v>
      </c>
      <c r="D1216">
        <v>92020</v>
      </c>
      <c r="E1216" s="24">
        <v>44613</v>
      </c>
      <c r="F1216" t="s">
        <v>3892</v>
      </c>
      <c r="G1216" t="s">
        <v>3893</v>
      </c>
      <c r="H1216" t="s">
        <v>4231</v>
      </c>
      <c r="I1216" t="s">
        <v>75</v>
      </c>
      <c r="J1216" s="24">
        <v>44084</v>
      </c>
      <c r="K1216">
        <v>35400</v>
      </c>
      <c r="L1216" t="s">
        <v>2770</v>
      </c>
      <c r="M1216" t="s">
        <v>78</v>
      </c>
      <c r="N1216">
        <v>18</v>
      </c>
      <c r="O1216">
        <v>30000</v>
      </c>
      <c r="P1216">
        <v>0</v>
      </c>
      <c r="Q1216">
        <v>2700</v>
      </c>
      <c r="R1216">
        <v>2700</v>
      </c>
      <c r="S1216">
        <v>5400</v>
      </c>
      <c r="T1216">
        <v>0</v>
      </c>
      <c r="U1216" t="s">
        <v>2771</v>
      </c>
    </row>
    <row r="1217" spans="1:21" x14ac:dyDescent="0.25">
      <c r="A1217" t="str">
        <f t="shared" si="18"/>
        <v>092020</v>
      </c>
      <c r="B1217" t="s">
        <v>2738</v>
      </c>
      <c r="C1217" t="s">
        <v>2766</v>
      </c>
      <c r="D1217">
        <v>92020</v>
      </c>
      <c r="E1217" s="24">
        <v>44613</v>
      </c>
      <c r="F1217" t="s">
        <v>3892</v>
      </c>
      <c r="G1217" t="s">
        <v>3893</v>
      </c>
      <c r="H1217" t="s">
        <v>4232</v>
      </c>
      <c r="I1217" t="s">
        <v>75</v>
      </c>
      <c r="J1217" s="24">
        <v>44092</v>
      </c>
      <c r="K1217">
        <v>35400</v>
      </c>
      <c r="L1217" t="s">
        <v>2770</v>
      </c>
      <c r="M1217" t="s">
        <v>78</v>
      </c>
      <c r="N1217">
        <v>18</v>
      </c>
      <c r="O1217">
        <v>30000</v>
      </c>
      <c r="P1217">
        <v>0</v>
      </c>
      <c r="Q1217">
        <v>2700</v>
      </c>
      <c r="R1217">
        <v>2700</v>
      </c>
      <c r="S1217">
        <v>5400</v>
      </c>
      <c r="T1217">
        <v>0</v>
      </c>
      <c r="U1217" t="s">
        <v>2771</v>
      </c>
    </row>
    <row r="1218" spans="1:21" x14ac:dyDescent="0.25">
      <c r="A1218" t="str">
        <f t="shared" si="18"/>
        <v>092020</v>
      </c>
      <c r="B1218" t="s">
        <v>2738</v>
      </c>
      <c r="C1218" t="s">
        <v>2766</v>
      </c>
      <c r="D1218">
        <v>92020</v>
      </c>
      <c r="E1218" s="24">
        <v>44613</v>
      </c>
      <c r="F1218" t="s">
        <v>3892</v>
      </c>
      <c r="G1218" t="s">
        <v>3893</v>
      </c>
      <c r="H1218" t="s">
        <v>4233</v>
      </c>
      <c r="I1218" t="s">
        <v>75</v>
      </c>
      <c r="J1218" s="24">
        <v>44099</v>
      </c>
      <c r="K1218">
        <v>23600</v>
      </c>
      <c r="L1218" t="s">
        <v>2770</v>
      </c>
      <c r="M1218" t="s">
        <v>78</v>
      </c>
      <c r="N1218">
        <v>18</v>
      </c>
      <c r="O1218">
        <v>20000</v>
      </c>
      <c r="P1218">
        <v>0</v>
      </c>
      <c r="Q1218">
        <v>1800</v>
      </c>
      <c r="R1218">
        <v>1800</v>
      </c>
      <c r="S1218">
        <v>3600</v>
      </c>
      <c r="T1218">
        <v>0</v>
      </c>
      <c r="U1218" t="s">
        <v>2771</v>
      </c>
    </row>
    <row r="1219" spans="1:21" x14ac:dyDescent="0.25">
      <c r="A1219" t="str">
        <f t="shared" ref="A1219:A1282" si="19">TEXT(J1219,"MMYYYY")</f>
        <v>092020</v>
      </c>
      <c r="B1219" t="s">
        <v>2738</v>
      </c>
      <c r="C1219" t="s">
        <v>2766</v>
      </c>
      <c r="D1219">
        <v>92020</v>
      </c>
      <c r="E1219" s="24">
        <v>44613</v>
      </c>
      <c r="F1219" t="s">
        <v>3892</v>
      </c>
      <c r="G1219" t="s">
        <v>3893</v>
      </c>
      <c r="H1219" t="s">
        <v>4234</v>
      </c>
      <c r="I1219" t="s">
        <v>75</v>
      </c>
      <c r="J1219" s="24">
        <v>44104</v>
      </c>
      <c r="K1219">
        <v>11800</v>
      </c>
      <c r="L1219" t="s">
        <v>2770</v>
      </c>
      <c r="M1219" t="s">
        <v>78</v>
      </c>
      <c r="N1219">
        <v>18</v>
      </c>
      <c r="O1219">
        <v>10000</v>
      </c>
      <c r="P1219">
        <v>0</v>
      </c>
      <c r="Q1219">
        <v>900</v>
      </c>
      <c r="R1219">
        <v>900</v>
      </c>
      <c r="S1219">
        <v>1800</v>
      </c>
      <c r="T1219">
        <v>0</v>
      </c>
      <c r="U1219" t="s">
        <v>2771</v>
      </c>
    </row>
    <row r="1220" spans="1:21" x14ac:dyDescent="0.25">
      <c r="A1220" t="str">
        <f t="shared" si="19"/>
        <v>092020</v>
      </c>
      <c r="B1220" t="s">
        <v>2738</v>
      </c>
      <c r="C1220" t="s">
        <v>2766</v>
      </c>
      <c r="D1220">
        <v>92020</v>
      </c>
      <c r="E1220" s="24">
        <v>44613</v>
      </c>
      <c r="F1220" t="s">
        <v>2980</v>
      </c>
      <c r="G1220" t="s">
        <v>2981</v>
      </c>
      <c r="H1220" t="s">
        <v>4235</v>
      </c>
      <c r="I1220" t="s">
        <v>75</v>
      </c>
      <c r="J1220" s="24">
        <v>44104</v>
      </c>
      <c r="K1220">
        <v>17099</v>
      </c>
      <c r="L1220" t="s">
        <v>2770</v>
      </c>
      <c r="M1220" t="s">
        <v>78</v>
      </c>
      <c r="N1220">
        <v>18</v>
      </c>
      <c r="O1220">
        <v>14490.68</v>
      </c>
      <c r="P1220">
        <v>0</v>
      </c>
      <c r="Q1220">
        <v>1304.1600000000001</v>
      </c>
      <c r="R1220">
        <v>1304.1600000000001</v>
      </c>
      <c r="S1220">
        <v>2608.3200000000002</v>
      </c>
      <c r="T1220">
        <v>0</v>
      </c>
      <c r="U1220" t="s">
        <v>2771</v>
      </c>
    </row>
    <row r="1221" spans="1:21" x14ac:dyDescent="0.25">
      <c r="A1221" t="str">
        <f t="shared" si="19"/>
        <v>092020</v>
      </c>
      <c r="B1221" t="s">
        <v>2738</v>
      </c>
      <c r="C1221" t="s">
        <v>2766</v>
      </c>
      <c r="D1221">
        <v>92020</v>
      </c>
      <c r="E1221" s="24">
        <v>44613</v>
      </c>
      <c r="F1221" t="s">
        <v>2983</v>
      </c>
      <c r="G1221" t="s">
        <v>2984</v>
      </c>
      <c r="H1221" t="s">
        <v>4236</v>
      </c>
      <c r="I1221" t="s">
        <v>75</v>
      </c>
      <c r="J1221" s="24">
        <v>44091</v>
      </c>
      <c r="K1221">
        <v>30904</v>
      </c>
      <c r="L1221" t="s">
        <v>2770</v>
      </c>
      <c r="M1221" t="s">
        <v>78</v>
      </c>
      <c r="N1221">
        <v>5</v>
      </c>
      <c r="O1221">
        <v>17070.75</v>
      </c>
      <c r="P1221">
        <v>0</v>
      </c>
      <c r="Q1221">
        <v>426.77</v>
      </c>
      <c r="R1221">
        <v>426.77</v>
      </c>
      <c r="S1221">
        <v>853.54</v>
      </c>
      <c r="T1221">
        <v>0</v>
      </c>
      <c r="U1221" t="s">
        <v>2771</v>
      </c>
    </row>
    <row r="1222" spans="1:21" x14ac:dyDescent="0.25">
      <c r="A1222" t="str">
        <f t="shared" si="19"/>
        <v>092020</v>
      </c>
      <c r="B1222" t="s">
        <v>2738</v>
      </c>
      <c r="C1222" t="s">
        <v>2766</v>
      </c>
      <c r="D1222">
        <v>92020</v>
      </c>
      <c r="E1222" s="24">
        <v>44613</v>
      </c>
      <c r="F1222" t="s">
        <v>2983</v>
      </c>
      <c r="G1222" t="s">
        <v>2984</v>
      </c>
      <c r="H1222" t="s">
        <v>4236</v>
      </c>
      <c r="I1222" t="s">
        <v>75</v>
      </c>
      <c r="J1222" s="24">
        <v>44091</v>
      </c>
      <c r="K1222">
        <v>30904</v>
      </c>
      <c r="L1222" t="s">
        <v>2770</v>
      </c>
      <c r="M1222" t="s">
        <v>78</v>
      </c>
      <c r="N1222">
        <v>18</v>
      </c>
      <c r="O1222">
        <v>11000</v>
      </c>
      <c r="P1222">
        <v>0</v>
      </c>
      <c r="Q1222">
        <v>990</v>
      </c>
      <c r="R1222">
        <v>990</v>
      </c>
      <c r="S1222">
        <v>1980</v>
      </c>
      <c r="T1222">
        <v>0</v>
      </c>
      <c r="U1222" t="s">
        <v>2771</v>
      </c>
    </row>
    <row r="1223" spans="1:21" x14ac:dyDescent="0.25">
      <c r="A1223" t="str">
        <f t="shared" si="19"/>
        <v>082020</v>
      </c>
      <c r="B1223" t="s">
        <v>2738</v>
      </c>
      <c r="C1223" t="s">
        <v>2766</v>
      </c>
      <c r="D1223">
        <v>92020</v>
      </c>
      <c r="E1223" s="24">
        <v>44613</v>
      </c>
      <c r="F1223" t="s">
        <v>4237</v>
      </c>
      <c r="G1223" t="s">
        <v>4238</v>
      </c>
      <c r="H1223" t="s">
        <v>4239</v>
      </c>
      <c r="I1223" t="s">
        <v>75</v>
      </c>
      <c r="J1223" s="24">
        <v>44061</v>
      </c>
      <c r="K1223">
        <v>13275</v>
      </c>
      <c r="L1223" t="s">
        <v>2770</v>
      </c>
      <c r="M1223" t="s">
        <v>78</v>
      </c>
      <c r="N1223">
        <v>18</v>
      </c>
      <c r="O1223">
        <v>11250</v>
      </c>
      <c r="P1223">
        <v>0</v>
      </c>
      <c r="Q1223">
        <v>1012.5</v>
      </c>
      <c r="R1223">
        <v>1012.5</v>
      </c>
      <c r="S1223">
        <v>2025</v>
      </c>
      <c r="T1223">
        <v>0</v>
      </c>
      <c r="U1223" t="s">
        <v>2771</v>
      </c>
    </row>
    <row r="1224" spans="1:21" x14ac:dyDescent="0.25">
      <c r="A1224" t="str">
        <f t="shared" si="19"/>
        <v>082020</v>
      </c>
      <c r="B1224" t="s">
        <v>2738</v>
      </c>
      <c r="C1224" t="s">
        <v>2766</v>
      </c>
      <c r="D1224">
        <v>92020</v>
      </c>
      <c r="E1224" s="24">
        <v>44613</v>
      </c>
      <c r="F1224" t="s">
        <v>4237</v>
      </c>
      <c r="G1224" t="s">
        <v>4238</v>
      </c>
      <c r="H1224" t="s">
        <v>4240</v>
      </c>
      <c r="I1224" t="s">
        <v>75</v>
      </c>
      <c r="J1224" s="24">
        <v>44062</v>
      </c>
      <c r="K1224">
        <v>1062</v>
      </c>
      <c r="L1224" t="s">
        <v>2770</v>
      </c>
      <c r="M1224" t="s">
        <v>78</v>
      </c>
      <c r="N1224">
        <v>18</v>
      </c>
      <c r="O1224">
        <v>900</v>
      </c>
      <c r="P1224">
        <v>0</v>
      </c>
      <c r="Q1224">
        <v>81</v>
      </c>
      <c r="R1224">
        <v>81</v>
      </c>
      <c r="S1224">
        <v>162</v>
      </c>
      <c r="T1224">
        <v>0</v>
      </c>
      <c r="U1224" t="s">
        <v>2771</v>
      </c>
    </row>
    <row r="1225" spans="1:21" x14ac:dyDescent="0.25">
      <c r="A1225" t="str">
        <f t="shared" si="19"/>
        <v>092020</v>
      </c>
      <c r="B1225" t="s">
        <v>2738</v>
      </c>
      <c r="C1225" t="s">
        <v>2766</v>
      </c>
      <c r="D1225">
        <v>92020</v>
      </c>
      <c r="E1225" s="24">
        <v>44613</v>
      </c>
      <c r="F1225" t="s">
        <v>2989</v>
      </c>
      <c r="G1225" t="s">
        <v>2990</v>
      </c>
      <c r="H1225" t="s">
        <v>4241</v>
      </c>
      <c r="I1225" t="s">
        <v>75</v>
      </c>
      <c r="J1225" s="24">
        <v>44079</v>
      </c>
      <c r="K1225">
        <v>5310</v>
      </c>
      <c r="L1225" t="s">
        <v>2770</v>
      </c>
      <c r="M1225" t="s">
        <v>78</v>
      </c>
      <c r="N1225">
        <v>18</v>
      </c>
      <c r="O1225">
        <v>4500</v>
      </c>
      <c r="P1225">
        <v>0</v>
      </c>
      <c r="Q1225">
        <v>405</v>
      </c>
      <c r="R1225">
        <v>405</v>
      </c>
      <c r="S1225">
        <v>810</v>
      </c>
      <c r="T1225">
        <v>0</v>
      </c>
      <c r="U1225" t="s">
        <v>2771</v>
      </c>
    </row>
    <row r="1226" spans="1:21" x14ac:dyDescent="0.25">
      <c r="A1226" t="str">
        <f t="shared" si="19"/>
        <v>092020</v>
      </c>
      <c r="B1226" t="s">
        <v>2738</v>
      </c>
      <c r="C1226" t="s">
        <v>2766</v>
      </c>
      <c r="D1226">
        <v>92020</v>
      </c>
      <c r="E1226" s="24">
        <v>44613</v>
      </c>
      <c r="F1226" t="s">
        <v>2989</v>
      </c>
      <c r="G1226" t="s">
        <v>2990</v>
      </c>
      <c r="H1226" t="s">
        <v>4242</v>
      </c>
      <c r="I1226" t="s">
        <v>75</v>
      </c>
      <c r="J1226" s="24">
        <v>44079</v>
      </c>
      <c r="K1226">
        <v>15304.6</v>
      </c>
      <c r="L1226" t="s">
        <v>2770</v>
      </c>
      <c r="M1226" t="s">
        <v>78</v>
      </c>
      <c r="N1226">
        <v>18</v>
      </c>
      <c r="O1226">
        <v>12970</v>
      </c>
      <c r="P1226">
        <v>0</v>
      </c>
      <c r="Q1226">
        <v>1167.3</v>
      </c>
      <c r="R1226">
        <v>1167.3</v>
      </c>
      <c r="S1226">
        <v>2334.6</v>
      </c>
      <c r="T1226">
        <v>0</v>
      </c>
      <c r="U1226" t="s">
        <v>2771</v>
      </c>
    </row>
    <row r="1227" spans="1:21" x14ac:dyDescent="0.25">
      <c r="A1227" t="str">
        <f t="shared" si="19"/>
        <v>092020</v>
      </c>
      <c r="B1227" t="s">
        <v>2738</v>
      </c>
      <c r="C1227" t="s">
        <v>2766</v>
      </c>
      <c r="D1227">
        <v>92020</v>
      </c>
      <c r="E1227" s="24">
        <v>44613</v>
      </c>
      <c r="F1227" t="s">
        <v>2989</v>
      </c>
      <c r="G1227" t="s">
        <v>2990</v>
      </c>
      <c r="H1227" t="s">
        <v>4243</v>
      </c>
      <c r="I1227" t="s">
        <v>75</v>
      </c>
      <c r="J1227" s="24">
        <v>44081</v>
      </c>
      <c r="K1227">
        <v>35282</v>
      </c>
      <c r="L1227" t="s">
        <v>2770</v>
      </c>
      <c r="M1227" t="s">
        <v>78</v>
      </c>
      <c r="N1227">
        <v>18</v>
      </c>
      <c r="O1227">
        <v>29900</v>
      </c>
      <c r="P1227">
        <v>0</v>
      </c>
      <c r="Q1227">
        <v>2691</v>
      </c>
      <c r="R1227">
        <v>2691</v>
      </c>
      <c r="S1227">
        <v>5382</v>
      </c>
      <c r="T1227">
        <v>0</v>
      </c>
      <c r="U1227" t="s">
        <v>2771</v>
      </c>
    </row>
    <row r="1228" spans="1:21" x14ac:dyDescent="0.25">
      <c r="A1228" t="str">
        <f t="shared" si="19"/>
        <v>092020</v>
      </c>
      <c r="B1228" t="s">
        <v>2738</v>
      </c>
      <c r="C1228" t="s">
        <v>2766</v>
      </c>
      <c r="D1228">
        <v>92020</v>
      </c>
      <c r="E1228" s="24">
        <v>44613</v>
      </c>
      <c r="F1228" t="s">
        <v>2989</v>
      </c>
      <c r="G1228" t="s">
        <v>2990</v>
      </c>
      <c r="H1228" t="s">
        <v>4244</v>
      </c>
      <c r="I1228" t="s">
        <v>75</v>
      </c>
      <c r="J1228" s="24">
        <v>44084</v>
      </c>
      <c r="K1228">
        <v>17570.2</v>
      </c>
      <c r="L1228" t="s">
        <v>2770</v>
      </c>
      <c r="M1228" t="s">
        <v>78</v>
      </c>
      <c r="N1228">
        <v>18</v>
      </c>
      <c r="O1228">
        <v>14890</v>
      </c>
      <c r="P1228">
        <v>0</v>
      </c>
      <c r="Q1228">
        <v>1340.1</v>
      </c>
      <c r="R1228">
        <v>1340.1</v>
      </c>
      <c r="S1228">
        <v>2680.2</v>
      </c>
      <c r="T1228">
        <v>0</v>
      </c>
      <c r="U1228" t="s">
        <v>2771</v>
      </c>
    </row>
    <row r="1229" spans="1:21" x14ac:dyDescent="0.25">
      <c r="A1229" t="str">
        <f t="shared" si="19"/>
        <v>092020</v>
      </c>
      <c r="B1229" t="s">
        <v>2738</v>
      </c>
      <c r="C1229" t="s">
        <v>2766</v>
      </c>
      <c r="D1229">
        <v>92020</v>
      </c>
      <c r="E1229" s="24">
        <v>44613</v>
      </c>
      <c r="F1229" t="s">
        <v>2989</v>
      </c>
      <c r="G1229" t="s">
        <v>2990</v>
      </c>
      <c r="H1229" t="s">
        <v>4245</v>
      </c>
      <c r="I1229" t="s">
        <v>75</v>
      </c>
      <c r="J1229" s="24">
        <v>44085</v>
      </c>
      <c r="K1229">
        <v>26786</v>
      </c>
      <c r="L1229" t="s">
        <v>2770</v>
      </c>
      <c r="M1229" t="s">
        <v>78</v>
      </c>
      <c r="N1229">
        <v>18</v>
      </c>
      <c r="O1229">
        <v>22700</v>
      </c>
      <c r="P1229">
        <v>0</v>
      </c>
      <c r="Q1229">
        <v>2043</v>
      </c>
      <c r="R1229">
        <v>2043</v>
      </c>
      <c r="S1229">
        <v>4086</v>
      </c>
      <c r="T1229">
        <v>0</v>
      </c>
      <c r="U1229" t="s">
        <v>2771</v>
      </c>
    </row>
    <row r="1230" spans="1:21" x14ac:dyDescent="0.25">
      <c r="A1230" t="str">
        <f t="shared" si="19"/>
        <v>092020</v>
      </c>
      <c r="B1230" t="s">
        <v>2738</v>
      </c>
      <c r="C1230" t="s">
        <v>2766</v>
      </c>
      <c r="D1230">
        <v>92020</v>
      </c>
      <c r="E1230" s="24">
        <v>44613</v>
      </c>
      <c r="F1230" t="s">
        <v>2989</v>
      </c>
      <c r="G1230" t="s">
        <v>2990</v>
      </c>
      <c r="H1230" t="s">
        <v>4246</v>
      </c>
      <c r="I1230" t="s">
        <v>75</v>
      </c>
      <c r="J1230" s="24">
        <v>44088</v>
      </c>
      <c r="K1230">
        <v>11800</v>
      </c>
      <c r="L1230" t="s">
        <v>2770</v>
      </c>
      <c r="M1230" t="s">
        <v>78</v>
      </c>
      <c r="N1230">
        <v>18</v>
      </c>
      <c r="O1230">
        <v>10000</v>
      </c>
      <c r="P1230">
        <v>0</v>
      </c>
      <c r="Q1230">
        <v>900</v>
      </c>
      <c r="R1230">
        <v>900</v>
      </c>
      <c r="S1230">
        <v>1800</v>
      </c>
      <c r="T1230">
        <v>0</v>
      </c>
      <c r="U1230" t="s">
        <v>2771</v>
      </c>
    </row>
    <row r="1231" spans="1:21" x14ac:dyDescent="0.25">
      <c r="A1231" t="str">
        <f t="shared" si="19"/>
        <v>092020</v>
      </c>
      <c r="B1231" t="s">
        <v>2738</v>
      </c>
      <c r="C1231" t="s">
        <v>2766</v>
      </c>
      <c r="D1231">
        <v>92020</v>
      </c>
      <c r="E1231" s="24">
        <v>44613</v>
      </c>
      <c r="F1231" t="s">
        <v>2989</v>
      </c>
      <c r="G1231" t="s">
        <v>2990</v>
      </c>
      <c r="H1231" t="s">
        <v>4247</v>
      </c>
      <c r="I1231" t="s">
        <v>75</v>
      </c>
      <c r="J1231" s="24">
        <v>44088</v>
      </c>
      <c r="K1231">
        <v>34739.199999999997</v>
      </c>
      <c r="L1231" t="s">
        <v>2770</v>
      </c>
      <c r="M1231" t="s">
        <v>78</v>
      </c>
      <c r="N1231">
        <v>18</v>
      </c>
      <c r="O1231">
        <v>29440</v>
      </c>
      <c r="P1231">
        <v>0</v>
      </c>
      <c r="Q1231">
        <v>2649.6</v>
      </c>
      <c r="R1231">
        <v>2649.6</v>
      </c>
      <c r="S1231">
        <v>5299.2</v>
      </c>
      <c r="T1231">
        <v>0</v>
      </c>
      <c r="U1231" t="s">
        <v>2771</v>
      </c>
    </row>
    <row r="1232" spans="1:21" x14ac:dyDescent="0.25">
      <c r="A1232" t="str">
        <f t="shared" si="19"/>
        <v>092020</v>
      </c>
      <c r="B1232" t="s">
        <v>2738</v>
      </c>
      <c r="C1232" t="s">
        <v>2766</v>
      </c>
      <c r="D1232">
        <v>92020</v>
      </c>
      <c r="E1232" s="24">
        <v>44613</v>
      </c>
      <c r="F1232" t="s">
        <v>2989</v>
      </c>
      <c r="G1232" t="s">
        <v>2990</v>
      </c>
      <c r="H1232" t="s">
        <v>4248</v>
      </c>
      <c r="I1232" t="s">
        <v>75</v>
      </c>
      <c r="J1232" s="24">
        <v>44092</v>
      </c>
      <c r="K1232">
        <v>25016</v>
      </c>
      <c r="L1232" t="s">
        <v>2770</v>
      </c>
      <c r="M1232" t="s">
        <v>78</v>
      </c>
      <c r="N1232">
        <v>18</v>
      </c>
      <c r="O1232">
        <v>21200</v>
      </c>
      <c r="P1232">
        <v>0</v>
      </c>
      <c r="Q1232">
        <v>1908</v>
      </c>
      <c r="R1232">
        <v>1908</v>
      </c>
      <c r="S1232">
        <v>3816</v>
      </c>
      <c r="T1232">
        <v>0</v>
      </c>
      <c r="U1232" t="s">
        <v>2771</v>
      </c>
    </row>
    <row r="1233" spans="1:21" x14ac:dyDescent="0.25">
      <c r="A1233" t="str">
        <f t="shared" si="19"/>
        <v>092020</v>
      </c>
      <c r="B1233" t="s">
        <v>2738</v>
      </c>
      <c r="C1233" t="s">
        <v>2766</v>
      </c>
      <c r="D1233">
        <v>92020</v>
      </c>
      <c r="E1233" s="24">
        <v>44613</v>
      </c>
      <c r="F1233" t="s">
        <v>2989</v>
      </c>
      <c r="G1233" t="s">
        <v>2990</v>
      </c>
      <c r="H1233" t="s">
        <v>4249</v>
      </c>
      <c r="I1233" t="s">
        <v>75</v>
      </c>
      <c r="J1233" s="24">
        <v>44094</v>
      </c>
      <c r="K1233">
        <v>11682</v>
      </c>
      <c r="L1233" t="s">
        <v>2770</v>
      </c>
      <c r="M1233" t="s">
        <v>78</v>
      </c>
      <c r="N1233">
        <v>18</v>
      </c>
      <c r="O1233">
        <v>9900</v>
      </c>
      <c r="P1233">
        <v>0</v>
      </c>
      <c r="Q1233">
        <v>891</v>
      </c>
      <c r="R1233">
        <v>891</v>
      </c>
      <c r="S1233">
        <v>1782</v>
      </c>
      <c r="T1233">
        <v>0</v>
      </c>
      <c r="U1233" t="s">
        <v>2771</v>
      </c>
    </row>
    <row r="1234" spans="1:21" x14ac:dyDescent="0.25">
      <c r="A1234" t="str">
        <f t="shared" si="19"/>
        <v>092020</v>
      </c>
      <c r="B1234" t="s">
        <v>2738</v>
      </c>
      <c r="C1234" t="s">
        <v>2766</v>
      </c>
      <c r="D1234">
        <v>92020</v>
      </c>
      <c r="E1234" s="24">
        <v>44613</v>
      </c>
      <c r="F1234" t="s">
        <v>2989</v>
      </c>
      <c r="G1234" t="s">
        <v>2990</v>
      </c>
      <c r="H1234" t="s">
        <v>4250</v>
      </c>
      <c r="I1234" t="s">
        <v>75</v>
      </c>
      <c r="J1234" s="24">
        <v>44097</v>
      </c>
      <c r="K1234">
        <v>8496</v>
      </c>
      <c r="L1234" t="s">
        <v>2770</v>
      </c>
      <c r="M1234" t="s">
        <v>78</v>
      </c>
      <c r="N1234">
        <v>18</v>
      </c>
      <c r="O1234">
        <v>7200</v>
      </c>
      <c r="P1234">
        <v>0</v>
      </c>
      <c r="Q1234">
        <v>648</v>
      </c>
      <c r="R1234">
        <v>648</v>
      </c>
      <c r="S1234">
        <v>1296</v>
      </c>
      <c r="T1234">
        <v>0</v>
      </c>
      <c r="U1234" t="s">
        <v>2771</v>
      </c>
    </row>
    <row r="1235" spans="1:21" x14ac:dyDescent="0.25">
      <c r="A1235" t="str">
        <f t="shared" si="19"/>
        <v>092020</v>
      </c>
      <c r="B1235" t="s">
        <v>2738</v>
      </c>
      <c r="C1235" t="s">
        <v>2766</v>
      </c>
      <c r="D1235">
        <v>92020</v>
      </c>
      <c r="E1235" s="24">
        <v>44613</v>
      </c>
      <c r="F1235" t="s">
        <v>2989</v>
      </c>
      <c r="G1235" t="s">
        <v>2990</v>
      </c>
      <c r="H1235" t="s">
        <v>4251</v>
      </c>
      <c r="I1235" t="s">
        <v>75</v>
      </c>
      <c r="J1235" s="24">
        <v>44098</v>
      </c>
      <c r="K1235">
        <v>6136</v>
      </c>
      <c r="L1235" t="s">
        <v>2770</v>
      </c>
      <c r="M1235" t="s">
        <v>78</v>
      </c>
      <c r="N1235">
        <v>18</v>
      </c>
      <c r="O1235">
        <v>5200</v>
      </c>
      <c r="P1235">
        <v>0</v>
      </c>
      <c r="Q1235">
        <v>468</v>
      </c>
      <c r="R1235">
        <v>468</v>
      </c>
      <c r="S1235">
        <v>936</v>
      </c>
      <c r="T1235">
        <v>0</v>
      </c>
      <c r="U1235" t="s">
        <v>2771</v>
      </c>
    </row>
    <row r="1236" spans="1:21" x14ac:dyDescent="0.25">
      <c r="A1236" t="str">
        <f t="shared" si="19"/>
        <v>092020</v>
      </c>
      <c r="B1236" t="s">
        <v>2738</v>
      </c>
      <c r="C1236" t="s">
        <v>2766</v>
      </c>
      <c r="D1236">
        <v>92020</v>
      </c>
      <c r="E1236" s="24">
        <v>44613</v>
      </c>
      <c r="F1236" t="s">
        <v>2989</v>
      </c>
      <c r="G1236" t="s">
        <v>2990</v>
      </c>
      <c r="H1236" t="s">
        <v>4252</v>
      </c>
      <c r="I1236" t="s">
        <v>75</v>
      </c>
      <c r="J1236" s="24">
        <v>44099</v>
      </c>
      <c r="K1236">
        <v>38066.800000000003</v>
      </c>
      <c r="L1236" t="s">
        <v>2770</v>
      </c>
      <c r="M1236" t="s">
        <v>78</v>
      </c>
      <c r="N1236">
        <v>18</v>
      </c>
      <c r="O1236">
        <v>32260</v>
      </c>
      <c r="P1236">
        <v>0</v>
      </c>
      <c r="Q1236">
        <v>2903.4</v>
      </c>
      <c r="R1236">
        <v>2903.4</v>
      </c>
      <c r="S1236">
        <v>5806.8</v>
      </c>
      <c r="T1236">
        <v>0</v>
      </c>
      <c r="U1236" t="s">
        <v>2771</v>
      </c>
    </row>
    <row r="1237" spans="1:21" x14ac:dyDescent="0.25">
      <c r="A1237" t="str">
        <f t="shared" si="19"/>
        <v>092020</v>
      </c>
      <c r="B1237" t="s">
        <v>2738</v>
      </c>
      <c r="C1237" t="s">
        <v>2766</v>
      </c>
      <c r="D1237">
        <v>92020</v>
      </c>
      <c r="E1237" s="24">
        <v>44613</v>
      </c>
      <c r="F1237" t="s">
        <v>2989</v>
      </c>
      <c r="G1237" t="s">
        <v>2990</v>
      </c>
      <c r="H1237" t="s">
        <v>4253</v>
      </c>
      <c r="I1237" t="s">
        <v>75</v>
      </c>
      <c r="J1237" s="24">
        <v>44100</v>
      </c>
      <c r="K1237">
        <v>6490</v>
      </c>
      <c r="L1237" t="s">
        <v>2770</v>
      </c>
      <c r="M1237" t="s">
        <v>78</v>
      </c>
      <c r="N1237">
        <v>18</v>
      </c>
      <c r="O1237">
        <v>5500</v>
      </c>
      <c r="P1237">
        <v>0</v>
      </c>
      <c r="Q1237">
        <v>495</v>
      </c>
      <c r="R1237">
        <v>495</v>
      </c>
      <c r="S1237">
        <v>990</v>
      </c>
      <c r="T1237">
        <v>0</v>
      </c>
      <c r="U1237" t="s">
        <v>2771</v>
      </c>
    </row>
    <row r="1238" spans="1:21" x14ac:dyDescent="0.25">
      <c r="A1238" t="str">
        <f t="shared" si="19"/>
        <v>092020</v>
      </c>
      <c r="B1238" t="s">
        <v>2738</v>
      </c>
      <c r="C1238" t="s">
        <v>2766</v>
      </c>
      <c r="D1238">
        <v>92020</v>
      </c>
      <c r="E1238" s="24">
        <v>44613</v>
      </c>
      <c r="F1238" t="s">
        <v>2989</v>
      </c>
      <c r="G1238" t="s">
        <v>2990</v>
      </c>
      <c r="H1238" t="s">
        <v>4254</v>
      </c>
      <c r="I1238" t="s">
        <v>75</v>
      </c>
      <c r="J1238" s="24">
        <v>44100</v>
      </c>
      <c r="K1238">
        <v>18201.5</v>
      </c>
      <c r="L1238" t="s">
        <v>2770</v>
      </c>
      <c r="M1238" t="s">
        <v>78</v>
      </c>
      <c r="N1238">
        <v>18</v>
      </c>
      <c r="O1238">
        <v>15425</v>
      </c>
      <c r="P1238">
        <v>0</v>
      </c>
      <c r="Q1238">
        <v>1388.25</v>
      </c>
      <c r="R1238">
        <v>1388.25</v>
      </c>
      <c r="S1238">
        <v>2776.5</v>
      </c>
      <c r="T1238">
        <v>0</v>
      </c>
      <c r="U1238" t="s">
        <v>2771</v>
      </c>
    </row>
    <row r="1239" spans="1:21" x14ac:dyDescent="0.25">
      <c r="A1239" t="str">
        <f t="shared" si="19"/>
        <v>092020</v>
      </c>
      <c r="B1239" t="s">
        <v>2738</v>
      </c>
      <c r="C1239" t="s">
        <v>2766</v>
      </c>
      <c r="D1239">
        <v>92020</v>
      </c>
      <c r="E1239" s="24">
        <v>44613</v>
      </c>
      <c r="F1239" t="s">
        <v>2989</v>
      </c>
      <c r="G1239" t="s">
        <v>2990</v>
      </c>
      <c r="H1239" t="s">
        <v>4255</v>
      </c>
      <c r="I1239" t="s">
        <v>75</v>
      </c>
      <c r="J1239" s="24">
        <v>44102</v>
      </c>
      <c r="K1239">
        <v>20827</v>
      </c>
      <c r="L1239" t="s">
        <v>2770</v>
      </c>
      <c r="M1239" t="s">
        <v>78</v>
      </c>
      <c r="N1239">
        <v>18</v>
      </c>
      <c r="O1239">
        <v>17650</v>
      </c>
      <c r="P1239">
        <v>0</v>
      </c>
      <c r="Q1239">
        <v>1588.5</v>
      </c>
      <c r="R1239">
        <v>1588.5</v>
      </c>
      <c r="S1239">
        <v>3177</v>
      </c>
      <c r="T1239">
        <v>0</v>
      </c>
      <c r="U1239" t="s">
        <v>2771</v>
      </c>
    </row>
    <row r="1240" spans="1:21" x14ac:dyDescent="0.25">
      <c r="A1240" t="str">
        <f t="shared" si="19"/>
        <v>092020</v>
      </c>
      <c r="B1240" t="s">
        <v>2738</v>
      </c>
      <c r="C1240" t="s">
        <v>2766</v>
      </c>
      <c r="D1240">
        <v>92020</v>
      </c>
      <c r="E1240" s="24">
        <v>44613</v>
      </c>
      <c r="F1240" t="s">
        <v>2989</v>
      </c>
      <c r="G1240" t="s">
        <v>2990</v>
      </c>
      <c r="H1240" t="s">
        <v>4256</v>
      </c>
      <c r="I1240" t="s">
        <v>75</v>
      </c>
      <c r="J1240" s="24">
        <v>44102</v>
      </c>
      <c r="K1240">
        <v>8590.4</v>
      </c>
      <c r="L1240" t="s">
        <v>2770</v>
      </c>
      <c r="M1240" t="s">
        <v>78</v>
      </c>
      <c r="N1240">
        <v>18</v>
      </c>
      <c r="O1240">
        <v>7280</v>
      </c>
      <c r="P1240">
        <v>0</v>
      </c>
      <c r="Q1240">
        <v>655.20000000000005</v>
      </c>
      <c r="R1240">
        <v>655.20000000000005</v>
      </c>
      <c r="S1240">
        <v>1310.4000000000001</v>
      </c>
      <c r="T1240">
        <v>0</v>
      </c>
      <c r="U1240" t="s">
        <v>2771</v>
      </c>
    </row>
    <row r="1241" spans="1:21" x14ac:dyDescent="0.25">
      <c r="A1241" t="str">
        <f t="shared" si="19"/>
        <v>092020</v>
      </c>
      <c r="B1241" t="s">
        <v>2738</v>
      </c>
      <c r="C1241" t="s">
        <v>2766</v>
      </c>
      <c r="D1241">
        <v>92020</v>
      </c>
      <c r="E1241" s="24">
        <v>44613</v>
      </c>
      <c r="F1241" t="s">
        <v>2989</v>
      </c>
      <c r="G1241" t="s">
        <v>2990</v>
      </c>
      <c r="H1241" t="s">
        <v>4257</v>
      </c>
      <c r="I1241" t="s">
        <v>75</v>
      </c>
      <c r="J1241" s="24">
        <v>44102</v>
      </c>
      <c r="K1241">
        <v>2360</v>
      </c>
      <c r="L1241" t="s">
        <v>2770</v>
      </c>
      <c r="M1241" t="s">
        <v>78</v>
      </c>
      <c r="N1241">
        <v>18</v>
      </c>
      <c r="O1241">
        <v>2000</v>
      </c>
      <c r="P1241">
        <v>0</v>
      </c>
      <c r="Q1241">
        <v>180</v>
      </c>
      <c r="R1241">
        <v>180</v>
      </c>
      <c r="S1241">
        <v>360</v>
      </c>
      <c r="T1241">
        <v>0</v>
      </c>
      <c r="U1241" t="s">
        <v>2771</v>
      </c>
    </row>
    <row r="1242" spans="1:21" x14ac:dyDescent="0.25">
      <c r="A1242" t="str">
        <f t="shared" si="19"/>
        <v>092020</v>
      </c>
      <c r="B1242" t="s">
        <v>2738</v>
      </c>
      <c r="C1242" t="s">
        <v>2766</v>
      </c>
      <c r="D1242">
        <v>92020</v>
      </c>
      <c r="E1242" s="24">
        <v>44613</v>
      </c>
      <c r="F1242" t="s">
        <v>2989</v>
      </c>
      <c r="G1242" t="s">
        <v>2990</v>
      </c>
      <c r="H1242" t="s">
        <v>4258</v>
      </c>
      <c r="I1242" t="s">
        <v>75</v>
      </c>
      <c r="J1242" s="24">
        <v>44103</v>
      </c>
      <c r="K1242">
        <v>3540</v>
      </c>
      <c r="L1242" t="s">
        <v>2770</v>
      </c>
      <c r="M1242" t="s">
        <v>78</v>
      </c>
      <c r="N1242">
        <v>18</v>
      </c>
      <c r="O1242">
        <v>3000</v>
      </c>
      <c r="P1242">
        <v>0</v>
      </c>
      <c r="Q1242">
        <v>270</v>
      </c>
      <c r="R1242">
        <v>270</v>
      </c>
      <c r="S1242">
        <v>540</v>
      </c>
      <c r="T1242">
        <v>0</v>
      </c>
      <c r="U1242" t="s">
        <v>2771</v>
      </c>
    </row>
    <row r="1243" spans="1:21" x14ac:dyDescent="0.25">
      <c r="A1243" t="str">
        <f t="shared" si="19"/>
        <v>092020</v>
      </c>
      <c r="B1243" t="s">
        <v>2738</v>
      </c>
      <c r="C1243" t="s">
        <v>2766</v>
      </c>
      <c r="D1243">
        <v>92020</v>
      </c>
      <c r="E1243" s="24">
        <v>44613</v>
      </c>
      <c r="F1243" t="s">
        <v>1683</v>
      </c>
      <c r="G1243" t="s">
        <v>3908</v>
      </c>
      <c r="H1243" t="s">
        <v>4259</v>
      </c>
      <c r="I1243" t="s">
        <v>75</v>
      </c>
      <c r="J1243" s="24">
        <v>44086</v>
      </c>
      <c r="K1243">
        <v>11302</v>
      </c>
      <c r="L1243" t="s">
        <v>2770</v>
      </c>
      <c r="M1243" t="s">
        <v>78</v>
      </c>
      <c r="N1243">
        <v>18</v>
      </c>
      <c r="O1243">
        <v>9578</v>
      </c>
      <c r="P1243">
        <v>0</v>
      </c>
      <c r="Q1243">
        <v>862.02</v>
      </c>
      <c r="R1243">
        <v>862.02</v>
      </c>
      <c r="S1243">
        <v>1724.04</v>
      </c>
      <c r="T1243">
        <v>0</v>
      </c>
      <c r="U1243" t="s">
        <v>2771</v>
      </c>
    </row>
    <row r="1244" spans="1:21" x14ac:dyDescent="0.25">
      <c r="A1244" t="str">
        <f t="shared" si="19"/>
        <v>082020</v>
      </c>
      <c r="B1244" t="s">
        <v>2738</v>
      </c>
      <c r="C1244" t="s">
        <v>2766</v>
      </c>
      <c r="D1244">
        <v>92020</v>
      </c>
      <c r="E1244" s="24">
        <v>44613</v>
      </c>
      <c r="F1244" t="s">
        <v>4260</v>
      </c>
      <c r="G1244" t="s">
        <v>4261</v>
      </c>
      <c r="H1244" t="s">
        <v>3631</v>
      </c>
      <c r="I1244" t="s">
        <v>75</v>
      </c>
      <c r="J1244" s="24">
        <v>44047</v>
      </c>
      <c r="K1244">
        <v>33040</v>
      </c>
      <c r="L1244" t="s">
        <v>2770</v>
      </c>
      <c r="M1244" t="s">
        <v>78</v>
      </c>
      <c r="N1244">
        <v>18</v>
      </c>
      <c r="O1244">
        <v>28000</v>
      </c>
      <c r="P1244">
        <v>0</v>
      </c>
      <c r="Q1244">
        <v>2520</v>
      </c>
      <c r="R1244">
        <v>2520</v>
      </c>
      <c r="S1244">
        <v>5040</v>
      </c>
      <c r="T1244">
        <v>0</v>
      </c>
      <c r="U1244" t="s">
        <v>2771</v>
      </c>
    </row>
    <row r="1245" spans="1:21" x14ac:dyDescent="0.25">
      <c r="A1245" t="str">
        <f t="shared" si="19"/>
        <v>092020</v>
      </c>
      <c r="B1245" t="s">
        <v>2738</v>
      </c>
      <c r="C1245" t="s">
        <v>2766</v>
      </c>
      <c r="D1245">
        <v>92020</v>
      </c>
      <c r="E1245" s="24">
        <v>44613</v>
      </c>
      <c r="F1245" t="s">
        <v>3002</v>
      </c>
      <c r="G1245" t="s">
        <v>3003</v>
      </c>
      <c r="H1245" t="s">
        <v>4262</v>
      </c>
      <c r="I1245" t="s">
        <v>75</v>
      </c>
      <c r="J1245" s="24">
        <v>44077</v>
      </c>
      <c r="K1245">
        <v>3190</v>
      </c>
      <c r="L1245" t="s">
        <v>2770</v>
      </c>
      <c r="M1245" t="s">
        <v>78</v>
      </c>
      <c r="N1245">
        <v>18</v>
      </c>
      <c r="O1245">
        <v>2703</v>
      </c>
      <c r="P1245">
        <v>0</v>
      </c>
      <c r="Q1245">
        <v>243.27</v>
      </c>
      <c r="R1245">
        <v>243.27</v>
      </c>
      <c r="S1245">
        <v>486.54</v>
      </c>
      <c r="T1245">
        <v>0</v>
      </c>
      <c r="U1245" t="s">
        <v>2771</v>
      </c>
    </row>
    <row r="1246" spans="1:21" x14ac:dyDescent="0.25">
      <c r="A1246" t="str">
        <f t="shared" si="19"/>
        <v>092020</v>
      </c>
      <c r="B1246" t="s">
        <v>2738</v>
      </c>
      <c r="C1246" t="s">
        <v>2766</v>
      </c>
      <c r="D1246">
        <v>92020</v>
      </c>
      <c r="E1246" s="24">
        <v>44613</v>
      </c>
      <c r="F1246" t="s">
        <v>3002</v>
      </c>
      <c r="G1246" t="s">
        <v>3003</v>
      </c>
      <c r="H1246" t="s">
        <v>4263</v>
      </c>
      <c r="I1246" t="s">
        <v>75</v>
      </c>
      <c r="J1246" s="24">
        <v>44078</v>
      </c>
      <c r="K1246">
        <v>8793</v>
      </c>
      <c r="L1246" t="s">
        <v>2770</v>
      </c>
      <c r="M1246" t="s">
        <v>78</v>
      </c>
      <c r="N1246">
        <v>18</v>
      </c>
      <c r="O1246">
        <v>7452</v>
      </c>
      <c r="P1246">
        <v>0</v>
      </c>
      <c r="Q1246">
        <v>670.68</v>
      </c>
      <c r="R1246">
        <v>670.68</v>
      </c>
      <c r="S1246">
        <v>1341.36</v>
      </c>
      <c r="T1246">
        <v>0</v>
      </c>
      <c r="U1246" t="s">
        <v>2771</v>
      </c>
    </row>
    <row r="1247" spans="1:21" x14ac:dyDescent="0.25">
      <c r="A1247" t="str">
        <f t="shared" si="19"/>
        <v>092020</v>
      </c>
      <c r="B1247" t="s">
        <v>2738</v>
      </c>
      <c r="C1247" t="s">
        <v>2766</v>
      </c>
      <c r="D1247">
        <v>92020</v>
      </c>
      <c r="E1247" s="24">
        <v>44613</v>
      </c>
      <c r="F1247" t="s">
        <v>3002</v>
      </c>
      <c r="G1247" t="s">
        <v>3003</v>
      </c>
      <c r="H1247" t="s">
        <v>4264</v>
      </c>
      <c r="I1247" t="s">
        <v>75</v>
      </c>
      <c r="J1247" s="24">
        <v>44082</v>
      </c>
      <c r="K1247">
        <v>6891</v>
      </c>
      <c r="L1247" t="s">
        <v>2770</v>
      </c>
      <c r="M1247" t="s">
        <v>78</v>
      </c>
      <c r="N1247">
        <v>18</v>
      </c>
      <c r="O1247">
        <v>5840</v>
      </c>
      <c r="P1247">
        <v>0</v>
      </c>
      <c r="Q1247">
        <v>525.6</v>
      </c>
      <c r="R1247">
        <v>525.6</v>
      </c>
      <c r="S1247">
        <v>1051.2</v>
      </c>
      <c r="T1247">
        <v>0</v>
      </c>
      <c r="U1247" t="s">
        <v>2771</v>
      </c>
    </row>
    <row r="1248" spans="1:21" x14ac:dyDescent="0.25">
      <c r="A1248" t="str">
        <f t="shared" si="19"/>
        <v>092020</v>
      </c>
      <c r="B1248" t="s">
        <v>2738</v>
      </c>
      <c r="C1248" t="s">
        <v>2766</v>
      </c>
      <c r="D1248">
        <v>92020</v>
      </c>
      <c r="E1248" s="24">
        <v>44613</v>
      </c>
      <c r="F1248" t="s">
        <v>4265</v>
      </c>
      <c r="G1248" t="s">
        <v>4266</v>
      </c>
      <c r="H1248" t="s">
        <v>4267</v>
      </c>
      <c r="I1248" t="s">
        <v>75</v>
      </c>
      <c r="J1248" s="24">
        <v>44101</v>
      </c>
      <c r="K1248">
        <v>42739</v>
      </c>
      <c r="L1248" t="s">
        <v>2770</v>
      </c>
      <c r="M1248" t="s">
        <v>78</v>
      </c>
      <c r="N1248">
        <v>12</v>
      </c>
      <c r="O1248">
        <v>38160</v>
      </c>
      <c r="P1248">
        <v>0</v>
      </c>
      <c r="Q1248">
        <v>2289.6</v>
      </c>
      <c r="R1248">
        <v>2289.6</v>
      </c>
      <c r="S1248">
        <v>4579.2</v>
      </c>
      <c r="T1248">
        <v>0</v>
      </c>
      <c r="U1248" t="s">
        <v>2771</v>
      </c>
    </row>
    <row r="1249" spans="1:21" x14ac:dyDescent="0.25">
      <c r="A1249" t="str">
        <f t="shared" si="19"/>
        <v>092020</v>
      </c>
      <c r="B1249" t="s">
        <v>2738</v>
      </c>
      <c r="C1249" t="s">
        <v>2766</v>
      </c>
      <c r="D1249">
        <v>92020</v>
      </c>
      <c r="E1249" s="24">
        <v>44613</v>
      </c>
      <c r="F1249" t="s">
        <v>3699</v>
      </c>
      <c r="G1249" t="s">
        <v>3700</v>
      </c>
      <c r="H1249" t="s">
        <v>4268</v>
      </c>
      <c r="I1249" t="s">
        <v>75</v>
      </c>
      <c r="J1249" s="24">
        <v>44104</v>
      </c>
      <c r="K1249">
        <v>12390</v>
      </c>
      <c r="L1249" t="s">
        <v>2770</v>
      </c>
      <c r="M1249" t="s">
        <v>78</v>
      </c>
      <c r="N1249">
        <v>18</v>
      </c>
      <c r="O1249">
        <v>10500</v>
      </c>
      <c r="P1249">
        <v>0</v>
      </c>
      <c r="Q1249">
        <v>945</v>
      </c>
      <c r="R1249">
        <v>945</v>
      </c>
      <c r="S1249">
        <v>1890</v>
      </c>
      <c r="T1249">
        <v>0</v>
      </c>
      <c r="U1249" t="s">
        <v>2771</v>
      </c>
    </row>
    <row r="1250" spans="1:21" x14ac:dyDescent="0.25">
      <c r="A1250" t="str">
        <f t="shared" si="19"/>
        <v>092020</v>
      </c>
      <c r="B1250" t="s">
        <v>2738</v>
      </c>
      <c r="C1250" t="s">
        <v>2766</v>
      </c>
      <c r="D1250">
        <v>92020</v>
      </c>
      <c r="E1250" s="24">
        <v>44613</v>
      </c>
      <c r="F1250" t="s">
        <v>3009</v>
      </c>
      <c r="G1250" t="s">
        <v>3010</v>
      </c>
      <c r="H1250" t="s">
        <v>4269</v>
      </c>
      <c r="I1250" t="s">
        <v>75</v>
      </c>
      <c r="J1250" s="24">
        <v>44104</v>
      </c>
      <c r="K1250">
        <v>18644</v>
      </c>
      <c r="L1250" t="s">
        <v>2770</v>
      </c>
      <c r="M1250" t="s">
        <v>78</v>
      </c>
      <c r="N1250">
        <v>18</v>
      </c>
      <c r="O1250">
        <v>15800</v>
      </c>
      <c r="P1250">
        <v>0</v>
      </c>
      <c r="Q1250">
        <v>1422</v>
      </c>
      <c r="R1250">
        <v>1422</v>
      </c>
      <c r="S1250">
        <v>2844</v>
      </c>
      <c r="T1250">
        <v>0</v>
      </c>
      <c r="U1250" t="s">
        <v>2771</v>
      </c>
    </row>
    <row r="1251" spans="1:21" x14ac:dyDescent="0.25">
      <c r="A1251" t="str">
        <f t="shared" si="19"/>
        <v>092020</v>
      </c>
      <c r="B1251" t="s">
        <v>2738</v>
      </c>
      <c r="C1251" t="s">
        <v>2766</v>
      </c>
      <c r="D1251">
        <v>92020</v>
      </c>
      <c r="E1251" s="24">
        <v>44613</v>
      </c>
      <c r="F1251" t="s">
        <v>4270</v>
      </c>
      <c r="G1251" t="s">
        <v>4271</v>
      </c>
      <c r="H1251" t="s">
        <v>3165</v>
      </c>
      <c r="I1251" t="s">
        <v>75</v>
      </c>
      <c r="J1251" s="24">
        <v>44086</v>
      </c>
      <c r="K1251">
        <v>849.6</v>
      </c>
      <c r="L1251" t="s">
        <v>2770</v>
      </c>
      <c r="M1251" t="s">
        <v>78</v>
      </c>
      <c r="N1251">
        <v>18</v>
      </c>
      <c r="O1251">
        <v>720</v>
      </c>
      <c r="P1251">
        <v>0</v>
      </c>
      <c r="Q1251">
        <v>64.8</v>
      </c>
      <c r="R1251">
        <v>64.8</v>
      </c>
      <c r="S1251">
        <v>129.6</v>
      </c>
      <c r="T1251">
        <v>0</v>
      </c>
      <c r="U1251" t="s">
        <v>2771</v>
      </c>
    </row>
    <row r="1252" spans="1:21" x14ac:dyDescent="0.25">
      <c r="A1252" t="str">
        <f t="shared" si="19"/>
        <v>092020</v>
      </c>
      <c r="B1252" t="s">
        <v>2738</v>
      </c>
      <c r="C1252" t="s">
        <v>2766</v>
      </c>
      <c r="D1252">
        <v>92020</v>
      </c>
      <c r="E1252" s="24">
        <v>44613</v>
      </c>
      <c r="F1252" t="s">
        <v>3235</v>
      </c>
      <c r="G1252" t="s">
        <v>3236</v>
      </c>
      <c r="H1252" t="s">
        <v>4272</v>
      </c>
      <c r="I1252" t="s">
        <v>75</v>
      </c>
      <c r="J1252" s="24">
        <v>44104</v>
      </c>
      <c r="K1252">
        <v>5310</v>
      </c>
      <c r="L1252" t="s">
        <v>2770</v>
      </c>
      <c r="M1252" t="s">
        <v>78</v>
      </c>
      <c r="N1252">
        <v>18</v>
      </c>
      <c r="O1252">
        <v>4500</v>
      </c>
      <c r="P1252">
        <v>0</v>
      </c>
      <c r="Q1252">
        <v>405</v>
      </c>
      <c r="R1252">
        <v>405</v>
      </c>
      <c r="S1252">
        <v>810</v>
      </c>
      <c r="T1252">
        <v>0</v>
      </c>
      <c r="U1252" t="s">
        <v>2771</v>
      </c>
    </row>
    <row r="1253" spans="1:21" x14ac:dyDescent="0.25">
      <c r="A1253" t="str">
        <f t="shared" si="19"/>
        <v>102020</v>
      </c>
      <c r="B1253" t="s">
        <v>2738</v>
      </c>
      <c r="C1253" t="s">
        <v>2766</v>
      </c>
      <c r="D1253">
        <v>102020</v>
      </c>
      <c r="E1253" s="24">
        <v>44613</v>
      </c>
      <c r="F1253" t="s">
        <v>2772</v>
      </c>
      <c r="G1253" t="s">
        <v>2773</v>
      </c>
      <c r="H1253" t="s">
        <v>4273</v>
      </c>
      <c r="I1253" t="s">
        <v>75</v>
      </c>
      <c r="J1253" s="24">
        <v>44105</v>
      </c>
      <c r="K1253">
        <v>21240</v>
      </c>
      <c r="L1253" t="s">
        <v>2770</v>
      </c>
      <c r="M1253" t="s">
        <v>78</v>
      </c>
      <c r="N1253">
        <v>18</v>
      </c>
      <c r="O1253">
        <v>18000</v>
      </c>
      <c r="P1253">
        <v>0</v>
      </c>
      <c r="Q1253">
        <v>1620</v>
      </c>
      <c r="R1253">
        <v>1620</v>
      </c>
      <c r="S1253">
        <v>3240</v>
      </c>
      <c r="T1253">
        <v>0</v>
      </c>
      <c r="U1253" t="s">
        <v>2771</v>
      </c>
    </row>
    <row r="1254" spans="1:21" x14ac:dyDescent="0.25">
      <c r="A1254" t="str">
        <f t="shared" si="19"/>
        <v>102020</v>
      </c>
      <c r="B1254" t="s">
        <v>2738</v>
      </c>
      <c r="C1254" t="s">
        <v>2766</v>
      </c>
      <c r="D1254">
        <v>102020</v>
      </c>
      <c r="E1254" s="24">
        <v>44613</v>
      </c>
      <c r="F1254" t="s">
        <v>2775</v>
      </c>
      <c r="G1254" t="s">
        <v>2776</v>
      </c>
      <c r="H1254" t="s">
        <v>4274</v>
      </c>
      <c r="I1254" t="s">
        <v>75</v>
      </c>
      <c r="J1254" s="24">
        <v>44110</v>
      </c>
      <c r="K1254">
        <v>531</v>
      </c>
      <c r="L1254" t="s">
        <v>2770</v>
      </c>
      <c r="M1254" t="s">
        <v>78</v>
      </c>
      <c r="N1254">
        <v>18</v>
      </c>
      <c r="O1254">
        <v>450</v>
      </c>
      <c r="P1254">
        <v>0</v>
      </c>
      <c r="Q1254">
        <v>40.5</v>
      </c>
      <c r="R1254">
        <v>40.5</v>
      </c>
      <c r="S1254">
        <v>81</v>
      </c>
      <c r="T1254">
        <v>0</v>
      </c>
      <c r="U1254" t="s">
        <v>2771</v>
      </c>
    </row>
    <row r="1255" spans="1:21" x14ac:dyDescent="0.25">
      <c r="A1255" t="str">
        <f t="shared" si="19"/>
        <v>102020</v>
      </c>
      <c r="B1255" t="s">
        <v>2738</v>
      </c>
      <c r="C1255" t="s">
        <v>2766</v>
      </c>
      <c r="D1255">
        <v>102020</v>
      </c>
      <c r="E1255" s="24">
        <v>44613</v>
      </c>
      <c r="F1255" t="s">
        <v>2775</v>
      </c>
      <c r="G1255" t="s">
        <v>2776</v>
      </c>
      <c r="H1255" t="s">
        <v>4275</v>
      </c>
      <c r="I1255" t="s">
        <v>75</v>
      </c>
      <c r="J1255" s="24">
        <v>44113</v>
      </c>
      <c r="K1255">
        <v>2124</v>
      </c>
      <c r="L1255" t="s">
        <v>2770</v>
      </c>
      <c r="M1255" t="s">
        <v>78</v>
      </c>
      <c r="N1255">
        <v>18</v>
      </c>
      <c r="O1255">
        <v>1800</v>
      </c>
      <c r="P1255">
        <v>0</v>
      </c>
      <c r="Q1255">
        <v>162</v>
      </c>
      <c r="R1255">
        <v>162</v>
      </c>
      <c r="S1255">
        <v>324</v>
      </c>
      <c r="T1255">
        <v>0</v>
      </c>
      <c r="U1255" t="s">
        <v>2771</v>
      </c>
    </row>
    <row r="1256" spans="1:21" x14ac:dyDescent="0.25">
      <c r="A1256" t="str">
        <f t="shared" si="19"/>
        <v>102020</v>
      </c>
      <c r="B1256" t="s">
        <v>2738</v>
      </c>
      <c r="C1256" t="s">
        <v>2766</v>
      </c>
      <c r="D1256">
        <v>102020</v>
      </c>
      <c r="E1256" s="24">
        <v>44613</v>
      </c>
      <c r="F1256" t="s">
        <v>2778</v>
      </c>
      <c r="G1256" t="s">
        <v>2779</v>
      </c>
      <c r="H1256" t="s">
        <v>4276</v>
      </c>
      <c r="I1256" t="s">
        <v>75</v>
      </c>
      <c r="J1256" s="24">
        <v>44116</v>
      </c>
      <c r="K1256">
        <v>61212.5</v>
      </c>
      <c r="L1256" t="s">
        <v>2770</v>
      </c>
      <c r="M1256" t="s">
        <v>78</v>
      </c>
      <c r="N1256">
        <v>18</v>
      </c>
      <c r="O1256">
        <v>51875</v>
      </c>
      <c r="P1256">
        <v>0</v>
      </c>
      <c r="Q1256">
        <v>4668.75</v>
      </c>
      <c r="R1256">
        <v>4668.75</v>
      </c>
      <c r="S1256">
        <v>9337.5</v>
      </c>
      <c r="T1256">
        <v>0</v>
      </c>
      <c r="U1256" t="s">
        <v>2771</v>
      </c>
    </row>
    <row r="1257" spans="1:21" x14ac:dyDescent="0.25">
      <c r="A1257" t="str">
        <f t="shared" si="19"/>
        <v>102020</v>
      </c>
      <c r="B1257" t="s">
        <v>2738</v>
      </c>
      <c r="C1257" t="s">
        <v>2766</v>
      </c>
      <c r="D1257">
        <v>102020</v>
      </c>
      <c r="E1257" s="24">
        <v>44613</v>
      </c>
      <c r="F1257" t="s">
        <v>2778</v>
      </c>
      <c r="G1257" t="s">
        <v>2779</v>
      </c>
      <c r="H1257" t="s">
        <v>4277</v>
      </c>
      <c r="I1257" t="s">
        <v>75</v>
      </c>
      <c r="J1257" s="24">
        <v>44133</v>
      </c>
      <c r="K1257">
        <v>61212.5</v>
      </c>
      <c r="L1257" t="s">
        <v>2770</v>
      </c>
      <c r="M1257" t="s">
        <v>78</v>
      </c>
      <c r="N1257">
        <v>18</v>
      </c>
      <c r="O1257">
        <v>51875</v>
      </c>
      <c r="P1257">
        <v>0</v>
      </c>
      <c r="Q1257">
        <v>4668.75</v>
      </c>
      <c r="R1257">
        <v>4668.75</v>
      </c>
      <c r="S1257">
        <v>9337.5</v>
      </c>
      <c r="T1257">
        <v>0</v>
      </c>
      <c r="U1257" t="s">
        <v>2771</v>
      </c>
    </row>
    <row r="1258" spans="1:21" x14ac:dyDescent="0.25">
      <c r="A1258" t="str">
        <f t="shared" si="19"/>
        <v>102020</v>
      </c>
      <c r="B1258" t="s">
        <v>2738</v>
      </c>
      <c r="C1258" t="s">
        <v>2766</v>
      </c>
      <c r="D1258">
        <v>102020</v>
      </c>
      <c r="E1258" s="24">
        <v>44613</v>
      </c>
      <c r="F1258" t="s">
        <v>3037</v>
      </c>
      <c r="G1258" t="s">
        <v>3038</v>
      </c>
      <c r="H1258" t="s">
        <v>4278</v>
      </c>
      <c r="I1258" t="s">
        <v>75</v>
      </c>
      <c r="J1258" s="24">
        <v>44135</v>
      </c>
      <c r="K1258">
        <v>59</v>
      </c>
      <c r="L1258" t="s">
        <v>2770</v>
      </c>
      <c r="M1258" t="s">
        <v>78</v>
      </c>
      <c r="N1258">
        <v>18</v>
      </c>
      <c r="O1258">
        <v>50</v>
      </c>
      <c r="P1258">
        <v>0</v>
      </c>
      <c r="Q1258">
        <v>4.5</v>
      </c>
      <c r="R1258">
        <v>4.5</v>
      </c>
      <c r="S1258">
        <v>9</v>
      </c>
      <c r="T1258">
        <v>0</v>
      </c>
      <c r="U1258" t="s">
        <v>2771</v>
      </c>
    </row>
    <row r="1259" spans="1:21" x14ac:dyDescent="0.25">
      <c r="A1259" t="str">
        <f t="shared" si="19"/>
        <v>102020</v>
      </c>
      <c r="B1259" t="s">
        <v>2738</v>
      </c>
      <c r="C1259" t="s">
        <v>2766</v>
      </c>
      <c r="D1259">
        <v>102020</v>
      </c>
      <c r="E1259" s="24">
        <v>44613</v>
      </c>
      <c r="F1259" t="s">
        <v>3037</v>
      </c>
      <c r="G1259" t="s">
        <v>3038</v>
      </c>
      <c r="H1259" t="s">
        <v>4279</v>
      </c>
      <c r="I1259" t="s">
        <v>75</v>
      </c>
      <c r="J1259" s="24">
        <v>44135</v>
      </c>
      <c r="K1259">
        <v>295</v>
      </c>
      <c r="L1259" t="s">
        <v>2770</v>
      </c>
      <c r="M1259" t="s">
        <v>78</v>
      </c>
      <c r="N1259">
        <v>18</v>
      </c>
      <c r="O1259">
        <v>250</v>
      </c>
      <c r="P1259">
        <v>0</v>
      </c>
      <c r="Q1259">
        <v>22.5</v>
      </c>
      <c r="R1259">
        <v>22.5</v>
      </c>
      <c r="S1259">
        <v>45</v>
      </c>
      <c r="T1259">
        <v>0</v>
      </c>
      <c r="U1259" t="s">
        <v>2771</v>
      </c>
    </row>
    <row r="1260" spans="1:21" x14ac:dyDescent="0.25">
      <c r="A1260" t="str">
        <f t="shared" si="19"/>
        <v>102020</v>
      </c>
      <c r="B1260" t="s">
        <v>2738</v>
      </c>
      <c r="C1260" t="s">
        <v>2766</v>
      </c>
      <c r="D1260">
        <v>102020</v>
      </c>
      <c r="E1260" s="24">
        <v>44613</v>
      </c>
      <c r="F1260" t="s">
        <v>3037</v>
      </c>
      <c r="G1260" t="s">
        <v>3038</v>
      </c>
      <c r="H1260" t="s">
        <v>4280</v>
      </c>
      <c r="I1260" t="s">
        <v>75</v>
      </c>
      <c r="J1260" s="24">
        <v>44135</v>
      </c>
      <c r="K1260">
        <v>3540</v>
      </c>
      <c r="L1260" t="s">
        <v>2770</v>
      </c>
      <c r="M1260" t="s">
        <v>78</v>
      </c>
      <c r="N1260">
        <v>18</v>
      </c>
      <c r="O1260">
        <v>3000</v>
      </c>
      <c r="P1260">
        <v>0</v>
      </c>
      <c r="Q1260">
        <v>270</v>
      </c>
      <c r="R1260">
        <v>270</v>
      </c>
      <c r="S1260">
        <v>540</v>
      </c>
      <c r="T1260">
        <v>0</v>
      </c>
      <c r="U1260" t="s">
        <v>2771</v>
      </c>
    </row>
    <row r="1261" spans="1:21" x14ac:dyDescent="0.25">
      <c r="A1261" t="str">
        <f t="shared" si="19"/>
        <v>102020</v>
      </c>
      <c r="B1261" t="s">
        <v>2738</v>
      </c>
      <c r="C1261" t="s">
        <v>2766</v>
      </c>
      <c r="D1261">
        <v>102020</v>
      </c>
      <c r="E1261" s="24">
        <v>44613</v>
      </c>
      <c r="F1261" t="s">
        <v>3041</v>
      </c>
      <c r="G1261" t="s">
        <v>3042</v>
      </c>
      <c r="H1261" t="s">
        <v>1820</v>
      </c>
      <c r="I1261" t="s">
        <v>75</v>
      </c>
      <c r="J1261" s="24">
        <v>44106</v>
      </c>
      <c r="K1261">
        <v>12546</v>
      </c>
      <c r="L1261" t="s">
        <v>2770</v>
      </c>
      <c r="M1261" t="s">
        <v>78</v>
      </c>
      <c r="N1261">
        <v>12</v>
      </c>
      <c r="O1261">
        <v>11202</v>
      </c>
      <c r="P1261">
        <v>0</v>
      </c>
      <c r="Q1261">
        <v>672.12</v>
      </c>
      <c r="R1261">
        <v>672.12</v>
      </c>
      <c r="S1261">
        <v>1344.24</v>
      </c>
      <c r="T1261">
        <v>0</v>
      </c>
      <c r="U1261" t="s">
        <v>2771</v>
      </c>
    </row>
    <row r="1262" spans="1:21" x14ac:dyDescent="0.25">
      <c r="A1262" t="str">
        <f t="shared" si="19"/>
        <v>102020</v>
      </c>
      <c r="B1262" t="s">
        <v>2738</v>
      </c>
      <c r="C1262" t="s">
        <v>2766</v>
      </c>
      <c r="D1262">
        <v>102020</v>
      </c>
      <c r="E1262" s="24">
        <v>44613</v>
      </c>
      <c r="F1262" t="s">
        <v>2793</v>
      </c>
      <c r="G1262" t="s">
        <v>2794</v>
      </c>
      <c r="H1262" t="s">
        <v>4281</v>
      </c>
      <c r="I1262" t="s">
        <v>75</v>
      </c>
      <c r="J1262" s="24">
        <v>44107</v>
      </c>
      <c r="K1262">
        <v>542.79999999999995</v>
      </c>
      <c r="L1262" t="s">
        <v>2770</v>
      </c>
      <c r="M1262" t="s">
        <v>78</v>
      </c>
      <c r="N1262">
        <v>18</v>
      </c>
      <c r="O1262">
        <v>460</v>
      </c>
      <c r="P1262">
        <v>0</v>
      </c>
      <c r="Q1262">
        <v>41.4</v>
      </c>
      <c r="R1262">
        <v>41.4</v>
      </c>
      <c r="S1262">
        <v>82.8</v>
      </c>
      <c r="T1262">
        <v>0</v>
      </c>
      <c r="U1262" t="s">
        <v>2771</v>
      </c>
    </row>
    <row r="1263" spans="1:21" x14ac:dyDescent="0.25">
      <c r="A1263" t="str">
        <f t="shared" si="19"/>
        <v>102020</v>
      </c>
      <c r="B1263" t="s">
        <v>2738</v>
      </c>
      <c r="C1263" t="s">
        <v>2766</v>
      </c>
      <c r="D1263">
        <v>102020</v>
      </c>
      <c r="E1263" s="24">
        <v>44613</v>
      </c>
      <c r="F1263" t="s">
        <v>2796</v>
      </c>
      <c r="G1263" t="s">
        <v>2797</v>
      </c>
      <c r="H1263" t="s">
        <v>4282</v>
      </c>
      <c r="I1263" t="s">
        <v>75</v>
      </c>
      <c r="J1263" s="24">
        <v>44116</v>
      </c>
      <c r="K1263">
        <v>22686</v>
      </c>
      <c r="L1263" t="s">
        <v>2770</v>
      </c>
      <c r="M1263" t="s">
        <v>78</v>
      </c>
      <c r="N1263">
        <v>18</v>
      </c>
      <c r="O1263">
        <v>19225.8</v>
      </c>
      <c r="P1263">
        <v>0</v>
      </c>
      <c r="Q1263">
        <v>1730.32</v>
      </c>
      <c r="R1263">
        <v>1730.32</v>
      </c>
      <c r="S1263">
        <v>3460.64</v>
      </c>
      <c r="T1263">
        <v>0</v>
      </c>
      <c r="U1263" t="s">
        <v>2771</v>
      </c>
    </row>
    <row r="1264" spans="1:21" x14ac:dyDescent="0.25">
      <c r="A1264" t="str">
        <f t="shared" si="19"/>
        <v>102020</v>
      </c>
      <c r="B1264" t="s">
        <v>2738</v>
      </c>
      <c r="C1264" t="s">
        <v>2766</v>
      </c>
      <c r="D1264">
        <v>102020</v>
      </c>
      <c r="E1264" s="24">
        <v>44613</v>
      </c>
      <c r="F1264" t="s">
        <v>4283</v>
      </c>
      <c r="G1264" t="s">
        <v>4284</v>
      </c>
      <c r="H1264" t="s">
        <v>4285</v>
      </c>
      <c r="I1264" t="s">
        <v>75</v>
      </c>
      <c r="J1264" s="24">
        <v>44108</v>
      </c>
      <c r="K1264">
        <v>3646.2</v>
      </c>
      <c r="L1264" t="s">
        <v>2770</v>
      </c>
      <c r="M1264" t="s">
        <v>78</v>
      </c>
      <c r="N1264">
        <v>18</v>
      </c>
      <c r="O1264">
        <v>3090</v>
      </c>
      <c r="P1264">
        <v>556.20000000000005</v>
      </c>
      <c r="Q1264">
        <v>0</v>
      </c>
      <c r="R1264">
        <v>0</v>
      </c>
      <c r="S1264">
        <v>556.20000000000005</v>
      </c>
      <c r="T1264">
        <v>0</v>
      </c>
      <c r="U1264" t="s">
        <v>2771</v>
      </c>
    </row>
    <row r="1265" spans="1:21" x14ac:dyDescent="0.25">
      <c r="A1265" t="str">
        <f t="shared" si="19"/>
        <v>102020</v>
      </c>
      <c r="B1265" t="s">
        <v>2738</v>
      </c>
      <c r="C1265" t="s">
        <v>2766</v>
      </c>
      <c r="D1265">
        <v>102020</v>
      </c>
      <c r="E1265" s="24">
        <v>44613</v>
      </c>
      <c r="F1265" t="s">
        <v>2800</v>
      </c>
      <c r="G1265" t="s">
        <v>2801</v>
      </c>
      <c r="H1265" t="s">
        <v>4286</v>
      </c>
      <c r="I1265" t="s">
        <v>75</v>
      </c>
      <c r="J1265" s="24">
        <v>44132</v>
      </c>
      <c r="K1265">
        <v>33866</v>
      </c>
      <c r="L1265" t="s">
        <v>2770</v>
      </c>
      <c r="M1265" t="s">
        <v>78</v>
      </c>
      <c r="N1265">
        <v>18</v>
      </c>
      <c r="O1265">
        <v>28700</v>
      </c>
      <c r="P1265">
        <v>0</v>
      </c>
      <c r="Q1265">
        <v>2583</v>
      </c>
      <c r="R1265">
        <v>2583</v>
      </c>
      <c r="S1265">
        <v>5166</v>
      </c>
      <c r="T1265">
        <v>0</v>
      </c>
      <c r="U1265" t="s">
        <v>2771</v>
      </c>
    </row>
    <row r="1266" spans="1:21" x14ac:dyDescent="0.25">
      <c r="A1266" t="str">
        <f t="shared" si="19"/>
        <v>102020</v>
      </c>
      <c r="B1266" t="s">
        <v>2738</v>
      </c>
      <c r="C1266" t="s">
        <v>2766</v>
      </c>
      <c r="D1266">
        <v>102020</v>
      </c>
      <c r="E1266" s="24">
        <v>44613</v>
      </c>
      <c r="F1266" t="s">
        <v>2803</v>
      </c>
      <c r="G1266" t="s">
        <v>2804</v>
      </c>
      <c r="H1266" t="s">
        <v>4287</v>
      </c>
      <c r="I1266" t="s">
        <v>75</v>
      </c>
      <c r="J1266" s="24">
        <v>44117</v>
      </c>
      <c r="K1266">
        <v>30769</v>
      </c>
      <c r="L1266" t="s">
        <v>2770</v>
      </c>
      <c r="M1266" t="s">
        <v>78</v>
      </c>
      <c r="N1266">
        <v>18</v>
      </c>
      <c r="O1266">
        <v>26075</v>
      </c>
      <c r="P1266">
        <v>0</v>
      </c>
      <c r="Q1266">
        <v>2346.75</v>
      </c>
      <c r="R1266">
        <v>2346.75</v>
      </c>
      <c r="S1266">
        <v>4693.5</v>
      </c>
      <c r="T1266">
        <v>0</v>
      </c>
      <c r="U1266" t="s">
        <v>2771</v>
      </c>
    </row>
    <row r="1267" spans="1:21" x14ac:dyDescent="0.25">
      <c r="A1267" t="str">
        <f t="shared" si="19"/>
        <v>102020</v>
      </c>
      <c r="B1267" t="s">
        <v>2738</v>
      </c>
      <c r="C1267" t="s">
        <v>2766</v>
      </c>
      <c r="D1267">
        <v>102020</v>
      </c>
      <c r="E1267" s="24">
        <v>44613</v>
      </c>
      <c r="F1267" t="s">
        <v>2803</v>
      </c>
      <c r="G1267" t="s">
        <v>2804</v>
      </c>
      <c r="H1267" t="s">
        <v>4288</v>
      </c>
      <c r="I1267" t="s">
        <v>75</v>
      </c>
      <c r="J1267" s="24">
        <v>44118</v>
      </c>
      <c r="K1267">
        <v>30426</v>
      </c>
      <c r="L1267" t="s">
        <v>2770</v>
      </c>
      <c r="M1267" t="s">
        <v>78</v>
      </c>
      <c r="N1267">
        <v>18</v>
      </c>
      <c r="O1267">
        <v>25785</v>
      </c>
      <c r="P1267">
        <v>0</v>
      </c>
      <c r="Q1267">
        <v>2320.65</v>
      </c>
      <c r="R1267">
        <v>2320.65</v>
      </c>
      <c r="S1267">
        <v>4641.3</v>
      </c>
      <c r="T1267">
        <v>0</v>
      </c>
      <c r="U1267" t="s">
        <v>2771</v>
      </c>
    </row>
    <row r="1268" spans="1:21" x14ac:dyDescent="0.25">
      <c r="A1268" t="str">
        <f t="shared" si="19"/>
        <v>102020</v>
      </c>
      <c r="B1268" t="s">
        <v>2738</v>
      </c>
      <c r="C1268" t="s">
        <v>2766</v>
      </c>
      <c r="D1268">
        <v>102020</v>
      </c>
      <c r="E1268" s="24">
        <v>44613</v>
      </c>
      <c r="F1268" t="s">
        <v>2803</v>
      </c>
      <c r="G1268" t="s">
        <v>2804</v>
      </c>
      <c r="H1268" t="s">
        <v>4289</v>
      </c>
      <c r="I1268" t="s">
        <v>75</v>
      </c>
      <c r="J1268" s="24">
        <v>44127</v>
      </c>
      <c r="K1268">
        <v>30426</v>
      </c>
      <c r="L1268" t="s">
        <v>2770</v>
      </c>
      <c r="M1268" t="s">
        <v>78</v>
      </c>
      <c r="N1268">
        <v>18</v>
      </c>
      <c r="O1268">
        <v>25785</v>
      </c>
      <c r="P1268">
        <v>0</v>
      </c>
      <c r="Q1268">
        <v>2320.65</v>
      </c>
      <c r="R1268">
        <v>2320.65</v>
      </c>
      <c r="S1268">
        <v>4641.3</v>
      </c>
      <c r="T1268">
        <v>0</v>
      </c>
      <c r="U1268" t="s">
        <v>2771</v>
      </c>
    </row>
    <row r="1269" spans="1:21" x14ac:dyDescent="0.25">
      <c r="A1269" t="str">
        <f t="shared" si="19"/>
        <v>102020</v>
      </c>
      <c r="B1269" t="s">
        <v>2738</v>
      </c>
      <c r="C1269" t="s">
        <v>2766</v>
      </c>
      <c r="D1269">
        <v>102020</v>
      </c>
      <c r="E1269" s="24">
        <v>44613</v>
      </c>
      <c r="F1269" t="s">
        <v>2812</v>
      </c>
      <c r="G1269" t="s">
        <v>2813</v>
      </c>
      <c r="H1269" t="s">
        <v>4290</v>
      </c>
      <c r="I1269" t="s">
        <v>75</v>
      </c>
      <c r="J1269" s="24">
        <v>44105</v>
      </c>
      <c r="K1269">
        <v>236</v>
      </c>
      <c r="L1269" t="s">
        <v>2770</v>
      </c>
      <c r="M1269" t="s">
        <v>78</v>
      </c>
      <c r="N1269">
        <v>18</v>
      </c>
      <c r="O1269">
        <v>200</v>
      </c>
      <c r="P1269">
        <v>0</v>
      </c>
      <c r="Q1269">
        <v>18</v>
      </c>
      <c r="R1269">
        <v>18</v>
      </c>
      <c r="S1269">
        <v>36</v>
      </c>
      <c r="T1269">
        <v>0</v>
      </c>
      <c r="U1269" t="s">
        <v>2771</v>
      </c>
    </row>
    <row r="1270" spans="1:21" x14ac:dyDescent="0.25">
      <c r="A1270" t="str">
        <f t="shared" si="19"/>
        <v>102020</v>
      </c>
      <c r="B1270" t="s">
        <v>2738</v>
      </c>
      <c r="C1270" t="s">
        <v>2766</v>
      </c>
      <c r="D1270">
        <v>102020</v>
      </c>
      <c r="E1270" s="24">
        <v>44613</v>
      </c>
      <c r="F1270" t="s">
        <v>2812</v>
      </c>
      <c r="G1270" t="s">
        <v>2813</v>
      </c>
      <c r="H1270" t="s">
        <v>4291</v>
      </c>
      <c r="I1270" t="s">
        <v>75</v>
      </c>
      <c r="J1270" s="24">
        <v>44113</v>
      </c>
      <c r="K1270">
        <v>236</v>
      </c>
      <c r="L1270" t="s">
        <v>2770</v>
      </c>
      <c r="M1270" t="s">
        <v>78</v>
      </c>
      <c r="N1270">
        <v>18</v>
      </c>
      <c r="O1270">
        <v>200</v>
      </c>
      <c r="P1270">
        <v>0</v>
      </c>
      <c r="Q1270">
        <v>18</v>
      </c>
      <c r="R1270">
        <v>18</v>
      </c>
      <c r="S1270">
        <v>36</v>
      </c>
      <c r="T1270">
        <v>0</v>
      </c>
      <c r="U1270" t="s">
        <v>2771</v>
      </c>
    </row>
    <row r="1271" spans="1:21" x14ac:dyDescent="0.25">
      <c r="A1271" t="str">
        <f t="shared" si="19"/>
        <v>102020</v>
      </c>
      <c r="B1271" t="s">
        <v>2738</v>
      </c>
      <c r="C1271" t="s">
        <v>2766</v>
      </c>
      <c r="D1271">
        <v>102020</v>
      </c>
      <c r="E1271" s="24">
        <v>44613</v>
      </c>
      <c r="F1271" t="s">
        <v>2812</v>
      </c>
      <c r="G1271" t="s">
        <v>2813</v>
      </c>
      <c r="H1271" t="s">
        <v>4292</v>
      </c>
      <c r="I1271" t="s">
        <v>75</v>
      </c>
      <c r="J1271" s="24">
        <v>44116</v>
      </c>
      <c r="K1271">
        <v>236</v>
      </c>
      <c r="L1271" t="s">
        <v>2770</v>
      </c>
      <c r="M1271" t="s">
        <v>78</v>
      </c>
      <c r="N1271">
        <v>18</v>
      </c>
      <c r="O1271">
        <v>200</v>
      </c>
      <c r="P1271">
        <v>0</v>
      </c>
      <c r="Q1271">
        <v>18</v>
      </c>
      <c r="R1271">
        <v>18</v>
      </c>
      <c r="S1271">
        <v>36</v>
      </c>
      <c r="T1271">
        <v>0</v>
      </c>
      <c r="U1271" t="s">
        <v>2771</v>
      </c>
    </row>
    <row r="1272" spans="1:21" x14ac:dyDescent="0.25">
      <c r="A1272" t="str">
        <f t="shared" si="19"/>
        <v>102020</v>
      </c>
      <c r="B1272" t="s">
        <v>2738</v>
      </c>
      <c r="C1272" t="s">
        <v>2766</v>
      </c>
      <c r="D1272">
        <v>102020</v>
      </c>
      <c r="E1272" s="24">
        <v>44613</v>
      </c>
      <c r="F1272" t="s">
        <v>2812</v>
      </c>
      <c r="G1272" t="s">
        <v>2813</v>
      </c>
      <c r="H1272" t="s">
        <v>4293</v>
      </c>
      <c r="I1272" t="s">
        <v>75</v>
      </c>
      <c r="J1272" s="24">
        <v>44116</v>
      </c>
      <c r="K1272">
        <v>236</v>
      </c>
      <c r="L1272" t="s">
        <v>2770</v>
      </c>
      <c r="M1272" t="s">
        <v>78</v>
      </c>
      <c r="N1272">
        <v>18</v>
      </c>
      <c r="O1272">
        <v>200</v>
      </c>
      <c r="P1272">
        <v>0</v>
      </c>
      <c r="Q1272">
        <v>18</v>
      </c>
      <c r="R1272">
        <v>18</v>
      </c>
      <c r="S1272">
        <v>36</v>
      </c>
      <c r="T1272">
        <v>0</v>
      </c>
      <c r="U1272" t="s">
        <v>2771</v>
      </c>
    </row>
    <row r="1273" spans="1:21" x14ac:dyDescent="0.25">
      <c r="A1273" t="str">
        <f t="shared" si="19"/>
        <v>102020</v>
      </c>
      <c r="B1273" t="s">
        <v>2738</v>
      </c>
      <c r="C1273" t="s">
        <v>2766</v>
      </c>
      <c r="D1273">
        <v>102020</v>
      </c>
      <c r="E1273" s="24">
        <v>44613</v>
      </c>
      <c r="F1273" t="s">
        <v>2812</v>
      </c>
      <c r="G1273" t="s">
        <v>2813</v>
      </c>
      <c r="H1273" t="s">
        <v>4294</v>
      </c>
      <c r="I1273" t="s">
        <v>75</v>
      </c>
      <c r="J1273" s="24">
        <v>44130</v>
      </c>
      <c r="K1273">
        <v>236</v>
      </c>
      <c r="L1273" t="s">
        <v>2770</v>
      </c>
      <c r="M1273" t="s">
        <v>78</v>
      </c>
      <c r="N1273">
        <v>18</v>
      </c>
      <c r="O1273">
        <v>200</v>
      </c>
      <c r="P1273">
        <v>0</v>
      </c>
      <c r="Q1273">
        <v>18</v>
      </c>
      <c r="R1273">
        <v>18</v>
      </c>
      <c r="S1273">
        <v>36</v>
      </c>
      <c r="T1273">
        <v>0</v>
      </c>
      <c r="U1273" t="s">
        <v>2771</v>
      </c>
    </row>
    <row r="1274" spans="1:21" x14ac:dyDescent="0.25">
      <c r="A1274" t="str">
        <f t="shared" si="19"/>
        <v>102020</v>
      </c>
      <c r="B1274" t="s">
        <v>2738</v>
      </c>
      <c r="C1274" t="s">
        <v>2766</v>
      </c>
      <c r="D1274">
        <v>102020</v>
      </c>
      <c r="E1274" s="24">
        <v>44613</v>
      </c>
      <c r="F1274" t="s">
        <v>2812</v>
      </c>
      <c r="G1274" t="s">
        <v>2813</v>
      </c>
      <c r="H1274" t="s">
        <v>4295</v>
      </c>
      <c r="I1274" t="s">
        <v>75</v>
      </c>
      <c r="J1274" s="24">
        <v>44132</v>
      </c>
      <c r="K1274">
        <v>236</v>
      </c>
      <c r="L1274" t="s">
        <v>2770</v>
      </c>
      <c r="M1274" t="s">
        <v>78</v>
      </c>
      <c r="N1274">
        <v>18</v>
      </c>
      <c r="O1274">
        <v>200</v>
      </c>
      <c r="P1274">
        <v>0</v>
      </c>
      <c r="Q1274">
        <v>18</v>
      </c>
      <c r="R1274">
        <v>18</v>
      </c>
      <c r="S1274">
        <v>36</v>
      </c>
      <c r="T1274">
        <v>0</v>
      </c>
      <c r="U1274" t="s">
        <v>2771</v>
      </c>
    </row>
    <row r="1275" spans="1:21" x14ac:dyDescent="0.25">
      <c r="A1275" t="str">
        <f t="shared" si="19"/>
        <v>102020</v>
      </c>
      <c r="B1275" t="s">
        <v>2738</v>
      </c>
      <c r="C1275" t="s">
        <v>2766</v>
      </c>
      <c r="D1275">
        <v>102020</v>
      </c>
      <c r="E1275" s="24">
        <v>44613</v>
      </c>
      <c r="F1275" t="s">
        <v>2812</v>
      </c>
      <c r="G1275" t="s">
        <v>2813</v>
      </c>
      <c r="H1275" t="s">
        <v>4296</v>
      </c>
      <c r="I1275" t="s">
        <v>75</v>
      </c>
      <c r="J1275" s="24">
        <v>44132</v>
      </c>
      <c r="K1275">
        <v>118</v>
      </c>
      <c r="L1275" t="s">
        <v>2770</v>
      </c>
      <c r="M1275" t="s">
        <v>78</v>
      </c>
      <c r="N1275">
        <v>18</v>
      </c>
      <c r="O1275">
        <v>100</v>
      </c>
      <c r="P1275">
        <v>0</v>
      </c>
      <c r="Q1275">
        <v>9</v>
      </c>
      <c r="R1275">
        <v>9</v>
      </c>
      <c r="S1275">
        <v>18</v>
      </c>
      <c r="T1275">
        <v>0</v>
      </c>
      <c r="U1275" t="s">
        <v>2771</v>
      </c>
    </row>
    <row r="1276" spans="1:21" x14ac:dyDescent="0.25">
      <c r="A1276" t="str">
        <f t="shared" si="19"/>
        <v>102020</v>
      </c>
      <c r="B1276" t="s">
        <v>2738</v>
      </c>
      <c r="C1276" t="s">
        <v>2766</v>
      </c>
      <c r="D1276">
        <v>102020</v>
      </c>
      <c r="E1276" s="24">
        <v>44613</v>
      </c>
      <c r="F1276" t="s">
        <v>4297</v>
      </c>
      <c r="G1276" t="s">
        <v>4298</v>
      </c>
      <c r="H1276" t="s">
        <v>4299</v>
      </c>
      <c r="I1276" t="s">
        <v>75</v>
      </c>
      <c r="J1276" s="24">
        <v>44131</v>
      </c>
      <c r="K1276">
        <v>708</v>
      </c>
      <c r="L1276" t="s">
        <v>2770</v>
      </c>
      <c r="M1276" t="s">
        <v>78</v>
      </c>
      <c r="N1276">
        <v>18</v>
      </c>
      <c r="O1276">
        <v>600</v>
      </c>
      <c r="P1276">
        <v>0</v>
      </c>
      <c r="Q1276">
        <v>54</v>
      </c>
      <c r="R1276">
        <v>54</v>
      </c>
      <c r="S1276">
        <v>108</v>
      </c>
      <c r="T1276">
        <v>0</v>
      </c>
      <c r="U1276" t="s">
        <v>2771</v>
      </c>
    </row>
    <row r="1277" spans="1:21" x14ac:dyDescent="0.25">
      <c r="A1277" t="str">
        <f t="shared" si="19"/>
        <v>102020</v>
      </c>
      <c r="B1277" t="s">
        <v>2738</v>
      </c>
      <c r="C1277" t="s">
        <v>2766</v>
      </c>
      <c r="D1277">
        <v>102020</v>
      </c>
      <c r="E1277" s="24">
        <v>44613</v>
      </c>
      <c r="F1277" t="s">
        <v>4300</v>
      </c>
      <c r="G1277" t="s">
        <v>4301</v>
      </c>
      <c r="H1277" t="s">
        <v>4302</v>
      </c>
      <c r="I1277" t="s">
        <v>75</v>
      </c>
      <c r="J1277" s="24">
        <v>44126</v>
      </c>
      <c r="K1277">
        <v>9606</v>
      </c>
      <c r="L1277" t="s">
        <v>2770</v>
      </c>
      <c r="M1277" t="s">
        <v>78</v>
      </c>
      <c r="N1277">
        <v>18</v>
      </c>
      <c r="O1277">
        <v>8140</v>
      </c>
      <c r="P1277">
        <v>0</v>
      </c>
      <c r="Q1277">
        <v>732.6</v>
      </c>
      <c r="R1277">
        <v>732.6</v>
      </c>
      <c r="S1277">
        <v>1465.2</v>
      </c>
      <c r="T1277">
        <v>0</v>
      </c>
      <c r="U1277" t="s">
        <v>2771</v>
      </c>
    </row>
    <row r="1278" spans="1:21" x14ac:dyDescent="0.25">
      <c r="A1278" t="str">
        <f t="shared" si="19"/>
        <v>102020</v>
      </c>
      <c r="B1278" t="s">
        <v>2738</v>
      </c>
      <c r="C1278" t="s">
        <v>2766</v>
      </c>
      <c r="D1278">
        <v>102020</v>
      </c>
      <c r="E1278" s="24">
        <v>44613</v>
      </c>
      <c r="F1278" t="s">
        <v>2820</v>
      </c>
      <c r="G1278" t="s">
        <v>2821</v>
      </c>
      <c r="H1278" t="s">
        <v>3579</v>
      </c>
      <c r="I1278" t="s">
        <v>75</v>
      </c>
      <c r="J1278" s="24">
        <v>44123</v>
      </c>
      <c r="K1278">
        <v>10266</v>
      </c>
      <c r="L1278" t="s">
        <v>2770</v>
      </c>
      <c r="M1278" t="s">
        <v>78</v>
      </c>
      <c r="N1278">
        <v>18</v>
      </c>
      <c r="O1278">
        <v>8700</v>
      </c>
      <c r="P1278">
        <v>0</v>
      </c>
      <c r="Q1278">
        <v>783</v>
      </c>
      <c r="R1278">
        <v>783</v>
      </c>
      <c r="S1278">
        <v>1566</v>
      </c>
      <c r="T1278">
        <v>0</v>
      </c>
      <c r="U1278" t="s">
        <v>2771</v>
      </c>
    </row>
    <row r="1279" spans="1:21" x14ac:dyDescent="0.25">
      <c r="A1279" t="str">
        <f t="shared" si="19"/>
        <v>102020</v>
      </c>
      <c r="B1279" t="s">
        <v>2738</v>
      </c>
      <c r="C1279" t="s">
        <v>2766</v>
      </c>
      <c r="D1279">
        <v>102020</v>
      </c>
      <c r="E1279" s="24">
        <v>44613</v>
      </c>
      <c r="F1279" t="s">
        <v>2820</v>
      </c>
      <c r="G1279" t="s">
        <v>2821</v>
      </c>
      <c r="H1279" t="s">
        <v>4303</v>
      </c>
      <c r="I1279" t="s">
        <v>75</v>
      </c>
      <c r="J1279" s="24">
        <v>44123</v>
      </c>
      <c r="K1279">
        <v>9145</v>
      </c>
      <c r="L1279" t="s">
        <v>2770</v>
      </c>
      <c r="M1279" t="s">
        <v>78</v>
      </c>
      <c r="N1279">
        <v>18</v>
      </c>
      <c r="O1279">
        <v>7750</v>
      </c>
      <c r="P1279">
        <v>0</v>
      </c>
      <c r="Q1279">
        <v>697.5</v>
      </c>
      <c r="R1279">
        <v>697.5</v>
      </c>
      <c r="S1279">
        <v>1395</v>
      </c>
      <c r="T1279">
        <v>0</v>
      </c>
      <c r="U1279" t="s">
        <v>2771</v>
      </c>
    </row>
    <row r="1280" spans="1:21" x14ac:dyDescent="0.25">
      <c r="A1280" t="str">
        <f t="shared" si="19"/>
        <v>102020</v>
      </c>
      <c r="B1280" t="s">
        <v>2738</v>
      </c>
      <c r="C1280" t="s">
        <v>2766</v>
      </c>
      <c r="D1280">
        <v>102020</v>
      </c>
      <c r="E1280" s="24">
        <v>44613</v>
      </c>
      <c r="F1280" t="s">
        <v>2822</v>
      </c>
      <c r="G1280" t="s">
        <v>2823</v>
      </c>
      <c r="H1280" t="s">
        <v>4304</v>
      </c>
      <c r="I1280" t="s">
        <v>75</v>
      </c>
      <c r="J1280" s="24">
        <v>44117</v>
      </c>
      <c r="K1280">
        <v>1062</v>
      </c>
      <c r="L1280" t="s">
        <v>2770</v>
      </c>
      <c r="M1280" t="s">
        <v>78</v>
      </c>
      <c r="N1280">
        <v>18</v>
      </c>
      <c r="O1280">
        <v>900</v>
      </c>
      <c r="P1280">
        <v>0</v>
      </c>
      <c r="Q1280">
        <v>81</v>
      </c>
      <c r="R1280">
        <v>81</v>
      </c>
      <c r="S1280">
        <v>162</v>
      </c>
      <c r="T1280">
        <v>0</v>
      </c>
      <c r="U1280" t="s">
        <v>2771</v>
      </c>
    </row>
    <row r="1281" spans="1:21" x14ac:dyDescent="0.25">
      <c r="A1281" t="str">
        <f t="shared" si="19"/>
        <v>102020</v>
      </c>
      <c r="B1281" t="s">
        <v>2738</v>
      </c>
      <c r="C1281" t="s">
        <v>2766</v>
      </c>
      <c r="D1281">
        <v>102020</v>
      </c>
      <c r="E1281" s="24">
        <v>44613</v>
      </c>
      <c r="F1281" t="s">
        <v>4305</v>
      </c>
      <c r="G1281" t="s">
        <v>4306</v>
      </c>
      <c r="H1281" t="s">
        <v>4307</v>
      </c>
      <c r="I1281" t="s">
        <v>75</v>
      </c>
      <c r="J1281" s="24">
        <v>44126</v>
      </c>
      <c r="K1281">
        <v>1741</v>
      </c>
      <c r="L1281" t="s">
        <v>2770</v>
      </c>
      <c r="M1281" t="s">
        <v>78</v>
      </c>
      <c r="N1281">
        <v>18</v>
      </c>
      <c r="O1281">
        <v>1475</v>
      </c>
      <c r="P1281">
        <v>0</v>
      </c>
      <c r="Q1281">
        <v>132.75</v>
      </c>
      <c r="R1281">
        <v>132.75</v>
      </c>
      <c r="S1281">
        <v>265.5</v>
      </c>
      <c r="T1281">
        <v>0</v>
      </c>
      <c r="U1281" t="s">
        <v>2771</v>
      </c>
    </row>
    <row r="1282" spans="1:21" x14ac:dyDescent="0.25">
      <c r="A1282" t="str">
        <f t="shared" si="19"/>
        <v>102020</v>
      </c>
      <c r="B1282" t="s">
        <v>2738</v>
      </c>
      <c r="C1282" t="s">
        <v>2766</v>
      </c>
      <c r="D1282">
        <v>102020</v>
      </c>
      <c r="E1282" s="24">
        <v>44613</v>
      </c>
      <c r="F1282" t="s">
        <v>4305</v>
      </c>
      <c r="G1282" t="s">
        <v>4306</v>
      </c>
      <c r="H1282" t="s">
        <v>4308</v>
      </c>
      <c r="I1282" t="s">
        <v>75</v>
      </c>
      <c r="J1282" s="24">
        <v>44126</v>
      </c>
      <c r="K1282">
        <v>8025</v>
      </c>
      <c r="L1282" t="s">
        <v>2770</v>
      </c>
      <c r="M1282" t="s">
        <v>78</v>
      </c>
      <c r="N1282">
        <v>18</v>
      </c>
      <c r="O1282">
        <v>2956.67</v>
      </c>
      <c r="P1282">
        <v>0</v>
      </c>
      <c r="Q1282">
        <v>266.10000000000002</v>
      </c>
      <c r="R1282">
        <v>266.10000000000002</v>
      </c>
      <c r="S1282">
        <v>532.20000000000005</v>
      </c>
      <c r="T1282">
        <v>0</v>
      </c>
      <c r="U1282" t="s">
        <v>2771</v>
      </c>
    </row>
    <row r="1283" spans="1:21" x14ac:dyDescent="0.25">
      <c r="A1283" t="str">
        <f t="shared" ref="A1283:A1346" si="20">TEXT(J1283,"MMYYYY")</f>
        <v>102020</v>
      </c>
      <c r="B1283" t="s">
        <v>2738</v>
      </c>
      <c r="C1283" t="s">
        <v>2766</v>
      </c>
      <c r="D1283">
        <v>102020</v>
      </c>
      <c r="E1283" s="24">
        <v>44613</v>
      </c>
      <c r="F1283" t="s">
        <v>4305</v>
      </c>
      <c r="G1283" t="s">
        <v>4306</v>
      </c>
      <c r="H1283" t="s">
        <v>4308</v>
      </c>
      <c r="I1283" t="s">
        <v>75</v>
      </c>
      <c r="J1283" s="24">
        <v>44126</v>
      </c>
      <c r="K1283">
        <v>8025</v>
      </c>
      <c r="L1283" t="s">
        <v>2770</v>
      </c>
      <c r="M1283" t="s">
        <v>78</v>
      </c>
      <c r="N1283">
        <v>28</v>
      </c>
      <c r="O1283">
        <v>3543.64</v>
      </c>
      <c r="P1283">
        <v>0</v>
      </c>
      <c r="Q1283">
        <v>496.11</v>
      </c>
      <c r="R1283">
        <v>496.11</v>
      </c>
      <c r="S1283">
        <v>992.22</v>
      </c>
      <c r="T1283">
        <v>0</v>
      </c>
      <c r="U1283" t="s">
        <v>2771</v>
      </c>
    </row>
    <row r="1284" spans="1:21" x14ac:dyDescent="0.25">
      <c r="A1284" t="str">
        <f t="shared" si="20"/>
        <v>102020</v>
      </c>
      <c r="B1284" t="s">
        <v>2738</v>
      </c>
      <c r="C1284" t="s">
        <v>2766</v>
      </c>
      <c r="D1284">
        <v>102020</v>
      </c>
      <c r="E1284" s="24">
        <v>44613</v>
      </c>
      <c r="F1284" t="s">
        <v>2829</v>
      </c>
      <c r="G1284" t="s">
        <v>2830</v>
      </c>
      <c r="H1284" t="s">
        <v>4309</v>
      </c>
      <c r="I1284" t="s">
        <v>75</v>
      </c>
      <c r="J1284" s="24">
        <v>44131</v>
      </c>
      <c r="K1284">
        <v>27417</v>
      </c>
      <c r="L1284" t="s">
        <v>2770</v>
      </c>
      <c r="M1284" t="s">
        <v>78</v>
      </c>
      <c r="N1284">
        <v>18</v>
      </c>
      <c r="O1284">
        <v>23235</v>
      </c>
      <c r="P1284">
        <v>0</v>
      </c>
      <c r="Q1284">
        <v>2091.15</v>
      </c>
      <c r="R1284">
        <v>2091.15</v>
      </c>
      <c r="S1284">
        <v>4182.3</v>
      </c>
      <c r="T1284">
        <v>0</v>
      </c>
      <c r="U1284" t="s">
        <v>2771</v>
      </c>
    </row>
    <row r="1285" spans="1:21" x14ac:dyDescent="0.25">
      <c r="A1285" t="str">
        <f t="shared" si="20"/>
        <v>102020</v>
      </c>
      <c r="B1285" t="s">
        <v>2738</v>
      </c>
      <c r="C1285" t="s">
        <v>2766</v>
      </c>
      <c r="D1285">
        <v>102020</v>
      </c>
      <c r="E1285" s="24">
        <v>44613</v>
      </c>
      <c r="F1285" t="s">
        <v>3281</v>
      </c>
      <c r="G1285" t="s">
        <v>3282</v>
      </c>
      <c r="H1285" t="s">
        <v>4310</v>
      </c>
      <c r="I1285" t="s">
        <v>75</v>
      </c>
      <c r="J1285" s="24">
        <v>44124</v>
      </c>
      <c r="K1285">
        <v>7646</v>
      </c>
      <c r="L1285" t="s">
        <v>2770</v>
      </c>
      <c r="M1285" t="s">
        <v>78</v>
      </c>
      <c r="N1285">
        <v>18</v>
      </c>
      <c r="O1285">
        <v>6480</v>
      </c>
      <c r="P1285">
        <v>0</v>
      </c>
      <c r="Q1285">
        <v>583.20000000000005</v>
      </c>
      <c r="R1285">
        <v>583.20000000000005</v>
      </c>
      <c r="S1285">
        <v>1166.4000000000001</v>
      </c>
      <c r="T1285">
        <v>0</v>
      </c>
      <c r="U1285" t="s">
        <v>2771</v>
      </c>
    </row>
    <row r="1286" spans="1:21" x14ac:dyDescent="0.25">
      <c r="A1286" t="str">
        <f t="shared" si="20"/>
        <v>102020</v>
      </c>
      <c r="B1286" t="s">
        <v>2738</v>
      </c>
      <c r="C1286" t="s">
        <v>2766</v>
      </c>
      <c r="D1286">
        <v>102020</v>
      </c>
      <c r="E1286" s="24">
        <v>44613</v>
      </c>
      <c r="F1286" t="s">
        <v>2832</v>
      </c>
      <c r="G1286" t="s">
        <v>2833</v>
      </c>
      <c r="H1286" t="s">
        <v>4311</v>
      </c>
      <c r="I1286" t="s">
        <v>75</v>
      </c>
      <c r="J1286" s="24">
        <v>44106</v>
      </c>
      <c r="K1286">
        <v>5115</v>
      </c>
      <c r="L1286" t="s">
        <v>2770</v>
      </c>
      <c r="M1286" t="s">
        <v>78</v>
      </c>
      <c r="N1286">
        <v>18</v>
      </c>
      <c r="O1286">
        <v>4335</v>
      </c>
      <c r="P1286">
        <v>0</v>
      </c>
      <c r="Q1286">
        <v>390.15</v>
      </c>
      <c r="R1286">
        <v>390.15</v>
      </c>
      <c r="S1286">
        <v>780.3</v>
      </c>
      <c r="T1286">
        <v>0</v>
      </c>
      <c r="U1286" t="s">
        <v>2771</v>
      </c>
    </row>
    <row r="1287" spans="1:21" x14ac:dyDescent="0.25">
      <c r="A1287" t="str">
        <f t="shared" si="20"/>
        <v>102020</v>
      </c>
      <c r="B1287" t="s">
        <v>2738</v>
      </c>
      <c r="C1287" t="s">
        <v>2766</v>
      </c>
      <c r="D1287">
        <v>102020</v>
      </c>
      <c r="E1287" s="24">
        <v>44613</v>
      </c>
      <c r="F1287" t="s">
        <v>2832</v>
      </c>
      <c r="G1287" t="s">
        <v>2833</v>
      </c>
      <c r="H1287" t="s">
        <v>4312</v>
      </c>
      <c r="I1287" t="s">
        <v>75</v>
      </c>
      <c r="J1287" s="24">
        <v>44111</v>
      </c>
      <c r="K1287">
        <v>10916</v>
      </c>
      <c r="L1287" t="s">
        <v>2770</v>
      </c>
      <c r="M1287" t="s">
        <v>78</v>
      </c>
      <c r="N1287">
        <v>18</v>
      </c>
      <c r="O1287">
        <v>9250.9599999999991</v>
      </c>
      <c r="P1287">
        <v>0</v>
      </c>
      <c r="Q1287">
        <v>832.59</v>
      </c>
      <c r="R1287">
        <v>832.59</v>
      </c>
      <c r="S1287">
        <v>1665.18</v>
      </c>
      <c r="T1287">
        <v>0</v>
      </c>
      <c r="U1287" t="s">
        <v>2771</v>
      </c>
    </row>
    <row r="1288" spans="1:21" x14ac:dyDescent="0.25">
      <c r="A1288" t="str">
        <f t="shared" si="20"/>
        <v>102020</v>
      </c>
      <c r="B1288" t="s">
        <v>2738</v>
      </c>
      <c r="C1288" t="s">
        <v>2766</v>
      </c>
      <c r="D1288">
        <v>102020</v>
      </c>
      <c r="E1288" s="24">
        <v>44613</v>
      </c>
      <c r="F1288" t="s">
        <v>2832</v>
      </c>
      <c r="G1288" t="s">
        <v>2833</v>
      </c>
      <c r="H1288" t="s">
        <v>4313</v>
      </c>
      <c r="I1288" t="s">
        <v>75</v>
      </c>
      <c r="J1288" s="24">
        <v>44114</v>
      </c>
      <c r="K1288">
        <v>9783</v>
      </c>
      <c r="L1288" t="s">
        <v>2770</v>
      </c>
      <c r="M1288" t="s">
        <v>78</v>
      </c>
      <c r="N1288">
        <v>18</v>
      </c>
      <c r="O1288">
        <v>8291</v>
      </c>
      <c r="P1288">
        <v>0</v>
      </c>
      <c r="Q1288">
        <v>746.19</v>
      </c>
      <c r="R1288">
        <v>746.19</v>
      </c>
      <c r="S1288">
        <v>1492.38</v>
      </c>
      <c r="T1288">
        <v>0</v>
      </c>
      <c r="U1288" t="s">
        <v>2771</v>
      </c>
    </row>
    <row r="1289" spans="1:21" x14ac:dyDescent="0.25">
      <c r="A1289" t="str">
        <f t="shared" si="20"/>
        <v>102020</v>
      </c>
      <c r="B1289" t="s">
        <v>2738</v>
      </c>
      <c r="C1289" t="s">
        <v>2766</v>
      </c>
      <c r="D1289">
        <v>102020</v>
      </c>
      <c r="E1289" s="24">
        <v>44613</v>
      </c>
      <c r="F1289" t="s">
        <v>2832</v>
      </c>
      <c r="G1289" t="s">
        <v>2833</v>
      </c>
      <c r="H1289" t="s">
        <v>4314</v>
      </c>
      <c r="I1289" t="s">
        <v>75</v>
      </c>
      <c r="J1289" s="24">
        <v>44121</v>
      </c>
      <c r="K1289">
        <v>738</v>
      </c>
      <c r="L1289" t="s">
        <v>2770</v>
      </c>
      <c r="M1289" t="s">
        <v>78</v>
      </c>
      <c r="N1289">
        <v>18</v>
      </c>
      <c r="O1289">
        <v>625</v>
      </c>
      <c r="P1289">
        <v>0</v>
      </c>
      <c r="Q1289">
        <v>56.25</v>
      </c>
      <c r="R1289">
        <v>56.25</v>
      </c>
      <c r="S1289">
        <v>112.5</v>
      </c>
      <c r="T1289">
        <v>0</v>
      </c>
      <c r="U1289" t="s">
        <v>2771</v>
      </c>
    </row>
    <row r="1290" spans="1:21" x14ac:dyDescent="0.25">
      <c r="A1290" t="str">
        <f t="shared" si="20"/>
        <v>102020</v>
      </c>
      <c r="B1290" t="s">
        <v>2738</v>
      </c>
      <c r="C1290" t="s">
        <v>2766</v>
      </c>
      <c r="D1290">
        <v>102020</v>
      </c>
      <c r="E1290" s="24">
        <v>44613</v>
      </c>
      <c r="F1290" t="s">
        <v>2832</v>
      </c>
      <c r="G1290" t="s">
        <v>2833</v>
      </c>
      <c r="H1290" t="s">
        <v>4315</v>
      </c>
      <c r="I1290" t="s">
        <v>75</v>
      </c>
      <c r="J1290" s="24">
        <v>44126</v>
      </c>
      <c r="K1290">
        <v>4201</v>
      </c>
      <c r="L1290" t="s">
        <v>2770</v>
      </c>
      <c r="M1290" t="s">
        <v>78</v>
      </c>
      <c r="N1290">
        <v>18</v>
      </c>
      <c r="O1290">
        <v>3560</v>
      </c>
      <c r="P1290">
        <v>0</v>
      </c>
      <c r="Q1290">
        <v>320.39999999999998</v>
      </c>
      <c r="R1290">
        <v>320.39999999999998</v>
      </c>
      <c r="S1290">
        <v>640.79999999999995</v>
      </c>
      <c r="T1290">
        <v>0</v>
      </c>
      <c r="U1290" t="s">
        <v>2771</v>
      </c>
    </row>
    <row r="1291" spans="1:21" x14ac:dyDescent="0.25">
      <c r="A1291" t="str">
        <f t="shared" si="20"/>
        <v>102020</v>
      </c>
      <c r="B1291" t="s">
        <v>2738</v>
      </c>
      <c r="C1291" t="s">
        <v>2766</v>
      </c>
      <c r="D1291">
        <v>102020</v>
      </c>
      <c r="E1291" s="24">
        <v>44613</v>
      </c>
      <c r="F1291" t="s">
        <v>2832</v>
      </c>
      <c r="G1291" t="s">
        <v>2833</v>
      </c>
      <c r="H1291" t="s">
        <v>4316</v>
      </c>
      <c r="I1291" t="s">
        <v>75</v>
      </c>
      <c r="J1291" s="24">
        <v>44126</v>
      </c>
      <c r="K1291">
        <v>2584</v>
      </c>
      <c r="L1291" t="s">
        <v>2770</v>
      </c>
      <c r="M1291" t="s">
        <v>78</v>
      </c>
      <c r="N1291">
        <v>18</v>
      </c>
      <c r="O1291">
        <v>2190</v>
      </c>
      <c r="P1291">
        <v>0</v>
      </c>
      <c r="Q1291">
        <v>197.1</v>
      </c>
      <c r="R1291">
        <v>197.1</v>
      </c>
      <c r="S1291">
        <v>394.2</v>
      </c>
      <c r="T1291">
        <v>0</v>
      </c>
      <c r="U1291" t="s">
        <v>2771</v>
      </c>
    </row>
    <row r="1292" spans="1:21" x14ac:dyDescent="0.25">
      <c r="A1292" t="str">
        <f t="shared" si="20"/>
        <v>102020</v>
      </c>
      <c r="B1292" t="s">
        <v>2738</v>
      </c>
      <c r="C1292" t="s">
        <v>2766</v>
      </c>
      <c r="D1292">
        <v>102020</v>
      </c>
      <c r="E1292" s="24">
        <v>44613</v>
      </c>
      <c r="F1292" t="s">
        <v>2832</v>
      </c>
      <c r="G1292" t="s">
        <v>2833</v>
      </c>
      <c r="H1292" t="s">
        <v>4317</v>
      </c>
      <c r="I1292" t="s">
        <v>75</v>
      </c>
      <c r="J1292" s="24">
        <v>44132</v>
      </c>
      <c r="K1292">
        <v>384</v>
      </c>
      <c r="L1292" t="s">
        <v>2770</v>
      </c>
      <c r="M1292" t="s">
        <v>78</v>
      </c>
      <c r="N1292">
        <v>18</v>
      </c>
      <c r="O1292">
        <v>325</v>
      </c>
      <c r="P1292">
        <v>0</v>
      </c>
      <c r="Q1292">
        <v>29.25</v>
      </c>
      <c r="R1292">
        <v>29.25</v>
      </c>
      <c r="S1292">
        <v>58.5</v>
      </c>
      <c r="T1292">
        <v>0</v>
      </c>
      <c r="U1292" t="s">
        <v>2771</v>
      </c>
    </row>
    <row r="1293" spans="1:21" x14ac:dyDescent="0.25">
      <c r="A1293" t="str">
        <f t="shared" si="20"/>
        <v>102020</v>
      </c>
      <c r="B1293" t="s">
        <v>2738</v>
      </c>
      <c r="C1293" t="s">
        <v>2766</v>
      </c>
      <c r="D1293">
        <v>102020</v>
      </c>
      <c r="E1293" s="24">
        <v>44613</v>
      </c>
      <c r="F1293" t="s">
        <v>2832</v>
      </c>
      <c r="G1293" t="s">
        <v>2833</v>
      </c>
      <c r="H1293" t="s">
        <v>4318</v>
      </c>
      <c r="I1293" t="s">
        <v>75</v>
      </c>
      <c r="J1293" s="24">
        <v>44134</v>
      </c>
      <c r="K1293">
        <v>413</v>
      </c>
      <c r="L1293" t="s">
        <v>2770</v>
      </c>
      <c r="M1293" t="s">
        <v>78</v>
      </c>
      <c r="N1293">
        <v>18</v>
      </c>
      <c r="O1293">
        <v>350</v>
      </c>
      <c r="P1293">
        <v>0</v>
      </c>
      <c r="Q1293">
        <v>31.5</v>
      </c>
      <c r="R1293">
        <v>31.5</v>
      </c>
      <c r="S1293">
        <v>63</v>
      </c>
      <c r="T1293">
        <v>0</v>
      </c>
      <c r="U1293" t="s">
        <v>2771</v>
      </c>
    </row>
    <row r="1294" spans="1:21" x14ac:dyDescent="0.25">
      <c r="A1294" t="str">
        <f t="shared" si="20"/>
        <v>102020</v>
      </c>
      <c r="B1294" t="s">
        <v>2738</v>
      </c>
      <c r="C1294" t="s">
        <v>2766</v>
      </c>
      <c r="D1294">
        <v>102020</v>
      </c>
      <c r="E1294" s="24">
        <v>44613</v>
      </c>
      <c r="F1294" t="s">
        <v>4319</v>
      </c>
      <c r="G1294" t="s">
        <v>4320</v>
      </c>
      <c r="H1294" t="s">
        <v>4321</v>
      </c>
      <c r="I1294" t="s">
        <v>75</v>
      </c>
      <c r="J1294" s="24">
        <v>44126</v>
      </c>
      <c r="K1294">
        <v>64120</v>
      </c>
      <c r="L1294" t="s">
        <v>2770</v>
      </c>
      <c r="M1294" t="s">
        <v>78</v>
      </c>
      <c r="N1294">
        <v>12</v>
      </c>
      <c r="O1294">
        <v>57250</v>
      </c>
      <c r="P1294">
        <v>0</v>
      </c>
      <c r="Q1294">
        <v>3435</v>
      </c>
      <c r="R1294">
        <v>3435</v>
      </c>
      <c r="S1294">
        <v>6870</v>
      </c>
      <c r="T1294">
        <v>0</v>
      </c>
      <c r="U1294" t="s">
        <v>2771</v>
      </c>
    </row>
    <row r="1295" spans="1:21" x14ac:dyDescent="0.25">
      <c r="A1295" t="str">
        <f t="shared" si="20"/>
        <v>102020</v>
      </c>
      <c r="B1295" t="s">
        <v>2738</v>
      </c>
      <c r="C1295" t="s">
        <v>2766</v>
      </c>
      <c r="D1295">
        <v>102020</v>
      </c>
      <c r="E1295" s="24">
        <v>44613</v>
      </c>
      <c r="F1295" t="s">
        <v>2844</v>
      </c>
      <c r="G1295" t="s">
        <v>2845</v>
      </c>
      <c r="H1295" t="s">
        <v>4322</v>
      </c>
      <c r="I1295" t="s">
        <v>75</v>
      </c>
      <c r="J1295" s="24">
        <v>44105</v>
      </c>
      <c r="K1295">
        <v>39530</v>
      </c>
      <c r="L1295" t="s">
        <v>2770</v>
      </c>
      <c r="M1295" t="s">
        <v>78</v>
      </c>
      <c r="N1295">
        <v>18</v>
      </c>
      <c r="O1295">
        <v>33500</v>
      </c>
      <c r="P1295">
        <v>0</v>
      </c>
      <c r="Q1295">
        <v>3015</v>
      </c>
      <c r="R1295">
        <v>3015</v>
      </c>
      <c r="S1295">
        <v>6030</v>
      </c>
      <c r="T1295">
        <v>0</v>
      </c>
      <c r="U1295" t="s">
        <v>2771</v>
      </c>
    </row>
    <row r="1296" spans="1:21" x14ac:dyDescent="0.25">
      <c r="A1296" t="str">
        <f t="shared" si="20"/>
        <v>102020</v>
      </c>
      <c r="B1296" t="s">
        <v>2738</v>
      </c>
      <c r="C1296" t="s">
        <v>2766</v>
      </c>
      <c r="D1296">
        <v>102020</v>
      </c>
      <c r="E1296" s="24">
        <v>44613</v>
      </c>
      <c r="F1296" t="s">
        <v>2844</v>
      </c>
      <c r="G1296" t="s">
        <v>2845</v>
      </c>
      <c r="H1296" t="s">
        <v>4323</v>
      </c>
      <c r="I1296" t="s">
        <v>75</v>
      </c>
      <c r="J1296" s="24">
        <v>44111</v>
      </c>
      <c r="K1296">
        <v>63250.36</v>
      </c>
      <c r="L1296" t="s">
        <v>2770</v>
      </c>
      <c r="M1296" t="s">
        <v>78</v>
      </c>
      <c r="N1296">
        <v>18</v>
      </c>
      <c r="O1296">
        <v>53602</v>
      </c>
      <c r="P1296">
        <v>0</v>
      </c>
      <c r="Q1296">
        <v>4824.18</v>
      </c>
      <c r="R1296">
        <v>4824.18</v>
      </c>
      <c r="S1296">
        <v>9648.36</v>
      </c>
      <c r="T1296">
        <v>0</v>
      </c>
      <c r="U1296" t="s">
        <v>2771</v>
      </c>
    </row>
    <row r="1297" spans="1:21" x14ac:dyDescent="0.25">
      <c r="A1297" t="str">
        <f t="shared" si="20"/>
        <v>102020</v>
      </c>
      <c r="B1297" t="s">
        <v>2738</v>
      </c>
      <c r="C1297" t="s">
        <v>2766</v>
      </c>
      <c r="D1297">
        <v>102020</v>
      </c>
      <c r="E1297" s="24">
        <v>44613</v>
      </c>
      <c r="F1297" t="s">
        <v>2844</v>
      </c>
      <c r="G1297" t="s">
        <v>2845</v>
      </c>
      <c r="H1297" t="s">
        <v>4324</v>
      </c>
      <c r="I1297" t="s">
        <v>75</v>
      </c>
      <c r="J1297" s="24">
        <v>44112</v>
      </c>
      <c r="K1297">
        <v>49560</v>
      </c>
      <c r="L1297" t="s">
        <v>2770</v>
      </c>
      <c r="M1297" t="s">
        <v>78</v>
      </c>
      <c r="N1297">
        <v>18</v>
      </c>
      <c r="O1297">
        <v>42000</v>
      </c>
      <c r="P1297">
        <v>0</v>
      </c>
      <c r="Q1297">
        <v>3780</v>
      </c>
      <c r="R1297">
        <v>3780</v>
      </c>
      <c r="S1297">
        <v>7560</v>
      </c>
      <c r="T1297">
        <v>0</v>
      </c>
      <c r="U1297" t="s">
        <v>2771</v>
      </c>
    </row>
    <row r="1298" spans="1:21" x14ac:dyDescent="0.25">
      <c r="A1298" t="str">
        <f t="shared" si="20"/>
        <v>102020</v>
      </c>
      <c r="B1298" t="s">
        <v>2738</v>
      </c>
      <c r="C1298" t="s">
        <v>2766</v>
      </c>
      <c r="D1298">
        <v>102020</v>
      </c>
      <c r="E1298" s="24">
        <v>44613</v>
      </c>
      <c r="F1298" t="s">
        <v>2844</v>
      </c>
      <c r="G1298" t="s">
        <v>2845</v>
      </c>
      <c r="H1298" t="s">
        <v>4325</v>
      </c>
      <c r="I1298" t="s">
        <v>75</v>
      </c>
      <c r="J1298" s="24">
        <v>44117</v>
      </c>
      <c r="K1298">
        <v>114539.06</v>
      </c>
      <c r="L1298" t="s">
        <v>2770</v>
      </c>
      <c r="M1298" t="s">
        <v>78</v>
      </c>
      <c r="N1298">
        <v>18</v>
      </c>
      <c r="O1298">
        <v>97067</v>
      </c>
      <c r="P1298">
        <v>0</v>
      </c>
      <c r="Q1298">
        <v>8736.0300000000007</v>
      </c>
      <c r="R1298">
        <v>8736.0300000000007</v>
      </c>
      <c r="S1298">
        <v>17472.060000000001</v>
      </c>
      <c r="T1298">
        <v>0</v>
      </c>
      <c r="U1298" t="s">
        <v>2771</v>
      </c>
    </row>
    <row r="1299" spans="1:21" x14ac:dyDescent="0.25">
      <c r="A1299" t="str">
        <f t="shared" si="20"/>
        <v>102020</v>
      </c>
      <c r="B1299" t="s">
        <v>2738</v>
      </c>
      <c r="C1299" t="s">
        <v>2766</v>
      </c>
      <c r="D1299">
        <v>102020</v>
      </c>
      <c r="E1299" s="24">
        <v>44613</v>
      </c>
      <c r="F1299" t="s">
        <v>2844</v>
      </c>
      <c r="G1299" t="s">
        <v>2845</v>
      </c>
      <c r="H1299" t="s">
        <v>4326</v>
      </c>
      <c r="I1299" t="s">
        <v>75</v>
      </c>
      <c r="J1299" s="24">
        <v>44118</v>
      </c>
      <c r="K1299">
        <v>5841</v>
      </c>
      <c r="L1299" t="s">
        <v>2770</v>
      </c>
      <c r="M1299" t="s">
        <v>78</v>
      </c>
      <c r="N1299">
        <v>18</v>
      </c>
      <c r="O1299">
        <v>4950</v>
      </c>
      <c r="P1299">
        <v>0</v>
      </c>
      <c r="Q1299">
        <v>445.5</v>
      </c>
      <c r="R1299">
        <v>445.5</v>
      </c>
      <c r="S1299">
        <v>891</v>
      </c>
      <c r="T1299">
        <v>0</v>
      </c>
      <c r="U1299" t="s">
        <v>2771</v>
      </c>
    </row>
    <row r="1300" spans="1:21" x14ac:dyDescent="0.25">
      <c r="A1300" t="str">
        <f t="shared" si="20"/>
        <v>102020</v>
      </c>
      <c r="B1300" t="s">
        <v>2738</v>
      </c>
      <c r="C1300" t="s">
        <v>2766</v>
      </c>
      <c r="D1300">
        <v>102020</v>
      </c>
      <c r="E1300" s="24">
        <v>44613</v>
      </c>
      <c r="F1300" t="s">
        <v>2844</v>
      </c>
      <c r="G1300" t="s">
        <v>2845</v>
      </c>
      <c r="H1300" t="s">
        <v>4327</v>
      </c>
      <c r="I1300" t="s">
        <v>75</v>
      </c>
      <c r="J1300" s="24">
        <v>44120</v>
      </c>
      <c r="K1300">
        <v>29275.8</v>
      </c>
      <c r="L1300" t="s">
        <v>2770</v>
      </c>
      <c r="M1300" t="s">
        <v>78</v>
      </c>
      <c r="N1300">
        <v>18</v>
      </c>
      <c r="O1300">
        <v>24810</v>
      </c>
      <c r="P1300">
        <v>0</v>
      </c>
      <c r="Q1300">
        <v>2232.9</v>
      </c>
      <c r="R1300">
        <v>2232.9</v>
      </c>
      <c r="S1300">
        <v>4465.8</v>
      </c>
      <c r="T1300">
        <v>0</v>
      </c>
      <c r="U1300" t="s">
        <v>2771</v>
      </c>
    </row>
    <row r="1301" spans="1:21" x14ac:dyDescent="0.25">
      <c r="A1301" t="str">
        <f t="shared" si="20"/>
        <v>102020</v>
      </c>
      <c r="B1301" t="s">
        <v>2738</v>
      </c>
      <c r="C1301" t="s">
        <v>2766</v>
      </c>
      <c r="D1301">
        <v>102020</v>
      </c>
      <c r="E1301" s="24">
        <v>44613</v>
      </c>
      <c r="F1301" t="s">
        <v>3565</v>
      </c>
      <c r="G1301" t="s">
        <v>3566</v>
      </c>
      <c r="H1301" t="s">
        <v>4328</v>
      </c>
      <c r="I1301" t="s">
        <v>75</v>
      </c>
      <c r="J1301" s="24">
        <v>44125</v>
      </c>
      <c r="K1301">
        <v>78642</v>
      </c>
      <c r="L1301" t="s">
        <v>2770</v>
      </c>
      <c r="M1301" t="s">
        <v>78</v>
      </c>
      <c r="N1301">
        <v>18</v>
      </c>
      <c r="O1301">
        <v>66646</v>
      </c>
      <c r="P1301">
        <v>0</v>
      </c>
      <c r="Q1301">
        <v>5998.14</v>
      </c>
      <c r="R1301">
        <v>5998.14</v>
      </c>
      <c r="S1301">
        <v>11996.28</v>
      </c>
      <c r="T1301">
        <v>0</v>
      </c>
      <c r="U1301" t="s">
        <v>2771</v>
      </c>
    </row>
    <row r="1302" spans="1:21" x14ac:dyDescent="0.25">
      <c r="A1302" t="str">
        <f t="shared" si="20"/>
        <v>102020</v>
      </c>
      <c r="B1302" t="s">
        <v>2738</v>
      </c>
      <c r="C1302" t="s">
        <v>2766</v>
      </c>
      <c r="D1302">
        <v>102020</v>
      </c>
      <c r="E1302" s="24">
        <v>44613</v>
      </c>
      <c r="F1302" t="s">
        <v>2853</v>
      </c>
      <c r="G1302" t="s">
        <v>2854</v>
      </c>
      <c r="H1302" t="s">
        <v>4329</v>
      </c>
      <c r="I1302" t="s">
        <v>75</v>
      </c>
      <c r="J1302" s="24">
        <v>44105</v>
      </c>
      <c r="K1302">
        <v>5428</v>
      </c>
      <c r="L1302" t="s">
        <v>2770</v>
      </c>
      <c r="M1302" t="s">
        <v>78</v>
      </c>
      <c r="N1302">
        <v>18</v>
      </c>
      <c r="O1302">
        <v>4600</v>
      </c>
      <c r="P1302">
        <v>0</v>
      </c>
      <c r="Q1302">
        <v>414</v>
      </c>
      <c r="R1302">
        <v>414</v>
      </c>
      <c r="S1302">
        <v>828</v>
      </c>
      <c r="T1302">
        <v>0</v>
      </c>
      <c r="U1302" t="s">
        <v>2771</v>
      </c>
    </row>
    <row r="1303" spans="1:21" x14ac:dyDescent="0.25">
      <c r="A1303" t="str">
        <f t="shared" si="20"/>
        <v>102020</v>
      </c>
      <c r="B1303" t="s">
        <v>2738</v>
      </c>
      <c r="C1303" t="s">
        <v>2766</v>
      </c>
      <c r="D1303">
        <v>102020</v>
      </c>
      <c r="E1303" s="24">
        <v>44613</v>
      </c>
      <c r="F1303" t="s">
        <v>2853</v>
      </c>
      <c r="G1303" t="s">
        <v>2854</v>
      </c>
      <c r="H1303" t="s">
        <v>4330</v>
      </c>
      <c r="I1303" t="s">
        <v>75</v>
      </c>
      <c r="J1303" s="24">
        <v>44108</v>
      </c>
      <c r="K1303">
        <v>45893</v>
      </c>
      <c r="L1303" t="s">
        <v>2770</v>
      </c>
      <c r="M1303" t="s">
        <v>78</v>
      </c>
      <c r="N1303">
        <v>18</v>
      </c>
      <c r="O1303">
        <v>38892</v>
      </c>
      <c r="P1303">
        <v>0</v>
      </c>
      <c r="Q1303">
        <v>3500.33</v>
      </c>
      <c r="R1303">
        <v>3500.33</v>
      </c>
      <c r="S1303">
        <v>7000.66</v>
      </c>
      <c r="T1303">
        <v>0</v>
      </c>
      <c r="U1303" t="s">
        <v>2771</v>
      </c>
    </row>
    <row r="1304" spans="1:21" x14ac:dyDescent="0.25">
      <c r="A1304" t="str">
        <f t="shared" si="20"/>
        <v>102020</v>
      </c>
      <c r="B1304" t="s">
        <v>2738</v>
      </c>
      <c r="C1304" t="s">
        <v>2766</v>
      </c>
      <c r="D1304">
        <v>102020</v>
      </c>
      <c r="E1304" s="24">
        <v>44613</v>
      </c>
      <c r="F1304" t="s">
        <v>2853</v>
      </c>
      <c r="G1304" t="s">
        <v>2854</v>
      </c>
      <c r="H1304" t="s">
        <v>4331</v>
      </c>
      <c r="I1304" t="s">
        <v>75</v>
      </c>
      <c r="J1304" s="24">
        <v>44110</v>
      </c>
      <c r="K1304">
        <v>3304</v>
      </c>
      <c r="L1304" t="s">
        <v>2770</v>
      </c>
      <c r="M1304" t="s">
        <v>78</v>
      </c>
      <c r="N1304">
        <v>18</v>
      </c>
      <c r="O1304">
        <v>2800</v>
      </c>
      <c r="P1304">
        <v>0</v>
      </c>
      <c r="Q1304">
        <v>252</v>
      </c>
      <c r="R1304">
        <v>252</v>
      </c>
      <c r="S1304">
        <v>504</v>
      </c>
      <c r="T1304">
        <v>0</v>
      </c>
      <c r="U1304" t="s">
        <v>2771</v>
      </c>
    </row>
    <row r="1305" spans="1:21" x14ac:dyDescent="0.25">
      <c r="A1305" t="str">
        <f t="shared" si="20"/>
        <v>102020</v>
      </c>
      <c r="B1305" t="s">
        <v>2738</v>
      </c>
      <c r="C1305" t="s">
        <v>2766</v>
      </c>
      <c r="D1305">
        <v>102020</v>
      </c>
      <c r="E1305" s="24">
        <v>44613</v>
      </c>
      <c r="F1305" t="s">
        <v>2853</v>
      </c>
      <c r="G1305" t="s">
        <v>2854</v>
      </c>
      <c r="H1305" t="s">
        <v>4332</v>
      </c>
      <c r="I1305" t="s">
        <v>75</v>
      </c>
      <c r="J1305" s="24">
        <v>44110</v>
      </c>
      <c r="K1305">
        <v>22656</v>
      </c>
      <c r="L1305" t="s">
        <v>2770</v>
      </c>
      <c r="M1305" t="s">
        <v>78</v>
      </c>
      <c r="N1305">
        <v>18</v>
      </c>
      <c r="O1305">
        <v>19200</v>
      </c>
      <c r="P1305">
        <v>0</v>
      </c>
      <c r="Q1305">
        <v>1728</v>
      </c>
      <c r="R1305">
        <v>1728</v>
      </c>
      <c r="S1305">
        <v>3456</v>
      </c>
      <c r="T1305">
        <v>0</v>
      </c>
      <c r="U1305" t="s">
        <v>2771</v>
      </c>
    </row>
    <row r="1306" spans="1:21" x14ac:dyDescent="0.25">
      <c r="A1306" t="str">
        <f t="shared" si="20"/>
        <v>102020</v>
      </c>
      <c r="B1306" t="s">
        <v>2738</v>
      </c>
      <c r="C1306" t="s">
        <v>2766</v>
      </c>
      <c r="D1306">
        <v>102020</v>
      </c>
      <c r="E1306" s="24">
        <v>44613</v>
      </c>
      <c r="F1306" t="s">
        <v>2853</v>
      </c>
      <c r="G1306" t="s">
        <v>2854</v>
      </c>
      <c r="H1306" t="s">
        <v>4333</v>
      </c>
      <c r="I1306" t="s">
        <v>75</v>
      </c>
      <c r="J1306" s="24">
        <v>44111</v>
      </c>
      <c r="K1306">
        <v>17330</v>
      </c>
      <c r="L1306" t="s">
        <v>2770</v>
      </c>
      <c r="M1306" t="s">
        <v>78</v>
      </c>
      <c r="N1306">
        <v>18</v>
      </c>
      <c r="O1306">
        <v>14686.5</v>
      </c>
      <c r="P1306">
        <v>0</v>
      </c>
      <c r="Q1306">
        <v>1321.79</v>
      </c>
      <c r="R1306">
        <v>1321.79</v>
      </c>
      <c r="S1306">
        <v>2643.58</v>
      </c>
      <c r="T1306">
        <v>0</v>
      </c>
      <c r="U1306" t="s">
        <v>2771</v>
      </c>
    </row>
    <row r="1307" spans="1:21" x14ac:dyDescent="0.25">
      <c r="A1307" t="str">
        <f t="shared" si="20"/>
        <v>102020</v>
      </c>
      <c r="B1307" t="s">
        <v>2738</v>
      </c>
      <c r="C1307" t="s">
        <v>2766</v>
      </c>
      <c r="D1307">
        <v>102020</v>
      </c>
      <c r="E1307" s="24">
        <v>44613</v>
      </c>
      <c r="F1307" t="s">
        <v>2853</v>
      </c>
      <c r="G1307" t="s">
        <v>2854</v>
      </c>
      <c r="H1307" t="s">
        <v>4334</v>
      </c>
      <c r="I1307" t="s">
        <v>75</v>
      </c>
      <c r="J1307" s="24">
        <v>44111</v>
      </c>
      <c r="K1307">
        <v>3304</v>
      </c>
      <c r="L1307" t="s">
        <v>2770</v>
      </c>
      <c r="M1307" t="s">
        <v>78</v>
      </c>
      <c r="N1307">
        <v>18</v>
      </c>
      <c r="O1307">
        <v>2800</v>
      </c>
      <c r="P1307">
        <v>0</v>
      </c>
      <c r="Q1307">
        <v>252</v>
      </c>
      <c r="R1307">
        <v>252</v>
      </c>
      <c r="S1307">
        <v>504</v>
      </c>
      <c r="T1307">
        <v>0</v>
      </c>
      <c r="U1307" t="s">
        <v>2771</v>
      </c>
    </row>
    <row r="1308" spans="1:21" x14ac:dyDescent="0.25">
      <c r="A1308" t="str">
        <f t="shared" si="20"/>
        <v>102020</v>
      </c>
      <c r="B1308" t="s">
        <v>2738</v>
      </c>
      <c r="C1308" t="s">
        <v>2766</v>
      </c>
      <c r="D1308">
        <v>102020</v>
      </c>
      <c r="E1308" s="24">
        <v>44613</v>
      </c>
      <c r="F1308" t="s">
        <v>2853</v>
      </c>
      <c r="G1308" t="s">
        <v>2854</v>
      </c>
      <c r="H1308" t="s">
        <v>4335</v>
      </c>
      <c r="I1308" t="s">
        <v>75</v>
      </c>
      <c r="J1308" s="24">
        <v>44112</v>
      </c>
      <c r="K1308">
        <v>22656</v>
      </c>
      <c r="L1308" t="s">
        <v>2770</v>
      </c>
      <c r="M1308" t="s">
        <v>78</v>
      </c>
      <c r="N1308">
        <v>18</v>
      </c>
      <c r="O1308">
        <v>19200</v>
      </c>
      <c r="P1308">
        <v>0</v>
      </c>
      <c r="Q1308">
        <v>1728</v>
      </c>
      <c r="R1308">
        <v>1728</v>
      </c>
      <c r="S1308">
        <v>3456</v>
      </c>
      <c r="T1308">
        <v>0</v>
      </c>
      <c r="U1308" t="s">
        <v>2771</v>
      </c>
    </row>
    <row r="1309" spans="1:21" x14ac:dyDescent="0.25">
      <c r="A1309" t="str">
        <f t="shared" si="20"/>
        <v>102020</v>
      </c>
      <c r="B1309" t="s">
        <v>2738</v>
      </c>
      <c r="C1309" t="s">
        <v>2766</v>
      </c>
      <c r="D1309">
        <v>102020</v>
      </c>
      <c r="E1309" s="24">
        <v>44613</v>
      </c>
      <c r="F1309" t="s">
        <v>2853</v>
      </c>
      <c r="G1309" t="s">
        <v>2854</v>
      </c>
      <c r="H1309" t="s">
        <v>4336</v>
      </c>
      <c r="I1309" t="s">
        <v>75</v>
      </c>
      <c r="J1309" s="24">
        <v>44113</v>
      </c>
      <c r="K1309">
        <v>3540</v>
      </c>
      <c r="L1309" t="s">
        <v>2770</v>
      </c>
      <c r="M1309" t="s">
        <v>78</v>
      </c>
      <c r="N1309">
        <v>18</v>
      </c>
      <c r="O1309">
        <v>3000</v>
      </c>
      <c r="P1309">
        <v>0</v>
      </c>
      <c r="Q1309">
        <v>270</v>
      </c>
      <c r="R1309">
        <v>270</v>
      </c>
      <c r="S1309">
        <v>540</v>
      </c>
      <c r="T1309">
        <v>0</v>
      </c>
      <c r="U1309" t="s">
        <v>2771</v>
      </c>
    </row>
    <row r="1310" spans="1:21" x14ac:dyDescent="0.25">
      <c r="A1310" t="str">
        <f t="shared" si="20"/>
        <v>102020</v>
      </c>
      <c r="B1310" t="s">
        <v>2738</v>
      </c>
      <c r="C1310" t="s">
        <v>2766</v>
      </c>
      <c r="D1310">
        <v>102020</v>
      </c>
      <c r="E1310" s="24">
        <v>44613</v>
      </c>
      <c r="F1310" t="s">
        <v>2853</v>
      </c>
      <c r="G1310" t="s">
        <v>2854</v>
      </c>
      <c r="H1310" t="s">
        <v>4337</v>
      </c>
      <c r="I1310" t="s">
        <v>75</v>
      </c>
      <c r="J1310" s="24">
        <v>44114</v>
      </c>
      <c r="K1310">
        <v>8789</v>
      </c>
      <c r="L1310" t="s">
        <v>2770</v>
      </c>
      <c r="M1310" t="s">
        <v>78</v>
      </c>
      <c r="N1310">
        <v>18</v>
      </c>
      <c r="O1310">
        <v>7448</v>
      </c>
      <c r="P1310">
        <v>0</v>
      </c>
      <c r="Q1310">
        <v>670.32</v>
      </c>
      <c r="R1310">
        <v>670.32</v>
      </c>
      <c r="S1310">
        <v>1340.64</v>
      </c>
      <c r="T1310">
        <v>0</v>
      </c>
      <c r="U1310" t="s">
        <v>2771</v>
      </c>
    </row>
    <row r="1311" spans="1:21" x14ac:dyDescent="0.25">
      <c r="A1311" t="str">
        <f t="shared" si="20"/>
        <v>102020</v>
      </c>
      <c r="B1311" t="s">
        <v>2738</v>
      </c>
      <c r="C1311" t="s">
        <v>2766</v>
      </c>
      <c r="D1311">
        <v>102020</v>
      </c>
      <c r="E1311" s="24">
        <v>44613</v>
      </c>
      <c r="F1311" t="s">
        <v>2853</v>
      </c>
      <c r="G1311" t="s">
        <v>2854</v>
      </c>
      <c r="H1311" t="s">
        <v>4338</v>
      </c>
      <c r="I1311" t="s">
        <v>75</v>
      </c>
      <c r="J1311" s="24">
        <v>44114</v>
      </c>
      <c r="K1311">
        <v>19824</v>
      </c>
      <c r="L1311" t="s">
        <v>2770</v>
      </c>
      <c r="M1311" t="s">
        <v>78</v>
      </c>
      <c r="N1311">
        <v>18</v>
      </c>
      <c r="O1311">
        <v>16800</v>
      </c>
      <c r="P1311">
        <v>0</v>
      </c>
      <c r="Q1311">
        <v>1512</v>
      </c>
      <c r="R1311">
        <v>1512</v>
      </c>
      <c r="S1311">
        <v>3024</v>
      </c>
      <c r="T1311">
        <v>0</v>
      </c>
      <c r="U1311" t="s">
        <v>2771</v>
      </c>
    </row>
    <row r="1312" spans="1:21" x14ac:dyDescent="0.25">
      <c r="A1312" t="str">
        <f t="shared" si="20"/>
        <v>102020</v>
      </c>
      <c r="B1312" t="s">
        <v>2738</v>
      </c>
      <c r="C1312" t="s">
        <v>2766</v>
      </c>
      <c r="D1312">
        <v>102020</v>
      </c>
      <c r="E1312" s="24">
        <v>44613</v>
      </c>
      <c r="F1312" t="s">
        <v>2853</v>
      </c>
      <c r="G1312" t="s">
        <v>2854</v>
      </c>
      <c r="H1312" t="s">
        <v>4339</v>
      </c>
      <c r="I1312" t="s">
        <v>75</v>
      </c>
      <c r="J1312" s="24">
        <v>44116</v>
      </c>
      <c r="K1312">
        <v>37196</v>
      </c>
      <c r="L1312" t="s">
        <v>2770</v>
      </c>
      <c r="M1312" t="s">
        <v>78</v>
      </c>
      <c r="N1312">
        <v>18</v>
      </c>
      <c r="O1312">
        <v>31522</v>
      </c>
      <c r="P1312">
        <v>0</v>
      </c>
      <c r="Q1312">
        <v>2836.98</v>
      </c>
      <c r="R1312">
        <v>2836.98</v>
      </c>
      <c r="S1312">
        <v>5673.96</v>
      </c>
      <c r="T1312">
        <v>0</v>
      </c>
      <c r="U1312" t="s">
        <v>2771</v>
      </c>
    </row>
    <row r="1313" spans="1:21" x14ac:dyDescent="0.25">
      <c r="A1313" t="str">
        <f t="shared" si="20"/>
        <v>102020</v>
      </c>
      <c r="B1313" t="s">
        <v>2738</v>
      </c>
      <c r="C1313" t="s">
        <v>2766</v>
      </c>
      <c r="D1313">
        <v>102020</v>
      </c>
      <c r="E1313" s="24">
        <v>44613</v>
      </c>
      <c r="F1313" t="s">
        <v>2853</v>
      </c>
      <c r="G1313" t="s">
        <v>2854</v>
      </c>
      <c r="H1313" t="s">
        <v>4340</v>
      </c>
      <c r="I1313" t="s">
        <v>75</v>
      </c>
      <c r="J1313" s="24">
        <v>44117</v>
      </c>
      <c r="K1313">
        <v>16294</v>
      </c>
      <c r="L1313" t="s">
        <v>2770</v>
      </c>
      <c r="M1313" t="s">
        <v>78</v>
      </c>
      <c r="N1313">
        <v>18</v>
      </c>
      <c r="O1313">
        <v>13808.5</v>
      </c>
      <c r="P1313">
        <v>0</v>
      </c>
      <c r="Q1313">
        <v>1242.77</v>
      </c>
      <c r="R1313">
        <v>1242.77</v>
      </c>
      <c r="S1313">
        <v>2485.54</v>
      </c>
      <c r="T1313">
        <v>0</v>
      </c>
      <c r="U1313" t="s">
        <v>2771</v>
      </c>
    </row>
    <row r="1314" spans="1:21" x14ac:dyDescent="0.25">
      <c r="A1314" t="str">
        <f t="shared" si="20"/>
        <v>102020</v>
      </c>
      <c r="B1314" t="s">
        <v>2738</v>
      </c>
      <c r="C1314" t="s">
        <v>2766</v>
      </c>
      <c r="D1314">
        <v>102020</v>
      </c>
      <c r="E1314" s="24">
        <v>44613</v>
      </c>
      <c r="F1314" t="s">
        <v>2853</v>
      </c>
      <c r="G1314" t="s">
        <v>2854</v>
      </c>
      <c r="H1314" t="s">
        <v>4341</v>
      </c>
      <c r="I1314" t="s">
        <v>75</v>
      </c>
      <c r="J1314" s="24">
        <v>44118</v>
      </c>
      <c r="K1314">
        <v>23600</v>
      </c>
      <c r="L1314" t="s">
        <v>2770</v>
      </c>
      <c r="M1314" t="s">
        <v>78</v>
      </c>
      <c r="N1314">
        <v>18</v>
      </c>
      <c r="O1314">
        <v>20000</v>
      </c>
      <c r="P1314">
        <v>0</v>
      </c>
      <c r="Q1314">
        <v>1800</v>
      </c>
      <c r="R1314">
        <v>1800</v>
      </c>
      <c r="S1314">
        <v>3600</v>
      </c>
      <c r="T1314">
        <v>0</v>
      </c>
      <c r="U1314" t="s">
        <v>2771</v>
      </c>
    </row>
    <row r="1315" spans="1:21" x14ac:dyDescent="0.25">
      <c r="A1315" t="str">
        <f t="shared" si="20"/>
        <v>102020</v>
      </c>
      <c r="B1315" t="s">
        <v>2738</v>
      </c>
      <c r="C1315" t="s">
        <v>2766</v>
      </c>
      <c r="D1315">
        <v>102020</v>
      </c>
      <c r="E1315" s="24">
        <v>44613</v>
      </c>
      <c r="F1315" t="s">
        <v>2853</v>
      </c>
      <c r="G1315" t="s">
        <v>2854</v>
      </c>
      <c r="H1315" t="s">
        <v>4342</v>
      </c>
      <c r="I1315" t="s">
        <v>75</v>
      </c>
      <c r="J1315" s="24">
        <v>44118</v>
      </c>
      <c r="K1315">
        <v>2714</v>
      </c>
      <c r="L1315" t="s">
        <v>2770</v>
      </c>
      <c r="M1315" t="s">
        <v>78</v>
      </c>
      <c r="N1315">
        <v>18</v>
      </c>
      <c r="O1315">
        <v>2300</v>
      </c>
      <c r="P1315">
        <v>0</v>
      </c>
      <c r="Q1315">
        <v>207</v>
      </c>
      <c r="R1315">
        <v>207</v>
      </c>
      <c r="S1315">
        <v>414</v>
      </c>
      <c r="T1315">
        <v>0</v>
      </c>
      <c r="U1315" t="s">
        <v>2771</v>
      </c>
    </row>
    <row r="1316" spans="1:21" x14ac:dyDescent="0.25">
      <c r="A1316" t="str">
        <f t="shared" si="20"/>
        <v>102020</v>
      </c>
      <c r="B1316" t="s">
        <v>2738</v>
      </c>
      <c r="C1316" t="s">
        <v>2766</v>
      </c>
      <c r="D1316">
        <v>102020</v>
      </c>
      <c r="E1316" s="24">
        <v>44613</v>
      </c>
      <c r="F1316" t="s">
        <v>2853</v>
      </c>
      <c r="G1316" t="s">
        <v>2854</v>
      </c>
      <c r="H1316" t="s">
        <v>4343</v>
      </c>
      <c r="I1316" t="s">
        <v>75</v>
      </c>
      <c r="J1316" s="24">
        <v>44119</v>
      </c>
      <c r="K1316">
        <v>16597</v>
      </c>
      <c r="L1316" t="s">
        <v>2770</v>
      </c>
      <c r="M1316" t="s">
        <v>78</v>
      </c>
      <c r="N1316">
        <v>18</v>
      </c>
      <c r="O1316">
        <v>14065</v>
      </c>
      <c r="P1316">
        <v>0</v>
      </c>
      <c r="Q1316">
        <v>1265.8499999999999</v>
      </c>
      <c r="R1316">
        <v>1265.8499999999999</v>
      </c>
      <c r="S1316">
        <v>2531.6999999999998</v>
      </c>
      <c r="T1316">
        <v>0</v>
      </c>
      <c r="U1316" t="s">
        <v>2771</v>
      </c>
    </row>
    <row r="1317" spans="1:21" x14ac:dyDescent="0.25">
      <c r="A1317" t="str">
        <f t="shared" si="20"/>
        <v>102020</v>
      </c>
      <c r="B1317" t="s">
        <v>2738</v>
      </c>
      <c r="C1317" t="s">
        <v>2766</v>
      </c>
      <c r="D1317">
        <v>102020</v>
      </c>
      <c r="E1317" s="24">
        <v>44613</v>
      </c>
      <c r="F1317" t="s">
        <v>2853</v>
      </c>
      <c r="G1317" t="s">
        <v>2854</v>
      </c>
      <c r="H1317" t="s">
        <v>4344</v>
      </c>
      <c r="I1317" t="s">
        <v>75</v>
      </c>
      <c r="J1317" s="24">
        <v>44119</v>
      </c>
      <c r="K1317">
        <v>30916</v>
      </c>
      <c r="L1317" t="s">
        <v>2770</v>
      </c>
      <c r="M1317" t="s">
        <v>78</v>
      </c>
      <c r="N1317">
        <v>18</v>
      </c>
      <c r="O1317">
        <v>26200</v>
      </c>
      <c r="P1317">
        <v>0</v>
      </c>
      <c r="Q1317">
        <v>2358</v>
      </c>
      <c r="R1317">
        <v>2358</v>
      </c>
      <c r="S1317">
        <v>4716</v>
      </c>
      <c r="T1317">
        <v>0</v>
      </c>
      <c r="U1317" t="s">
        <v>2771</v>
      </c>
    </row>
    <row r="1318" spans="1:21" x14ac:dyDescent="0.25">
      <c r="A1318" t="str">
        <f t="shared" si="20"/>
        <v>102020</v>
      </c>
      <c r="B1318" t="s">
        <v>2738</v>
      </c>
      <c r="C1318" t="s">
        <v>2766</v>
      </c>
      <c r="D1318">
        <v>102020</v>
      </c>
      <c r="E1318" s="24">
        <v>44613</v>
      </c>
      <c r="F1318" t="s">
        <v>2853</v>
      </c>
      <c r="G1318" t="s">
        <v>2854</v>
      </c>
      <c r="H1318" t="s">
        <v>4345</v>
      </c>
      <c r="I1318" t="s">
        <v>75</v>
      </c>
      <c r="J1318" s="24">
        <v>44121</v>
      </c>
      <c r="K1318">
        <v>34747</v>
      </c>
      <c r="L1318" t="s">
        <v>2770</v>
      </c>
      <c r="M1318" t="s">
        <v>78</v>
      </c>
      <c r="N1318">
        <v>18</v>
      </c>
      <c r="O1318">
        <v>29447</v>
      </c>
      <c r="P1318">
        <v>0</v>
      </c>
      <c r="Q1318">
        <v>2650.23</v>
      </c>
      <c r="R1318">
        <v>2650.23</v>
      </c>
      <c r="S1318">
        <v>5300.46</v>
      </c>
      <c r="T1318">
        <v>0</v>
      </c>
      <c r="U1318" t="s">
        <v>2771</v>
      </c>
    </row>
    <row r="1319" spans="1:21" x14ac:dyDescent="0.25">
      <c r="A1319" t="str">
        <f t="shared" si="20"/>
        <v>102020</v>
      </c>
      <c r="B1319" t="s">
        <v>2738</v>
      </c>
      <c r="C1319" t="s">
        <v>2766</v>
      </c>
      <c r="D1319">
        <v>102020</v>
      </c>
      <c r="E1319" s="24">
        <v>44613</v>
      </c>
      <c r="F1319" t="s">
        <v>2853</v>
      </c>
      <c r="G1319" t="s">
        <v>2854</v>
      </c>
      <c r="H1319" t="s">
        <v>4346</v>
      </c>
      <c r="I1319" t="s">
        <v>75</v>
      </c>
      <c r="J1319" s="24">
        <v>44123</v>
      </c>
      <c r="K1319">
        <v>32751</v>
      </c>
      <c r="L1319" t="s">
        <v>2770</v>
      </c>
      <c r="M1319" t="s">
        <v>78</v>
      </c>
      <c r="N1319">
        <v>18</v>
      </c>
      <c r="O1319">
        <v>27755</v>
      </c>
      <c r="P1319">
        <v>0</v>
      </c>
      <c r="Q1319">
        <v>2497.9499999999998</v>
      </c>
      <c r="R1319">
        <v>2497.9499999999998</v>
      </c>
      <c r="S1319">
        <v>4995.8999999999996</v>
      </c>
      <c r="T1319">
        <v>0</v>
      </c>
      <c r="U1319" t="s">
        <v>2771</v>
      </c>
    </row>
    <row r="1320" spans="1:21" x14ac:dyDescent="0.25">
      <c r="A1320" t="str">
        <f t="shared" si="20"/>
        <v>102020</v>
      </c>
      <c r="B1320" t="s">
        <v>2738</v>
      </c>
      <c r="C1320" t="s">
        <v>2766</v>
      </c>
      <c r="D1320">
        <v>102020</v>
      </c>
      <c r="E1320" s="24">
        <v>44613</v>
      </c>
      <c r="F1320" t="s">
        <v>2853</v>
      </c>
      <c r="G1320" t="s">
        <v>2854</v>
      </c>
      <c r="H1320" t="s">
        <v>4347</v>
      </c>
      <c r="I1320" t="s">
        <v>75</v>
      </c>
      <c r="J1320" s="24">
        <v>44124</v>
      </c>
      <c r="K1320">
        <v>42576</v>
      </c>
      <c r="L1320" t="s">
        <v>2770</v>
      </c>
      <c r="M1320" t="s">
        <v>78</v>
      </c>
      <c r="N1320">
        <v>18</v>
      </c>
      <c r="O1320">
        <v>36081</v>
      </c>
      <c r="P1320">
        <v>0</v>
      </c>
      <c r="Q1320">
        <v>3247.29</v>
      </c>
      <c r="R1320">
        <v>3247.29</v>
      </c>
      <c r="S1320">
        <v>6494.58</v>
      </c>
      <c r="T1320">
        <v>0</v>
      </c>
      <c r="U1320" t="s">
        <v>2771</v>
      </c>
    </row>
    <row r="1321" spans="1:21" x14ac:dyDescent="0.25">
      <c r="A1321" t="str">
        <f t="shared" si="20"/>
        <v>102020</v>
      </c>
      <c r="B1321" t="s">
        <v>2738</v>
      </c>
      <c r="C1321" t="s">
        <v>2766</v>
      </c>
      <c r="D1321">
        <v>102020</v>
      </c>
      <c r="E1321" s="24">
        <v>44613</v>
      </c>
      <c r="F1321" t="s">
        <v>2853</v>
      </c>
      <c r="G1321" t="s">
        <v>2854</v>
      </c>
      <c r="H1321" t="s">
        <v>4348</v>
      </c>
      <c r="I1321" t="s">
        <v>75</v>
      </c>
      <c r="J1321" s="24">
        <v>44131</v>
      </c>
      <c r="K1321">
        <v>7192</v>
      </c>
      <c r="L1321" t="s">
        <v>2770</v>
      </c>
      <c r="M1321" t="s">
        <v>78</v>
      </c>
      <c r="N1321">
        <v>18</v>
      </c>
      <c r="O1321">
        <v>6095</v>
      </c>
      <c r="P1321">
        <v>0</v>
      </c>
      <c r="Q1321">
        <v>548.54999999999995</v>
      </c>
      <c r="R1321">
        <v>548.54999999999995</v>
      </c>
      <c r="S1321">
        <v>1097.0999999999999</v>
      </c>
      <c r="T1321">
        <v>0</v>
      </c>
      <c r="U1321" t="s">
        <v>2771</v>
      </c>
    </row>
    <row r="1322" spans="1:21" x14ac:dyDescent="0.25">
      <c r="A1322" t="str">
        <f t="shared" si="20"/>
        <v>102020</v>
      </c>
      <c r="B1322" t="s">
        <v>2738</v>
      </c>
      <c r="C1322" t="s">
        <v>2766</v>
      </c>
      <c r="D1322">
        <v>102020</v>
      </c>
      <c r="E1322" s="24">
        <v>44613</v>
      </c>
      <c r="F1322" t="s">
        <v>2853</v>
      </c>
      <c r="G1322" t="s">
        <v>2854</v>
      </c>
      <c r="H1322" t="s">
        <v>4349</v>
      </c>
      <c r="I1322" t="s">
        <v>75</v>
      </c>
      <c r="J1322" s="24">
        <v>44133</v>
      </c>
      <c r="K1322">
        <v>2596</v>
      </c>
      <c r="L1322" t="s">
        <v>2770</v>
      </c>
      <c r="M1322" t="s">
        <v>78</v>
      </c>
      <c r="N1322">
        <v>18</v>
      </c>
      <c r="O1322">
        <v>2200</v>
      </c>
      <c r="P1322">
        <v>0</v>
      </c>
      <c r="Q1322">
        <v>198</v>
      </c>
      <c r="R1322">
        <v>198</v>
      </c>
      <c r="S1322">
        <v>396</v>
      </c>
      <c r="T1322">
        <v>0</v>
      </c>
      <c r="U1322" t="s">
        <v>2771</v>
      </c>
    </row>
    <row r="1323" spans="1:21" x14ac:dyDescent="0.25">
      <c r="A1323" t="str">
        <f t="shared" si="20"/>
        <v>102020</v>
      </c>
      <c r="B1323" t="s">
        <v>2738</v>
      </c>
      <c r="C1323" t="s">
        <v>2766</v>
      </c>
      <c r="D1323">
        <v>102020</v>
      </c>
      <c r="E1323" s="24">
        <v>44613</v>
      </c>
      <c r="F1323" t="s">
        <v>3320</v>
      </c>
      <c r="G1323" t="s">
        <v>3321</v>
      </c>
      <c r="H1323" t="s">
        <v>3439</v>
      </c>
      <c r="I1323" t="s">
        <v>75</v>
      </c>
      <c r="J1323" s="24">
        <v>44109</v>
      </c>
      <c r="K1323">
        <v>14278</v>
      </c>
      <c r="L1323" t="s">
        <v>2770</v>
      </c>
      <c r="M1323" t="s">
        <v>78</v>
      </c>
      <c r="N1323">
        <v>18</v>
      </c>
      <c r="O1323">
        <v>12100</v>
      </c>
      <c r="P1323">
        <v>0</v>
      </c>
      <c r="Q1323">
        <v>1089</v>
      </c>
      <c r="R1323">
        <v>1089</v>
      </c>
      <c r="S1323">
        <v>2178</v>
      </c>
      <c r="T1323">
        <v>0</v>
      </c>
      <c r="U1323" t="s">
        <v>2771</v>
      </c>
    </row>
    <row r="1324" spans="1:21" x14ac:dyDescent="0.25">
      <c r="A1324" t="str">
        <f t="shared" si="20"/>
        <v>102020</v>
      </c>
      <c r="B1324" t="s">
        <v>2738</v>
      </c>
      <c r="C1324" t="s">
        <v>2766</v>
      </c>
      <c r="D1324">
        <v>102020</v>
      </c>
      <c r="E1324" s="24">
        <v>44613</v>
      </c>
      <c r="F1324" t="s">
        <v>3320</v>
      </c>
      <c r="G1324" t="s">
        <v>3321</v>
      </c>
      <c r="H1324" t="s">
        <v>4350</v>
      </c>
      <c r="I1324" t="s">
        <v>75</v>
      </c>
      <c r="J1324" s="24">
        <v>44112</v>
      </c>
      <c r="K1324">
        <v>11484.5</v>
      </c>
      <c r="L1324" t="s">
        <v>2770</v>
      </c>
      <c r="M1324" t="s">
        <v>78</v>
      </c>
      <c r="N1324">
        <v>18</v>
      </c>
      <c r="O1324">
        <v>12275</v>
      </c>
      <c r="P1324">
        <v>0</v>
      </c>
      <c r="Q1324">
        <v>1104.75</v>
      </c>
      <c r="R1324">
        <v>1104.75</v>
      </c>
      <c r="S1324">
        <v>2209.5</v>
      </c>
      <c r="T1324">
        <v>0</v>
      </c>
      <c r="U1324" t="s">
        <v>2771</v>
      </c>
    </row>
    <row r="1325" spans="1:21" x14ac:dyDescent="0.25">
      <c r="A1325" t="str">
        <f t="shared" si="20"/>
        <v>102020</v>
      </c>
      <c r="B1325" t="s">
        <v>2738</v>
      </c>
      <c r="C1325" t="s">
        <v>2766</v>
      </c>
      <c r="D1325">
        <v>102020</v>
      </c>
      <c r="E1325" s="24">
        <v>44613</v>
      </c>
      <c r="F1325" t="s">
        <v>3320</v>
      </c>
      <c r="G1325" t="s">
        <v>3321</v>
      </c>
      <c r="H1325" t="s">
        <v>4351</v>
      </c>
      <c r="I1325" t="s">
        <v>75</v>
      </c>
      <c r="J1325" s="24">
        <v>44123</v>
      </c>
      <c r="K1325">
        <v>11741</v>
      </c>
      <c r="L1325" t="s">
        <v>2770</v>
      </c>
      <c r="M1325" t="s">
        <v>78</v>
      </c>
      <c r="N1325">
        <v>18</v>
      </c>
      <c r="O1325">
        <v>9950</v>
      </c>
      <c r="P1325">
        <v>0</v>
      </c>
      <c r="Q1325">
        <v>895.5</v>
      </c>
      <c r="R1325">
        <v>895.5</v>
      </c>
      <c r="S1325">
        <v>1791</v>
      </c>
      <c r="T1325">
        <v>0</v>
      </c>
      <c r="U1325" t="s">
        <v>2771</v>
      </c>
    </row>
    <row r="1326" spans="1:21" x14ac:dyDescent="0.25">
      <c r="A1326" t="str">
        <f t="shared" si="20"/>
        <v>102020</v>
      </c>
      <c r="B1326" t="s">
        <v>2738</v>
      </c>
      <c r="C1326" t="s">
        <v>2766</v>
      </c>
      <c r="D1326">
        <v>102020</v>
      </c>
      <c r="E1326" s="24">
        <v>44613</v>
      </c>
      <c r="F1326" t="s">
        <v>3320</v>
      </c>
      <c r="G1326" t="s">
        <v>3321</v>
      </c>
      <c r="H1326" t="s">
        <v>4352</v>
      </c>
      <c r="I1326" t="s">
        <v>75</v>
      </c>
      <c r="J1326" s="24">
        <v>44126</v>
      </c>
      <c r="K1326">
        <v>11741</v>
      </c>
      <c r="L1326" t="s">
        <v>2770</v>
      </c>
      <c r="M1326" t="s">
        <v>78</v>
      </c>
      <c r="N1326">
        <v>18</v>
      </c>
      <c r="O1326">
        <v>9950</v>
      </c>
      <c r="P1326">
        <v>0</v>
      </c>
      <c r="Q1326">
        <v>895.5</v>
      </c>
      <c r="R1326">
        <v>895.5</v>
      </c>
      <c r="S1326">
        <v>1791</v>
      </c>
      <c r="T1326">
        <v>0</v>
      </c>
      <c r="U1326" t="s">
        <v>2771</v>
      </c>
    </row>
    <row r="1327" spans="1:21" x14ac:dyDescent="0.25">
      <c r="A1327" t="str">
        <f t="shared" si="20"/>
        <v>102020</v>
      </c>
      <c r="B1327" t="s">
        <v>2738</v>
      </c>
      <c r="C1327" t="s">
        <v>2766</v>
      </c>
      <c r="D1327">
        <v>102020</v>
      </c>
      <c r="E1327" s="24">
        <v>44613</v>
      </c>
      <c r="F1327" t="s">
        <v>3320</v>
      </c>
      <c r="G1327" t="s">
        <v>3321</v>
      </c>
      <c r="H1327" t="s">
        <v>4353</v>
      </c>
      <c r="I1327" t="s">
        <v>75</v>
      </c>
      <c r="J1327" s="24">
        <v>44131</v>
      </c>
      <c r="K1327">
        <v>14278</v>
      </c>
      <c r="L1327" t="s">
        <v>2770</v>
      </c>
      <c r="M1327" t="s">
        <v>78</v>
      </c>
      <c r="N1327">
        <v>18</v>
      </c>
      <c r="O1327">
        <v>12100</v>
      </c>
      <c r="P1327">
        <v>0</v>
      </c>
      <c r="Q1327">
        <v>1089</v>
      </c>
      <c r="R1327">
        <v>1089</v>
      </c>
      <c r="S1327">
        <v>2178</v>
      </c>
      <c r="T1327">
        <v>0</v>
      </c>
      <c r="U1327" t="s">
        <v>2771</v>
      </c>
    </row>
    <row r="1328" spans="1:21" x14ac:dyDescent="0.25">
      <c r="A1328" t="str">
        <f t="shared" si="20"/>
        <v>102020</v>
      </c>
      <c r="B1328" t="s">
        <v>2738</v>
      </c>
      <c r="C1328" t="s">
        <v>2766</v>
      </c>
      <c r="D1328">
        <v>102020</v>
      </c>
      <c r="E1328" s="24">
        <v>44613</v>
      </c>
      <c r="F1328" t="s">
        <v>90</v>
      </c>
      <c r="G1328" t="s">
        <v>2881</v>
      </c>
      <c r="H1328" t="s">
        <v>4354</v>
      </c>
      <c r="I1328" t="s">
        <v>75</v>
      </c>
      <c r="J1328" s="24">
        <v>44112</v>
      </c>
      <c r="K1328">
        <v>536982.62</v>
      </c>
      <c r="L1328" t="s">
        <v>2770</v>
      </c>
      <c r="M1328" t="s">
        <v>78</v>
      </c>
      <c r="N1328">
        <v>18</v>
      </c>
      <c r="O1328">
        <v>455070.02</v>
      </c>
      <c r="P1328">
        <v>0</v>
      </c>
      <c r="Q1328">
        <v>40956.300000000003</v>
      </c>
      <c r="R1328">
        <v>40956.300000000003</v>
      </c>
      <c r="S1328">
        <v>81912.600000000006</v>
      </c>
      <c r="T1328">
        <v>0</v>
      </c>
      <c r="U1328" t="s">
        <v>2771</v>
      </c>
    </row>
    <row r="1329" spans="1:21" x14ac:dyDescent="0.25">
      <c r="A1329" t="str">
        <f t="shared" si="20"/>
        <v>102020</v>
      </c>
      <c r="B1329" t="s">
        <v>2738</v>
      </c>
      <c r="C1329" t="s">
        <v>2766</v>
      </c>
      <c r="D1329">
        <v>102020</v>
      </c>
      <c r="E1329" s="24">
        <v>44613</v>
      </c>
      <c r="F1329" t="s">
        <v>90</v>
      </c>
      <c r="G1329" t="s">
        <v>2881</v>
      </c>
      <c r="H1329" t="s">
        <v>4355</v>
      </c>
      <c r="I1329" t="s">
        <v>75</v>
      </c>
      <c r="J1329" s="24">
        <v>44112</v>
      </c>
      <c r="K1329">
        <v>299292.84000000003</v>
      </c>
      <c r="L1329" t="s">
        <v>2770</v>
      </c>
      <c r="M1329" t="s">
        <v>78</v>
      </c>
      <c r="N1329">
        <v>18</v>
      </c>
      <c r="O1329">
        <v>253638</v>
      </c>
      <c r="P1329">
        <v>0</v>
      </c>
      <c r="Q1329">
        <v>22827.42</v>
      </c>
      <c r="R1329">
        <v>22827.42</v>
      </c>
      <c r="S1329">
        <v>45654.84</v>
      </c>
      <c r="T1329">
        <v>0</v>
      </c>
      <c r="U1329" t="s">
        <v>2771</v>
      </c>
    </row>
    <row r="1330" spans="1:21" x14ac:dyDescent="0.25">
      <c r="A1330" t="str">
        <f t="shared" si="20"/>
        <v>102020</v>
      </c>
      <c r="B1330" t="s">
        <v>2738</v>
      </c>
      <c r="C1330" t="s">
        <v>2766</v>
      </c>
      <c r="D1330">
        <v>102020</v>
      </c>
      <c r="E1330" s="24">
        <v>44613</v>
      </c>
      <c r="F1330" t="s">
        <v>90</v>
      </c>
      <c r="G1330" t="s">
        <v>2881</v>
      </c>
      <c r="H1330" t="s">
        <v>4356</v>
      </c>
      <c r="I1330" t="s">
        <v>75</v>
      </c>
      <c r="J1330" s="24">
        <v>44112</v>
      </c>
      <c r="K1330">
        <v>501181.7</v>
      </c>
      <c r="L1330" t="s">
        <v>2770</v>
      </c>
      <c r="M1330" t="s">
        <v>78</v>
      </c>
      <c r="N1330">
        <v>18</v>
      </c>
      <c r="O1330">
        <v>424730.26</v>
      </c>
      <c r="P1330">
        <v>0</v>
      </c>
      <c r="Q1330">
        <v>38225.72</v>
      </c>
      <c r="R1330">
        <v>38225.72</v>
      </c>
      <c r="S1330">
        <v>76451.44</v>
      </c>
      <c r="T1330">
        <v>0</v>
      </c>
      <c r="U1330" t="s">
        <v>2771</v>
      </c>
    </row>
    <row r="1331" spans="1:21" x14ac:dyDescent="0.25">
      <c r="A1331" t="str">
        <f t="shared" si="20"/>
        <v>102020</v>
      </c>
      <c r="B1331" t="s">
        <v>2738</v>
      </c>
      <c r="C1331" t="s">
        <v>2766</v>
      </c>
      <c r="D1331">
        <v>102020</v>
      </c>
      <c r="E1331" s="24">
        <v>44613</v>
      </c>
      <c r="F1331" t="s">
        <v>90</v>
      </c>
      <c r="G1331" t="s">
        <v>2881</v>
      </c>
      <c r="H1331" t="s">
        <v>4357</v>
      </c>
      <c r="I1331" t="s">
        <v>75</v>
      </c>
      <c r="J1331" s="24">
        <v>44112</v>
      </c>
      <c r="K1331">
        <v>360815.39</v>
      </c>
      <c r="L1331" t="s">
        <v>2770</v>
      </c>
      <c r="M1331" t="s">
        <v>78</v>
      </c>
      <c r="N1331">
        <v>18</v>
      </c>
      <c r="O1331">
        <v>305775.75</v>
      </c>
      <c r="P1331">
        <v>0</v>
      </c>
      <c r="Q1331">
        <v>27519.82</v>
      </c>
      <c r="R1331">
        <v>27519.82</v>
      </c>
      <c r="S1331">
        <v>55039.64</v>
      </c>
      <c r="T1331">
        <v>0</v>
      </c>
      <c r="U1331" t="s">
        <v>2771</v>
      </c>
    </row>
    <row r="1332" spans="1:21" x14ac:dyDescent="0.25">
      <c r="A1332" t="str">
        <f t="shared" si="20"/>
        <v>102020</v>
      </c>
      <c r="B1332" t="s">
        <v>2738</v>
      </c>
      <c r="C1332" t="s">
        <v>2766</v>
      </c>
      <c r="D1332">
        <v>102020</v>
      </c>
      <c r="E1332" s="24">
        <v>44613</v>
      </c>
      <c r="F1332" t="s">
        <v>90</v>
      </c>
      <c r="G1332" t="s">
        <v>2881</v>
      </c>
      <c r="H1332" t="s">
        <v>4358</v>
      </c>
      <c r="I1332" t="s">
        <v>75</v>
      </c>
      <c r="J1332" s="24">
        <v>44112</v>
      </c>
      <c r="K1332">
        <v>569593.06999999995</v>
      </c>
      <c r="L1332" t="s">
        <v>2770</v>
      </c>
      <c r="M1332" t="s">
        <v>78</v>
      </c>
      <c r="N1332">
        <v>18</v>
      </c>
      <c r="O1332">
        <v>482705.99</v>
      </c>
      <c r="P1332">
        <v>0</v>
      </c>
      <c r="Q1332">
        <v>43443.54</v>
      </c>
      <c r="R1332">
        <v>43443.54</v>
      </c>
      <c r="S1332">
        <v>86887.08</v>
      </c>
      <c r="T1332">
        <v>0</v>
      </c>
      <c r="U1332" t="s">
        <v>2771</v>
      </c>
    </row>
    <row r="1333" spans="1:21" x14ac:dyDescent="0.25">
      <c r="A1333" t="str">
        <f t="shared" si="20"/>
        <v>102020</v>
      </c>
      <c r="B1333" t="s">
        <v>2738</v>
      </c>
      <c r="C1333" t="s">
        <v>2766</v>
      </c>
      <c r="D1333">
        <v>102020</v>
      </c>
      <c r="E1333" s="24">
        <v>44613</v>
      </c>
      <c r="F1333" t="s">
        <v>90</v>
      </c>
      <c r="G1333" t="s">
        <v>2881</v>
      </c>
      <c r="H1333" t="s">
        <v>4359</v>
      </c>
      <c r="I1333" t="s">
        <v>75</v>
      </c>
      <c r="J1333" s="24">
        <v>44112</v>
      </c>
      <c r="K1333">
        <v>278434.28000000003</v>
      </c>
      <c r="L1333" t="s">
        <v>2770</v>
      </c>
      <c r="M1333" t="s">
        <v>78</v>
      </c>
      <c r="N1333">
        <v>18</v>
      </c>
      <c r="O1333">
        <v>235961.26</v>
      </c>
      <c r="P1333">
        <v>0</v>
      </c>
      <c r="Q1333">
        <v>21236.51</v>
      </c>
      <c r="R1333">
        <v>21236.51</v>
      </c>
      <c r="S1333">
        <v>42473.02</v>
      </c>
      <c r="T1333">
        <v>0</v>
      </c>
      <c r="U1333" t="s">
        <v>2771</v>
      </c>
    </row>
    <row r="1334" spans="1:21" x14ac:dyDescent="0.25">
      <c r="A1334" t="str">
        <f t="shared" si="20"/>
        <v>102020</v>
      </c>
      <c r="B1334" t="s">
        <v>2738</v>
      </c>
      <c r="C1334" t="s">
        <v>2766</v>
      </c>
      <c r="D1334">
        <v>102020</v>
      </c>
      <c r="E1334" s="24">
        <v>44613</v>
      </c>
      <c r="F1334" t="s">
        <v>90</v>
      </c>
      <c r="G1334" t="s">
        <v>2881</v>
      </c>
      <c r="H1334" t="s">
        <v>4360</v>
      </c>
      <c r="I1334" t="s">
        <v>75</v>
      </c>
      <c r="J1334" s="24">
        <v>44118</v>
      </c>
      <c r="K1334">
        <v>638538.47</v>
      </c>
      <c r="L1334" t="s">
        <v>2770</v>
      </c>
      <c r="M1334" t="s">
        <v>78</v>
      </c>
      <c r="N1334">
        <v>18</v>
      </c>
      <c r="O1334">
        <v>541134.29</v>
      </c>
      <c r="P1334">
        <v>0</v>
      </c>
      <c r="Q1334">
        <v>48702.09</v>
      </c>
      <c r="R1334">
        <v>48702.09</v>
      </c>
      <c r="S1334">
        <v>97404.18</v>
      </c>
      <c r="T1334">
        <v>0</v>
      </c>
      <c r="U1334" t="s">
        <v>2771</v>
      </c>
    </row>
    <row r="1335" spans="1:21" x14ac:dyDescent="0.25">
      <c r="A1335" t="str">
        <f t="shared" si="20"/>
        <v>102020</v>
      </c>
      <c r="B1335" t="s">
        <v>2738</v>
      </c>
      <c r="C1335" t="s">
        <v>2766</v>
      </c>
      <c r="D1335">
        <v>102020</v>
      </c>
      <c r="E1335" s="24">
        <v>44613</v>
      </c>
      <c r="F1335" t="s">
        <v>90</v>
      </c>
      <c r="G1335" t="s">
        <v>2881</v>
      </c>
      <c r="H1335" t="s">
        <v>4361</v>
      </c>
      <c r="I1335" t="s">
        <v>75</v>
      </c>
      <c r="J1335" s="24">
        <v>44114</v>
      </c>
      <c r="K1335">
        <v>378375.73</v>
      </c>
      <c r="L1335" t="s">
        <v>2770</v>
      </c>
      <c r="M1335" t="s">
        <v>78</v>
      </c>
      <c r="N1335">
        <v>18</v>
      </c>
      <c r="O1335">
        <v>320657.39</v>
      </c>
      <c r="P1335">
        <v>0</v>
      </c>
      <c r="Q1335">
        <v>28859.17</v>
      </c>
      <c r="R1335">
        <v>28859.17</v>
      </c>
      <c r="S1335">
        <v>57718.34</v>
      </c>
      <c r="T1335">
        <v>0</v>
      </c>
      <c r="U1335" t="s">
        <v>2771</v>
      </c>
    </row>
    <row r="1336" spans="1:21" x14ac:dyDescent="0.25">
      <c r="A1336" t="str">
        <f t="shared" si="20"/>
        <v>102020</v>
      </c>
      <c r="B1336" t="s">
        <v>2738</v>
      </c>
      <c r="C1336" t="s">
        <v>2766</v>
      </c>
      <c r="D1336">
        <v>102020</v>
      </c>
      <c r="E1336" s="24">
        <v>44613</v>
      </c>
      <c r="F1336" t="s">
        <v>90</v>
      </c>
      <c r="G1336" t="s">
        <v>2881</v>
      </c>
      <c r="H1336" t="s">
        <v>4362</v>
      </c>
      <c r="I1336" t="s">
        <v>75</v>
      </c>
      <c r="J1336" s="24">
        <v>44114</v>
      </c>
      <c r="K1336">
        <v>386844.3</v>
      </c>
      <c r="L1336" t="s">
        <v>2770</v>
      </c>
      <c r="M1336" t="s">
        <v>78</v>
      </c>
      <c r="N1336">
        <v>18</v>
      </c>
      <c r="O1336">
        <v>327834.15999999997</v>
      </c>
      <c r="P1336">
        <v>0</v>
      </c>
      <c r="Q1336">
        <v>29505.07</v>
      </c>
      <c r="R1336">
        <v>29505.07</v>
      </c>
      <c r="S1336">
        <v>59010.14</v>
      </c>
      <c r="T1336">
        <v>0</v>
      </c>
      <c r="U1336" t="s">
        <v>2771</v>
      </c>
    </row>
    <row r="1337" spans="1:21" x14ac:dyDescent="0.25">
      <c r="A1337" t="str">
        <f t="shared" si="20"/>
        <v>102020</v>
      </c>
      <c r="B1337" t="s">
        <v>2738</v>
      </c>
      <c r="C1337" t="s">
        <v>2766</v>
      </c>
      <c r="D1337">
        <v>102020</v>
      </c>
      <c r="E1337" s="24">
        <v>44613</v>
      </c>
      <c r="F1337" t="s">
        <v>90</v>
      </c>
      <c r="G1337" t="s">
        <v>2881</v>
      </c>
      <c r="H1337" t="s">
        <v>4363</v>
      </c>
      <c r="I1337" t="s">
        <v>75</v>
      </c>
      <c r="J1337" s="24">
        <v>44117</v>
      </c>
      <c r="K1337">
        <v>475384.49</v>
      </c>
      <c r="L1337" t="s">
        <v>2770</v>
      </c>
      <c r="M1337" t="s">
        <v>78</v>
      </c>
      <c r="N1337">
        <v>18</v>
      </c>
      <c r="O1337">
        <v>402868.21</v>
      </c>
      <c r="P1337">
        <v>0</v>
      </c>
      <c r="Q1337">
        <v>36258.14</v>
      </c>
      <c r="R1337">
        <v>36258.14</v>
      </c>
      <c r="S1337">
        <v>72516.28</v>
      </c>
      <c r="T1337">
        <v>0</v>
      </c>
      <c r="U1337" t="s">
        <v>2771</v>
      </c>
    </row>
    <row r="1338" spans="1:21" x14ac:dyDescent="0.25">
      <c r="A1338" t="str">
        <f t="shared" si="20"/>
        <v>102020</v>
      </c>
      <c r="B1338" t="s">
        <v>2738</v>
      </c>
      <c r="C1338" t="s">
        <v>2766</v>
      </c>
      <c r="D1338">
        <v>102020</v>
      </c>
      <c r="E1338" s="24">
        <v>44613</v>
      </c>
      <c r="F1338" t="s">
        <v>90</v>
      </c>
      <c r="G1338" t="s">
        <v>2881</v>
      </c>
      <c r="H1338" t="s">
        <v>4364</v>
      </c>
      <c r="I1338" t="s">
        <v>75</v>
      </c>
      <c r="J1338" s="24">
        <v>44118</v>
      </c>
      <c r="K1338">
        <v>91605.47</v>
      </c>
      <c r="L1338" t="s">
        <v>2770</v>
      </c>
      <c r="M1338" t="s">
        <v>78</v>
      </c>
      <c r="N1338">
        <v>18</v>
      </c>
      <c r="O1338">
        <v>77631.75</v>
      </c>
      <c r="P1338">
        <v>0</v>
      </c>
      <c r="Q1338">
        <v>6986.86</v>
      </c>
      <c r="R1338">
        <v>6986.86</v>
      </c>
      <c r="S1338">
        <v>13973.72</v>
      </c>
      <c r="T1338">
        <v>0</v>
      </c>
      <c r="U1338" t="s">
        <v>2771</v>
      </c>
    </row>
    <row r="1339" spans="1:21" x14ac:dyDescent="0.25">
      <c r="A1339" t="str">
        <f t="shared" si="20"/>
        <v>102020</v>
      </c>
      <c r="B1339" t="s">
        <v>2738</v>
      </c>
      <c r="C1339" t="s">
        <v>2766</v>
      </c>
      <c r="D1339">
        <v>102020</v>
      </c>
      <c r="E1339" s="24">
        <v>44613</v>
      </c>
      <c r="F1339" t="s">
        <v>90</v>
      </c>
      <c r="G1339" t="s">
        <v>2881</v>
      </c>
      <c r="H1339" t="s">
        <v>4365</v>
      </c>
      <c r="I1339" t="s">
        <v>75</v>
      </c>
      <c r="J1339" s="24">
        <v>44119</v>
      </c>
      <c r="K1339">
        <v>597867.06000000006</v>
      </c>
      <c r="L1339" t="s">
        <v>2770</v>
      </c>
      <c r="M1339" t="s">
        <v>78</v>
      </c>
      <c r="N1339">
        <v>18</v>
      </c>
      <c r="O1339">
        <v>506667</v>
      </c>
      <c r="P1339">
        <v>0</v>
      </c>
      <c r="Q1339">
        <v>45600.03</v>
      </c>
      <c r="R1339">
        <v>45600.03</v>
      </c>
      <c r="S1339">
        <v>91200.06</v>
      </c>
      <c r="T1339">
        <v>0</v>
      </c>
      <c r="U1339" t="s">
        <v>2771</v>
      </c>
    </row>
    <row r="1340" spans="1:21" x14ac:dyDescent="0.25">
      <c r="A1340" t="str">
        <f t="shared" si="20"/>
        <v>102020</v>
      </c>
      <c r="B1340" t="s">
        <v>2738</v>
      </c>
      <c r="C1340" t="s">
        <v>2766</v>
      </c>
      <c r="D1340">
        <v>102020</v>
      </c>
      <c r="E1340" s="24">
        <v>44613</v>
      </c>
      <c r="F1340" t="s">
        <v>90</v>
      </c>
      <c r="G1340" t="s">
        <v>2881</v>
      </c>
      <c r="H1340" t="s">
        <v>4366</v>
      </c>
      <c r="I1340" t="s">
        <v>75</v>
      </c>
      <c r="J1340" s="24">
        <v>44119</v>
      </c>
      <c r="K1340">
        <v>162566.71</v>
      </c>
      <c r="L1340" t="s">
        <v>2770</v>
      </c>
      <c r="M1340" t="s">
        <v>78</v>
      </c>
      <c r="N1340">
        <v>18</v>
      </c>
      <c r="O1340">
        <v>137768.39000000001</v>
      </c>
      <c r="P1340">
        <v>0</v>
      </c>
      <c r="Q1340">
        <v>12399.16</v>
      </c>
      <c r="R1340">
        <v>12399.16</v>
      </c>
      <c r="S1340">
        <v>24798.32</v>
      </c>
      <c r="T1340">
        <v>0</v>
      </c>
      <c r="U1340" t="s">
        <v>2771</v>
      </c>
    </row>
    <row r="1341" spans="1:21" x14ac:dyDescent="0.25">
      <c r="A1341" t="str">
        <f t="shared" si="20"/>
        <v>102020</v>
      </c>
      <c r="B1341" t="s">
        <v>2738</v>
      </c>
      <c r="C1341" t="s">
        <v>2766</v>
      </c>
      <c r="D1341">
        <v>102020</v>
      </c>
      <c r="E1341" s="24">
        <v>44613</v>
      </c>
      <c r="F1341" t="s">
        <v>90</v>
      </c>
      <c r="G1341" t="s">
        <v>2881</v>
      </c>
      <c r="H1341" t="s">
        <v>4367</v>
      </c>
      <c r="I1341" t="s">
        <v>75</v>
      </c>
      <c r="J1341" s="24">
        <v>44121</v>
      </c>
      <c r="K1341">
        <v>593301.35</v>
      </c>
      <c r="L1341" t="s">
        <v>2770</v>
      </c>
      <c r="M1341" t="s">
        <v>78</v>
      </c>
      <c r="N1341">
        <v>18</v>
      </c>
      <c r="O1341">
        <v>502797.77</v>
      </c>
      <c r="P1341">
        <v>0</v>
      </c>
      <c r="Q1341">
        <v>45251.8</v>
      </c>
      <c r="R1341">
        <v>45251.8</v>
      </c>
      <c r="S1341">
        <v>90503.6</v>
      </c>
      <c r="T1341">
        <v>0</v>
      </c>
      <c r="U1341" t="s">
        <v>2771</v>
      </c>
    </row>
    <row r="1342" spans="1:21" x14ac:dyDescent="0.25">
      <c r="A1342" t="str">
        <f t="shared" si="20"/>
        <v>102020</v>
      </c>
      <c r="B1342" t="s">
        <v>2738</v>
      </c>
      <c r="C1342" t="s">
        <v>2766</v>
      </c>
      <c r="D1342">
        <v>102020</v>
      </c>
      <c r="E1342" s="24">
        <v>44613</v>
      </c>
      <c r="F1342" t="s">
        <v>90</v>
      </c>
      <c r="G1342" t="s">
        <v>2881</v>
      </c>
      <c r="H1342" t="s">
        <v>4368</v>
      </c>
      <c r="I1342" t="s">
        <v>75</v>
      </c>
      <c r="J1342" s="24">
        <v>44123</v>
      </c>
      <c r="K1342">
        <v>460350.44</v>
      </c>
      <c r="L1342" t="s">
        <v>2770</v>
      </c>
      <c r="M1342" t="s">
        <v>78</v>
      </c>
      <c r="N1342">
        <v>18</v>
      </c>
      <c r="O1342">
        <v>390127.5</v>
      </c>
      <c r="P1342">
        <v>0</v>
      </c>
      <c r="Q1342">
        <v>35111.480000000003</v>
      </c>
      <c r="R1342">
        <v>35111.480000000003</v>
      </c>
      <c r="S1342">
        <v>70222.960000000006</v>
      </c>
      <c r="T1342">
        <v>0</v>
      </c>
      <c r="U1342" t="s">
        <v>2771</v>
      </c>
    </row>
    <row r="1343" spans="1:21" x14ac:dyDescent="0.25">
      <c r="A1343" t="str">
        <f t="shared" si="20"/>
        <v>102020</v>
      </c>
      <c r="B1343" t="s">
        <v>2738</v>
      </c>
      <c r="C1343" t="s">
        <v>2766</v>
      </c>
      <c r="D1343">
        <v>102020</v>
      </c>
      <c r="E1343" s="24">
        <v>44613</v>
      </c>
      <c r="F1343" t="s">
        <v>90</v>
      </c>
      <c r="G1343" t="s">
        <v>2881</v>
      </c>
      <c r="H1343" t="s">
        <v>4369</v>
      </c>
      <c r="I1343" t="s">
        <v>75</v>
      </c>
      <c r="J1343" s="24">
        <v>44124</v>
      </c>
      <c r="K1343">
        <v>578182.63</v>
      </c>
      <c r="L1343" t="s">
        <v>2770</v>
      </c>
      <c r="M1343" t="s">
        <v>78</v>
      </c>
      <c r="N1343">
        <v>18</v>
      </c>
      <c r="O1343">
        <v>489985.27</v>
      </c>
      <c r="P1343">
        <v>0</v>
      </c>
      <c r="Q1343">
        <v>44098.67</v>
      </c>
      <c r="R1343">
        <v>44098.67</v>
      </c>
      <c r="S1343">
        <v>88197.34</v>
      </c>
      <c r="T1343">
        <v>0</v>
      </c>
      <c r="U1343" t="s">
        <v>2771</v>
      </c>
    </row>
    <row r="1344" spans="1:21" x14ac:dyDescent="0.25">
      <c r="A1344" t="str">
        <f t="shared" si="20"/>
        <v>102020</v>
      </c>
      <c r="B1344" t="s">
        <v>2738</v>
      </c>
      <c r="C1344" t="s">
        <v>2766</v>
      </c>
      <c r="D1344">
        <v>102020</v>
      </c>
      <c r="E1344" s="24">
        <v>44613</v>
      </c>
      <c r="F1344" t="s">
        <v>90</v>
      </c>
      <c r="G1344" t="s">
        <v>2881</v>
      </c>
      <c r="H1344" t="s">
        <v>4370</v>
      </c>
      <c r="I1344" t="s">
        <v>75</v>
      </c>
      <c r="J1344" s="24">
        <v>44124</v>
      </c>
      <c r="K1344">
        <v>157655.88</v>
      </c>
      <c r="L1344" t="s">
        <v>2770</v>
      </c>
      <c r="M1344" t="s">
        <v>78</v>
      </c>
      <c r="N1344">
        <v>18</v>
      </c>
      <c r="O1344">
        <v>133606.68</v>
      </c>
      <c r="P1344">
        <v>0</v>
      </c>
      <c r="Q1344">
        <v>12024.6</v>
      </c>
      <c r="R1344">
        <v>12024.6</v>
      </c>
      <c r="S1344">
        <v>24049.200000000001</v>
      </c>
      <c r="T1344">
        <v>0</v>
      </c>
      <c r="U1344" t="s">
        <v>2771</v>
      </c>
    </row>
    <row r="1345" spans="1:21" x14ac:dyDescent="0.25">
      <c r="A1345" t="str">
        <f t="shared" si="20"/>
        <v>102020</v>
      </c>
      <c r="B1345" t="s">
        <v>2738</v>
      </c>
      <c r="C1345" t="s">
        <v>2766</v>
      </c>
      <c r="D1345">
        <v>102020</v>
      </c>
      <c r="E1345" s="24">
        <v>44613</v>
      </c>
      <c r="F1345" t="s">
        <v>90</v>
      </c>
      <c r="G1345" t="s">
        <v>2881</v>
      </c>
      <c r="H1345" t="s">
        <v>4371</v>
      </c>
      <c r="I1345" t="s">
        <v>75</v>
      </c>
      <c r="J1345" s="24">
        <v>44125</v>
      </c>
      <c r="K1345">
        <v>613715.56000000006</v>
      </c>
      <c r="L1345" t="s">
        <v>2770</v>
      </c>
      <c r="M1345" t="s">
        <v>78</v>
      </c>
      <c r="N1345">
        <v>18</v>
      </c>
      <c r="O1345">
        <v>520097.94</v>
      </c>
      <c r="P1345">
        <v>0</v>
      </c>
      <c r="Q1345">
        <v>46808.81</v>
      </c>
      <c r="R1345">
        <v>46808.81</v>
      </c>
      <c r="S1345">
        <v>93617.62</v>
      </c>
      <c r="T1345">
        <v>0</v>
      </c>
      <c r="U1345" t="s">
        <v>2771</v>
      </c>
    </row>
    <row r="1346" spans="1:21" x14ac:dyDescent="0.25">
      <c r="A1346" t="str">
        <f t="shared" si="20"/>
        <v>102020</v>
      </c>
      <c r="B1346" t="s">
        <v>2738</v>
      </c>
      <c r="C1346" t="s">
        <v>2766</v>
      </c>
      <c r="D1346">
        <v>102020</v>
      </c>
      <c r="E1346" s="24">
        <v>44613</v>
      </c>
      <c r="F1346" t="s">
        <v>90</v>
      </c>
      <c r="G1346" t="s">
        <v>2881</v>
      </c>
      <c r="H1346" t="s">
        <v>4372</v>
      </c>
      <c r="I1346" t="s">
        <v>75</v>
      </c>
      <c r="J1346" s="24">
        <v>44128</v>
      </c>
      <c r="K1346">
        <v>738748.57</v>
      </c>
      <c r="L1346" t="s">
        <v>2770</v>
      </c>
      <c r="M1346" t="s">
        <v>78</v>
      </c>
      <c r="N1346">
        <v>18</v>
      </c>
      <c r="O1346">
        <v>626058.11</v>
      </c>
      <c r="P1346">
        <v>0</v>
      </c>
      <c r="Q1346">
        <v>56345.23</v>
      </c>
      <c r="R1346">
        <v>56345.23</v>
      </c>
      <c r="S1346">
        <v>112690.46</v>
      </c>
      <c r="T1346">
        <v>0</v>
      </c>
      <c r="U1346" t="s">
        <v>2771</v>
      </c>
    </row>
    <row r="1347" spans="1:21" x14ac:dyDescent="0.25">
      <c r="A1347" t="str">
        <f t="shared" ref="A1347:A1410" si="21">TEXT(J1347,"MMYYYY")</f>
        <v>102020</v>
      </c>
      <c r="B1347" t="s">
        <v>2738</v>
      </c>
      <c r="C1347" t="s">
        <v>2766</v>
      </c>
      <c r="D1347">
        <v>102020</v>
      </c>
      <c r="E1347" s="24">
        <v>44613</v>
      </c>
      <c r="F1347" t="s">
        <v>90</v>
      </c>
      <c r="G1347" t="s">
        <v>2881</v>
      </c>
      <c r="H1347" t="s">
        <v>4373</v>
      </c>
      <c r="I1347" t="s">
        <v>75</v>
      </c>
      <c r="J1347" s="24">
        <v>44128</v>
      </c>
      <c r="K1347">
        <v>156148.19</v>
      </c>
      <c r="L1347" t="s">
        <v>2770</v>
      </c>
      <c r="M1347" t="s">
        <v>78</v>
      </c>
      <c r="N1347">
        <v>18</v>
      </c>
      <c r="O1347">
        <v>132328.95000000001</v>
      </c>
      <c r="P1347">
        <v>0</v>
      </c>
      <c r="Q1347">
        <v>11909.61</v>
      </c>
      <c r="R1347">
        <v>11909.61</v>
      </c>
      <c r="S1347">
        <v>23819.22</v>
      </c>
      <c r="T1347">
        <v>0</v>
      </c>
      <c r="U1347" t="s">
        <v>2771</v>
      </c>
    </row>
    <row r="1348" spans="1:21" x14ac:dyDescent="0.25">
      <c r="A1348" t="str">
        <f t="shared" si="21"/>
        <v>102020</v>
      </c>
      <c r="B1348" t="s">
        <v>2738</v>
      </c>
      <c r="C1348" t="s">
        <v>2766</v>
      </c>
      <c r="D1348">
        <v>102020</v>
      </c>
      <c r="E1348" s="24">
        <v>44613</v>
      </c>
      <c r="F1348" t="s">
        <v>90</v>
      </c>
      <c r="G1348" t="s">
        <v>2881</v>
      </c>
      <c r="H1348" t="s">
        <v>4374</v>
      </c>
      <c r="I1348" t="s">
        <v>75</v>
      </c>
      <c r="J1348" s="24">
        <v>44133</v>
      </c>
      <c r="K1348">
        <v>790719.93</v>
      </c>
      <c r="L1348" t="s">
        <v>2770</v>
      </c>
      <c r="M1348" t="s">
        <v>78</v>
      </c>
      <c r="N1348">
        <v>18</v>
      </c>
      <c r="O1348">
        <v>670101.63</v>
      </c>
      <c r="P1348">
        <v>0</v>
      </c>
      <c r="Q1348">
        <v>60309.15</v>
      </c>
      <c r="R1348">
        <v>60309.15</v>
      </c>
      <c r="S1348">
        <v>120618.3</v>
      </c>
      <c r="T1348">
        <v>0</v>
      </c>
      <c r="U1348" t="s">
        <v>2771</v>
      </c>
    </row>
    <row r="1349" spans="1:21" x14ac:dyDescent="0.25">
      <c r="A1349" t="str">
        <f t="shared" si="21"/>
        <v>102020</v>
      </c>
      <c r="B1349" t="s">
        <v>2738</v>
      </c>
      <c r="C1349" t="s">
        <v>2766</v>
      </c>
      <c r="D1349">
        <v>102020</v>
      </c>
      <c r="E1349" s="24">
        <v>44613</v>
      </c>
      <c r="F1349" t="s">
        <v>2907</v>
      </c>
      <c r="G1349" t="s">
        <v>2908</v>
      </c>
      <c r="H1349" t="s">
        <v>4375</v>
      </c>
      <c r="I1349" t="s">
        <v>75</v>
      </c>
      <c r="J1349" s="24">
        <v>44125</v>
      </c>
      <c r="K1349">
        <v>225164.06</v>
      </c>
      <c r="L1349" t="s">
        <v>2770</v>
      </c>
      <c r="M1349" t="s">
        <v>78</v>
      </c>
      <c r="N1349">
        <v>18</v>
      </c>
      <c r="O1349">
        <v>190817</v>
      </c>
      <c r="P1349">
        <v>0</v>
      </c>
      <c r="Q1349">
        <v>17173.53</v>
      </c>
      <c r="R1349">
        <v>17173.53</v>
      </c>
      <c r="S1349">
        <v>34347.06</v>
      </c>
      <c r="T1349">
        <v>0</v>
      </c>
      <c r="U1349" t="s">
        <v>2771</v>
      </c>
    </row>
    <row r="1350" spans="1:21" x14ac:dyDescent="0.25">
      <c r="A1350" t="str">
        <f t="shared" si="21"/>
        <v>102020</v>
      </c>
      <c r="B1350" t="s">
        <v>2738</v>
      </c>
      <c r="C1350" t="s">
        <v>2766</v>
      </c>
      <c r="D1350">
        <v>102020</v>
      </c>
      <c r="E1350" s="24">
        <v>44613</v>
      </c>
      <c r="F1350" t="s">
        <v>2916</v>
      </c>
      <c r="G1350" t="s">
        <v>2917</v>
      </c>
      <c r="H1350" t="s">
        <v>4376</v>
      </c>
      <c r="I1350" t="s">
        <v>75</v>
      </c>
      <c r="J1350" s="24">
        <v>44111</v>
      </c>
      <c r="K1350">
        <v>5072.82</v>
      </c>
      <c r="L1350" t="s">
        <v>2770</v>
      </c>
      <c r="M1350" t="s">
        <v>78</v>
      </c>
      <c r="N1350">
        <v>18</v>
      </c>
      <c r="O1350">
        <v>4299</v>
      </c>
      <c r="P1350">
        <v>0</v>
      </c>
      <c r="Q1350">
        <v>386.91</v>
      </c>
      <c r="R1350">
        <v>386.91</v>
      </c>
      <c r="S1350">
        <v>773.82</v>
      </c>
      <c r="T1350">
        <v>0</v>
      </c>
      <c r="U1350" t="s">
        <v>2771</v>
      </c>
    </row>
    <row r="1351" spans="1:21" x14ac:dyDescent="0.25">
      <c r="A1351" t="str">
        <f t="shared" si="21"/>
        <v>102020</v>
      </c>
      <c r="B1351" t="s">
        <v>2738</v>
      </c>
      <c r="C1351" t="s">
        <v>2766</v>
      </c>
      <c r="D1351">
        <v>102020</v>
      </c>
      <c r="E1351" s="24">
        <v>44613</v>
      </c>
      <c r="F1351" t="s">
        <v>4377</v>
      </c>
      <c r="G1351" t="s">
        <v>4378</v>
      </c>
      <c r="H1351" t="s">
        <v>4379</v>
      </c>
      <c r="I1351" t="s">
        <v>75</v>
      </c>
      <c r="J1351" s="24">
        <v>44126</v>
      </c>
      <c r="K1351">
        <v>538</v>
      </c>
      <c r="L1351" t="s">
        <v>2770</v>
      </c>
      <c r="M1351" t="s">
        <v>78</v>
      </c>
      <c r="N1351">
        <v>12</v>
      </c>
      <c r="O1351">
        <v>480</v>
      </c>
      <c r="P1351">
        <v>0</v>
      </c>
      <c r="Q1351">
        <v>28.8</v>
      </c>
      <c r="R1351">
        <v>28.8</v>
      </c>
      <c r="S1351">
        <v>57.6</v>
      </c>
      <c r="T1351">
        <v>0</v>
      </c>
      <c r="U1351" t="s">
        <v>2771</v>
      </c>
    </row>
    <row r="1352" spans="1:21" x14ac:dyDescent="0.25">
      <c r="A1352" t="str">
        <f t="shared" si="21"/>
        <v>102020</v>
      </c>
      <c r="B1352" t="s">
        <v>2738</v>
      </c>
      <c r="C1352" t="s">
        <v>2766</v>
      </c>
      <c r="D1352">
        <v>102020</v>
      </c>
      <c r="E1352" s="24">
        <v>44613</v>
      </c>
      <c r="F1352" t="s">
        <v>3130</v>
      </c>
      <c r="G1352" t="s">
        <v>3131</v>
      </c>
      <c r="H1352" t="s">
        <v>4380</v>
      </c>
      <c r="I1352" t="s">
        <v>75</v>
      </c>
      <c r="J1352" s="24">
        <v>44118</v>
      </c>
      <c r="K1352">
        <v>107238.39999999999</v>
      </c>
      <c r="L1352" t="s">
        <v>2770</v>
      </c>
      <c r="M1352" t="s">
        <v>78</v>
      </c>
      <c r="N1352">
        <v>18</v>
      </c>
      <c r="O1352">
        <v>90880</v>
      </c>
      <c r="P1352">
        <v>0</v>
      </c>
      <c r="Q1352">
        <v>8179.2</v>
      </c>
      <c r="R1352">
        <v>8179.2</v>
      </c>
      <c r="S1352">
        <v>16358.4</v>
      </c>
      <c r="T1352">
        <v>0</v>
      </c>
      <c r="U1352" t="s">
        <v>2771</v>
      </c>
    </row>
    <row r="1353" spans="1:21" x14ac:dyDescent="0.25">
      <c r="A1353" t="str">
        <f t="shared" si="21"/>
        <v>102020</v>
      </c>
      <c r="B1353" t="s">
        <v>2738</v>
      </c>
      <c r="C1353" t="s">
        <v>2766</v>
      </c>
      <c r="D1353">
        <v>102020</v>
      </c>
      <c r="E1353" s="24">
        <v>44613</v>
      </c>
      <c r="F1353" t="s">
        <v>3134</v>
      </c>
      <c r="G1353" t="s">
        <v>3135</v>
      </c>
      <c r="H1353" t="s">
        <v>4381</v>
      </c>
      <c r="I1353" t="s">
        <v>75</v>
      </c>
      <c r="J1353" s="24">
        <v>44110</v>
      </c>
      <c r="K1353">
        <v>6048</v>
      </c>
      <c r="L1353" t="s">
        <v>2770</v>
      </c>
      <c r="M1353" t="s">
        <v>78</v>
      </c>
      <c r="N1353">
        <v>12</v>
      </c>
      <c r="O1353">
        <v>5400</v>
      </c>
      <c r="P1353">
        <v>0</v>
      </c>
      <c r="Q1353">
        <v>324</v>
      </c>
      <c r="R1353">
        <v>324</v>
      </c>
      <c r="S1353">
        <v>648</v>
      </c>
      <c r="T1353">
        <v>0</v>
      </c>
      <c r="U1353" t="s">
        <v>2771</v>
      </c>
    </row>
    <row r="1354" spans="1:21" x14ac:dyDescent="0.25">
      <c r="A1354" t="str">
        <f t="shared" si="21"/>
        <v>102020</v>
      </c>
      <c r="B1354" t="s">
        <v>2738</v>
      </c>
      <c r="C1354" t="s">
        <v>2766</v>
      </c>
      <c r="D1354">
        <v>102020</v>
      </c>
      <c r="E1354" s="24">
        <v>44613</v>
      </c>
      <c r="F1354" t="s">
        <v>3134</v>
      </c>
      <c r="G1354" t="s">
        <v>3135</v>
      </c>
      <c r="H1354" t="s">
        <v>4382</v>
      </c>
      <c r="I1354" t="s">
        <v>75</v>
      </c>
      <c r="J1354" s="24">
        <v>44132</v>
      </c>
      <c r="K1354">
        <v>18144</v>
      </c>
      <c r="L1354" t="s">
        <v>2770</v>
      </c>
      <c r="M1354" t="s">
        <v>78</v>
      </c>
      <c r="N1354">
        <v>12</v>
      </c>
      <c r="O1354">
        <v>16200</v>
      </c>
      <c r="P1354">
        <v>0</v>
      </c>
      <c r="Q1354">
        <v>972</v>
      </c>
      <c r="R1354">
        <v>972</v>
      </c>
      <c r="S1354">
        <v>1944</v>
      </c>
      <c r="T1354">
        <v>0</v>
      </c>
      <c r="U1354" t="s">
        <v>2771</v>
      </c>
    </row>
    <row r="1355" spans="1:21" x14ac:dyDescent="0.25">
      <c r="A1355" t="str">
        <f t="shared" si="21"/>
        <v>102020</v>
      </c>
      <c r="B1355" t="s">
        <v>2738</v>
      </c>
      <c r="C1355" t="s">
        <v>2766</v>
      </c>
      <c r="D1355">
        <v>102020</v>
      </c>
      <c r="E1355" s="24">
        <v>44613</v>
      </c>
      <c r="F1355" t="s">
        <v>4383</v>
      </c>
      <c r="G1355" t="s">
        <v>4384</v>
      </c>
      <c r="H1355" t="s">
        <v>4385</v>
      </c>
      <c r="I1355" t="s">
        <v>75</v>
      </c>
      <c r="J1355" s="24">
        <v>44107</v>
      </c>
      <c r="K1355">
        <v>3580</v>
      </c>
      <c r="L1355" t="s">
        <v>2770</v>
      </c>
      <c r="M1355" t="s">
        <v>78</v>
      </c>
      <c r="N1355">
        <v>18</v>
      </c>
      <c r="O1355">
        <v>3034</v>
      </c>
      <c r="P1355">
        <v>546.12</v>
      </c>
      <c r="Q1355">
        <v>0</v>
      </c>
      <c r="R1355">
        <v>0</v>
      </c>
      <c r="S1355">
        <v>546.12</v>
      </c>
      <c r="T1355">
        <v>0</v>
      </c>
      <c r="U1355" t="s">
        <v>2771</v>
      </c>
    </row>
    <row r="1356" spans="1:21" x14ac:dyDescent="0.25">
      <c r="A1356" t="str">
        <f t="shared" si="21"/>
        <v>102020</v>
      </c>
      <c r="B1356" t="s">
        <v>2738</v>
      </c>
      <c r="C1356" t="s">
        <v>2766</v>
      </c>
      <c r="D1356">
        <v>102020</v>
      </c>
      <c r="E1356" s="24">
        <v>44613</v>
      </c>
      <c r="F1356" t="s">
        <v>2922</v>
      </c>
      <c r="G1356" t="s">
        <v>2923</v>
      </c>
      <c r="H1356" t="s">
        <v>4386</v>
      </c>
      <c r="I1356" t="s">
        <v>75</v>
      </c>
      <c r="J1356" s="24">
        <v>44124</v>
      </c>
      <c r="K1356">
        <v>896</v>
      </c>
      <c r="L1356" t="s">
        <v>2770</v>
      </c>
      <c r="M1356" t="s">
        <v>78</v>
      </c>
      <c r="N1356">
        <v>12</v>
      </c>
      <c r="O1356">
        <v>800</v>
      </c>
      <c r="P1356">
        <v>0</v>
      </c>
      <c r="Q1356">
        <v>48</v>
      </c>
      <c r="R1356">
        <v>48</v>
      </c>
      <c r="S1356">
        <v>96</v>
      </c>
      <c r="T1356">
        <v>0</v>
      </c>
      <c r="U1356" t="s">
        <v>2771</v>
      </c>
    </row>
    <row r="1357" spans="1:21" x14ac:dyDescent="0.25">
      <c r="A1357" t="str">
        <f t="shared" si="21"/>
        <v>102020</v>
      </c>
      <c r="B1357" t="s">
        <v>2738</v>
      </c>
      <c r="C1357" t="s">
        <v>2766</v>
      </c>
      <c r="D1357">
        <v>102020</v>
      </c>
      <c r="E1357" s="24">
        <v>44613</v>
      </c>
      <c r="F1357" t="s">
        <v>2922</v>
      </c>
      <c r="G1357" t="s">
        <v>2923</v>
      </c>
      <c r="H1357" t="s">
        <v>4387</v>
      </c>
      <c r="I1357" t="s">
        <v>75</v>
      </c>
      <c r="J1357" s="24">
        <v>44133</v>
      </c>
      <c r="K1357">
        <v>1660</v>
      </c>
      <c r="L1357" t="s">
        <v>2770</v>
      </c>
      <c r="M1357" t="s">
        <v>78</v>
      </c>
      <c r="N1357">
        <v>12</v>
      </c>
      <c r="O1357">
        <v>1482</v>
      </c>
      <c r="P1357">
        <v>0</v>
      </c>
      <c r="Q1357">
        <v>88.92</v>
      </c>
      <c r="R1357">
        <v>88.92</v>
      </c>
      <c r="S1357">
        <v>177.84</v>
      </c>
      <c r="T1357">
        <v>0</v>
      </c>
      <c r="U1357" t="s">
        <v>2771</v>
      </c>
    </row>
    <row r="1358" spans="1:21" x14ac:dyDescent="0.25">
      <c r="A1358" t="str">
        <f t="shared" si="21"/>
        <v>102020</v>
      </c>
      <c r="B1358" t="s">
        <v>2738</v>
      </c>
      <c r="C1358" t="s">
        <v>2766</v>
      </c>
      <c r="D1358">
        <v>102020</v>
      </c>
      <c r="E1358" s="24">
        <v>44613</v>
      </c>
      <c r="F1358" t="s">
        <v>2727</v>
      </c>
      <c r="G1358" t="s">
        <v>3149</v>
      </c>
      <c r="H1358" t="s">
        <v>4388</v>
      </c>
      <c r="I1358" t="s">
        <v>75</v>
      </c>
      <c r="J1358" s="24">
        <v>44110</v>
      </c>
      <c r="K1358">
        <v>58197.599999999999</v>
      </c>
      <c r="L1358" t="s">
        <v>2770</v>
      </c>
      <c r="M1358" t="s">
        <v>78</v>
      </c>
      <c r="N1358">
        <v>18</v>
      </c>
      <c r="O1358">
        <v>49320</v>
      </c>
      <c r="P1358">
        <v>0</v>
      </c>
      <c r="Q1358">
        <v>4438.8</v>
      </c>
      <c r="R1358">
        <v>4438.8</v>
      </c>
      <c r="S1358">
        <v>8877.6</v>
      </c>
      <c r="T1358">
        <v>0</v>
      </c>
      <c r="U1358" t="s">
        <v>2771</v>
      </c>
    </row>
    <row r="1359" spans="1:21" x14ac:dyDescent="0.25">
      <c r="A1359" t="str">
        <f t="shared" si="21"/>
        <v>102020</v>
      </c>
      <c r="B1359" t="s">
        <v>2738</v>
      </c>
      <c r="C1359" t="s">
        <v>2766</v>
      </c>
      <c r="D1359">
        <v>102020</v>
      </c>
      <c r="E1359" s="24">
        <v>44613</v>
      </c>
      <c r="F1359" t="s">
        <v>2727</v>
      </c>
      <c r="G1359" t="s">
        <v>3149</v>
      </c>
      <c r="H1359" t="s">
        <v>4389</v>
      </c>
      <c r="I1359" t="s">
        <v>75</v>
      </c>
      <c r="J1359" s="24">
        <v>44113</v>
      </c>
      <c r="K1359">
        <v>10497.6</v>
      </c>
      <c r="L1359" t="s">
        <v>2770</v>
      </c>
      <c r="M1359" t="s">
        <v>78</v>
      </c>
      <c r="N1359">
        <v>18</v>
      </c>
      <c r="O1359">
        <v>5070</v>
      </c>
      <c r="P1359">
        <v>0</v>
      </c>
      <c r="Q1359">
        <v>456.3</v>
      </c>
      <c r="R1359">
        <v>456.3</v>
      </c>
      <c r="S1359">
        <v>912.6</v>
      </c>
      <c r="T1359">
        <v>0</v>
      </c>
      <c r="U1359" t="s">
        <v>2771</v>
      </c>
    </row>
    <row r="1360" spans="1:21" x14ac:dyDescent="0.25">
      <c r="A1360" t="str">
        <f t="shared" si="21"/>
        <v>102020</v>
      </c>
      <c r="B1360" t="s">
        <v>2738</v>
      </c>
      <c r="C1360" t="s">
        <v>2766</v>
      </c>
      <c r="D1360">
        <v>102020</v>
      </c>
      <c r="E1360" s="24">
        <v>44613</v>
      </c>
      <c r="F1360" t="s">
        <v>2727</v>
      </c>
      <c r="G1360" t="s">
        <v>3149</v>
      </c>
      <c r="H1360" t="s">
        <v>4389</v>
      </c>
      <c r="I1360" t="s">
        <v>75</v>
      </c>
      <c r="J1360" s="24">
        <v>44113</v>
      </c>
      <c r="K1360">
        <v>10497.6</v>
      </c>
      <c r="L1360" t="s">
        <v>2770</v>
      </c>
      <c r="M1360" t="s">
        <v>78</v>
      </c>
      <c r="N1360">
        <v>5</v>
      </c>
      <c r="O1360">
        <v>2700</v>
      </c>
      <c r="P1360">
        <v>0</v>
      </c>
      <c r="Q1360">
        <v>67.5</v>
      </c>
      <c r="R1360">
        <v>67.5</v>
      </c>
      <c r="S1360">
        <v>135</v>
      </c>
      <c r="T1360">
        <v>0</v>
      </c>
      <c r="U1360" t="s">
        <v>2771</v>
      </c>
    </row>
    <row r="1361" spans="1:21" x14ac:dyDescent="0.25">
      <c r="A1361" t="str">
        <f t="shared" si="21"/>
        <v>102020</v>
      </c>
      <c r="B1361" t="s">
        <v>2738</v>
      </c>
      <c r="C1361" t="s">
        <v>2766</v>
      </c>
      <c r="D1361">
        <v>102020</v>
      </c>
      <c r="E1361" s="24">
        <v>44613</v>
      </c>
      <c r="F1361" t="s">
        <v>2727</v>
      </c>
      <c r="G1361" t="s">
        <v>3149</v>
      </c>
      <c r="H1361" t="s">
        <v>4389</v>
      </c>
      <c r="I1361" t="s">
        <v>75</v>
      </c>
      <c r="J1361" s="24">
        <v>44113</v>
      </c>
      <c r="K1361">
        <v>10497.6</v>
      </c>
      <c r="L1361" t="s">
        <v>2770</v>
      </c>
      <c r="M1361" t="s">
        <v>78</v>
      </c>
      <c r="N1361">
        <v>12</v>
      </c>
      <c r="O1361">
        <v>1500</v>
      </c>
      <c r="P1361">
        <v>0</v>
      </c>
      <c r="Q1361">
        <v>90</v>
      </c>
      <c r="R1361">
        <v>90</v>
      </c>
      <c r="S1361">
        <v>180</v>
      </c>
      <c r="T1361">
        <v>0</v>
      </c>
      <c r="U1361" t="s">
        <v>2771</v>
      </c>
    </row>
    <row r="1362" spans="1:21" x14ac:dyDescent="0.25">
      <c r="A1362" t="str">
        <f t="shared" si="21"/>
        <v>102020</v>
      </c>
      <c r="B1362" t="s">
        <v>2738</v>
      </c>
      <c r="C1362" t="s">
        <v>2766</v>
      </c>
      <c r="D1362">
        <v>102020</v>
      </c>
      <c r="E1362" s="24">
        <v>44613</v>
      </c>
      <c r="F1362" t="s">
        <v>2727</v>
      </c>
      <c r="G1362" t="s">
        <v>3149</v>
      </c>
      <c r="H1362" t="s">
        <v>4390</v>
      </c>
      <c r="I1362" t="s">
        <v>75</v>
      </c>
      <c r="J1362" s="24">
        <v>44117</v>
      </c>
      <c r="K1362">
        <v>3540</v>
      </c>
      <c r="L1362" t="s">
        <v>2770</v>
      </c>
      <c r="M1362" t="s">
        <v>78</v>
      </c>
      <c r="N1362">
        <v>18</v>
      </c>
      <c r="O1362">
        <v>3000</v>
      </c>
      <c r="P1362">
        <v>0</v>
      </c>
      <c r="Q1362">
        <v>270</v>
      </c>
      <c r="R1362">
        <v>270</v>
      </c>
      <c r="S1362">
        <v>540</v>
      </c>
      <c r="T1362">
        <v>0</v>
      </c>
      <c r="U1362" t="s">
        <v>2771</v>
      </c>
    </row>
    <row r="1363" spans="1:21" x14ac:dyDescent="0.25">
      <c r="A1363" t="str">
        <f t="shared" si="21"/>
        <v>102020</v>
      </c>
      <c r="B1363" t="s">
        <v>2738</v>
      </c>
      <c r="C1363" t="s">
        <v>2766</v>
      </c>
      <c r="D1363">
        <v>102020</v>
      </c>
      <c r="E1363" s="24">
        <v>44613</v>
      </c>
      <c r="F1363" t="s">
        <v>2727</v>
      </c>
      <c r="G1363" t="s">
        <v>3149</v>
      </c>
      <c r="H1363" t="s">
        <v>4391</v>
      </c>
      <c r="I1363" t="s">
        <v>75</v>
      </c>
      <c r="J1363" s="24">
        <v>44123</v>
      </c>
      <c r="K1363">
        <v>29787.919999999998</v>
      </c>
      <c r="L1363" t="s">
        <v>2770</v>
      </c>
      <c r="M1363" t="s">
        <v>78</v>
      </c>
      <c r="N1363">
        <v>18</v>
      </c>
      <c r="O1363">
        <v>25244</v>
      </c>
      <c r="P1363">
        <v>0</v>
      </c>
      <c r="Q1363">
        <v>2271.96</v>
      </c>
      <c r="R1363">
        <v>2271.96</v>
      </c>
      <c r="S1363">
        <v>4543.92</v>
      </c>
      <c r="T1363">
        <v>0</v>
      </c>
      <c r="U1363" t="s">
        <v>2771</v>
      </c>
    </row>
    <row r="1364" spans="1:21" x14ac:dyDescent="0.25">
      <c r="A1364" t="str">
        <f t="shared" si="21"/>
        <v>102020</v>
      </c>
      <c r="B1364" t="s">
        <v>2738</v>
      </c>
      <c r="C1364" t="s">
        <v>2766</v>
      </c>
      <c r="D1364">
        <v>102020</v>
      </c>
      <c r="E1364" s="24">
        <v>44613</v>
      </c>
      <c r="F1364" t="s">
        <v>3152</v>
      </c>
      <c r="G1364" t="s">
        <v>3153</v>
      </c>
      <c r="H1364" t="s">
        <v>4392</v>
      </c>
      <c r="I1364" t="s">
        <v>75</v>
      </c>
      <c r="J1364" s="24">
        <v>44131</v>
      </c>
      <c r="K1364">
        <v>8960</v>
      </c>
      <c r="L1364" t="s">
        <v>2770</v>
      </c>
      <c r="M1364" t="s">
        <v>78</v>
      </c>
      <c r="N1364">
        <v>12</v>
      </c>
      <c r="O1364">
        <v>8000</v>
      </c>
      <c r="P1364">
        <v>0</v>
      </c>
      <c r="Q1364">
        <v>480</v>
      </c>
      <c r="R1364">
        <v>480</v>
      </c>
      <c r="S1364">
        <v>960</v>
      </c>
      <c r="T1364">
        <v>0</v>
      </c>
      <c r="U1364" t="s">
        <v>2771</v>
      </c>
    </row>
    <row r="1365" spans="1:21" x14ac:dyDescent="0.25">
      <c r="A1365" t="str">
        <f t="shared" si="21"/>
        <v>102020</v>
      </c>
      <c r="B1365" t="s">
        <v>2738</v>
      </c>
      <c r="C1365" t="s">
        <v>2766</v>
      </c>
      <c r="D1365">
        <v>102020</v>
      </c>
      <c r="E1365" s="24">
        <v>44613</v>
      </c>
      <c r="F1365" t="s">
        <v>2933</v>
      </c>
      <c r="G1365" t="s">
        <v>2934</v>
      </c>
      <c r="H1365" t="s">
        <v>4393</v>
      </c>
      <c r="I1365" t="s">
        <v>75</v>
      </c>
      <c r="J1365" s="24">
        <v>44106</v>
      </c>
      <c r="K1365">
        <v>10080</v>
      </c>
      <c r="L1365" t="s">
        <v>2770</v>
      </c>
      <c r="M1365" t="s">
        <v>78</v>
      </c>
      <c r="N1365">
        <v>5</v>
      </c>
      <c r="O1365">
        <v>9600</v>
      </c>
      <c r="P1365">
        <v>480</v>
      </c>
      <c r="Q1365">
        <v>0</v>
      </c>
      <c r="R1365">
        <v>0</v>
      </c>
      <c r="S1365">
        <v>480</v>
      </c>
      <c r="T1365">
        <v>0</v>
      </c>
      <c r="U1365" t="s">
        <v>2771</v>
      </c>
    </row>
    <row r="1366" spans="1:21" x14ac:dyDescent="0.25">
      <c r="A1366" t="str">
        <f t="shared" si="21"/>
        <v>102020</v>
      </c>
      <c r="B1366" t="s">
        <v>2738</v>
      </c>
      <c r="C1366" t="s">
        <v>2766</v>
      </c>
      <c r="D1366">
        <v>102020</v>
      </c>
      <c r="E1366" s="24">
        <v>44613</v>
      </c>
      <c r="F1366" t="s">
        <v>2933</v>
      </c>
      <c r="G1366" t="s">
        <v>2934</v>
      </c>
      <c r="H1366" t="s">
        <v>4394</v>
      </c>
      <c r="I1366" t="s">
        <v>75</v>
      </c>
      <c r="J1366" s="24">
        <v>44133</v>
      </c>
      <c r="K1366">
        <v>20181</v>
      </c>
      <c r="L1366" t="s">
        <v>2770</v>
      </c>
      <c r="M1366" t="s">
        <v>78</v>
      </c>
      <c r="N1366">
        <v>5</v>
      </c>
      <c r="O1366">
        <v>19220</v>
      </c>
      <c r="P1366">
        <v>961</v>
      </c>
      <c r="Q1366">
        <v>0</v>
      </c>
      <c r="R1366">
        <v>0</v>
      </c>
      <c r="S1366">
        <v>961</v>
      </c>
      <c r="T1366">
        <v>0</v>
      </c>
      <c r="U1366" t="s">
        <v>2771</v>
      </c>
    </row>
    <row r="1367" spans="1:21" x14ac:dyDescent="0.25">
      <c r="A1367" t="str">
        <f t="shared" si="21"/>
        <v>102020</v>
      </c>
      <c r="B1367" t="s">
        <v>2738</v>
      </c>
      <c r="C1367" t="s">
        <v>2766</v>
      </c>
      <c r="D1367">
        <v>102020</v>
      </c>
      <c r="E1367" s="24">
        <v>44613</v>
      </c>
      <c r="F1367" t="s">
        <v>2933</v>
      </c>
      <c r="G1367" t="s">
        <v>2934</v>
      </c>
      <c r="H1367" t="s">
        <v>4395</v>
      </c>
      <c r="I1367" t="s">
        <v>75</v>
      </c>
      <c r="J1367" s="24">
        <v>44106</v>
      </c>
      <c r="K1367">
        <v>4928</v>
      </c>
      <c r="L1367" t="s">
        <v>2770</v>
      </c>
      <c r="M1367" t="s">
        <v>78</v>
      </c>
      <c r="N1367">
        <v>12</v>
      </c>
      <c r="O1367">
        <v>4400</v>
      </c>
      <c r="P1367">
        <v>528</v>
      </c>
      <c r="Q1367">
        <v>0</v>
      </c>
      <c r="R1367">
        <v>0</v>
      </c>
      <c r="S1367">
        <v>528</v>
      </c>
      <c r="T1367">
        <v>0</v>
      </c>
      <c r="U1367" t="s">
        <v>2771</v>
      </c>
    </row>
    <row r="1368" spans="1:21" x14ac:dyDescent="0.25">
      <c r="A1368" t="str">
        <f t="shared" si="21"/>
        <v>102020</v>
      </c>
      <c r="B1368" t="s">
        <v>2738</v>
      </c>
      <c r="C1368" t="s">
        <v>2766</v>
      </c>
      <c r="D1368">
        <v>102020</v>
      </c>
      <c r="E1368" s="24">
        <v>44613</v>
      </c>
      <c r="F1368" t="s">
        <v>2933</v>
      </c>
      <c r="G1368" t="s">
        <v>2934</v>
      </c>
      <c r="H1368" t="s">
        <v>4396</v>
      </c>
      <c r="I1368" t="s">
        <v>75</v>
      </c>
      <c r="J1368" s="24">
        <v>44118</v>
      </c>
      <c r="K1368">
        <v>8078</v>
      </c>
      <c r="L1368" t="s">
        <v>2770</v>
      </c>
      <c r="M1368" t="s">
        <v>78</v>
      </c>
      <c r="N1368">
        <v>5</v>
      </c>
      <c r="O1368">
        <v>3000</v>
      </c>
      <c r="P1368">
        <v>150</v>
      </c>
      <c r="Q1368">
        <v>0</v>
      </c>
      <c r="R1368">
        <v>0</v>
      </c>
      <c r="S1368">
        <v>150</v>
      </c>
      <c r="T1368">
        <v>0</v>
      </c>
      <c r="U1368" t="s">
        <v>2771</v>
      </c>
    </row>
    <row r="1369" spans="1:21" x14ac:dyDescent="0.25">
      <c r="A1369" t="str">
        <f t="shared" si="21"/>
        <v>102020</v>
      </c>
      <c r="B1369" t="s">
        <v>2738</v>
      </c>
      <c r="C1369" t="s">
        <v>2766</v>
      </c>
      <c r="D1369">
        <v>102020</v>
      </c>
      <c r="E1369" s="24">
        <v>44613</v>
      </c>
      <c r="F1369" t="s">
        <v>2933</v>
      </c>
      <c r="G1369" t="s">
        <v>2934</v>
      </c>
      <c r="H1369" t="s">
        <v>4396</v>
      </c>
      <c r="I1369" t="s">
        <v>75</v>
      </c>
      <c r="J1369" s="24">
        <v>44118</v>
      </c>
      <c r="K1369">
        <v>8078</v>
      </c>
      <c r="L1369" t="s">
        <v>2770</v>
      </c>
      <c r="M1369" t="s">
        <v>78</v>
      </c>
      <c r="N1369">
        <v>12</v>
      </c>
      <c r="O1369">
        <v>4400</v>
      </c>
      <c r="P1369">
        <v>528</v>
      </c>
      <c r="Q1369">
        <v>0</v>
      </c>
      <c r="R1369">
        <v>0</v>
      </c>
      <c r="S1369">
        <v>528</v>
      </c>
      <c r="T1369">
        <v>0</v>
      </c>
      <c r="U1369" t="s">
        <v>2771</v>
      </c>
    </row>
    <row r="1370" spans="1:21" x14ac:dyDescent="0.25">
      <c r="A1370" t="str">
        <f t="shared" si="21"/>
        <v>102020</v>
      </c>
      <c r="B1370" t="s">
        <v>2738</v>
      </c>
      <c r="C1370" t="s">
        <v>2766</v>
      </c>
      <c r="D1370">
        <v>102020</v>
      </c>
      <c r="E1370" s="24">
        <v>44613</v>
      </c>
      <c r="F1370" t="s">
        <v>2933</v>
      </c>
      <c r="G1370" t="s">
        <v>2934</v>
      </c>
      <c r="H1370" t="s">
        <v>4397</v>
      </c>
      <c r="I1370" t="s">
        <v>75</v>
      </c>
      <c r="J1370" s="24">
        <v>44133</v>
      </c>
      <c r="K1370">
        <v>9856</v>
      </c>
      <c r="L1370" t="s">
        <v>2770</v>
      </c>
      <c r="M1370" t="s">
        <v>78</v>
      </c>
      <c r="N1370">
        <v>12</v>
      </c>
      <c r="O1370">
        <v>8800</v>
      </c>
      <c r="P1370">
        <v>1056</v>
      </c>
      <c r="Q1370">
        <v>0</v>
      </c>
      <c r="R1370">
        <v>0</v>
      </c>
      <c r="S1370">
        <v>1056</v>
      </c>
      <c r="T1370">
        <v>0</v>
      </c>
      <c r="U1370" t="s">
        <v>2771</v>
      </c>
    </row>
    <row r="1371" spans="1:21" x14ac:dyDescent="0.25">
      <c r="A1371" t="str">
        <f t="shared" si="21"/>
        <v>102020</v>
      </c>
      <c r="B1371" t="s">
        <v>2738</v>
      </c>
      <c r="C1371" t="s">
        <v>2766</v>
      </c>
      <c r="D1371">
        <v>102020</v>
      </c>
      <c r="E1371" s="24">
        <v>44613</v>
      </c>
      <c r="F1371" t="s">
        <v>2938</v>
      </c>
      <c r="G1371" t="s">
        <v>2939</v>
      </c>
      <c r="H1371" t="s">
        <v>4398</v>
      </c>
      <c r="I1371" t="s">
        <v>75</v>
      </c>
      <c r="J1371" s="24">
        <v>44112</v>
      </c>
      <c r="K1371">
        <v>2587.1999999999998</v>
      </c>
      <c r="L1371" t="s">
        <v>2770</v>
      </c>
      <c r="M1371" t="s">
        <v>78</v>
      </c>
      <c r="N1371">
        <v>12</v>
      </c>
      <c r="O1371">
        <v>2310</v>
      </c>
      <c r="P1371">
        <v>0</v>
      </c>
      <c r="Q1371">
        <v>138.6</v>
      </c>
      <c r="R1371">
        <v>138.6</v>
      </c>
      <c r="S1371">
        <v>277.2</v>
      </c>
      <c r="T1371">
        <v>0</v>
      </c>
      <c r="U1371" t="s">
        <v>2771</v>
      </c>
    </row>
    <row r="1372" spans="1:21" x14ac:dyDescent="0.25">
      <c r="A1372" t="str">
        <f t="shared" si="21"/>
        <v>102020</v>
      </c>
      <c r="B1372" t="s">
        <v>2738</v>
      </c>
      <c r="C1372" t="s">
        <v>2766</v>
      </c>
      <c r="D1372">
        <v>102020</v>
      </c>
      <c r="E1372" s="24">
        <v>44613</v>
      </c>
      <c r="F1372" t="s">
        <v>2938</v>
      </c>
      <c r="G1372" t="s">
        <v>2939</v>
      </c>
      <c r="H1372" t="s">
        <v>4399</v>
      </c>
      <c r="I1372" t="s">
        <v>75</v>
      </c>
      <c r="J1372" s="24">
        <v>44114</v>
      </c>
      <c r="K1372">
        <v>3080</v>
      </c>
      <c r="L1372" t="s">
        <v>2770</v>
      </c>
      <c r="M1372" t="s">
        <v>78</v>
      </c>
      <c r="N1372">
        <v>12</v>
      </c>
      <c r="O1372">
        <v>2750</v>
      </c>
      <c r="P1372">
        <v>0</v>
      </c>
      <c r="Q1372">
        <v>165</v>
      </c>
      <c r="R1372">
        <v>165</v>
      </c>
      <c r="S1372">
        <v>330</v>
      </c>
      <c r="T1372">
        <v>0</v>
      </c>
      <c r="U1372" t="s">
        <v>2771</v>
      </c>
    </row>
    <row r="1373" spans="1:21" x14ac:dyDescent="0.25">
      <c r="A1373" t="str">
        <f t="shared" si="21"/>
        <v>102020</v>
      </c>
      <c r="B1373" t="s">
        <v>2738</v>
      </c>
      <c r="C1373" t="s">
        <v>2766</v>
      </c>
      <c r="D1373">
        <v>102020</v>
      </c>
      <c r="E1373" s="24">
        <v>44613</v>
      </c>
      <c r="F1373" t="s">
        <v>2938</v>
      </c>
      <c r="G1373" t="s">
        <v>2939</v>
      </c>
      <c r="H1373" t="s">
        <v>4400</v>
      </c>
      <c r="I1373" t="s">
        <v>75</v>
      </c>
      <c r="J1373" s="24">
        <v>44132</v>
      </c>
      <c r="K1373">
        <v>7257.6</v>
      </c>
      <c r="L1373" t="s">
        <v>2770</v>
      </c>
      <c r="M1373" t="s">
        <v>78</v>
      </c>
      <c r="N1373">
        <v>12</v>
      </c>
      <c r="O1373">
        <v>6480</v>
      </c>
      <c r="P1373">
        <v>0</v>
      </c>
      <c r="Q1373">
        <v>388.8</v>
      </c>
      <c r="R1373">
        <v>388.8</v>
      </c>
      <c r="S1373">
        <v>777.6</v>
      </c>
      <c r="T1373">
        <v>0</v>
      </c>
      <c r="U1373" t="s">
        <v>2771</v>
      </c>
    </row>
    <row r="1374" spans="1:21" x14ac:dyDescent="0.25">
      <c r="A1374" t="str">
        <f t="shared" si="21"/>
        <v>102020</v>
      </c>
      <c r="B1374" t="s">
        <v>2738</v>
      </c>
      <c r="C1374" t="s">
        <v>2766</v>
      </c>
      <c r="D1374">
        <v>102020</v>
      </c>
      <c r="E1374" s="24">
        <v>44613</v>
      </c>
      <c r="F1374" t="s">
        <v>2941</v>
      </c>
      <c r="G1374" t="s">
        <v>2942</v>
      </c>
      <c r="H1374" t="s">
        <v>4401</v>
      </c>
      <c r="I1374" t="s">
        <v>75</v>
      </c>
      <c r="J1374" s="24">
        <v>44128</v>
      </c>
      <c r="K1374">
        <v>18796.400000000001</v>
      </c>
      <c r="L1374" t="s">
        <v>2770</v>
      </c>
      <c r="M1374" t="s">
        <v>78</v>
      </c>
      <c r="N1374">
        <v>12</v>
      </c>
      <c r="O1374">
        <v>1000</v>
      </c>
      <c r="P1374">
        <v>0</v>
      </c>
      <c r="Q1374">
        <v>60</v>
      </c>
      <c r="R1374">
        <v>60</v>
      </c>
      <c r="S1374">
        <v>120</v>
      </c>
      <c r="T1374">
        <v>0</v>
      </c>
      <c r="U1374" t="s">
        <v>2771</v>
      </c>
    </row>
    <row r="1375" spans="1:21" x14ac:dyDescent="0.25">
      <c r="A1375" t="str">
        <f t="shared" si="21"/>
        <v>102020</v>
      </c>
      <c r="B1375" t="s">
        <v>2738</v>
      </c>
      <c r="C1375" t="s">
        <v>2766</v>
      </c>
      <c r="D1375">
        <v>102020</v>
      </c>
      <c r="E1375" s="24">
        <v>44613</v>
      </c>
      <c r="F1375" t="s">
        <v>2941</v>
      </c>
      <c r="G1375" t="s">
        <v>2942</v>
      </c>
      <c r="H1375" t="s">
        <v>4401</v>
      </c>
      <c r="I1375" t="s">
        <v>75</v>
      </c>
      <c r="J1375" s="24">
        <v>44128</v>
      </c>
      <c r="K1375">
        <v>18796.400000000001</v>
      </c>
      <c r="L1375" t="s">
        <v>2770</v>
      </c>
      <c r="M1375" t="s">
        <v>78</v>
      </c>
      <c r="N1375">
        <v>18</v>
      </c>
      <c r="O1375">
        <v>14980</v>
      </c>
      <c r="P1375">
        <v>0</v>
      </c>
      <c r="Q1375">
        <v>1348.2</v>
      </c>
      <c r="R1375">
        <v>1348.2</v>
      </c>
      <c r="S1375">
        <v>2696.4</v>
      </c>
      <c r="T1375">
        <v>0</v>
      </c>
      <c r="U1375" t="s">
        <v>2771</v>
      </c>
    </row>
    <row r="1376" spans="1:21" x14ac:dyDescent="0.25">
      <c r="A1376" t="str">
        <f t="shared" si="21"/>
        <v>102020</v>
      </c>
      <c r="B1376" t="s">
        <v>2738</v>
      </c>
      <c r="C1376" t="s">
        <v>2766</v>
      </c>
      <c r="D1376">
        <v>102020</v>
      </c>
      <c r="E1376" s="24">
        <v>44613</v>
      </c>
      <c r="F1376" t="s">
        <v>2941</v>
      </c>
      <c r="G1376" t="s">
        <v>2942</v>
      </c>
      <c r="H1376" t="s">
        <v>4402</v>
      </c>
      <c r="I1376" t="s">
        <v>75</v>
      </c>
      <c r="J1376" s="24">
        <v>44132</v>
      </c>
      <c r="K1376">
        <v>10197.56</v>
      </c>
      <c r="L1376" t="s">
        <v>2770</v>
      </c>
      <c r="M1376" t="s">
        <v>78</v>
      </c>
      <c r="N1376">
        <v>18</v>
      </c>
      <c r="O1376">
        <v>8642</v>
      </c>
      <c r="P1376">
        <v>0</v>
      </c>
      <c r="Q1376">
        <v>777.78</v>
      </c>
      <c r="R1376">
        <v>777.78</v>
      </c>
      <c r="S1376">
        <v>1555.56</v>
      </c>
      <c r="T1376">
        <v>0</v>
      </c>
      <c r="U1376" t="s">
        <v>2771</v>
      </c>
    </row>
    <row r="1377" spans="1:21" x14ac:dyDescent="0.25">
      <c r="A1377" t="str">
        <f t="shared" si="21"/>
        <v>102020</v>
      </c>
      <c r="B1377" t="s">
        <v>2738</v>
      </c>
      <c r="C1377" t="s">
        <v>2766</v>
      </c>
      <c r="D1377">
        <v>102020</v>
      </c>
      <c r="E1377" s="24">
        <v>44613</v>
      </c>
      <c r="F1377" t="s">
        <v>2949</v>
      </c>
      <c r="G1377" t="s">
        <v>2950</v>
      </c>
      <c r="H1377" t="s">
        <v>4403</v>
      </c>
      <c r="I1377" t="s">
        <v>75</v>
      </c>
      <c r="J1377" s="24">
        <v>44131</v>
      </c>
      <c r="K1377">
        <v>42480</v>
      </c>
      <c r="L1377" t="s">
        <v>2770</v>
      </c>
      <c r="M1377" t="s">
        <v>78</v>
      </c>
      <c r="N1377">
        <v>18</v>
      </c>
      <c r="O1377">
        <v>36000</v>
      </c>
      <c r="P1377">
        <v>0</v>
      </c>
      <c r="Q1377">
        <v>3240</v>
      </c>
      <c r="R1377">
        <v>3240</v>
      </c>
      <c r="S1377">
        <v>6480</v>
      </c>
      <c r="T1377">
        <v>0</v>
      </c>
      <c r="U1377" t="s">
        <v>2771</v>
      </c>
    </row>
    <row r="1378" spans="1:21" x14ac:dyDescent="0.25">
      <c r="A1378" t="str">
        <f t="shared" si="21"/>
        <v>102020</v>
      </c>
      <c r="B1378" t="s">
        <v>2738</v>
      </c>
      <c r="C1378" t="s">
        <v>2766</v>
      </c>
      <c r="D1378">
        <v>102020</v>
      </c>
      <c r="E1378" s="24">
        <v>44613</v>
      </c>
      <c r="F1378" t="s">
        <v>3407</v>
      </c>
      <c r="G1378" t="s">
        <v>3408</v>
      </c>
      <c r="H1378" t="s">
        <v>3201</v>
      </c>
      <c r="I1378" t="s">
        <v>75</v>
      </c>
      <c r="J1378" s="24">
        <v>44134</v>
      </c>
      <c r="K1378">
        <v>35400</v>
      </c>
      <c r="L1378" t="s">
        <v>2770</v>
      </c>
      <c r="M1378" t="s">
        <v>78</v>
      </c>
      <c r="N1378">
        <v>18</v>
      </c>
      <c r="O1378">
        <v>30000</v>
      </c>
      <c r="P1378">
        <v>0</v>
      </c>
      <c r="Q1378">
        <v>2700</v>
      </c>
      <c r="R1378">
        <v>2700</v>
      </c>
      <c r="S1378">
        <v>5400</v>
      </c>
      <c r="T1378">
        <v>0</v>
      </c>
      <c r="U1378" t="s">
        <v>2771</v>
      </c>
    </row>
    <row r="1379" spans="1:21" x14ac:dyDescent="0.25">
      <c r="A1379" t="str">
        <f t="shared" si="21"/>
        <v>102020</v>
      </c>
      <c r="B1379" t="s">
        <v>2738</v>
      </c>
      <c r="C1379" t="s">
        <v>2766</v>
      </c>
      <c r="D1379">
        <v>102020</v>
      </c>
      <c r="E1379" s="24">
        <v>44613</v>
      </c>
      <c r="F1379" t="s">
        <v>2955</v>
      </c>
      <c r="G1379" t="s">
        <v>2956</v>
      </c>
      <c r="H1379" t="s">
        <v>4404</v>
      </c>
      <c r="I1379" t="s">
        <v>75</v>
      </c>
      <c r="J1379" s="24">
        <v>44116</v>
      </c>
      <c r="K1379">
        <v>1968</v>
      </c>
      <c r="L1379" t="s">
        <v>2770</v>
      </c>
      <c r="M1379" t="s">
        <v>78</v>
      </c>
      <c r="N1379">
        <v>18</v>
      </c>
      <c r="O1379">
        <v>1667.67</v>
      </c>
      <c r="P1379">
        <v>0</v>
      </c>
      <c r="Q1379">
        <v>150.09</v>
      </c>
      <c r="R1379">
        <v>150.09</v>
      </c>
      <c r="S1379">
        <v>300.18</v>
      </c>
      <c r="T1379">
        <v>0</v>
      </c>
      <c r="U1379" t="s">
        <v>2771</v>
      </c>
    </row>
    <row r="1380" spans="1:21" x14ac:dyDescent="0.25">
      <c r="A1380" t="str">
        <f t="shared" si="21"/>
        <v>102020</v>
      </c>
      <c r="B1380" t="s">
        <v>2738</v>
      </c>
      <c r="C1380" t="s">
        <v>2766</v>
      </c>
      <c r="D1380">
        <v>102020</v>
      </c>
      <c r="E1380" s="24">
        <v>44613</v>
      </c>
      <c r="F1380" t="s">
        <v>2958</v>
      </c>
      <c r="G1380" t="s">
        <v>2959</v>
      </c>
      <c r="H1380" t="s">
        <v>4405</v>
      </c>
      <c r="I1380" t="s">
        <v>75</v>
      </c>
      <c r="J1380" s="24">
        <v>44105</v>
      </c>
      <c r="K1380">
        <v>20768</v>
      </c>
      <c r="L1380" t="s">
        <v>2770</v>
      </c>
      <c r="M1380" t="s">
        <v>78</v>
      </c>
      <c r="N1380">
        <v>18</v>
      </c>
      <c r="O1380">
        <v>17600</v>
      </c>
      <c r="P1380">
        <v>0</v>
      </c>
      <c r="Q1380">
        <v>1584</v>
      </c>
      <c r="R1380">
        <v>1584</v>
      </c>
      <c r="S1380">
        <v>3168</v>
      </c>
      <c r="T1380">
        <v>0</v>
      </c>
      <c r="U1380" t="s">
        <v>2771</v>
      </c>
    </row>
    <row r="1381" spans="1:21" x14ac:dyDescent="0.25">
      <c r="A1381" t="str">
        <f t="shared" si="21"/>
        <v>102020</v>
      </c>
      <c r="B1381" t="s">
        <v>2738</v>
      </c>
      <c r="C1381" t="s">
        <v>2766</v>
      </c>
      <c r="D1381">
        <v>102020</v>
      </c>
      <c r="E1381" s="24">
        <v>44613</v>
      </c>
      <c r="F1381" t="s">
        <v>2958</v>
      </c>
      <c r="G1381" t="s">
        <v>2959</v>
      </c>
      <c r="H1381" t="s">
        <v>4406</v>
      </c>
      <c r="I1381" t="s">
        <v>75</v>
      </c>
      <c r="J1381" s="24">
        <v>44107</v>
      </c>
      <c r="K1381">
        <v>26290.400000000001</v>
      </c>
      <c r="L1381" t="s">
        <v>2770</v>
      </c>
      <c r="M1381" t="s">
        <v>78</v>
      </c>
      <c r="N1381">
        <v>18</v>
      </c>
      <c r="O1381">
        <v>22280</v>
      </c>
      <c r="P1381">
        <v>0</v>
      </c>
      <c r="Q1381">
        <v>2005.2</v>
      </c>
      <c r="R1381">
        <v>2005.2</v>
      </c>
      <c r="S1381">
        <v>4010.4</v>
      </c>
      <c r="T1381">
        <v>0</v>
      </c>
      <c r="U1381" t="s">
        <v>2771</v>
      </c>
    </row>
    <row r="1382" spans="1:21" x14ac:dyDescent="0.25">
      <c r="A1382" t="str">
        <f t="shared" si="21"/>
        <v>102020</v>
      </c>
      <c r="B1382" t="s">
        <v>2738</v>
      </c>
      <c r="C1382" t="s">
        <v>2766</v>
      </c>
      <c r="D1382">
        <v>102020</v>
      </c>
      <c r="E1382" s="24">
        <v>44613</v>
      </c>
      <c r="F1382" t="s">
        <v>2958</v>
      </c>
      <c r="G1382" t="s">
        <v>2959</v>
      </c>
      <c r="H1382" t="s">
        <v>4407</v>
      </c>
      <c r="I1382" t="s">
        <v>75</v>
      </c>
      <c r="J1382" s="24">
        <v>44109</v>
      </c>
      <c r="K1382">
        <v>20768</v>
      </c>
      <c r="L1382" t="s">
        <v>2770</v>
      </c>
      <c r="M1382" t="s">
        <v>78</v>
      </c>
      <c r="N1382">
        <v>18</v>
      </c>
      <c r="O1382">
        <v>17600</v>
      </c>
      <c r="P1382">
        <v>0</v>
      </c>
      <c r="Q1382">
        <v>1584</v>
      </c>
      <c r="R1382">
        <v>1584</v>
      </c>
      <c r="S1382">
        <v>3168</v>
      </c>
      <c r="T1382">
        <v>0</v>
      </c>
      <c r="U1382" t="s">
        <v>2771</v>
      </c>
    </row>
    <row r="1383" spans="1:21" x14ac:dyDescent="0.25">
      <c r="A1383" t="str">
        <f t="shared" si="21"/>
        <v>102020</v>
      </c>
      <c r="B1383" t="s">
        <v>2738</v>
      </c>
      <c r="C1383" t="s">
        <v>2766</v>
      </c>
      <c r="D1383">
        <v>102020</v>
      </c>
      <c r="E1383" s="24">
        <v>44613</v>
      </c>
      <c r="F1383" t="s">
        <v>2958</v>
      </c>
      <c r="G1383" t="s">
        <v>2959</v>
      </c>
      <c r="H1383" t="s">
        <v>4408</v>
      </c>
      <c r="I1383" t="s">
        <v>75</v>
      </c>
      <c r="J1383" s="24">
        <v>44118</v>
      </c>
      <c r="K1383">
        <v>20768</v>
      </c>
      <c r="L1383" t="s">
        <v>2770</v>
      </c>
      <c r="M1383" t="s">
        <v>78</v>
      </c>
      <c r="N1383">
        <v>18</v>
      </c>
      <c r="O1383">
        <v>17600</v>
      </c>
      <c r="P1383">
        <v>0</v>
      </c>
      <c r="Q1383">
        <v>1584</v>
      </c>
      <c r="R1383">
        <v>1584</v>
      </c>
      <c r="S1383">
        <v>3168</v>
      </c>
      <c r="T1383">
        <v>0</v>
      </c>
      <c r="U1383" t="s">
        <v>2771</v>
      </c>
    </row>
    <row r="1384" spans="1:21" x14ac:dyDescent="0.25">
      <c r="A1384" t="str">
        <f t="shared" si="21"/>
        <v>102020</v>
      </c>
      <c r="B1384" t="s">
        <v>2738</v>
      </c>
      <c r="C1384" t="s">
        <v>2766</v>
      </c>
      <c r="D1384">
        <v>102020</v>
      </c>
      <c r="E1384" s="24">
        <v>44613</v>
      </c>
      <c r="F1384" t="s">
        <v>2958</v>
      </c>
      <c r="G1384" t="s">
        <v>2959</v>
      </c>
      <c r="H1384" t="s">
        <v>4409</v>
      </c>
      <c r="I1384" t="s">
        <v>75</v>
      </c>
      <c r="J1384" s="24">
        <v>44131</v>
      </c>
      <c r="K1384">
        <v>60038</v>
      </c>
      <c r="L1384" t="s">
        <v>2770</v>
      </c>
      <c r="M1384" t="s">
        <v>78</v>
      </c>
      <c r="N1384">
        <v>18</v>
      </c>
      <c r="O1384">
        <v>50880</v>
      </c>
      <c r="P1384">
        <v>0</v>
      </c>
      <c r="Q1384">
        <v>4579.2</v>
      </c>
      <c r="R1384">
        <v>4579.2</v>
      </c>
      <c r="S1384">
        <v>9158.4</v>
      </c>
      <c r="T1384">
        <v>0</v>
      </c>
      <c r="U1384" t="s">
        <v>2771</v>
      </c>
    </row>
    <row r="1385" spans="1:21" x14ac:dyDescent="0.25">
      <c r="A1385" t="str">
        <f t="shared" si="21"/>
        <v>102020</v>
      </c>
      <c r="B1385" t="s">
        <v>2738</v>
      </c>
      <c r="C1385" t="s">
        <v>2766</v>
      </c>
      <c r="D1385">
        <v>102020</v>
      </c>
      <c r="E1385" s="24">
        <v>44613</v>
      </c>
      <c r="F1385" t="s">
        <v>2964</v>
      </c>
      <c r="G1385" t="s">
        <v>2965</v>
      </c>
      <c r="H1385" t="s">
        <v>4410</v>
      </c>
      <c r="I1385" t="s">
        <v>75</v>
      </c>
      <c r="J1385" s="24">
        <v>44105</v>
      </c>
      <c r="K1385">
        <v>3540</v>
      </c>
      <c r="L1385" t="s">
        <v>2770</v>
      </c>
      <c r="M1385" t="s">
        <v>78</v>
      </c>
      <c r="N1385">
        <v>18</v>
      </c>
      <c r="O1385">
        <v>3000</v>
      </c>
      <c r="P1385">
        <v>0</v>
      </c>
      <c r="Q1385">
        <v>270</v>
      </c>
      <c r="R1385">
        <v>270</v>
      </c>
      <c r="S1385">
        <v>540</v>
      </c>
      <c r="T1385">
        <v>0</v>
      </c>
      <c r="U1385" t="s">
        <v>2771</v>
      </c>
    </row>
    <row r="1386" spans="1:21" x14ac:dyDescent="0.25">
      <c r="A1386" t="str">
        <f t="shared" si="21"/>
        <v>102020</v>
      </c>
      <c r="B1386" t="s">
        <v>2738</v>
      </c>
      <c r="C1386" t="s">
        <v>2766</v>
      </c>
      <c r="D1386">
        <v>102020</v>
      </c>
      <c r="E1386" s="24">
        <v>44613</v>
      </c>
      <c r="F1386" t="s">
        <v>4411</v>
      </c>
      <c r="G1386" t="s">
        <v>4412</v>
      </c>
      <c r="H1386" t="s">
        <v>4413</v>
      </c>
      <c r="I1386" t="s">
        <v>75</v>
      </c>
      <c r="J1386" s="24">
        <v>44111</v>
      </c>
      <c r="K1386">
        <v>10266</v>
      </c>
      <c r="L1386" t="s">
        <v>2770</v>
      </c>
      <c r="M1386" t="s">
        <v>78</v>
      </c>
      <c r="N1386">
        <v>18</v>
      </c>
      <c r="O1386">
        <v>8700</v>
      </c>
      <c r="P1386">
        <v>0</v>
      </c>
      <c r="Q1386">
        <v>783</v>
      </c>
      <c r="R1386">
        <v>783</v>
      </c>
      <c r="S1386">
        <v>1566</v>
      </c>
      <c r="T1386">
        <v>0</v>
      </c>
      <c r="U1386" t="s">
        <v>2771</v>
      </c>
    </row>
    <row r="1387" spans="1:21" x14ac:dyDescent="0.25">
      <c r="A1387" t="str">
        <f t="shared" si="21"/>
        <v>102020</v>
      </c>
      <c r="B1387" t="s">
        <v>2738</v>
      </c>
      <c r="C1387" t="s">
        <v>2766</v>
      </c>
      <c r="D1387">
        <v>102020</v>
      </c>
      <c r="E1387" s="24">
        <v>44613</v>
      </c>
      <c r="F1387" t="s">
        <v>3884</v>
      </c>
      <c r="G1387" t="s">
        <v>3885</v>
      </c>
      <c r="H1387" t="s">
        <v>4414</v>
      </c>
      <c r="I1387" t="s">
        <v>75</v>
      </c>
      <c r="J1387" s="24">
        <v>44135</v>
      </c>
      <c r="K1387">
        <v>1062</v>
      </c>
      <c r="L1387" t="s">
        <v>2770</v>
      </c>
      <c r="M1387" t="s">
        <v>78</v>
      </c>
      <c r="N1387">
        <v>18</v>
      </c>
      <c r="O1387">
        <v>900</v>
      </c>
      <c r="P1387">
        <v>0</v>
      </c>
      <c r="Q1387">
        <v>81</v>
      </c>
      <c r="R1387">
        <v>81</v>
      </c>
      <c r="S1387">
        <v>162</v>
      </c>
      <c r="T1387">
        <v>0</v>
      </c>
      <c r="U1387" t="s">
        <v>2771</v>
      </c>
    </row>
    <row r="1388" spans="1:21" x14ac:dyDescent="0.25">
      <c r="A1388" t="str">
        <f t="shared" si="21"/>
        <v>102020</v>
      </c>
      <c r="B1388" t="s">
        <v>2738</v>
      </c>
      <c r="C1388" t="s">
        <v>2766</v>
      </c>
      <c r="D1388">
        <v>102020</v>
      </c>
      <c r="E1388" s="24">
        <v>44613</v>
      </c>
      <c r="F1388" t="s">
        <v>237</v>
      </c>
      <c r="G1388" t="s">
        <v>2970</v>
      </c>
      <c r="H1388" t="s">
        <v>4415</v>
      </c>
      <c r="I1388" t="s">
        <v>75</v>
      </c>
      <c r="J1388" s="24">
        <v>44127</v>
      </c>
      <c r="K1388">
        <v>138060</v>
      </c>
      <c r="L1388" t="s">
        <v>2770</v>
      </c>
      <c r="M1388" t="s">
        <v>78</v>
      </c>
      <c r="N1388">
        <v>18</v>
      </c>
      <c r="O1388">
        <v>117000</v>
      </c>
      <c r="P1388">
        <v>0</v>
      </c>
      <c r="Q1388">
        <v>10530</v>
      </c>
      <c r="R1388">
        <v>10530</v>
      </c>
      <c r="S1388">
        <v>21060</v>
      </c>
      <c r="T1388">
        <v>0</v>
      </c>
      <c r="U1388" t="s">
        <v>2771</v>
      </c>
    </row>
    <row r="1389" spans="1:21" x14ac:dyDescent="0.25">
      <c r="A1389" t="str">
        <f t="shared" si="21"/>
        <v>102020</v>
      </c>
      <c r="B1389" t="s">
        <v>2738</v>
      </c>
      <c r="C1389" t="s">
        <v>2766</v>
      </c>
      <c r="D1389">
        <v>102020</v>
      </c>
      <c r="E1389" s="24">
        <v>44613</v>
      </c>
      <c r="F1389" t="s">
        <v>3535</v>
      </c>
      <c r="G1389" t="s">
        <v>3536</v>
      </c>
      <c r="H1389" t="s">
        <v>4416</v>
      </c>
      <c r="I1389" t="s">
        <v>75</v>
      </c>
      <c r="J1389" s="24">
        <v>44116</v>
      </c>
      <c r="K1389">
        <v>4130</v>
      </c>
      <c r="L1389" t="s">
        <v>2770</v>
      </c>
      <c r="M1389" t="s">
        <v>78</v>
      </c>
      <c r="N1389">
        <v>18</v>
      </c>
      <c r="O1389">
        <v>3500</v>
      </c>
      <c r="P1389">
        <v>0</v>
      </c>
      <c r="Q1389">
        <v>315</v>
      </c>
      <c r="R1389">
        <v>315</v>
      </c>
      <c r="S1389">
        <v>630</v>
      </c>
      <c r="T1389">
        <v>0</v>
      </c>
      <c r="U1389" t="s">
        <v>2771</v>
      </c>
    </row>
    <row r="1390" spans="1:21" x14ac:dyDescent="0.25">
      <c r="A1390" t="str">
        <f t="shared" si="21"/>
        <v>102020</v>
      </c>
      <c r="B1390" t="s">
        <v>2738</v>
      </c>
      <c r="C1390" t="s">
        <v>2766</v>
      </c>
      <c r="D1390">
        <v>102020</v>
      </c>
      <c r="E1390" s="24">
        <v>44613</v>
      </c>
      <c r="F1390" t="s">
        <v>3653</v>
      </c>
      <c r="G1390" t="s">
        <v>3654</v>
      </c>
      <c r="H1390" t="s">
        <v>4417</v>
      </c>
      <c r="I1390" t="s">
        <v>75</v>
      </c>
      <c r="J1390" s="24">
        <v>44125</v>
      </c>
      <c r="K1390">
        <v>3100</v>
      </c>
      <c r="L1390" t="s">
        <v>2770</v>
      </c>
      <c r="M1390" t="s">
        <v>78</v>
      </c>
      <c r="N1390">
        <v>18</v>
      </c>
      <c r="O1390">
        <v>2627.12</v>
      </c>
      <c r="P1390">
        <v>0</v>
      </c>
      <c r="Q1390">
        <v>236.44</v>
      </c>
      <c r="R1390">
        <v>236.44</v>
      </c>
      <c r="S1390">
        <v>472.88</v>
      </c>
      <c r="T1390">
        <v>0</v>
      </c>
      <c r="U1390" t="s">
        <v>2771</v>
      </c>
    </row>
    <row r="1391" spans="1:21" x14ac:dyDescent="0.25">
      <c r="A1391" t="str">
        <f t="shared" si="21"/>
        <v>102020</v>
      </c>
      <c r="B1391" t="s">
        <v>2738</v>
      </c>
      <c r="C1391" t="s">
        <v>2766</v>
      </c>
      <c r="D1391">
        <v>102020</v>
      </c>
      <c r="E1391" s="24">
        <v>44613</v>
      </c>
      <c r="F1391" t="s">
        <v>2976</v>
      </c>
      <c r="G1391" t="s">
        <v>2977</v>
      </c>
      <c r="H1391" t="s">
        <v>4418</v>
      </c>
      <c r="I1391" t="s">
        <v>75</v>
      </c>
      <c r="J1391" s="24">
        <v>44135</v>
      </c>
      <c r="K1391">
        <v>1247260</v>
      </c>
      <c r="L1391" t="s">
        <v>2770</v>
      </c>
      <c r="M1391" t="s">
        <v>78</v>
      </c>
      <c r="N1391">
        <v>18</v>
      </c>
      <c r="O1391">
        <v>1057000</v>
      </c>
      <c r="P1391">
        <v>0</v>
      </c>
      <c r="Q1391">
        <v>95130</v>
      </c>
      <c r="R1391">
        <v>95130</v>
      </c>
      <c r="S1391">
        <v>190260</v>
      </c>
      <c r="T1391">
        <v>0</v>
      </c>
      <c r="U1391" t="s">
        <v>2771</v>
      </c>
    </row>
    <row r="1392" spans="1:21" x14ac:dyDescent="0.25">
      <c r="A1392" t="str">
        <f t="shared" si="21"/>
        <v>102020</v>
      </c>
      <c r="B1392" t="s">
        <v>2738</v>
      </c>
      <c r="C1392" t="s">
        <v>2766</v>
      </c>
      <c r="D1392">
        <v>102020</v>
      </c>
      <c r="E1392" s="24">
        <v>44613</v>
      </c>
      <c r="F1392" t="s">
        <v>2976</v>
      </c>
      <c r="G1392" t="s">
        <v>2977</v>
      </c>
      <c r="H1392" t="s">
        <v>4419</v>
      </c>
      <c r="I1392" t="s">
        <v>75</v>
      </c>
      <c r="J1392" s="24">
        <v>44105</v>
      </c>
      <c r="K1392">
        <v>649</v>
      </c>
      <c r="L1392" t="s">
        <v>2770</v>
      </c>
      <c r="M1392" t="s">
        <v>78</v>
      </c>
      <c r="N1392">
        <v>18</v>
      </c>
      <c r="O1392">
        <v>550</v>
      </c>
      <c r="P1392">
        <v>0</v>
      </c>
      <c r="Q1392">
        <v>49.5</v>
      </c>
      <c r="R1392">
        <v>49.5</v>
      </c>
      <c r="S1392">
        <v>99</v>
      </c>
      <c r="T1392">
        <v>0</v>
      </c>
      <c r="U1392" t="s">
        <v>2771</v>
      </c>
    </row>
    <row r="1393" spans="1:21" x14ac:dyDescent="0.25">
      <c r="A1393" t="str">
        <f t="shared" si="21"/>
        <v>102020</v>
      </c>
      <c r="B1393" t="s">
        <v>2738</v>
      </c>
      <c r="C1393" t="s">
        <v>2766</v>
      </c>
      <c r="D1393">
        <v>102020</v>
      </c>
      <c r="E1393" s="24">
        <v>44613</v>
      </c>
      <c r="F1393" t="s">
        <v>2976</v>
      </c>
      <c r="G1393" t="s">
        <v>2977</v>
      </c>
      <c r="H1393" t="s">
        <v>4420</v>
      </c>
      <c r="I1393" t="s">
        <v>75</v>
      </c>
      <c r="J1393" s="24">
        <v>44116</v>
      </c>
      <c r="K1393">
        <v>207</v>
      </c>
      <c r="L1393" t="s">
        <v>2770</v>
      </c>
      <c r="M1393" t="s">
        <v>78</v>
      </c>
      <c r="N1393">
        <v>18</v>
      </c>
      <c r="O1393">
        <v>175.5</v>
      </c>
      <c r="P1393">
        <v>0</v>
      </c>
      <c r="Q1393">
        <v>15.75</v>
      </c>
      <c r="R1393">
        <v>15.75</v>
      </c>
      <c r="S1393">
        <v>31.5</v>
      </c>
      <c r="T1393">
        <v>0</v>
      </c>
      <c r="U1393" t="s">
        <v>2771</v>
      </c>
    </row>
    <row r="1394" spans="1:21" x14ac:dyDescent="0.25">
      <c r="A1394" t="str">
        <f t="shared" si="21"/>
        <v>102020</v>
      </c>
      <c r="B1394" t="s">
        <v>2738</v>
      </c>
      <c r="C1394" t="s">
        <v>2766</v>
      </c>
      <c r="D1394">
        <v>102020</v>
      </c>
      <c r="E1394" s="24">
        <v>44613</v>
      </c>
      <c r="F1394" t="s">
        <v>2976</v>
      </c>
      <c r="G1394" t="s">
        <v>2977</v>
      </c>
      <c r="H1394" t="s">
        <v>4421</v>
      </c>
      <c r="I1394" t="s">
        <v>75</v>
      </c>
      <c r="J1394" s="24">
        <v>44105</v>
      </c>
      <c r="K1394">
        <v>1160</v>
      </c>
      <c r="L1394" t="s">
        <v>2770</v>
      </c>
      <c r="M1394" t="s">
        <v>78</v>
      </c>
      <c r="N1394">
        <v>18</v>
      </c>
      <c r="O1394">
        <v>983.04</v>
      </c>
      <c r="P1394">
        <v>0</v>
      </c>
      <c r="Q1394">
        <v>88.48</v>
      </c>
      <c r="R1394">
        <v>88.48</v>
      </c>
      <c r="S1394">
        <v>176.96</v>
      </c>
      <c r="T1394">
        <v>0</v>
      </c>
      <c r="U1394" t="s">
        <v>2771</v>
      </c>
    </row>
    <row r="1395" spans="1:21" x14ac:dyDescent="0.25">
      <c r="A1395" t="str">
        <f t="shared" si="21"/>
        <v>102020</v>
      </c>
      <c r="B1395" t="s">
        <v>2738</v>
      </c>
      <c r="C1395" t="s">
        <v>2766</v>
      </c>
      <c r="D1395">
        <v>102020</v>
      </c>
      <c r="E1395" s="24">
        <v>44613</v>
      </c>
      <c r="F1395" t="s">
        <v>2976</v>
      </c>
      <c r="G1395" t="s">
        <v>2977</v>
      </c>
      <c r="H1395" t="s">
        <v>4422</v>
      </c>
      <c r="I1395" t="s">
        <v>75</v>
      </c>
      <c r="J1395" s="24">
        <v>44116</v>
      </c>
      <c r="K1395">
        <v>1230.08</v>
      </c>
      <c r="L1395" t="s">
        <v>2770</v>
      </c>
      <c r="M1395" t="s">
        <v>78</v>
      </c>
      <c r="N1395">
        <v>18</v>
      </c>
      <c r="O1395">
        <v>1042.46</v>
      </c>
      <c r="P1395">
        <v>0</v>
      </c>
      <c r="Q1395">
        <v>93.81</v>
      </c>
      <c r="R1395">
        <v>93.81</v>
      </c>
      <c r="S1395">
        <v>187.62</v>
      </c>
      <c r="T1395">
        <v>0</v>
      </c>
      <c r="U1395" t="s">
        <v>2771</v>
      </c>
    </row>
    <row r="1396" spans="1:21" x14ac:dyDescent="0.25">
      <c r="A1396" t="str">
        <f t="shared" si="21"/>
        <v>102020</v>
      </c>
      <c r="B1396" t="s">
        <v>2738</v>
      </c>
      <c r="C1396" t="s">
        <v>2766</v>
      </c>
      <c r="D1396">
        <v>102020</v>
      </c>
      <c r="E1396" s="24">
        <v>44613</v>
      </c>
      <c r="F1396" t="s">
        <v>3892</v>
      </c>
      <c r="G1396" t="s">
        <v>3893</v>
      </c>
      <c r="H1396" t="s">
        <v>4423</v>
      </c>
      <c r="I1396" t="s">
        <v>75</v>
      </c>
      <c r="J1396" s="24">
        <v>44110</v>
      </c>
      <c r="K1396">
        <v>37170</v>
      </c>
      <c r="L1396" t="s">
        <v>2770</v>
      </c>
      <c r="M1396" t="s">
        <v>78</v>
      </c>
      <c r="N1396">
        <v>18</v>
      </c>
      <c r="O1396">
        <v>31500</v>
      </c>
      <c r="P1396">
        <v>0</v>
      </c>
      <c r="Q1396">
        <v>2835</v>
      </c>
      <c r="R1396">
        <v>2835</v>
      </c>
      <c r="S1396">
        <v>5670</v>
      </c>
      <c r="T1396">
        <v>0</v>
      </c>
      <c r="U1396" t="s">
        <v>2771</v>
      </c>
    </row>
    <row r="1397" spans="1:21" x14ac:dyDescent="0.25">
      <c r="A1397" t="str">
        <f t="shared" si="21"/>
        <v>102020</v>
      </c>
      <c r="B1397" t="s">
        <v>2738</v>
      </c>
      <c r="C1397" t="s">
        <v>2766</v>
      </c>
      <c r="D1397">
        <v>102020</v>
      </c>
      <c r="E1397" s="24">
        <v>44613</v>
      </c>
      <c r="F1397" t="s">
        <v>2980</v>
      </c>
      <c r="G1397" t="s">
        <v>2981</v>
      </c>
      <c r="H1397" t="s">
        <v>4424</v>
      </c>
      <c r="I1397" t="s">
        <v>75</v>
      </c>
      <c r="J1397" s="24">
        <v>44135</v>
      </c>
      <c r="K1397">
        <v>7644.04</v>
      </c>
      <c r="L1397" t="s">
        <v>2770</v>
      </c>
      <c r="M1397" t="s">
        <v>78</v>
      </c>
      <c r="N1397">
        <v>18</v>
      </c>
      <c r="O1397">
        <v>6478</v>
      </c>
      <c r="P1397">
        <v>0</v>
      </c>
      <c r="Q1397">
        <v>583.02</v>
      </c>
      <c r="R1397">
        <v>583.02</v>
      </c>
      <c r="S1397">
        <v>1166.04</v>
      </c>
      <c r="T1397">
        <v>0</v>
      </c>
      <c r="U1397" t="s">
        <v>2771</v>
      </c>
    </row>
    <row r="1398" spans="1:21" x14ac:dyDescent="0.25">
      <c r="A1398" t="str">
        <f t="shared" si="21"/>
        <v>102020</v>
      </c>
      <c r="B1398" t="s">
        <v>2738</v>
      </c>
      <c r="C1398" t="s">
        <v>2766</v>
      </c>
      <c r="D1398">
        <v>102020</v>
      </c>
      <c r="E1398" s="24">
        <v>44613</v>
      </c>
      <c r="F1398" t="s">
        <v>2989</v>
      </c>
      <c r="G1398" t="s">
        <v>2990</v>
      </c>
      <c r="H1398" t="s">
        <v>4425</v>
      </c>
      <c r="I1398" t="s">
        <v>75</v>
      </c>
      <c r="J1398" s="24">
        <v>44105</v>
      </c>
      <c r="K1398">
        <v>48250.2</v>
      </c>
      <c r="L1398" t="s">
        <v>2770</v>
      </c>
      <c r="M1398" t="s">
        <v>78</v>
      </c>
      <c r="N1398">
        <v>18</v>
      </c>
      <c r="O1398">
        <v>40890</v>
      </c>
      <c r="P1398">
        <v>0</v>
      </c>
      <c r="Q1398">
        <v>3680.1</v>
      </c>
      <c r="R1398">
        <v>3680.1</v>
      </c>
      <c r="S1398">
        <v>7360.2</v>
      </c>
      <c r="T1398">
        <v>0</v>
      </c>
      <c r="U1398" t="s">
        <v>2771</v>
      </c>
    </row>
    <row r="1399" spans="1:21" x14ac:dyDescent="0.25">
      <c r="A1399" t="str">
        <f t="shared" si="21"/>
        <v>102020</v>
      </c>
      <c r="B1399" t="s">
        <v>2738</v>
      </c>
      <c r="C1399" t="s">
        <v>2766</v>
      </c>
      <c r="D1399">
        <v>102020</v>
      </c>
      <c r="E1399" s="24">
        <v>44613</v>
      </c>
      <c r="F1399" t="s">
        <v>2989</v>
      </c>
      <c r="G1399" t="s">
        <v>2990</v>
      </c>
      <c r="H1399" t="s">
        <v>4426</v>
      </c>
      <c r="I1399" t="s">
        <v>75</v>
      </c>
      <c r="J1399" s="24">
        <v>44109</v>
      </c>
      <c r="K1399">
        <v>6490</v>
      </c>
      <c r="L1399" t="s">
        <v>2770</v>
      </c>
      <c r="M1399" t="s">
        <v>78</v>
      </c>
      <c r="N1399">
        <v>18</v>
      </c>
      <c r="O1399">
        <v>5500</v>
      </c>
      <c r="P1399">
        <v>0</v>
      </c>
      <c r="Q1399">
        <v>495</v>
      </c>
      <c r="R1399">
        <v>495</v>
      </c>
      <c r="S1399">
        <v>990</v>
      </c>
      <c r="T1399">
        <v>0</v>
      </c>
      <c r="U1399" t="s">
        <v>2771</v>
      </c>
    </row>
    <row r="1400" spans="1:21" x14ac:dyDescent="0.25">
      <c r="A1400" t="str">
        <f t="shared" si="21"/>
        <v>102020</v>
      </c>
      <c r="B1400" t="s">
        <v>2738</v>
      </c>
      <c r="C1400" t="s">
        <v>2766</v>
      </c>
      <c r="D1400">
        <v>102020</v>
      </c>
      <c r="E1400" s="24">
        <v>44613</v>
      </c>
      <c r="F1400" t="s">
        <v>2989</v>
      </c>
      <c r="G1400" t="s">
        <v>2990</v>
      </c>
      <c r="H1400" t="s">
        <v>4427</v>
      </c>
      <c r="I1400" t="s">
        <v>75</v>
      </c>
      <c r="J1400" s="24">
        <v>44110</v>
      </c>
      <c r="K1400">
        <v>34220</v>
      </c>
      <c r="L1400" t="s">
        <v>2770</v>
      </c>
      <c r="M1400" t="s">
        <v>78</v>
      </c>
      <c r="N1400">
        <v>18</v>
      </c>
      <c r="O1400">
        <v>29000</v>
      </c>
      <c r="P1400">
        <v>0</v>
      </c>
      <c r="Q1400">
        <v>2610</v>
      </c>
      <c r="R1400">
        <v>2610</v>
      </c>
      <c r="S1400">
        <v>5220</v>
      </c>
      <c r="T1400">
        <v>0</v>
      </c>
      <c r="U1400" t="s">
        <v>2771</v>
      </c>
    </row>
    <row r="1401" spans="1:21" x14ac:dyDescent="0.25">
      <c r="A1401" t="str">
        <f t="shared" si="21"/>
        <v>102020</v>
      </c>
      <c r="B1401" t="s">
        <v>2738</v>
      </c>
      <c r="C1401" t="s">
        <v>2766</v>
      </c>
      <c r="D1401">
        <v>102020</v>
      </c>
      <c r="E1401" s="24">
        <v>44613</v>
      </c>
      <c r="F1401" t="s">
        <v>2989</v>
      </c>
      <c r="G1401" t="s">
        <v>2990</v>
      </c>
      <c r="H1401" t="s">
        <v>4428</v>
      </c>
      <c r="I1401" t="s">
        <v>75</v>
      </c>
      <c r="J1401" s="24">
        <v>44111</v>
      </c>
      <c r="K1401">
        <v>33748</v>
      </c>
      <c r="L1401" t="s">
        <v>2770</v>
      </c>
      <c r="M1401" t="s">
        <v>78</v>
      </c>
      <c r="N1401">
        <v>18</v>
      </c>
      <c r="O1401">
        <v>28600</v>
      </c>
      <c r="P1401">
        <v>0</v>
      </c>
      <c r="Q1401">
        <v>2574</v>
      </c>
      <c r="R1401">
        <v>2574</v>
      </c>
      <c r="S1401">
        <v>5148</v>
      </c>
      <c r="T1401">
        <v>0</v>
      </c>
      <c r="U1401" t="s">
        <v>2771</v>
      </c>
    </row>
    <row r="1402" spans="1:21" x14ac:dyDescent="0.25">
      <c r="A1402" t="str">
        <f t="shared" si="21"/>
        <v>102020</v>
      </c>
      <c r="B1402" t="s">
        <v>2738</v>
      </c>
      <c r="C1402" t="s">
        <v>2766</v>
      </c>
      <c r="D1402">
        <v>102020</v>
      </c>
      <c r="E1402" s="24">
        <v>44613</v>
      </c>
      <c r="F1402" t="s">
        <v>2989</v>
      </c>
      <c r="G1402" t="s">
        <v>2990</v>
      </c>
      <c r="H1402" t="s">
        <v>4429</v>
      </c>
      <c r="I1402" t="s">
        <v>75</v>
      </c>
      <c r="J1402" s="24">
        <v>44114</v>
      </c>
      <c r="K1402">
        <v>55058.8</v>
      </c>
      <c r="L1402" t="s">
        <v>2770</v>
      </c>
      <c r="M1402" t="s">
        <v>78</v>
      </c>
      <c r="N1402">
        <v>18</v>
      </c>
      <c r="O1402">
        <v>46660</v>
      </c>
      <c r="P1402">
        <v>0</v>
      </c>
      <c r="Q1402">
        <v>4199.3999999999996</v>
      </c>
      <c r="R1402">
        <v>4199.3999999999996</v>
      </c>
      <c r="S1402">
        <v>8398.7999999999993</v>
      </c>
      <c r="T1402">
        <v>0</v>
      </c>
      <c r="U1402" t="s">
        <v>2771</v>
      </c>
    </row>
    <row r="1403" spans="1:21" x14ac:dyDescent="0.25">
      <c r="A1403" t="str">
        <f t="shared" si="21"/>
        <v>102020</v>
      </c>
      <c r="B1403" t="s">
        <v>2738</v>
      </c>
      <c r="C1403" t="s">
        <v>2766</v>
      </c>
      <c r="D1403">
        <v>102020</v>
      </c>
      <c r="E1403" s="24">
        <v>44613</v>
      </c>
      <c r="F1403" t="s">
        <v>2989</v>
      </c>
      <c r="G1403" t="s">
        <v>2990</v>
      </c>
      <c r="H1403" t="s">
        <v>4430</v>
      </c>
      <c r="I1403" t="s">
        <v>75</v>
      </c>
      <c r="J1403" s="24">
        <v>44116</v>
      </c>
      <c r="K1403">
        <v>3540</v>
      </c>
      <c r="L1403" t="s">
        <v>2770</v>
      </c>
      <c r="M1403" t="s">
        <v>78</v>
      </c>
      <c r="N1403">
        <v>18</v>
      </c>
      <c r="O1403">
        <v>3000</v>
      </c>
      <c r="P1403">
        <v>0</v>
      </c>
      <c r="Q1403">
        <v>270</v>
      </c>
      <c r="R1403">
        <v>270</v>
      </c>
      <c r="S1403">
        <v>540</v>
      </c>
      <c r="T1403">
        <v>0</v>
      </c>
      <c r="U1403" t="s">
        <v>2771</v>
      </c>
    </row>
    <row r="1404" spans="1:21" x14ac:dyDescent="0.25">
      <c r="A1404" t="str">
        <f t="shared" si="21"/>
        <v>102020</v>
      </c>
      <c r="B1404" t="s">
        <v>2738</v>
      </c>
      <c r="C1404" t="s">
        <v>2766</v>
      </c>
      <c r="D1404">
        <v>102020</v>
      </c>
      <c r="E1404" s="24">
        <v>44613</v>
      </c>
      <c r="F1404" t="s">
        <v>2989</v>
      </c>
      <c r="G1404" t="s">
        <v>2990</v>
      </c>
      <c r="H1404" t="s">
        <v>4431</v>
      </c>
      <c r="I1404" t="s">
        <v>75</v>
      </c>
      <c r="J1404" s="24">
        <v>44118</v>
      </c>
      <c r="K1404">
        <v>1180</v>
      </c>
      <c r="L1404" t="s">
        <v>2770</v>
      </c>
      <c r="M1404" t="s">
        <v>78</v>
      </c>
      <c r="N1404">
        <v>18</v>
      </c>
      <c r="O1404">
        <v>1000</v>
      </c>
      <c r="P1404">
        <v>0</v>
      </c>
      <c r="Q1404">
        <v>90</v>
      </c>
      <c r="R1404">
        <v>90</v>
      </c>
      <c r="S1404">
        <v>180</v>
      </c>
      <c r="T1404">
        <v>0</v>
      </c>
      <c r="U1404" t="s">
        <v>2771</v>
      </c>
    </row>
    <row r="1405" spans="1:21" x14ac:dyDescent="0.25">
      <c r="A1405" t="str">
        <f t="shared" si="21"/>
        <v>102020</v>
      </c>
      <c r="B1405" t="s">
        <v>2738</v>
      </c>
      <c r="C1405" t="s">
        <v>2766</v>
      </c>
      <c r="D1405">
        <v>102020</v>
      </c>
      <c r="E1405" s="24">
        <v>44613</v>
      </c>
      <c r="F1405" t="s">
        <v>2989</v>
      </c>
      <c r="G1405" t="s">
        <v>2990</v>
      </c>
      <c r="H1405" t="s">
        <v>4432</v>
      </c>
      <c r="I1405" t="s">
        <v>75</v>
      </c>
      <c r="J1405" s="24">
        <v>44118</v>
      </c>
      <c r="K1405">
        <v>44084.800000000003</v>
      </c>
      <c r="L1405" t="s">
        <v>2770</v>
      </c>
      <c r="M1405" t="s">
        <v>78</v>
      </c>
      <c r="N1405">
        <v>18</v>
      </c>
      <c r="O1405">
        <v>37360</v>
      </c>
      <c r="P1405">
        <v>0</v>
      </c>
      <c r="Q1405">
        <v>3362.4</v>
      </c>
      <c r="R1405">
        <v>3362.4</v>
      </c>
      <c r="S1405">
        <v>6724.8</v>
      </c>
      <c r="T1405">
        <v>0</v>
      </c>
      <c r="U1405" t="s">
        <v>2771</v>
      </c>
    </row>
    <row r="1406" spans="1:21" x14ac:dyDescent="0.25">
      <c r="A1406" t="str">
        <f t="shared" si="21"/>
        <v>102020</v>
      </c>
      <c r="B1406" t="s">
        <v>2738</v>
      </c>
      <c r="C1406" t="s">
        <v>2766</v>
      </c>
      <c r="D1406">
        <v>102020</v>
      </c>
      <c r="E1406" s="24">
        <v>44613</v>
      </c>
      <c r="F1406" t="s">
        <v>2989</v>
      </c>
      <c r="G1406" t="s">
        <v>2990</v>
      </c>
      <c r="H1406" t="s">
        <v>4433</v>
      </c>
      <c r="I1406" t="s">
        <v>75</v>
      </c>
      <c r="J1406" s="24">
        <v>44120</v>
      </c>
      <c r="K1406">
        <v>17312.96</v>
      </c>
      <c r="L1406" t="s">
        <v>2770</v>
      </c>
      <c r="M1406" t="s">
        <v>78</v>
      </c>
      <c r="N1406">
        <v>18</v>
      </c>
      <c r="O1406">
        <v>14672</v>
      </c>
      <c r="P1406">
        <v>0</v>
      </c>
      <c r="Q1406">
        <v>1320.48</v>
      </c>
      <c r="R1406">
        <v>1320.48</v>
      </c>
      <c r="S1406">
        <v>2640.96</v>
      </c>
      <c r="T1406">
        <v>0</v>
      </c>
      <c r="U1406" t="s">
        <v>2771</v>
      </c>
    </row>
    <row r="1407" spans="1:21" x14ac:dyDescent="0.25">
      <c r="A1407" t="str">
        <f t="shared" si="21"/>
        <v>102020</v>
      </c>
      <c r="B1407" t="s">
        <v>2738</v>
      </c>
      <c r="C1407" t="s">
        <v>2766</v>
      </c>
      <c r="D1407">
        <v>102020</v>
      </c>
      <c r="E1407" s="24">
        <v>44613</v>
      </c>
      <c r="F1407" t="s">
        <v>2989</v>
      </c>
      <c r="G1407" t="s">
        <v>2990</v>
      </c>
      <c r="H1407" t="s">
        <v>4434</v>
      </c>
      <c r="I1407" t="s">
        <v>75</v>
      </c>
      <c r="J1407" s="24">
        <v>44121</v>
      </c>
      <c r="K1407">
        <v>8673</v>
      </c>
      <c r="L1407" t="s">
        <v>2770</v>
      </c>
      <c r="M1407" t="s">
        <v>78</v>
      </c>
      <c r="N1407">
        <v>18</v>
      </c>
      <c r="O1407">
        <v>7350</v>
      </c>
      <c r="P1407">
        <v>0</v>
      </c>
      <c r="Q1407">
        <v>661.5</v>
      </c>
      <c r="R1407">
        <v>661.5</v>
      </c>
      <c r="S1407">
        <v>1323</v>
      </c>
      <c r="T1407">
        <v>0</v>
      </c>
      <c r="U1407" t="s">
        <v>2771</v>
      </c>
    </row>
    <row r="1408" spans="1:21" x14ac:dyDescent="0.25">
      <c r="A1408" t="str">
        <f t="shared" si="21"/>
        <v>102020</v>
      </c>
      <c r="B1408" t="s">
        <v>2738</v>
      </c>
      <c r="C1408" t="s">
        <v>2766</v>
      </c>
      <c r="D1408">
        <v>102020</v>
      </c>
      <c r="E1408" s="24">
        <v>44613</v>
      </c>
      <c r="F1408" t="s">
        <v>2989</v>
      </c>
      <c r="G1408" t="s">
        <v>2990</v>
      </c>
      <c r="H1408" t="s">
        <v>4435</v>
      </c>
      <c r="I1408" t="s">
        <v>75</v>
      </c>
      <c r="J1408" s="24">
        <v>44123</v>
      </c>
      <c r="K1408">
        <v>12980</v>
      </c>
      <c r="L1408" t="s">
        <v>2770</v>
      </c>
      <c r="M1408" t="s">
        <v>78</v>
      </c>
      <c r="N1408">
        <v>18</v>
      </c>
      <c r="O1408">
        <v>11000</v>
      </c>
      <c r="P1408">
        <v>0</v>
      </c>
      <c r="Q1408">
        <v>990</v>
      </c>
      <c r="R1408">
        <v>990</v>
      </c>
      <c r="S1408">
        <v>1980</v>
      </c>
      <c r="T1408">
        <v>0</v>
      </c>
      <c r="U1408" t="s">
        <v>2771</v>
      </c>
    </row>
    <row r="1409" spans="1:21" x14ac:dyDescent="0.25">
      <c r="A1409" t="str">
        <f t="shared" si="21"/>
        <v>102020</v>
      </c>
      <c r="B1409" t="s">
        <v>2738</v>
      </c>
      <c r="C1409" t="s">
        <v>2766</v>
      </c>
      <c r="D1409">
        <v>102020</v>
      </c>
      <c r="E1409" s="24">
        <v>44613</v>
      </c>
      <c r="F1409" t="s">
        <v>2989</v>
      </c>
      <c r="G1409" t="s">
        <v>2990</v>
      </c>
      <c r="H1409" t="s">
        <v>4436</v>
      </c>
      <c r="I1409" t="s">
        <v>75</v>
      </c>
      <c r="J1409" s="24">
        <v>44125</v>
      </c>
      <c r="K1409">
        <v>46728</v>
      </c>
      <c r="L1409" t="s">
        <v>2770</v>
      </c>
      <c r="M1409" t="s">
        <v>78</v>
      </c>
      <c r="N1409">
        <v>18</v>
      </c>
      <c r="O1409">
        <v>39600</v>
      </c>
      <c r="P1409">
        <v>0</v>
      </c>
      <c r="Q1409">
        <v>3564</v>
      </c>
      <c r="R1409">
        <v>3564</v>
      </c>
      <c r="S1409">
        <v>7128</v>
      </c>
      <c r="T1409">
        <v>0</v>
      </c>
      <c r="U1409" t="s">
        <v>2771</v>
      </c>
    </row>
    <row r="1410" spans="1:21" x14ac:dyDescent="0.25">
      <c r="A1410" t="str">
        <f t="shared" si="21"/>
        <v>102020</v>
      </c>
      <c r="B1410" t="s">
        <v>2738</v>
      </c>
      <c r="C1410" t="s">
        <v>2766</v>
      </c>
      <c r="D1410">
        <v>102020</v>
      </c>
      <c r="E1410" s="24">
        <v>44613</v>
      </c>
      <c r="F1410" t="s">
        <v>2989</v>
      </c>
      <c r="G1410" t="s">
        <v>2990</v>
      </c>
      <c r="H1410" t="s">
        <v>4437</v>
      </c>
      <c r="I1410" t="s">
        <v>75</v>
      </c>
      <c r="J1410" s="24">
        <v>44128</v>
      </c>
      <c r="K1410">
        <v>29948.400000000001</v>
      </c>
      <c r="L1410" t="s">
        <v>2770</v>
      </c>
      <c r="M1410" t="s">
        <v>78</v>
      </c>
      <c r="N1410">
        <v>18</v>
      </c>
      <c r="O1410">
        <v>25380</v>
      </c>
      <c r="P1410">
        <v>0</v>
      </c>
      <c r="Q1410">
        <v>2284.1999999999998</v>
      </c>
      <c r="R1410">
        <v>2284.1999999999998</v>
      </c>
      <c r="S1410">
        <v>4568.3999999999996</v>
      </c>
      <c r="T1410">
        <v>0</v>
      </c>
      <c r="U1410" t="s">
        <v>2771</v>
      </c>
    </row>
    <row r="1411" spans="1:21" x14ac:dyDescent="0.25">
      <c r="A1411" t="str">
        <f t="shared" ref="A1411:A1474" si="22">TEXT(J1411,"MMYYYY")</f>
        <v>102020</v>
      </c>
      <c r="B1411" t="s">
        <v>2738</v>
      </c>
      <c r="C1411" t="s">
        <v>2766</v>
      </c>
      <c r="D1411">
        <v>102020</v>
      </c>
      <c r="E1411" s="24">
        <v>44613</v>
      </c>
      <c r="F1411" t="s">
        <v>2989</v>
      </c>
      <c r="G1411" t="s">
        <v>2990</v>
      </c>
      <c r="H1411" t="s">
        <v>4438</v>
      </c>
      <c r="I1411" t="s">
        <v>75</v>
      </c>
      <c r="J1411" s="24">
        <v>44134</v>
      </c>
      <c r="K1411">
        <v>3894</v>
      </c>
      <c r="L1411" t="s">
        <v>2770</v>
      </c>
      <c r="M1411" t="s">
        <v>78</v>
      </c>
      <c r="N1411">
        <v>18</v>
      </c>
      <c r="O1411">
        <v>3300</v>
      </c>
      <c r="P1411">
        <v>0</v>
      </c>
      <c r="Q1411">
        <v>297</v>
      </c>
      <c r="R1411">
        <v>297</v>
      </c>
      <c r="S1411">
        <v>594</v>
      </c>
      <c r="T1411">
        <v>0</v>
      </c>
      <c r="U1411" t="s">
        <v>2771</v>
      </c>
    </row>
    <row r="1412" spans="1:21" x14ac:dyDescent="0.25">
      <c r="A1412" t="str">
        <f t="shared" si="22"/>
        <v>102020</v>
      </c>
      <c r="B1412" t="s">
        <v>2738</v>
      </c>
      <c r="C1412" t="s">
        <v>2766</v>
      </c>
      <c r="D1412">
        <v>102020</v>
      </c>
      <c r="E1412" s="24">
        <v>44613</v>
      </c>
      <c r="F1412" t="s">
        <v>1683</v>
      </c>
      <c r="G1412" t="s">
        <v>3908</v>
      </c>
      <c r="H1412" t="s">
        <v>4439</v>
      </c>
      <c r="I1412" t="s">
        <v>75</v>
      </c>
      <c r="J1412" s="24">
        <v>44134</v>
      </c>
      <c r="K1412">
        <v>129932</v>
      </c>
      <c r="L1412" t="s">
        <v>2770</v>
      </c>
      <c r="M1412" t="s">
        <v>78</v>
      </c>
      <c r="N1412">
        <v>18</v>
      </c>
      <c r="O1412">
        <v>110029.6</v>
      </c>
      <c r="P1412">
        <v>0</v>
      </c>
      <c r="Q1412">
        <v>9902.66</v>
      </c>
      <c r="R1412">
        <v>9902.66</v>
      </c>
      <c r="S1412">
        <v>19805.32</v>
      </c>
      <c r="T1412">
        <v>0</v>
      </c>
      <c r="U1412" t="s">
        <v>2771</v>
      </c>
    </row>
    <row r="1413" spans="1:21" x14ac:dyDescent="0.25">
      <c r="A1413" t="str">
        <f t="shared" si="22"/>
        <v>102020</v>
      </c>
      <c r="B1413" t="s">
        <v>2738</v>
      </c>
      <c r="C1413" t="s">
        <v>2766</v>
      </c>
      <c r="D1413">
        <v>102020</v>
      </c>
      <c r="E1413" s="24">
        <v>44613</v>
      </c>
      <c r="F1413" t="s">
        <v>1683</v>
      </c>
      <c r="G1413" t="s">
        <v>3908</v>
      </c>
      <c r="H1413" t="s">
        <v>4440</v>
      </c>
      <c r="I1413" t="s">
        <v>75</v>
      </c>
      <c r="J1413" s="24">
        <v>44135</v>
      </c>
      <c r="K1413">
        <v>175610</v>
      </c>
      <c r="L1413" t="s">
        <v>2770</v>
      </c>
      <c r="M1413" t="s">
        <v>78</v>
      </c>
      <c r="N1413">
        <v>18</v>
      </c>
      <c r="O1413">
        <v>148710.20000000001</v>
      </c>
      <c r="P1413">
        <v>0</v>
      </c>
      <c r="Q1413">
        <v>13383.92</v>
      </c>
      <c r="R1413">
        <v>13383.92</v>
      </c>
      <c r="S1413">
        <v>26767.84</v>
      </c>
      <c r="T1413">
        <v>0</v>
      </c>
      <c r="U1413" t="s">
        <v>2771</v>
      </c>
    </row>
    <row r="1414" spans="1:21" x14ac:dyDescent="0.25">
      <c r="A1414" t="str">
        <f t="shared" si="22"/>
        <v>102020</v>
      </c>
      <c r="B1414" t="s">
        <v>2738</v>
      </c>
      <c r="C1414" t="s">
        <v>2766</v>
      </c>
      <c r="D1414">
        <v>102020</v>
      </c>
      <c r="E1414" s="24">
        <v>44613</v>
      </c>
      <c r="F1414" t="s">
        <v>3002</v>
      </c>
      <c r="G1414" t="s">
        <v>3003</v>
      </c>
      <c r="H1414" t="s">
        <v>4441</v>
      </c>
      <c r="I1414" t="s">
        <v>75</v>
      </c>
      <c r="J1414" s="24">
        <v>44121</v>
      </c>
      <c r="K1414">
        <v>4502</v>
      </c>
      <c r="L1414" t="s">
        <v>2770</v>
      </c>
      <c r="M1414" t="s">
        <v>78</v>
      </c>
      <c r="N1414">
        <v>18</v>
      </c>
      <c r="O1414">
        <v>3815</v>
      </c>
      <c r="P1414">
        <v>0</v>
      </c>
      <c r="Q1414">
        <v>343.35</v>
      </c>
      <c r="R1414">
        <v>343.35</v>
      </c>
      <c r="S1414">
        <v>686.7</v>
      </c>
      <c r="T1414">
        <v>0</v>
      </c>
      <c r="U1414" t="s">
        <v>2771</v>
      </c>
    </row>
    <row r="1415" spans="1:21" x14ac:dyDescent="0.25">
      <c r="A1415" t="str">
        <f t="shared" si="22"/>
        <v>102020</v>
      </c>
      <c r="B1415" t="s">
        <v>2738</v>
      </c>
      <c r="C1415" t="s">
        <v>2766</v>
      </c>
      <c r="D1415">
        <v>102020</v>
      </c>
      <c r="E1415" s="24">
        <v>44613</v>
      </c>
      <c r="F1415" t="s">
        <v>4442</v>
      </c>
      <c r="G1415" t="s">
        <v>4443</v>
      </c>
      <c r="H1415" t="s">
        <v>4444</v>
      </c>
      <c r="I1415" t="s">
        <v>75</v>
      </c>
      <c r="J1415" s="24">
        <v>44105</v>
      </c>
      <c r="K1415">
        <v>12744</v>
      </c>
      <c r="L1415" t="s">
        <v>2770</v>
      </c>
      <c r="M1415" t="s">
        <v>78</v>
      </c>
      <c r="N1415">
        <v>18</v>
      </c>
      <c r="O1415">
        <v>10800</v>
      </c>
      <c r="P1415">
        <v>1944</v>
      </c>
      <c r="Q1415">
        <v>0</v>
      </c>
      <c r="R1415">
        <v>0</v>
      </c>
      <c r="S1415">
        <v>1944</v>
      </c>
      <c r="T1415">
        <v>0</v>
      </c>
      <c r="U1415" t="s">
        <v>2771</v>
      </c>
    </row>
    <row r="1416" spans="1:21" x14ac:dyDescent="0.25">
      <c r="A1416" t="str">
        <f t="shared" si="22"/>
        <v>102020</v>
      </c>
      <c r="B1416" t="s">
        <v>2738</v>
      </c>
      <c r="C1416" t="s">
        <v>2766</v>
      </c>
      <c r="D1416">
        <v>102020</v>
      </c>
      <c r="E1416" s="24">
        <v>44613</v>
      </c>
      <c r="F1416" t="s">
        <v>4065</v>
      </c>
      <c r="G1416" t="s">
        <v>4066</v>
      </c>
      <c r="H1416" t="s">
        <v>4445</v>
      </c>
      <c r="I1416" t="s">
        <v>75</v>
      </c>
      <c r="J1416" s="24">
        <v>44112</v>
      </c>
      <c r="K1416">
        <v>2478</v>
      </c>
      <c r="L1416" t="s">
        <v>2770</v>
      </c>
      <c r="M1416" t="s">
        <v>78</v>
      </c>
      <c r="N1416">
        <v>18</v>
      </c>
      <c r="O1416">
        <v>2100</v>
      </c>
      <c r="P1416">
        <v>0</v>
      </c>
      <c r="Q1416">
        <v>189</v>
      </c>
      <c r="R1416">
        <v>189</v>
      </c>
      <c r="S1416">
        <v>378</v>
      </c>
      <c r="T1416">
        <v>0</v>
      </c>
      <c r="U1416" t="s">
        <v>2771</v>
      </c>
    </row>
    <row r="1417" spans="1:21" x14ac:dyDescent="0.25">
      <c r="A1417" t="str">
        <f t="shared" si="22"/>
        <v>102020</v>
      </c>
      <c r="B1417" t="s">
        <v>2738</v>
      </c>
      <c r="C1417" t="s">
        <v>2766</v>
      </c>
      <c r="D1417">
        <v>102020</v>
      </c>
      <c r="E1417" s="24">
        <v>44613</v>
      </c>
      <c r="F1417" t="s">
        <v>3012</v>
      </c>
      <c r="G1417" t="s">
        <v>3013</v>
      </c>
      <c r="H1417" t="s">
        <v>4446</v>
      </c>
      <c r="I1417" t="s">
        <v>75</v>
      </c>
      <c r="J1417" s="24">
        <v>44133</v>
      </c>
      <c r="K1417">
        <v>920</v>
      </c>
      <c r="L1417" t="s">
        <v>2770</v>
      </c>
      <c r="M1417" t="s">
        <v>78</v>
      </c>
      <c r="N1417">
        <v>18</v>
      </c>
      <c r="O1417">
        <v>780</v>
      </c>
      <c r="P1417">
        <v>0</v>
      </c>
      <c r="Q1417">
        <v>70.2</v>
      </c>
      <c r="R1417">
        <v>70.2</v>
      </c>
      <c r="S1417">
        <v>140.4</v>
      </c>
      <c r="T1417">
        <v>0</v>
      </c>
      <c r="U1417" t="s">
        <v>2771</v>
      </c>
    </row>
    <row r="1418" spans="1:21" x14ac:dyDescent="0.25">
      <c r="A1418" t="str">
        <f t="shared" si="22"/>
        <v>102020</v>
      </c>
      <c r="B1418" t="s">
        <v>2738</v>
      </c>
      <c r="C1418" t="s">
        <v>2766</v>
      </c>
      <c r="D1418">
        <v>102020</v>
      </c>
      <c r="E1418" s="24">
        <v>44613</v>
      </c>
      <c r="F1418" t="s">
        <v>4447</v>
      </c>
      <c r="G1418" t="s">
        <v>4448</v>
      </c>
      <c r="H1418" t="s">
        <v>3397</v>
      </c>
      <c r="I1418" t="s">
        <v>75</v>
      </c>
      <c r="J1418" s="24">
        <v>44105</v>
      </c>
      <c r="K1418">
        <v>50960</v>
      </c>
      <c r="L1418" t="s">
        <v>2770</v>
      </c>
      <c r="M1418" t="s">
        <v>78</v>
      </c>
      <c r="N1418">
        <v>12</v>
      </c>
      <c r="O1418">
        <v>45500</v>
      </c>
      <c r="P1418">
        <v>0</v>
      </c>
      <c r="Q1418">
        <v>2730</v>
      </c>
      <c r="R1418">
        <v>2730</v>
      </c>
      <c r="S1418">
        <v>5460</v>
      </c>
      <c r="T1418">
        <v>0</v>
      </c>
      <c r="U1418" t="s">
        <v>2771</v>
      </c>
    </row>
    <row r="1419" spans="1:21" x14ac:dyDescent="0.25">
      <c r="A1419" t="str">
        <f t="shared" si="22"/>
        <v>102020</v>
      </c>
      <c r="B1419" t="s">
        <v>2738</v>
      </c>
      <c r="C1419" t="s">
        <v>2766</v>
      </c>
      <c r="D1419">
        <v>102020</v>
      </c>
      <c r="E1419" s="24">
        <v>44613</v>
      </c>
      <c r="F1419" t="s">
        <v>4447</v>
      </c>
      <c r="G1419" t="s">
        <v>4448</v>
      </c>
      <c r="H1419" t="s">
        <v>3398</v>
      </c>
      <c r="I1419" t="s">
        <v>75</v>
      </c>
      <c r="J1419" s="24">
        <v>44106</v>
      </c>
      <c r="K1419">
        <v>74648</v>
      </c>
      <c r="L1419" t="s">
        <v>2770</v>
      </c>
      <c r="M1419" t="s">
        <v>78</v>
      </c>
      <c r="N1419">
        <v>12</v>
      </c>
      <c r="O1419">
        <v>66650</v>
      </c>
      <c r="P1419">
        <v>0</v>
      </c>
      <c r="Q1419">
        <v>3999</v>
      </c>
      <c r="R1419">
        <v>3999</v>
      </c>
      <c r="S1419">
        <v>7998</v>
      </c>
      <c r="T1419">
        <v>0</v>
      </c>
      <c r="U1419" t="s">
        <v>2771</v>
      </c>
    </row>
    <row r="1420" spans="1:21" x14ac:dyDescent="0.25">
      <c r="A1420" t="str">
        <f t="shared" si="22"/>
        <v>102020</v>
      </c>
      <c r="B1420" t="s">
        <v>2738</v>
      </c>
      <c r="C1420" t="s">
        <v>2766</v>
      </c>
      <c r="D1420">
        <v>102020</v>
      </c>
      <c r="E1420" s="24">
        <v>44613</v>
      </c>
      <c r="F1420" t="s">
        <v>4449</v>
      </c>
      <c r="G1420" t="s">
        <v>4450</v>
      </c>
      <c r="H1420" t="s">
        <v>4451</v>
      </c>
      <c r="I1420" t="s">
        <v>75</v>
      </c>
      <c r="J1420" s="24">
        <v>44130</v>
      </c>
      <c r="K1420">
        <v>171100</v>
      </c>
      <c r="L1420" t="s">
        <v>2770</v>
      </c>
      <c r="M1420" t="s">
        <v>78</v>
      </c>
      <c r="N1420">
        <v>18</v>
      </c>
      <c r="O1420">
        <v>145000</v>
      </c>
      <c r="P1420">
        <v>0</v>
      </c>
      <c r="Q1420">
        <v>13050</v>
      </c>
      <c r="R1420">
        <v>13050</v>
      </c>
      <c r="S1420">
        <v>26100</v>
      </c>
      <c r="T1420">
        <v>0</v>
      </c>
      <c r="U1420" t="s">
        <v>2771</v>
      </c>
    </row>
    <row r="1421" spans="1:21" x14ac:dyDescent="0.25">
      <c r="A1421" t="str">
        <f t="shared" si="22"/>
        <v>102020</v>
      </c>
      <c r="B1421" t="s">
        <v>2738</v>
      </c>
      <c r="C1421" t="s">
        <v>2766</v>
      </c>
      <c r="D1421">
        <v>102020</v>
      </c>
      <c r="E1421" s="24">
        <v>44613</v>
      </c>
      <c r="F1421" t="s">
        <v>3235</v>
      </c>
      <c r="G1421" t="s">
        <v>3236</v>
      </c>
      <c r="H1421" t="s">
        <v>4452</v>
      </c>
      <c r="I1421" t="s">
        <v>75</v>
      </c>
      <c r="J1421" s="24">
        <v>44112</v>
      </c>
      <c r="K1421">
        <v>28320</v>
      </c>
      <c r="L1421" t="s">
        <v>2770</v>
      </c>
      <c r="M1421" t="s">
        <v>78</v>
      </c>
      <c r="N1421">
        <v>18</v>
      </c>
      <c r="O1421">
        <v>24000</v>
      </c>
      <c r="P1421">
        <v>0</v>
      </c>
      <c r="Q1421">
        <v>2160</v>
      </c>
      <c r="R1421">
        <v>2160</v>
      </c>
      <c r="S1421">
        <v>4320</v>
      </c>
      <c r="T1421">
        <v>0</v>
      </c>
      <c r="U1421" t="s">
        <v>2771</v>
      </c>
    </row>
    <row r="1422" spans="1:21" x14ac:dyDescent="0.25">
      <c r="A1422" t="str">
        <f t="shared" si="22"/>
        <v>102020</v>
      </c>
      <c r="B1422" t="s">
        <v>2738</v>
      </c>
      <c r="C1422" t="s">
        <v>2766</v>
      </c>
      <c r="D1422">
        <v>102020</v>
      </c>
      <c r="E1422" s="24">
        <v>44613</v>
      </c>
      <c r="F1422" t="s">
        <v>3235</v>
      </c>
      <c r="G1422" t="s">
        <v>3236</v>
      </c>
      <c r="H1422" t="s">
        <v>4453</v>
      </c>
      <c r="I1422" t="s">
        <v>75</v>
      </c>
      <c r="J1422" s="24">
        <v>44112</v>
      </c>
      <c r="K1422">
        <v>26904</v>
      </c>
      <c r="L1422" t="s">
        <v>2770</v>
      </c>
      <c r="M1422" t="s">
        <v>78</v>
      </c>
      <c r="N1422">
        <v>18</v>
      </c>
      <c r="O1422">
        <v>22800</v>
      </c>
      <c r="P1422">
        <v>0</v>
      </c>
      <c r="Q1422">
        <v>2052</v>
      </c>
      <c r="R1422">
        <v>2052</v>
      </c>
      <c r="S1422">
        <v>4104</v>
      </c>
      <c r="T1422">
        <v>0</v>
      </c>
      <c r="U1422" t="s">
        <v>2771</v>
      </c>
    </row>
    <row r="1423" spans="1:21" x14ac:dyDescent="0.25">
      <c r="A1423" t="str">
        <f t="shared" si="22"/>
        <v>102020</v>
      </c>
      <c r="B1423" t="s">
        <v>2738</v>
      </c>
      <c r="C1423" t="s">
        <v>2766</v>
      </c>
      <c r="D1423">
        <v>102020</v>
      </c>
      <c r="E1423" s="24">
        <v>44613</v>
      </c>
      <c r="F1423" t="s">
        <v>3235</v>
      </c>
      <c r="G1423" t="s">
        <v>3236</v>
      </c>
      <c r="H1423" t="s">
        <v>4454</v>
      </c>
      <c r="I1423" t="s">
        <v>75</v>
      </c>
      <c r="J1423" s="24">
        <v>44112</v>
      </c>
      <c r="K1423">
        <v>28320</v>
      </c>
      <c r="L1423" t="s">
        <v>2770</v>
      </c>
      <c r="M1423" t="s">
        <v>78</v>
      </c>
      <c r="N1423">
        <v>18</v>
      </c>
      <c r="O1423">
        <v>24000</v>
      </c>
      <c r="P1423">
        <v>0</v>
      </c>
      <c r="Q1423">
        <v>2160</v>
      </c>
      <c r="R1423">
        <v>2160</v>
      </c>
      <c r="S1423">
        <v>4320</v>
      </c>
      <c r="T1423">
        <v>0</v>
      </c>
      <c r="U1423" t="s">
        <v>2771</v>
      </c>
    </row>
    <row r="1424" spans="1:21" x14ac:dyDescent="0.25">
      <c r="A1424" t="str">
        <f t="shared" si="22"/>
        <v>112020</v>
      </c>
      <c r="B1424" t="s">
        <v>2738</v>
      </c>
      <c r="C1424" t="s">
        <v>2766</v>
      </c>
      <c r="D1424">
        <v>112020</v>
      </c>
      <c r="E1424" s="24">
        <v>44613</v>
      </c>
      <c r="F1424" t="s">
        <v>3134</v>
      </c>
      <c r="G1424" t="s">
        <v>3135</v>
      </c>
      <c r="H1424" t="s">
        <v>4455</v>
      </c>
      <c r="I1424" t="s">
        <v>75</v>
      </c>
      <c r="J1424" s="24">
        <v>44152</v>
      </c>
      <c r="K1424">
        <v>20160</v>
      </c>
      <c r="L1424" t="s">
        <v>2770</v>
      </c>
      <c r="M1424" t="s">
        <v>78</v>
      </c>
      <c r="N1424">
        <v>12</v>
      </c>
      <c r="O1424">
        <v>18000</v>
      </c>
      <c r="P1424">
        <v>0</v>
      </c>
      <c r="Q1424">
        <v>1080</v>
      </c>
      <c r="R1424">
        <v>1080</v>
      </c>
      <c r="S1424">
        <v>2160</v>
      </c>
      <c r="T1424">
        <v>0</v>
      </c>
      <c r="U1424" t="s">
        <v>2771</v>
      </c>
    </row>
    <row r="1425" spans="1:21" x14ac:dyDescent="0.25">
      <c r="A1425" t="str">
        <f t="shared" si="22"/>
        <v>112020</v>
      </c>
      <c r="B1425" t="s">
        <v>2738</v>
      </c>
      <c r="C1425" t="s">
        <v>2766</v>
      </c>
      <c r="D1425">
        <v>112020</v>
      </c>
      <c r="E1425" s="24">
        <v>44613</v>
      </c>
      <c r="F1425" t="s">
        <v>2772</v>
      </c>
      <c r="G1425" t="s">
        <v>2773</v>
      </c>
      <c r="H1425" t="s">
        <v>4110</v>
      </c>
      <c r="I1425" t="s">
        <v>75</v>
      </c>
      <c r="J1425" s="24">
        <v>44138</v>
      </c>
      <c r="K1425">
        <v>21240</v>
      </c>
      <c r="L1425" t="s">
        <v>2770</v>
      </c>
      <c r="M1425" t="s">
        <v>78</v>
      </c>
      <c r="N1425">
        <v>18</v>
      </c>
      <c r="O1425">
        <v>18000</v>
      </c>
      <c r="P1425">
        <v>0</v>
      </c>
      <c r="Q1425">
        <v>1620</v>
      </c>
      <c r="R1425">
        <v>1620</v>
      </c>
      <c r="S1425">
        <v>3240</v>
      </c>
      <c r="T1425">
        <v>0</v>
      </c>
      <c r="U1425" t="s">
        <v>2771</v>
      </c>
    </row>
    <row r="1426" spans="1:21" x14ac:dyDescent="0.25">
      <c r="A1426" t="str">
        <f t="shared" si="22"/>
        <v>112020</v>
      </c>
      <c r="B1426" t="s">
        <v>2738</v>
      </c>
      <c r="C1426" t="s">
        <v>2766</v>
      </c>
      <c r="D1426">
        <v>112020</v>
      </c>
      <c r="E1426" s="24">
        <v>44613</v>
      </c>
      <c r="F1426" t="s">
        <v>2922</v>
      </c>
      <c r="G1426" t="s">
        <v>2923</v>
      </c>
      <c r="H1426" t="s">
        <v>4456</v>
      </c>
      <c r="I1426" t="s">
        <v>75</v>
      </c>
      <c r="J1426" s="24">
        <v>44152</v>
      </c>
      <c r="K1426">
        <v>2365</v>
      </c>
      <c r="L1426" t="s">
        <v>2770</v>
      </c>
      <c r="M1426" t="s">
        <v>78</v>
      </c>
      <c r="N1426">
        <v>12</v>
      </c>
      <c r="O1426">
        <v>2112</v>
      </c>
      <c r="P1426">
        <v>0</v>
      </c>
      <c r="Q1426">
        <v>126.72</v>
      </c>
      <c r="R1426">
        <v>126.72</v>
      </c>
      <c r="S1426">
        <v>253.44</v>
      </c>
      <c r="T1426">
        <v>0</v>
      </c>
      <c r="U1426" t="s">
        <v>2771</v>
      </c>
    </row>
    <row r="1427" spans="1:21" x14ac:dyDescent="0.25">
      <c r="A1427" t="str">
        <f t="shared" si="22"/>
        <v>112020</v>
      </c>
      <c r="B1427" t="s">
        <v>2738</v>
      </c>
      <c r="C1427" t="s">
        <v>2766</v>
      </c>
      <c r="D1427">
        <v>112020</v>
      </c>
      <c r="E1427" s="24">
        <v>44613</v>
      </c>
      <c r="F1427" t="s">
        <v>3152</v>
      </c>
      <c r="G1427" t="s">
        <v>3153</v>
      </c>
      <c r="H1427" t="s">
        <v>4457</v>
      </c>
      <c r="I1427" t="s">
        <v>75</v>
      </c>
      <c r="J1427" s="24">
        <v>44146</v>
      </c>
      <c r="K1427">
        <v>8960</v>
      </c>
      <c r="L1427" t="s">
        <v>2770</v>
      </c>
      <c r="M1427" t="s">
        <v>78</v>
      </c>
      <c r="N1427">
        <v>12</v>
      </c>
      <c r="O1427">
        <v>8000</v>
      </c>
      <c r="P1427">
        <v>0</v>
      </c>
      <c r="Q1427">
        <v>480</v>
      </c>
      <c r="R1427">
        <v>480</v>
      </c>
      <c r="S1427">
        <v>960</v>
      </c>
      <c r="T1427">
        <v>0</v>
      </c>
      <c r="U1427" t="s">
        <v>2771</v>
      </c>
    </row>
    <row r="1428" spans="1:21" x14ac:dyDescent="0.25">
      <c r="A1428" t="str">
        <f t="shared" si="22"/>
        <v>112020</v>
      </c>
      <c r="B1428" t="s">
        <v>2738</v>
      </c>
      <c r="C1428" t="s">
        <v>2766</v>
      </c>
      <c r="D1428">
        <v>112020</v>
      </c>
      <c r="E1428" s="24">
        <v>44613</v>
      </c>
      <c r="F1428" t="s">
        <v>2778</v>
      </c>
      <c r="G1428" t="s">
        <v>2779</v>
      </c>
      <c r="H1428" t="s">
        <v>4458</v>
      </c>
      <c r="I1428" t="s">
        <v>75</v>
      </c>
      <c r="J1428" s="24">
        <v>44155</v>
      </c>
      <c r="K1428">
        <v>36727.5</v>
      </c>
      <c r="L1428" t="s">
        <v>2770</v>
      </c>
      <c r="M1428" t="s">
        <v>78</v>
      </c>
      <c r="N1428">
        <v>18</v>
      </c>
      <c r="O1428">
        <v>31125</v>
      </c>
      <c r="P1428">
        <v>0</v>
      </c>
      <c r="Q1428">
        <v>2801.25</v>
      </c>
      <c r="R1428">
        <v>2801.25</v>
      </c>
      <c r="S1428">
        <v>5602.5</v>
      </c>
      <c r="T1428">
        <v>0</v>
      </c>
      <c r="U1428" t="s">
        <v>2771</v>
      </c>
    </row>
    <row r="1429" spans="1:21" x14ac:dyDescent="0.25">
      <c r="A1429" t="str">
        <f t="shared" si="22"/>
        <v>112020</v>
      </c>
      <c r="B1429" t="s">
        <v>2738</v>
      </c>
      <c r="C1429" t="s">
        <v>2766</v>
      </c>
      <c r="D1429">
        <v>112020</v>
      </c>
      <c r="E1429" s="24">
        <v>44613</v>
      </c>
      <c r="F1429" t="s">
        <v>2933</v>
      </c>
      <c r="G1429" t="s">
        <v>2934</v>
      </c>
      <c r="H1429" t="s">
        <v>4459</v>
      </c>
      <c r="I1429" t="s">
        <v>75</v>
      </c>
      <c r="J1429" s="24">
        <v>44140</v>
      </c>
      <c r="K1429">
        <v>15145</v>
      </c>
      <c r="L1429" t="s">
        <v>2770</v>
      </c>
      <c r="M1429" t="s">
        <v>78</v>
      </c>
      <c r="N1429">
        <v>5</v>
      </c>
      <c r="O1429">
        <v>9730</v>
      </c>
      <c r="P1429">
        <v>486.5</v>
      </c>
      <c r="Q1429">
        <v>0</v>
      </c>
      <c r="R1429">
        <v>0</v>
      </c>
      <c r="S1429">
        <v>486.5</v>
      </c>
      <c r="T1429">
        <v>0</v>
      </c>
      <c r="U1429" t="s">
        <v>2771</v>
      </c>
    </row>
    <row r="1430" spans="1:21" x14ac:dyDescent="0.25">
      <c r="A1430" t="str">
        <f t="shared" si="22"/>
        <v>112020</v>
      </c>
      <c r="B1430" t="s">
        <v>2738</v>
      </c>
      <c r="C1430" t="s">
        <v>2766</v>
      </c>
      <c r="D1430">
        <v>112020</v>
      </c>
      <c r="E1430" s="24">
        <v>44613</v>
      </c>
      <c r="F1430" t="s">
        <v>2933</v>
      </c>
      <c r="G1430" t="s">
        <v>2934</v>
      </c>
      <c r="H1430" t="s">
        <v>4459</v>
      </c>
      <c r="I1430" t="s">
        <v>75</v>
      </c>
      <c r="J1430" s="24">
        <v>44140</v>
      </c>
      <c r="K1430">
        <v>15145</v>
      </c>
      <c r="L1430" t="s">
        <v>2770</v>
      </c>
      <c r="M1430" t="s">
        <v>78</v>
      </c>
      <c r="N1430">
        <v>12</v>
      </c>
      <c r="O1430">
        <v>4400</v>
      </c>
      <c r="P1430">
        <v>528</v>
      </c>
      <c r="Q1430">
        <v>0</v>
      </c>
      <c r="R1430">
        <v>0</v>
      </c>
      <c r="S1430">
        <v>528</v>
      </c>
      <c r="T1430">
        <v>0</v>
      </c>
      <c r="U1430" t="s">
        <v>2771</v>
      </c>
    </row>
    <row r="1431" spans="1:21" x14ac:dyDescent="0.25">
      <c r="A1431" t="str">
        <f t="shared" si="22"/>
        <v>112020</v>
      </c>
      <c r="B1431" t="s">
        <v>2738</v>
      </c>
      <c r="C1431" t="s">
        <v>2766</v>
      </c>
      <c r="D1431">
        <v>112020</v>
      </c>
      <c r="E1431" s="24">
        <v>44613</v>
      </c>
      <c r="F1431" t="s">
        <v>2933</v>
      </c>
      <c r="G1431" t="s">
        <v>2934</v>
      </c>
      <c r="H1431" t="s">
        <v>4460</v>
      </c>
      <c r="I1431" t="s">
        <v>75</v>
      </c>
      <c r="J1431" s="24">
        <v>44146</v>
      </c>
      <c r="K1431">
        <v>14798</v>
      </c>
      <c r="L1431" t="s">
        <v>2770</v>
      </c>
      <c r="M1431" t="s">
        <v>78</v>
      </c>
      <c r="N1431">
        <v>5</v>
      </c>
      <c r="O1431">
        <v>9400</v>
      </c>
      <c r="P1431">
        <v>470</v>
      </c>
      <c r="Q1431">
        <v>0</v>
      </c>
      <c r="R1431">
        <v>0</v>
      </c>
      <c r="S1431">
        <v>470</v>
      </c>
      <c r="T1431">
        <v>0</v>
      </c>
      <c r="U1431" t="s">
        <v>2771</v>
      </c>
    </row>
    <row r="1432" spans="1:21" x14ac:dyDescent="0.25">
      <c r="A1432" t="str">
        <f t="shared" si="22"/>
        <v>112020</v>
      </c>
      <c r="B1432" t="s">
        <v>2738</v>
      </c>
      <c r="C1432" t="s">
        <v>2766</v>
      </c>
      <c r="D1432">
        <v>112020</v>
      </c>
      <c r="E1432" s="24">
        <v>44613</v>
      </c>
      <c r="F1432" t="s">
        <v>2933</v>
      </c>
      <c r="G1432" t="s">
        <v>2934</v>
      </c>
      <c r="H1432" t="s">
        <v>4460</v>
      </c>
      <c r="I1432" t="s">
        <v>75</v>
      </c>
      <c r="J1432" s="24">
        <v>44146</v>
      </c>
      <c r="K1432">
        <v>14798</v>
      </c>
      <c r="L1432" t="s">
        <v>2770</v>
      </c>
      <c r="M1432" t="s">
        <v>78</v>
      </c>
      <c r="N1432">
        <v>12</v>
      </c>
      <c r="O1432">
        <v>4400</v>
      </c>
      <c r="P1432">
        <v>528</v>
      </c>
      <c r="Q1432">
        <v>0</v>
      </c>
      <c r="R1432">
        <v>0</v>
      </c>
      <c r="S1432">
        <v>528</v>
      </c>
      <c r="T1432">
        <v>0</v>
      </c>
      <c r="U1432" t="s">
        <v>2771</v>
      </c>
    </row>
    <row r="1433" spans="1:21" x14ac:dyDescent="0.25">
      <c r="A1433" t="str">
        <f t="shared" si="22"/>
        <v>112020</v>
      </c>
      <c r="B1433" t="s">
        <v>2738</v>
      </c>
      <c r="C1433" t="s">
        <v>2766</v>
      </c>
      <c r="D1433">
        <v>112020</v>
      </c>
      <c r="E1433" s="24">
        <v>44613</v>
      </c>
      <c r="F1433" t="s">
        <v>2933</v>
      </c>
      <c r="G1433" t="s">
        <v>2934</v>
      </c>
      <c r="H1433" t="s">
        <v>4461</v>
      </c>
      <c r="I1433" t="s">
        <v>75</v>
      </c>
      <c r="J1433" s="24">
        <v>44155</v>
      </c>
      <c r="K1433">
        <v>11648</v>
      </c>
      <c r="L1433" t="s">
        <v>2770</v>
      </c>
      <c r="M1433" t="s">
        <v>78</v>
      </c>
      <c r="N1433">
        <v>5</v>
      </c>
      <c r="O1433">
        <v>6400</v>
      </c>
      <c r="P1433">
        <v>320</v>
      </c>
      <c r="Q1433">
        <v>0</v>
      </c>
      <c r="R1433">
        <v>0</v>
      </c>
      <c r="S1433">
        <v>320</v>
      </c>
      <c r="T1433">
        <v>0</v>
      </c>
      <c r="U1433" t="s">
        <v>2771</v>
      </c>
    </row>
    <row r="1434" spans="1:21" x14ac:dyDescent="0.25">
      <c r="A1434" t="str">
        <f t="shared" si="22"/>
        <v>112020</v>
      </c>
      <c r="B1434" t="s">
        <v>2738</v>
      </c>
      <c r="C1434" t="s">
        <v>2766</v>
      </c>
      <c r="D1434">
        <v>112020</v>
      </c>
      <c r="E1434" s="24">
        <v>44613</v>
      </c>
      <c r="F1434" t="s">
        <v>2933</v>
      </c>
      <c r="G1434" t="s">
        <v>2934</v>
      </c>
      <c r="H1434" t="s">
        <v>4461</v>
      </c>
      <c r="I1434" t="s">
        <v>75</v>
      </c>
      <c r="J1434" s="24">
        <v>44155</v>
      </c>
      <c r="K1434">
        <v>11648</v>
      </c>
      <c r="L1434" t="s">
        <v>2770</v>
      </c>
      <c r="M1434" t="s">
        <v>78</v>
      </c>
      <c r="N1434">
        <v>12</v>
      </c>
      <c r="O1434">
        <v>4400</v>
      </c>
      <c r="P1434">
        <v>528</v>
      </c>
      <c r="Q1434">
        <v>0</v>
      </c>
      <c r="R1434">
        <v>0</v>
      </c>
      <c r="S1434">
        <v>528</v>
      </c>
      <c r="T1434">
        <v>0</v>
      </c>
      <c r="U1434" t="s">
        <v>2771</v>
      </c>
    </row>
    <row r="1435" spans="1:21" x14ac:dyDescent="0.25">
      <c r="A1435" t="str">
        <f t="shared" si="22"/>
        <v>112020</v>
      </c>
      <c r="B1435" t="s">
        <v>2738</v>
      </c>
      <c r="C1435" t="s">
        <v>2766</v>
      </c>
      <c r="D1435">
        <v>112020</v>
      </c>
      <c r="E1435" s="24">
        <v>44613</v>
      </c>
      <c r="F1435" t="s">
        <v>2933</v>
      </c>
      <c r="G1435" t="s">
        <v>2934</v>
      </c>
      <c r="H1435" t="s">
        <v>4462</v>
      </c>
      <c r="I1435" t="s">
        <v>75</v>
      </c>
      <c r="J1435" s="24">
        <v>44162</v>
      </c>
      <c r="K1435">
        <v>26439</v>
      </c>
      <c r="L1435" t="s">
        <v>2770</v>
      </c>
      <c r="M1435" t="s">
        <v>78</v>
      </c>
      <c r="N1435">
        <v>5</v>
      </c>
      <c r="O1435">
        <v>11100</v>
      </c>
      <c r="P1435">
        <v>555</v>
      </c>
      <c r="Q1435">
        <v>0</v>
      </c>
      <c r="R1435">
        <v>0</v>
      </c>
      <c r="S1435">
        <v>555</v>
      </c>
      <c r="T1435">
        <v>0</v>
      </c>
      <c r="U1435" t="s">
        <v>2771</v>
      </c>
    </row>
    <row r="1436" spans="1:21" x14ac:dyDescent="0.25">
      <c r="A1436" t="str">
        <f t="shared" si="22"/>
        <v>112020</v>
      </c>
      <c r="B1436" t="s">
        <v>2738</v>
      </c>
      <c r="C1436" t="s">
        <v>2766</v>
      </c>
      <c r="D1436">
        <v>112020</v>
      </c>
      <c r="E1436" s="24">
        <v>44613</v>
      </c>
      <c r="F1436" t="s">
        <v>2933</v>
      </c>
      <c r="G1436" t="s">
        <v>2934</v>
      </c>
      <c r="H1436" t="s">
        <v>4462</v>
      </c>
      <c r="I1436" t="s">
        <v>75</v>
      </c>
      <c r="J1436" s="24">
        <v>44162</v>
      </c>
      <c r="K1436">
        <v>26439</v>
      </c>
      <c r="L1436" t="s">
        <v>2770</v>
      </c>
      <c r="M1436" t="s">
        <v>78</v>
      </c>
      <c r="N1436">
        <v>12</v>
      </c>
      <c r="O1436">
        <v>13200</v>
      </c>
      <c r="P1436">
        <v>1584</v>
      </c>
      <c r="Q1436">
        <v>0</v>
      </c>
      <c r="R1436">
        <v>0</v>
      </c>
      <c r="S1436">
        <v>1584</v>
      </c>
      <c r="T1436">
        <v>0</v>
      </c>
      <c r="U1436" t="s">
        <v>2771</v>
      </c>
    </row>
    <row r="1437" spans="1:21" x14ac:dyDescent="0.25">
      <c r="A1437" t="str">
        <f t="shared" si="22"/>
        <v>112020</v>
      </c>
      <c r="B1437" t="s">
        <v>2738</v>
      </c>
      <c r="C1437" t="s">
        <v>2766</v>
      </c>
      <c r="D1437">
        <v>112020</v>
      </c>
      <c r="E1437" s="24">
        <v>44613</v>
      </c>
      <c r="F1437" t="s">
        <v>2938</v>
      </c>
      <c r="G1437" t="s">
        <v>2939</v>
      </c>
      <c r="H1437" t="s">
        <v>4463</v>
      </c>
      <c r="I1437" t="s">
        <v>75</v>
      </c>
      <c r="J1437" s="24">
        <v>44137</v>
      </c>
      <c r="K1437">
        <v>2688</v>
      </c>
      <c r="L1437" t="s">
        <v>2770</v>
      </c>
      <c r="M1437" t="s">
        <v>78</v>
      </c>
      <c r="N1437">
        <v>12</v>
      </c>
      <c r="O1437">
        <v>2400</v>
      </c>
      <c r="P1437">
        <v>0</v>
      </c>
      <c r="Q1437">
        <v>144</v>
      </c>
      <c r="R1437">
        <v>144</v>
      </c>
      <c r="S1437">
        <v>288</v>
      </c>
      <c r="T1437">
        <v>0</v>
      </c>
      <c r="U1437" t="s">
        <v>2771</v>
      </c>
    </row>
    <row r="1438" spans="1:21" x14ac:dyDescent="0.25">
      <c r="A1438" t="str">
        <f t="shared" si="22"/>
        <v>112020</v>
      </c>
      <c r="B1438" t="s">
        <v>2738</v>
      </c>
      <c r="C1438" t="s">
        <v>2766</v>
      </c>
      <c r="D1438">
        <v>112020</v>
      </c>
      <c r="E1438" s="24">
        <v>44613</v>
      </c>
      <c r="F1438" t="s">
        <v>2938</v>
      </c>
      <c r="G1438" t="s">
        <v>2939</v>
      </c>
      <c r="H1438" t="s">
        <v>4464</v>
      </c>
      <c r="I1438" t="s">
        <v>75</v>
      </c>
      <c r="J1438" s="24">
        <v>44152</v>
      </c>
      <c r="K1438">
        <v>5376</v>
      </c>
      <c r="L1438" t="s">
        <v>2770</v>
      </c>
      <c r="M1438" t="s">
        <v>78</v>
      </c>
      <c r="N1438">
        <v>12</v>
      </c>
      <c r="O1438">
        <v>4800</v>
      </c>
      <c r="P1438">
        <v>0</v>
      </c>
      <c r="Q1438">
        <v>288</v>
      </c>
      <c r="R1438">
        <v>288</v>
      </c>
      <c r="S1438">
        <v>576</v>
      </c>
      <c r="T1438">
        <v>0</v>
      </c>
      <c r="U1438" t="s">
        <v>2771</v>
      </c>
    </row>
    <row r="1439" spans="1:21" x14ac:dyDescent="0.25">
      <c r="A1439" t="str">
        <f t="shared" si="22"/>
        <v>112020</v>
      </c>
      <c r="B1439" t="s">
        <v>2738</v>
      </c>
      <c r="C1439" t="s">
        <v>2766</v>
      </c>
      <c r="D1439">
        <v>112020</v>
      </c>
      <c r="E1439" s="24">
        <v>44613</v>
      </c>
      <c r="F1439" t="s">
        <v>2938</v>
      </c>
      <c r="G1439" t="s">
        <v>2939</v>
      </c>
      <c r="H1439" t="s">
        <v>4465</v>
      </c>
      <c r="I1439" t="s">
        <v>75</v>
      </c>
      <c r="J1439" s="24">
        <v>44153</v>
      </c>
      <c r="K1439">
        <v>2688</v>
      </c>
      <c r="L1439" t="s">
        <v>2770</v>
      </c>
      <c r="M1439" t="s">
        <v>78</v>
      </c>
      <c r="N1439">
        <v>12</v>
      </c>
      <c r="O1439">
        <v>2400</v>
      </c>
      <c r="P1439">
        <v>0</v>
      </c>
      <c r="Q1439">
        <v>144</v>
      </c>
      <c r="R1439">
        <v>144</v>
      </c>
      <c r="S1439">
        <v>288</v>
      </c>
      <c r="T1439">
        <v>0</v>
      </c>
      <c r="U1439" t="s">
        <v>2771</v>
      </c>
    </row>
    <row r="1440" spans="1:21" x14ac:dyDescent="0.25">
      <c r="A1440" t="str">
        <f t="shared" si="22"/>
        <v>112020</v>
      </c>
      <c r="B1440" t="s">
        <v>2738</v>
      </c>
      <c r="C1440" t="s">
        <v>2766</v>
      </c>
      <c r="D1440">
        <v>112020</v>
      </c>
      <c r="E1440" s="24">
        <v>44613</v>
      </c>
      <c r="F1440" t="s">
        <v>3041</v>
      </c>
      <c r="G1440" t="s">
        <v>3042</v>
      </c>
      <c r="H1440" t="s">
        <v>244</v>
      </c>
      <c r="I1440" t="s">
        <v>75</v>
      </c>
      <c r="J1440" s="24">
        <v>44138</v>
      </c>
      <c r="K1440">
        <v>59170</v>
      </c>
      <c r="L1440" t="s">
        <v>2770</v>
      </c>
      <c r="M1440" t="s">
        <v>78</v>
      </c>
      <c r="N1440">
        <v>12</v>
      </c>
      <c r="O1440">
        <v>52830</v>
      </c>
      <c r="P1440">
        <v>0</v>
      </c>
      <c r="Q1440">
        <v>3169.8</v>
      </c>
      <c r="R1440">
        <v>3169.8</v>
      </c>
      <c r="S1440">
        <v>6339.6</v>
      </c>
      <c r="T1440">
        <v>0</v>
      </c>
      <c r="U1440" t="s">
        <v>2771</v>
      </c>
    </row>
    <row r="1441" spans="1:21" x14ac:dyDescent="0.25">
      <c r="A1441" t="str">
        <f t="shared" si="22"/>
        <v>112020</v>
      </c>
      <c r="B1441" t="s">
        <v>2738</v>
      </c>
      <c r="C1441" t="s">
        <v>2766</v>
      </c>
      <c r="D1441">
        <v>112020</v>
      </c>
      <c r="E1441" s="24">
        <v>44613</v>
      </c>
      <c r="F1441" t="s">
        <v>3041</v>
      </c>
      <c r="G1441" t="s">
        <v>3042</v>
      </c>
      <c r="H1441" t="s">
        <v>4466</v>
      </c>
      <c r="I1441" t="s">
        <v>75</v>
      </c>
      <c r="J1441" s="24">
        <v>44142</v>
      </c>
      <c r="K1441">
        <v>4592</v>
      </c>
      <c r="L1441" t="s">
        <v>2770</v>
      </c>
      <c r="M1441" t="s">
        <v>78</v>
      </c>
      <c r="N1441">
        <v>12</v>
      </c>
      <c r="O1441">
        <v>4100</v>
      </c>
      <c r="P1441">
        <v>0</v>
      </c>
      <c r="Q1441">
        <v>246</v>
      </c>
      <c r="R1441">
        <v>246</v>
      </c>
      <c r="S1441">
        <v>492</v>
      </c>
      <c r="T1441">
        <v>0</v>
      </c>
      <c r="U1441" t="s">
        <v>2771</v>
      </c>
    </row>
    <row r="1442" spans="1:21" x14ac:dyDescent="0.25">
      <c r="A1442" t="str">
        <f t="shared" si="22"/>
        <v>112020</v>
      </c>
      <c r="B1442" t="s">
        <v>2738</v>
      </c>
      <c r="C1442" t="s">
        <v>2766</v>
      </c>
      <c r="D1442">
        <v>112020</v>
      </c>
      <c r="E1442" s="24">
        <v>44613</v>
      </c>
      <c r="F1442" t="s">
        <v>3041</v>
      </c>
      <c r="G1442" t="s">
        <v>3042</v>
      </c>
      <c r="H1442" t="s">
        <v>3746</v>
      </c>
      <c r="I1442" t="s">
        <v>75</v>
      </c>
      <c r="J1442" s="24">
        <v>44142</v>
      </c>
      <c r="K1442">
        <v>7253</v>
      </c>
      <c r="L1442" t="s">
        <v>2770</v>
      </c>
      <c r="M1442" t="s">
        <v>78</v>
      </c>
      <c r="N1442">
        <v>12</v>
      </c>
      <c r="O1442">
        <v>6476</v>
      </c>
      <c r="P1442">
        <v>0</v>
      </c>
      <c r="Q1442">
        <v>388.56</v>
      </c>
      <c r="R1442">
        <v>388.56</v>
      </c>
      <c r="S1442">
        <v>777.12</v>
      </c>
      <c r="T1442">
        <v>0</v>
      </c>
      <c r="U1442" t="s">
        <v>2771</v>
      </c>
    </row>
    <row r="1443" spans="1:21" x14ac:dyDescent="0.25">
      <c r="A1443" t="str">
        <f t="shared" si="22"/>
        <v>092020</v>
      </c>
      <c r="B1443" t="s">
        <v>2738</v>
      </c>
      <c r="C1443" t="s">
        <v>2766</v>
      </c>
      <c r="D1443">
        <v>112020</v>
      </c>
      <c r="E1443" s="24">
        <v>44613</v>
      </c>
      <c r="F1443" t="s">
        <v>2785</v>
      </c>
      <c r="G1443" t="s">
        <v>2786</v>
      </c>
      <c r="H1443" t="s">
        <v>3772</v>
      </c>
      <c r="I1443" t="s">
        <v>75</v>
      </c>
      <c r="J1443" s="24">
        <v>44083</v>
      </c>
      <c r="K1443">
        <v>8400</v>
      </c>
      <c r="L1443" t="s">
        <v>2770</v>
      </c>
      <c r="M1443" t="s">
        <v>78</v>
      </c>
      <c r="N1443">
        <v>5</v>
      </c>
      <c r="O1443">
        <v>8000</v>
      </c>
      <c r="P1443">
        <v>0</v>
      </c>
      <c r="Q1443">
        <v>200</v>
      </c>
      <c r="R1443">
        <v>200</v>
      </c>
      <c r="S1443">
        <v>400</v>
      </c>
      <c r="T1443">
        <v>0</v>
      </c>
      <c r="U1443" t="s">
        <v>78</v>
      </c>
    </row>
    <row r="1444" spans="1:21" x14ac:dyDescent="0.25">
      <c r="A1444" t="str">
        <f t="shared" si="22"/>
        <v>092020</v>
      </c>
      <c r="B1444" t="s">
        <v>2738</v>
      </c>
      <c r="C1444" t="s">
        <v>2766</v>
      </c>
      <c r="D1444">
        <v>112020</v>
      </c>
      <c r="E1444" s="24">
        <v>44613</v>
      </c>
      <c r="F1444" t="s">
        <v>2785</v>
      </c>
      <c r="G1444" t="s">
        <v>2786</v>
      </c>
      <c r="H1444" t="s">
        <v>3828</v>
      </c>
      <c r="I1444" t="s">
        <v>75</v>
      </c>
      <c r="J1444" s="24">
        <v>44085</v>
      </c>
      <c r="K1444">
        <v>2362</v>
      </c>
      <c r="L1444" t="s">
        <v>2770</v>
      </c>
      <c r="M1444" t="s">
        <v>78</v>
      </c>
      <c r="N1444">
        <v>5</v>
      </c>
      <c r="O1444">
        <v>2250</v>
      </c>
      <c r="P1444">
        <v>0</v>
      </c>
      <c r="Q1444">
        <v>56.25</v>
      </c>
      <c r="R1444">
        <v>56.25</v>
      </c>
      <c r="S1444">
        <v>112.5</v>
      </c>
      <c r="T1444">
        <v>0</v>
      </c>
      <c r="U1444" t="s">
        <v>78</v>
      </c>
    </row>
    <row r="1445" spans="1:21" x14ac:dyDescent="0.25">
      <c r="A1445" t="str">
        <f t="shared" si="22"/>
        <v>102020</v>
      </c>
      <c r="B1445" t="s">
        <v>2738</v>
      </c>
      <c r="C1445" t="s">
        <v>2766</v>
      </c>
      <c r="D1445">
        <v>112020</v>
      </c>
      <c r="E1445" s="24">
        <v>44613</v>
      </c>
      <c r="F1445" t="s">
        <v>2785</v>
      </c>
      <c r="G1445" t="s">
        <v>2786</v>
      </c>
      <c r="H1445" t="s">
        <v>4467</v>
      </c>
      <c r="I1445" t="s">
        <v>75</v>
      </c>
      <c r="J1445" s="24">
        <v>44117</v>
      </c>
      <c r="K1445">
        <v>12731</v>
      </c>
      <c r="L1445" t="s">
        <v>2770</v>
      </c>
      <c r="M1445" t="s">
        <v>78</v>
      </c>
      <c r="N1445">
        <v>5</v>
      </c>
      <c r="O1445">
        <v>12125</v>
      </c>
      <c r="P1445">
        <v>0</v>
      </c>
      <c r="Q1445">
        <v>303.13</v>
      </c>
      <c r="R1445">
        <v>303.13</v>
      </c>
      <c r="S1445">
        <v>606.26</v>
      </c>
      <c r="T1445">
        <v>0</v>
      </c>
      <c r="U1445" t="s">
        <v>78</v>
      </c>
    </row>
    <row r="1446" spans="1:21" x14ac:dyDescent="0.25">
      <c r="A1446" t="str">
        <f t="shared" si="22"/>
        <v>102020</v>
      </c>
      <c r="B1446" t="s">
        <v>2738</v>
      </c>
      <c r="C1446" t="s">
        <v>2766</v>
      </c>
      <c r="D1446">
        <v>112020</v>
      </c>
      <c r="E1446" s="24">
        <v>44613</v>
      </c>
      <c r="F1446" t="s">
        <v>2785</v>
      </c>
      <c r="G1446" t="s">
        <v>2786</v>
      </c>
      <c r="H1446" t="s">
        <v>4468</v>
      </c>
      <c r="I1446" t="s">
        <v>75</v>
      </c>
      <c r="J1446" s="24">
        <v>44125</v>
      </c>
      <c r="K1446">
        <v>8400</v>
      </c>
      <c r="L1446" t="s">
        <v>2770</v>
      </c>
      <c r="M1446" t="s">
        <v>78</v>
      </c>
      <c r="N1446">
        <v>5</v>
      </c>
      <c r="O1446">
        <v>8000</v>
      </c>
      <c r="P1446">
        <v>0</v>
      </c>
      <c r="Q1446">
        <v>200</v>
      </c>
      <c r="R1446">
        <v>200</v>
      </c>
      <c r="S1446">
        <v>400</v>
      </c>
      <c r="T1446">
        <v>0</v>
      </c>
      <c r="U1446" t="s">
        <v>78</v>
      </c>
    </row>
    <row r="1447" spans="1:21" x14ac:dyDescent="0.25">
      <c r="A1447" t="str">
        <f t="shared" si="22"/>
        <v>102020</v>
      </c>
      <c r="B1447" t="s">
        <v>2738</v>
      </c>
      <c r="C1447" t="s">
        <v>2766</v>
      </c>
      <c r="D1447">
        <v>112020</v>
      </c>
      <c r="E1447" s="24">
        <v>44613</v>
      </c>
      <c r="F1447" t="s">
        <v>2785</v>
      </c>
      <c r="G1447" t="s">
        <v>2786</v>
      </c>
      <c r="H1447" t="s">
        <v>4469</v>
      </c>
      <c r="I1447" t="s">
        <v>75</v>
      </c>
      <c r="J1447" s="24">
        <v>44131</v>
      </c>
      <c r="K1447">
        <v>3675</v>
      </c>
      <c r="L1447" t="s">
        <v>2770</v>
      </c>
      <c r="M1447" t="s">
        <v>78</v>
      </c>
      <c r="N1447">
        <v>5</v>
      </c>
      <c r="O1447">
        <v>3500</v>
      </c>
      <c r="P1447">
        <v>0</v>
      </c>
      <c r="Q1447">
        <v>87.5</v>
      </c>
      <c r="R1447">
        <v>87.5</v>
      </c>
      <c r="S1447">
        <v>175</v>
      </c>
      <c r="T1447">
        <v>0</v>
      </c>
      <c r="U1447" t="s">
        <v>78</v>
      </c>
    </row>
    <row r="1448" spans="1:21" x14ac:dyDescent="0.25">
      <c r="A1448" t="str">
        <f t="shared" si="22"/>
        <v>112020</v>
      </c>
      <c r="B1448" t="s">
        <v>2738</v>
      </c>
      <c r="C1448" t="s">
        <v>2766</v>
      </c>
      <c r="D1448">
        <v>112020</v>
      </c>
      <c r="E1448" s="24">
        <v>44613</v>
      </c>
      <c r="F1448" t="s">
        <v>2785</v>
      </c>
      <c r="G1448" t="s">
        <v>2786</v>
      </c>
      <c r="H1448" t="s">
        <v>2946</v>
      </c>
      <c r="I1448" t="s">
        <v>75</v>
      </c>
      <c r="J1448" s="24">
        <v>44137</v>
      </c>
      <c r="K1448">
        <v>8400</v>
      </c>
      <c r="L1448" t="s">
        <v>2770</v>
      </c>
      <c r="M1448" t="s">
        <v>78</v>
      </c>
      <c r="N1448">
        <v>5</v>
      </c>
      <c r="O1448">
        <v>8000</v>
      </c>
      <c r="P1448">
        <v>0</v>
      </c>
      <c r="Q1448">
        <v>200</v>
      </c>
      <c r="R1448">
        <v>200</v>
      </c>
      <c r="S1448">
        <v>400</v>
      </c>
      <c r="T1448">
        <v>0</v>
      </c>
      <c r="U1448" t="s">
        <v>78</v>
      </c>
    </row>
    <row r="1449" spans="1:21" x14ac:dyDescent="0.25">
      <c r="A1449" t="str">
        <f t="shared" si="22"/>
        <v>112020</v>
      </c>
      <c r="B1449" t="s">
        <v>2738</v>
      </c>
      <c r="C1449" t="s">
        <v>2766</v>
      </c>
      <c r="D1449">
        <v>112020</v>
      </c>
      <c r="E1449" s="24">
        <v>44613</v>
      </c>
      <c r="F1449" t="s">
        <v>2785</v>
      </c>
      <c r="G1449" t="s">
        <v>2786</v>
      </c>
      <c r="H1449" t="s">
        <v>4470</v>
      </c>
      <c r="I1449" t="s">
        <v>75</v>
      </c>
      <c r="J1449" s="24">
        <v>44147</v>
      </c>
      <c r="K1449">
        <v>10237</v>
      </c>
      <c r="L1449" t="s">
        <v>2770</v>
      </c>
      <c r="M1449" t="s">
        <v>78</v>
      </c>
      <c r="N1449">
        <v>5</v>
      </c>
      <c r="O1449">
        <v>9750</v>
      </c>
      <c r="P1449">
        <v>0</v>
      </c>
      <c r="Q1449">
        <v>243.75</v>
      </c>
      <c r="R1449">
        <v>243.75</v>
      </c>
      <c r="S1449">
        <v>487.5</v>
      </c>
      <c r="T1449">
        <v>0</v>
      </c>
      <c r="U1449" t="s">
        <v>78</v>
      </c>
    </row>
    <row r="1450" spans="1:21" x14ac:dyDescent="0.25">
      <c r="A1450" t="str">
        <f t="shared" si="22"/>
        <v>112020</v>
      </c>
      <c r="B1450" t="s">
        <v>2738</v>
      </c>
      <c r="C1450" t="s">
        <v>2766</v>
      </c>
      <c r="D1450">
        <v>112020</v>
      </c>
      <c r="E1450" s="24">
        <v>44613</v>
      </c>
      <c r="F1450" t="s">
        <v>2785</v>
      </c>
      <c r="G1450" t="s">
        <v>2786</v>
      </c>
      <c r="H1450" t="s">
        <v>2947</v>
      </c>
      <c r="I1450" t="s">
        <v>75</v>
      </c>
      <c r="J1450" s="24">
        <v>44152</v>
      </c>
      <c r="K1450">
        <v>8400</v>
      </c>
      <c r="L1450" t="s">
        <v>2770</v>
      </c>
      <c r="M1450" t="s">
        <v>78</v>
      </c>
      <c r="N1450">
        <v>5</v>
      </c>
      <c r="O1450">
        <v>8000</v>
      </c>
      <c r="P1450">
        <v>0</v>
      </c>
      <c r="Q1450">
        <v>200</v>
      </c>
      <c r="R1450">
        <v>200</v>
      </c>
      <c r="S1450">
        <v>400</v>
      </c>
      <c r="T1450">
        <v>0</v>
      </c>
      <c r="U1450" t="s">
        <v>78</v>
      </c>
    </row>
    <row r="1451" spans="1:21" x14ac:dyDescent="0.25">
      <c r="A1451" t="str">
        <f t="shared" si="22"/>
        <v>112020</v>
      </c>
      <c r="B1451" t="s">
        <v>2738</v>
      </c>
      <c r="C1451" t="s">
        <v>2766</v>
      </c>
      <c r="D1451">
        <v>112020</v>
      </c>
      <c r="E1451" s="24">
        <v>44613</v>
      </c>
      <c r="F1451" t="s">
        <v>2793</v>
      </c>
      <c r="G1451" t="s">
        <v>2794</v>
      </c>
      <c r="H1451" t="s">
        <v>4471</v>
      </c>
      <c r="I1451" t="s">
        <v>75</v>
      </c>
      <c r="J1451" s="24">
        <v>44138</v>
      </c>
      <c r="K1451">
        <v>513.29999999999995</v>
      </c>
      <c r="L1451" t="s">
        <v>2770</v>
      </c>
      <c r="M1451" t="s">
        <v>78</v>
      </c>
      <c r="N1451">
        <v>18</v>
      </c>
      <c r="O1451">
        <v>435</v>
      </c>
      <c r="P1451">
        <v>0</v>
      </c>
      <c r="Q1451">
        <v>39.15</v>
      </c>
      <c r="R1451">
        <v>39.15</v>
      </c>
      <c r="S1451">
        <v>78.3</v>
      </c>
      <c r="T1451">
        <v>0</v>
      </c>
      <c r="U1451" t="s">
        <v>2771</v>
      </c>
    </row>
    <row r="1452" spans="1:21" x14ac:dyDescent="0.25">
      <c r="A1452" t="str">
        <f t="shared" si="22"/>
        <v>112020</v>
      </c>
      <c r="B1452" t="s">
        <v>2738</v>
      </c>
      <c r="C1452" t="s">
        <v>2766</v>
      </c>
      <c r="D1452">
        <v>112020</v>
      </c>
      <c r="E1452" s="24">
        <v>44613</v>
      </c>
      <c r="F1452" t="s">
        <v>2941</v>
      </c>
      <c r="G1452" t="s">
        <v>2942</v>
      </c>
      <c r="H1452" t="s">
        <v>4472</v>
      </c>
      <c r="I1452" t="s">
        <v>75</v>
      </c>
      <c r="J1452" s="24">
        <v>44145</v>
      </c>
      <c r="K1452">
        <v>40680.5</v>
      </c>
      <c r="L1452" t="s">
        <v>2770</v>
      </c>
      <c r="M1452" t="s">
        <v>78</v>
      </c>
      <c r="N1452">
        <v>18</v>
      </c>
      <c r="O1452">
        <v>34475</v>
      </c>
      <c r="P1452">
        <v>0</v>
      </c>
      <c r="Q1452">
        <v>3102.75</v>
      </c>
      <c r="R1452">
        <v>3102.75</v>
      </c>
      <c r="S1452">
        <v>6205.5</v>
      </c>
      <c r="T1452">
        <v>0</v>
      </c>
      <c r="U1452" t="s">
        <v>2771</v>
      </c>
    </row>
    <row r="1453" spans="1:21" x14ac:dyDescent="0.25">
      <c r="A1453" t="str">
        <f t="shared" si="22"/>
        <v>112020</v>
      </c>
      <c r="B1453" t="s">
        <v>2738</v>
      </c>
      <c r="C1453" t="s">
        <v>2766</v>
      </c>
      <c r="D1453">
        <v>112020</v>
      </c>
      <c r="E1453" s="24">
        <v>44613</v>
      </c>
      <c r="F1453" t="s">
        <v>2941</v>
      </c>
      <c r="G1453" t="s">
        <v>2942</v>
      </c>
      <c r="H1453" t="s">
        <v>4473</v>
      </c>
      <c r="I1453" t="s">
        <v>75</v>
      </c>
      <c r="J1453" s="24">
        <v>44146</v>
      </c>
      <c r="K1453">
        <v>4672.8</v>
      </c>
      <c r="L1453" t="s">
        <v>2770</v>
      </c>
      <c r="M1453" t="s">
        <v>78</v>
      </c>
      <c r="N1453">
        <v>18</v>
      </c>
      <c r="O1453">
        <v>3960</v>
      </c>
      <c r="P1453">
        <v>0</v>
      </c>
      <c r="Q1453">
        <v>356.4</v>
      </c>
      <c r="R1453">
        <v>356.4</v>
      </c>
      <c r="S1453">
        <v>712.8</v>
      </c>
      <c r="T1453">
        <v>0</v>
      </c>
      <c r="U1453" t="s">
        <v>2771</v>
      </c>
    </row>
    <row r="1454" spans="1:21" x14ac:dyDescent="0.25">
      <c r="A1454" t="str">
        <f t="shared" si="22"/>
        <v>112020</v>
      </c>
      <c r="B1454" t="s">
        <v>2738</v>
      </c>
      <c r="C1454" t="s">
        <v>2766</v>
      </c>
      <c r="D1454">
        <v>112020</v>
      </c>
      <c r="E1454" s="24">
        <v>44613</v>
      </c>
      <c r="F1454" t="s">
        <v>2941</v>
      </c>
      <c r="G1454" t="s">
        <v>2942</v>
      </c>
      <c r="H1454" t="s">
        <v>4474</v>
      </c>
      <c r="I1454" t="s">
        <v>75</v>
      </c>
      <c r="J1454" s="24">
        <v>44154</v>
      </c>
      <c r="K1454">
        <v>57534.44</v>
      </c>
      <c r="L1454" t="s">
        <v>2770</v>
      </c>
      <c r="M1454" t="s">
        <v>78</v>
      </c>
      <c r="N1454">
        <v>18</v>
      </c>
      <c r="O1454">
        <v>48758</v>
      </c>
      <c r="P1454">
        <v>0</v>
      </c>
      <c r="Q1454">
        <v>4388.22</v>
      </c>
      <c r="R1454">
        <v>4388.22</v>
      </c>
      <c r="S1454">
        <v>8776.44</v>
      </c>
      <c r="T1454">
        <v>0</v>
      </c>
      <c r="U1454" t="s">
        <v>2771</v>
      </c>
    </row>
    <row r="1455" spans="1:21" x14ac:dyDescent="0.25">
      <c r="A1455" t="str">
        <f t="shared" si="22"/>
        <v>112020</v>
      </c>
      <c r="B1455" t="s">
        <v>2738</v>
      </c>
      <c r="C1455" t="s">
        <v>2766</v>
      </c>
      <c r="D1455">
        <v>112020</v>
      </c>
      <c r="E1455" s="24">
        <v>44613</v>
      </c>
      <c r="F1455" t="s">
        <v>2941</v>
      </c>
      <c r="G1455" t="s">
        <v>2942</v>
      </c>
      <c r="H1455" t="s">
        <v>4475</v>
      </c>
      <c r="I1455" t="s">
        <v>75</v>
      </c>
      <c r="J1455" s="24">
        <v>44155</v>
      </c>
      <c r="K1455">
        <v>8673</v>
      </c>
      <c r="L1455" t="s">
        <v>2770</v>
      </c>
      <c r="M1455" t="s">
        <v>78</v>
      </c>
      <c r="N1455">
        <v>18</v>
      </c>
      <c r="O1455">
        <v>7350</v>
      </c>
      <c r="P1455">
        <v>0</v>
      </c>
      <c r="Q1455">
        <v>661.5</v>
      </c>
      <c r="R1455">
        <v>661.5</v>
      </c>
      <c r="S1455">
        <v>1323</v>
      </c>
      <c r="T1455">
        <v>0</v>
      </c>
      <c r="U1455" t="s">
        <v>2771</v>
      </c>
    </row>
    <row r="1456" spans="1:21" x14ac:dyDescent="0.25">
      <c r="A1456" t="str">
        <f t="shared" si="22"/>
        <v>112020</v>
      </c>
      <c r="B1456" t="s">
        <v>2738</v>
      </c>
      <c r="C1456" t="s">
        <v>2766</v>
      </c>
      <c r="D1456">
        <v>112020</v>
      </c>
      <c r="E1456" s="24">
        <v>44613</v>
      </c>
      <c r="F1456" t="s">
        <v>2941</v>
      </c>
      <c r="G1456" t="s">
        <v>2942</v>
      </c>
      <c r="H1456" t="s">
        <v>4476</v>
      </c>
      <c r="I1456" t="s">
        <v>75</v>
      </c>
      <c r="J1456" s="24">
        <v>44158</v>
      </c>
      <c r="K1456">
        <v>6018</v>
      </c>
      <c r="L1456" t="s">
        <v>2770</v>
      </c>
      <c r="M1456" t="s">
        <v>78</v>
      </c>
      <c r="N1456">
        <v>18</v>
      </c>
      <c r="O1456">
        <v>5100</v>
      </c>
      <c r="P1456">
        <v>0</v>
      </c>
      <c r="Q1456">
        <v>459</v>
      </c>
      <c r="R1456">
        <v>459</v>
      </c>
      <c r="S1456">
        <v>918</v>
      </c>
      <c r="T1456">
        <v>0</v>
      </c>
      <c r="U1456" t="s">
        <v>2771</v>
      </c>
    </row>
    <row r="1457" spans="1:21" x14ac:dyDescent="0.25">
      <c r="A1457" t="str">
        <f t="shared" si="22"/>
        <v>112020</v>
      </c>
      <c r="B1457" t="s">
        <v>2738</v>
      </c>
      <c r="C1457" t="s">
        <v>2766</v>
      </c>
      <c r="D1457">
        <v>112020</v>
      </c>
      <c r="E1457" s="24">
        <v>44613</v>
      </c>
      <c r="F1457" t="s">
        <v>2941</v>
      </c>
      <c r="G1457" t="s">
        <v>2942</v>
      </c>
      <c r="H1457" t="s">
        <v>3823</v>
      </c>
      <c r="I1457" t="s">
        <v>75</v>
      </c>
      <c r="J1457" s="24">
        <v>44158</v>
      </c>
      <c r="K1457">
        <v>12319.2</v>
      </c>
      <c r="L1457" t="s">
        <v>2770</v>
      </c>
      <c r="M1457" t="s">
        <v>78</v>
      </c>
      <c r="N1457">
        <v>18</v>
      </c>
      <c r="O1457">
        <v>10440</v>
      </c>
      <c r="P1457">
        <v>0</v>
      </c>
      <c r="Q1457">
        <v>939.6</v>
      </c>
      <c r="R1457">
        <v>939.6</v>
      </c>
      <c r="S1457">
        <v>1879.2</v>
      </c>
      <c r="T1457">
        <v>0</v>
      </c>
      <c r="U1457" t="s">
        <v>2771</v>
      </c>
    </row>
    <row r="1458" spans="1:21" x14ac:dyDescent="0.25">
      <c r="A1458" t="str">
        <f t="shared" si="22"/>
        <v>112020</v>
      </c>
      <c r="B1458" t="s">
        <v>2738</v>
      </c>
      <c r="C1458" t="s">
        <v>2766</v>
      </c>
      <c r="D1458">
        <v>112020</v>
      </c>
      <c r="E1458" s="24">
        <v>44613</v>
      </c>
      <c r="F1458" t="s">
        <v>2949</v>
      </c>
      <c r="G1458" t="s">
        <v>2950</v>
      </c>
      <c r="H1458" t="s">
        <v>4477</v>
      </c>
      <c r="I1458" t="s">
        <v>75</v>
      </c>
      <c r="J1458" s="24">
        <v>44146</v>
      </c>
      <c r="K1458">
        <v>42480</v>
      </c>
      <c r="L1458" t="s">
        <v>2770</v>
      </c>
      <c r="M1458" t="s">
        <v>78</v>
      </c>
      <c r="N1458">
        <v>18</v>
      </c>
      <c r="O1458">
        <v>36000</v>
      </c>
      <c r="P1458">
        <v>0</v>
      </c>
      <c r="Q1458">
        <v>3240</v>
      </c>
      <c r="R1458">
        <v>3240</v>
      </c>
      <c r="S1458">
        <v>6480</v>
      </c>
      <c r="T1458">
        <v>0</v>
      </c>
      <c r="U1458" t="s">
        <v>2771</v>
      </c>
    </row>
    <row r="1459" spans="1:21" x14ac:dyDescent="0.25">
      <c r="A1459" t="str">
        <f t="shared" si="22"/>
        <v>112020</v>
      </c>
      <c r="B1459" t="s">
        <v>2738</v>
      </c>
      <c r="C1459" t="s">
        <v>2766</v>
      </c>
      <c r="D1459">
        <v>112020</v>
      </c>
      <c r="E1459" s="24">
        <v>44613</v>
      </c>
      <c r="F1459" t="s">
        <v>3416</v>
      </c>
      <c r="G1459" t="s">
        <v>3417</v>
      </c>
      <c r="H1459" t="s">
        <v>4478</v>
      </c>
      <c r="I1459" t="s">
        <v>75</v>
      </c>
      <c r="J1459" s="24">
        <v>44144</v>
      </c>
      <c r="K1459">
        <v>22302</v>
      </c>
      <c r="L1459" t="s">
        <v>2770</v>
      </c>
      <c r="M1459" t="s">
        <v>78</v>
      </c>
      <c r="N1459">
        <v>18</v>
      </c>
      <c r="O1459">
        <v>18900</v>
      </c>
      <c r="P1459">
        <v>0</v>
      </c>
      <c r="Q1459">
        <v>1701</v>
      </c>
      <c r="R1459">
        <v>1701</v>
      </c>
      <c r="S1459">
        <v>3402</v>
      </c>
      <c r="T1459">
        <v>0</v>
      </c>
      <c r="U1459" t="s">
        <v>2771</v>
      </c>
    </row>
    <row r="1460" spans="1:21" x14ac:dyDescent="0.25">
      <c r="A1460" t="str">
        <f t="shared" si="22"/>
        <v>112020</v>
      </c>
      <c r="B1460" t="s">
        <v>2738</v>
      </c>
      <c r="C1460" t="s">
        <v>2766</v>
      </c>
      <c r="D1460">
        <v>112020</v>
      </c>
      <c r="E1460" s="24">
        <v>44613</v>
      </c>
      <c r="F1460" t="s">
        <v>2955</v>
      </c>
      <c r="G1460" t="s">
        <v>2956</v>
      </c>
      <c r="H1460" t="s">
        <v>4479</v>
      </c>
      <c r="I1460" t="s">
        <v>75</v>
      </c>
      <c r="J1460" s="24">
        <v>44138</v>
      </c>
      <c r="K1460">
        <v>19568</v>
      </c>
      <c r="L1460" t="s">
        <v>2770</v>
      </c>
      <c r="M1460" t="s">
        <v>78</v>
      </c>
      <c r="N1460">
        <v>18</v>
      </c>
      <c r="O1460">
        <v>15932.44</v>
      </c>
      <c r="P1460">
        <v>0</v>
      </c>
      <c r="Q1460">
        <v>1433.92</v>
      </c>
      <c r="R1460">
        <v>1433.92</v>
      </c>
      <c r="S1460">
        <v>2867.84</v>
      </c>
      <c r="T1460">
        <v>0</v>
      </c>
      <c r="U1460" t="s">
        <v>2771</v>
      </c>
    </row>
    <row r="1461" spans="1:21" x14ac:dyDescent="0.25">
      <c r="A1461" t="str">
        <f t="shared" si="22"/>
        <v>112020</v>
      </c>
      <c r="B1461" t="s">
        <v>2738</v>
      </c>
      <c r="C1461" t="s">
        <v>2766</v>
      </c>
      <c r="D1461">
        <v>112020</v>
      </c>
      <c r="E1461" s="24">
        <v>44613</v>
      </c>
      <c r="F1461" t="s">
        <v>2955</v>
      </c>
      <c r="G1461" t="s">
        <v>2956</v>
      </c>
      <c r="H1461" t="s">
        <v>4479</v>
      </c>
      <c r="I1461" t="s">
        <v>75</v>
      </c>
      <c r="J1461" s="24">
        <v>44138</v>
      </c>
      <c r="K1461">
        <v>19568</v>
      </c>
      <c r="L1461" t="s">
        <v>2770</v>
      </c>
      <c r="M1461" t="s">
        <v>78</v>
      </c>
      <c r="N1461">
        <v>28</v>
      </c>
      <c r="O1461">
        <v>600</v>
      </c>
      <c r="P1461">
        <v>0</v>
      </c>
      <c r="Q1461">
        <v>84</v>
      </c>
      <c r="R1461">
        <v>84</v>
      </c>
      <c r="S1461">
        <v>168</v>
      </c>
      <c r="T1461">
        <v>0</v>
      </c>
      <c r="U1461" t="s">
        <v>2771</v>
      </c>
    </row>
    <row r="1462" spans="1:21" x14ac:dyDescent="0.25">
      <c r="A1462" t="str">
        <f t="shared" si="22"/>
        <v>112020</v>
      </c>
      <c r="B1462" t="s">
        <v>2738</v>
      </c>
      <c r="C1462" t="s">
        <v>2766</v>
      </c>
      <c r="D1462">
        <v>112020</v>
      </c>
      <c r="E1462" s="24">
        <v>44613</v>
      </c>
      <c r="F1462" t="s">
        <v>2800</v>
      </c>
      <c r="G1462" t="s">
        <v>2801</v>
      </c>
      <c r="H1462" t="s">
        <v>4480</v>
      </c>
      <c r="I1462" t="s">
        <v>75</v>
      </c>
      <c r="J1462" s="24">
        <v>44147</v>
      </c>
      <c r="K1462">
        <v>38704</v>
      </c>
      <c r="L1462" t="s">
        <v>2770</v>
      </c>
      <c r="M1462" t="s">
        <v>78</v>
      </c>
      <c r="N1462">
        <v>18</v>
      </c>
      <c r="O1462">
        <v>32800</v>
      </c>
      <c r="P1462">
        <v>0</v>
      </c>
      <c r="Q1462">
        <v>2952</v>
      </c>
      <c r="R1462">
        <v>2952</v>
      </c>
      <c r="S1462">
        <v>5904</v>
      </c>
      <c r="T1462">
        <v>0</v>
      </c>
      <c r="U1462" t="s">
        <v>2771</v>
      </c>
    </row>
    <row r="1463" spans="1:21" x14ac:dyDescent="0.25">
      <c r="A1463" t="str">
        <f t="shared" si="22"/>
        <v>112020</v>
      </c>
      <c r="B1463" t="s">
        <v>2738</v>
      </c>
      <c r="C1463" t="s">
        <v>2766</v>
      </c>
      <c r="D1463">
        <v>112020</v>
      </c>
      <c r="E1463" s="24">
        <v>44613</v>
      </c>
      <c r="F1463" t="s">
        <v>2803</v>
      </c>
      <c r="G1463" t="s">
        <v>2804</v>
      </c>
      <c r="H1463" t="s">
        <v>4481</v>
      </c>
      <c r="I1463" t="s">
        <v>75</v>
      </c>
      <c r="J1463" s="24">
        <v>44152</v>
      </c>
      <c r="K1463">
        <v>15305</v>
      </c>
      <c r="L1463" t="s">
        <v>2770</v>
      </c>
      <c r="M1463" t="s">
        <v>78</v>
      </c>
      <c r="N1463">
        <v>18</v>
      </c>
      <c r="O1463">
        <v>12970</v>
      </c>
      <c r="P1463">
        <v>0</v>
      </c>
      <c r="Q1463">
        <v>1167.3</v>
      </c>
      <c r="R1463">
        <v>1167.3</v>
      </c>
      <c r="S1463">
        <v>2334.6</v>
      </c>
      <c r="T1463">
        <v>0</v>
      </c>
      <c r="U1463" t="s">
        <v>2771</v>
      </c>
    </row>
    <row r="1464" spans="1:21" x14ac:dyDescent="0.25">
      <c r="A1464" t="str">
        <f t="shared" si="22"/>
        <v>112020</v>
      </c>
      <c r="B1464" t="s">
        <v>2738</v>
      </c>
      <c r="C1464" t="s">
        <v>2766</v>
      </c>
      <c r="D1464">
        <v>112020</v>
      </c>
      <c r="E1464" s="24">
        <v>44613</v>
      </c>
      <c r="F1464" t="s">
        <v>2803</v>
      </c>
      <c r="G1464" t="s">
        <v>2804</v>
      </c>
      <c r="H1464" t="s">
        <v>4482</v>
      </c>
      <c r="I1464" t="s">
        <v>75</v>
      </c>
      <c r="J1464" s="24">
        <v>44155</v>
      </c>
      <c r="K1464">
        <v>2318</v>
      </c>
      <c r="L1464" t="s">
        <v>2770</v>
      </c>
      <c r="M1464" t="s">
        <v>78</v>
      </c>
      <c r="N1464">
        <v>18</v>
      </c>
      <c r="O1464">
        <v>1964</v>
      </c>
      <c r="P1464">
        <v>0</v>
      </c>
      <c r="Q1464">
        <v>176.76</v>
      </c>
      <c r="R1464">
        <v>176.76</v>
      </c>
      <c r="S1464">
        <v>353.52</v>
      </c>
      <c r="T1464">
        <v>0</v>
      </c>
      <c r="U1464" t="s">
        <v>2771</v>
      </c>
    </row>
    <row r="1465" spans="1:21" x14ac:dyDescent="0.25">
      <c r="A1465" t="str">
        <f t="shared" si="22"/>
        <v>112020</v>
      </c>
      <c r="B1465" t="s">
        <v>2738</v>
      </c>
      <c r="C1465" t="s">
        <v>2766</v>
      </c>
      <c r="D1465">
        <v>112020</v>
      </c>
      <c r="E1465" s="24">
        <v>44613</v>
      </c>
      <c r="F1465" t="s">
        <v>4483</v>
      </c>
      <c r="G1465" t="s">
        <v>4484</v>
      </c>
      <c r="H1465" t="s">
        <v>4485</v>
      </c>
      <c r="I1465" t="s">
        <v>75</v>
      </c>
      <c r="J1465" s="24">
        <v>44152</v>
      </c>
      <c r="K1465">
        <v>5327</v>
      </c>
      <c r="L1465" t="s">
        <v>2770</v>
      </c>
      <c r="M1465" t="s">
        <v>78</v>
      </c>
      <c r="N1465">
        <v>18</v>
      </c>
      <c r="O1465">
        <v>4514.3999999999996</v>
      </c>
      <c r="P1465">
        <v>0</v>
      </c>
      <c r="Q1465">
        <v>406.3</v>
      </c>
      <c r="R1465">
        <v>406.3</v>
      </c>
      <c r="S1465">
        <v>812.6</v>
      </c>
      <c r="T1465">
        <v>0</v>
      </c>
      <c r="U1465" t="s">
        <v>2771</v>
      </c>
    </row>
    <row r="1466" spans="1:21" x14ac:dyDescent="0.25">
      <c r="A1466" t="str">
        <f t="shared" si="22"/>
        <v>112020</v>
      </c>
      <c r="B1466" t="s">
        <v>2738</v>
      </c>
      <c r="C1466" t="s">
        <v>2766</v>
      </c>
      <c r="D1466">
        <v>112020</v>
      </c>
      <c r="E1466" s="24">
        <v>44613</v>
      </c>
      <c r="F1466" t="s">
        <v>3519</v>
      </c>
      <c r="G1466" t="s">
        <v>3520</v>
      </c>
      <c r="H1466" t="s">
        <v>4486</v>
      </c>
      <c r="I1466" t="s">
        <v>75</v>
      </c>
      <c r="J1466" s="24">
        <v>44139</v>
      </c>
      <c r="K1466">
        <v>1156</v>
      </c>
      <c r="L1466" t="s">
        <v>2770</v>
      </c>
      <c r="M1466" t="s">
        <v>78</v>
      </c>
      <c r="N1466">
        <v>18</v>
      </c>
      <c r="O1466">
        <v>980</v>
      </c>
      <c r="P1466">
        <v>0</v>
      </c>
      <c r="Q1466">
        <v>88.2</v>
      </c>
      <c r="R1466">
        <v>88.2</v>
      </c>
      <c r="S1466">
        <v>176.4</v>
      </c>
      <c r="T1466">
        <v>0</v>
      </c>
      <c r="U1466" t="s">
        <v>2771</v>
      </c>
    </row>
    <row r="1467" spans="1:21" x14ac:dyDescent="0.25">
      <c r="A1467" t="str">
        <f t="shared" si="22"/>
        <v>112020</v>
      </c>
      <c r="B1467" t="s">
        <v>2738</v>
      </c>
      <c r="C1467" t="s">
        <v>2766</v>
      </c>
      <c r="D1467">
        <v>112020</v>
      </c>
      <c r="E1467" s="24">
        <v>44613</v>
      </c>
      <c r="F1467" t="s">
        <v>2958</v>
      </c>
      <c r="G1467" t="s">
        <v>2959</v>
      </c>
      <c r="H1467" t="s">
        <v>4487</v>
      </c>
      <c r="I1467" t="s">
        <v>75</v>
      </c>
      <c r="J1467" s="24">
        <v>44137</v>
      </c>
      <c r="K1467">
        <v>3658</v>
      </c>
      <c r="L1467" t="s">
        <v>2770</v>
      </c>
      <c r="M1467" t="s">
        <v>78</v>
      </c>
      <c r="N1467">
        <v>18</v>
      </c>
      <c r="O1467">
        <v>3100</v>
      </c>
      <c r="P1467">
        <v>0</v>
      </c>
      <c r="Q1467">
        <v>279</v>
      </c>
      <c r="R1467">
        <v>279</v>
      </c>
      <c r="S1467">
        <v>558</v>
      </c>
      <c r="T1467">
        <v>0</v>
      </c>
      <c r="U1467" t="s">
        <v>2771</v>
      </c>
    </row>
    <row r="1468" spans="1:21" x14ac:dyDescent="0.25">
      <c r="A1468" t="str">
        <f t="shared" si="22"/>
        <v>112020</v>
      </c>
      <c r="B1468" t="s">
        <v>2738</v>
      </c>
      <c r="C1468" t="s">
        <v>2766</v>
      </c>
      <c r="D1468">
        <v>112020</v>
      </c>
      <c r="E1468" s="24">
        <v>44613</v>
      </c>
      <c r="F1468" t="s">
        <v>2958</v>
      </c>
      <c r="G1468" t="s">
        <v>2959</v>
      </c>
      <c r="H1468" t="s">
        <v>4488</v>
      </c>
      <c r="I1468" t="s">
        <v>75</v>
      </c>
      <c r="J1468" s="24">
        <v>44147</v>
      </c>
      <c r="K1468">
        <v>51802</v>
      </c>
      <c r="L1468" t="s">
        <v>2770</v>
      </c>
      <c r="M1468" t="s">
        <v>78</v>
      </c>
      <c r="N1468">
        <v>18</v>
      </c>
      <c r="O1468">
        <v>43900</v>
      </c>
      <c r="P1468">
        <v>0</v>
      </c>
      <c r="Q1468">
        <v>3951</v>
      </c>
      <c r="R1468">
        <v>3951</v>
      </c>
      <c r="S1468">
        <v>7902</v>
      </c>
      <c r="T1468">
        <v>0</v>
      </c>
      <c r="U1468" t="s">
        <v>2771</v>
      </c>
    </row>
    <row r="1469" spans="1:21" x14ac:dyDescent="0.25">
      <c r="A1469" t="str">
        <f t="shared" si="22"/>
        <v>112020</v>
      </c>
      <c r="B1469" t="s">
        <v>2738</v>
      </c>
      <c r="C1469" t="s">
        <v>2766</v>
      </c>
      <c r="D1469">
        <v>112020</v>
      </c>
      <c r="E1469" s="24">
        <v>44613</v>
      </c>
      <c r="F1469" t="s">
        <v>2958</v>
      </c>
      <c r="G1469" t="s">
        <v>2959</v>
      </c>
      <c r="H1469" t="s">
        <v>4489</v>
      </c>
      <c r="I1469" t="s">
        <v>75</v>
      </c>
      <c r="J1469" s="24">
        <v>44153</v>
      </c>
      <c r="K1469">
        <v>27612</v>
      </c>
      <c r="L1469" t="s">
        <v>2770</v>
      </c>
      <c r="M1469" t="s">
        <v>78</v>
      </c>
      <c r="N1469">
        <v>18</v>
      </c>
      <c r="O1469">
        <v>23400</v>
      </c>
      <c r="P1469">
        <v>0</v>
      </c>
      <c r="Q1469">
        <v>2106</v>
      </c>
      <c r="R1469">
        <v>2106</v>
      </c>
      <c r="S1469">
        <v>4212</v>
      </c>
      <c r="T1469">
        <v>0</v>
      </c>
      <c r="U1469" t="s">
        <v>2771</v>
      </c>
    </row>
    <row r="1470" spans="1:21" x14ac:dyDescent="0.25">
      <c r="A1470" t="str">
        <f t="shared" si="22"/>
        <v>112020</v>
      </c>
      <c r="B1470" t="s">
        <v>2738</v>
      </c>
      <c r="C1470" t="s">
        <v>2766</v>
      </c>
      <c r="D1470">
        <v>112020</v>
      </c>
      <c r="E1470" s="24">
        <v>44613</v>
      </c>
      <c r="F1470" t="s">
        <v>2958</v>
      </c>
      <c r="G1470" t="s">
        <v>2959</v>
      </c>
      <c r="H1470" t="s">
        <v>4490</v>
      </c>
      <c r="I1470" t="s">
        <v>75</v>
      </c>
      <c r="J1470" s="24">
        <v>44159</v>
      </c>
      <c r="K1470">
        <v>48380</v>
      </c>
      <c r="L1470" t="s">
        <v>2770</v>
      </c>
      <c r="M1470" t="s">
        <v>78</v>
      </c>
      <c r="N1470">
        <v>18</v>
      </c>
      <c r="O1470">
        <v>41000</v>
      </c>
      <c r="P1470">
        <v>0</v>
      </c>
      <c r="Q1470">
        <v>3690</v>
      </c>
      <c r="R1470">
        <v>3690</v>
      </c>
      <c r="S1470">
        <v>7380</v>
      </c>
      <c r="T1470">
        <v>0</v>
      </c>
      <c r="U1470" t="s">
        <v>2771</v>
      </c>
    </row>
    <row r="1471" spans="1:21" x14ac:dyDescent="0.25">
      <c r="A1471" t="str">
        <f t="shared" si="22"/>
        <v>112020</v>
      </c>
      <c r="B1471" t="s">
        <v>2738</v>
      </c>
      <c r="C1471" t="s">
        <v>2766</v>
      </c>
      <c r="D1471">
        <v>112020</v>
      </c>
      <c r="E1471" s="24">
        <v>44613</v>
      </c>
      <c r="F1471" t="s">
        <v>2964</v>
      </c>
      <c r="G1471" t="s">
        <v>2965</v>
      </c>
      <c r="H1471" t="s">
        <v>4491</v>
      </c>
      <c r="I1471" t="s">
        <v>75</v>
      </c>
      <c r="J1471" s="24">
        <v>44137</v>
      </c>
      <c r="K1471">
        <v>3540</v>
      </c>
      <c r="L1471" t="s">
        <v>2770</v>
      </c>
      <c r="M1471" t="s">
        <v>78</v>
      </c>
      <c r="N1471">
        <v>18</v>
      </c>
      <c r="O1471">
        <v>3000</v>
      </c>
      <c r="P1471">
        <v>0</v>
      </c>
      <c r="Q1471">
        <v>270</v>
      </c>
      <c r="R1471">
        <v>270</v>
      </c>
      <c r="S1471">
        <v>540</v>
      </c>
      <c r="T1471">
        <v>0</v>
      </c>
      <c r="U1471" t="s">
        <v>2771</v>
      </c>
    </row>
    <row r="1472" spans="1:21" x14ac:dyDescent="0.25">
      <c r="A1472" t="str">
        <f t="shared" si="22"/>
        <v>112020</v>
      </c>
      <c r="B1472" t="s">
        <v>2738</v>
      </c>
      <c r="C1472" t="s">
        <v>2766</v>
      </c>
      <c r="D1472">
        <v>112020</v>
      </c>
      <c r="E1472" s="24">
        <v>44613</v>
      </c>
      <c r="F1472" t="s">
        <v>2812</v>
      </c>
      <c r="G1472" t="s">
        <v>2813</v>
      </c>
      <c r="H1472" t="s">
        <v>4492</v>
      </c>
      <c r="I1472" t="s">
        <v>75</v>
      </c>
      <c r="J1472" s="24">
        <v>44137</v>
      </c>
      <c r="K1472">
        <v>472</v>
      </c>
      <c r="L1472" t="s">
        <v>2770</v>
      </c>
      <c r="M1472" t="s">
        <v>78</v>
      </c>
      <c r="N1472">
        <v>18</v>
      </c>
      <c r="O1472">
        <v>400</v>
      </c>
      <c r="P1472">
        <v>0</v>
      </c>
      <c r="Q1472">
        <v>36</v>
      </c>
      <c r="R1472">
        <v>36</v>
      </c>
      <c r="S1472">
        <v>72</v>
      </c>
      <c r="T1472">
        <v>0</v>
      </c>
      <c r="U1472" t="s">
        <v>2771</v>
      </c>
    </row>
    <row r="1473" spans="1:21" x14ac:dyDescent="0.25">
      <c r="A1473" t="str">
        <f t="shared" si="22"/>
        <v>112020</v>
      </c>
      <c r="B1473" t="s">
        <v>2738</v>
      </c>
      <c r="C1473" t="s">
        <v>2766</v>
      </c>
      <c r="D1473">
        <v>112020</v>
      </c>
      <c r="E1473" s="24">
        <v>44613</v>
      </c>
      <c r="F1473" t="s">
        <v>2812</v>
      </c>
      <c r="G1473" t="s">
        <v>2813</v>
      </c>
      <c r="H1473" t="s">
        <v>4493</v>
      </c>
      <c r="I1473" t="s">
        <v>75</v>
      </c>
      <c r="J1473" s="24">
        <v>44144</v>
      </c>
      <c r="K1473">
        <v>472</v>
      </c>
      <c r="L1473" t="s">
        <v>2770</v>
      </c>
      <c r="M1473" t="s">
        <v>78</v>
      </c>
      <c r="N1473">
        <v>18</v>
      </c>
      <c r="O1473">
        <v>400</v>
      </c>
      <c r="P1473">
        <v>0</v>
      </c>
      <c r="Q1473">
        <v>36</v>
      </c>
      <c r="R1473">
        <v>36</v>
      </c>
      <c r="S1473">
        <v>72</v>
      </c>
      <c r="T1473">
        <v>0</v>
      </c>
      <c r="U1473" t="s">
        <v>2771</v>
      </c>
    </row>
    <row r="1474" spans="1:21" x14ac:dyDescent="0.25">
      <c r="A1474" t="str">
        <f t="shared" si="22"/>
        <v>112020</v>
      </c>
      <c r="B1474" t="s">
        <v>2738</v>
      </c>
      <c r="C1474" t="s">
        <v>2766</v>
      </c>
      <c r="D1474">
        <v>112020</v>
      </c>
      <c r="E1474" s="24">
        <v>44613</v>
      </c>
      <c r="F1474" t="s">
        <v>2812</v>
      </c>
      <c r="G1474" t="s">
        <v>2813</v>
      </c>
      <c r="H1474" t="s">
        <v>4494</v>
      </c>
      <c r="I1474" t="s">
        <v>75</v>
      </c>
      <c r="J1474" s="24">
        <v>44152</v>
      </c>
      <c r="K1474">
        <v>472</v>
      </c>
      <c r="L1474" t="s">
        <v>2770</v>
      </c>
      <c r="M1474" t="s">
        <v>78</v>
      </c>
      <c r="N1474">
        <v>18</v>
      </c>
      <c r="O1474">
        <v>400</v>
      </c>
      <c r="P1474">
        <v>0</v>
      </c>
      <c r="Q1474">
        <v>36</v>
      </c>
      <c r="R1474">
        <v>36</v>
      </c>
      <c r="S1474">
        <v>72</v>
      </c>
      <c r="T1474">
        <v>0</v>
      </c>
      <c r="U1474" t="s">
        <v>2771</v>
      </c>
    </row>
    <row r="1475" spans="1:21" x14ac:dyDescent="0.25">
      <c r="A1475" t="str">
        <f t="shared" ref="A1475:A1538" si="23">TEXT(J1475,"MMYYYY")</f>
        <v>112020</v>
      </c>
      <c r="B1475" t="s">
        <v>2738</v>
      </c>
      <c r="C1475" t="s">
        <v>2766</v>
      </c>
      <c r="D1475">
        <v>112020</v>
      </c>
      <c r="E1475" s="24">
        <v>44613</v>
      </c>
      <c r="F1475" t="s">
        <v>2812</v>
      </c>
      <c r="G1475" t="s">
        <v>2813</v>
      </c>
      <c r="H1475" t="s">
        <v>4495</v>
      </c>
      <c r="I1475" t="s">
        <v>75</v>
      </c>
      <c r="J1475" s="24">
        <v>44158</v>
      </c>
      <c r="K1475">
        <v>472</v>
      </c>
      <c r="L1475" t="s">
        <v>2770</v>
      </c>
      <c r="M1475" t="s">
        <v>78</v>
      </c>
      <c r="N1475">
        <v>18</v>
      </c>
      <c r="O1475">
        <v>400</v>
      </c>
      <c r="P1475">
        <v>0</v>
      </c>
      <c r="Q1475">
        <v>36</v>
      </c>
      <c r="R1475">
        <v>36</v>
      </c>
      <c r="S1475">
        <v>72</v>
      </c>
      <c r="T1475">
        <v>0</v>
      </c>
      <c r="U1475" t="s">
        <v>2771</v>
      </c>
    </row>
    <row r="1476" spans="1:21" x14ac:dyDescent="0.25">
      <c r="A1476" t="str">
        <f t="shared" si="23"/>
        <v>112020</v>
      </c>
      <c r="B1476" t="s">
        <v>2738</v>
      </c>
      <c r="C1476" t="s">
        <v>2766</v>
      </c>
      <c r="D1476">
        <v>112020</v>
      </c>
      <c r="E1476" s="24">
        <v>44613</v>
      </c>
      <c r="F1476" t="s">
        <v>4496</v>
      </c>
      <c r="G1476" t="s">
        <v>4497</v>
      </c>
      <c r="H1476" t="s">
        <v>4498</v>
      </c>
      <c r="I1476" t="s">
        <v>75</v>
      </c>
      <c r="J1476" s="24">
        <v>44164</v>
      </c>
      <c r="K1476">
        <v>898</v>
      </c>
      <c r="L1476" t="s">
        <v>2770</v>
      </c>
      <c r="M1476" t="s">
        <v>78</v>
      </c>
      <c r="N1476">
        <v>18</v>
      </c>
      <c r="O1476">
        <v>761.02</v>
      </c>
      <c r="P1476">
        <v>0</v>
      </c>
      <c r="Q1476">
        <v>68.489999999999995</v>
      </c>
      <c r="R1476">
        <v>68.489999999999995</v>
      </c>
      <c r="S1476">
        <v>136.97999999999999</v>
      </c>
      <c r="T1476">
        <v>0</v>
      </c>
      <c r="U1476" t="s">
        <v>2771</v>
      </c>
    </row>
    <row r="1477" spans="1:21" x14ac:dyDescent="0.25">
      <c r="A1477" t="str">
        <f t="shared" si="23"/>
        <v>112020</v>
      </c>
      <c r="B1477" t="s">
        <v>2738</v>
      </c>
      <c r="C1477" t="s">
        <v>2766</v>
      </c>
      <c r="D1477">
        <v>112020</v>
      </c>
      <c r="E1477" s="24">
        <v>44613</v>
      </c>
      <c r="F1477" t="s">
        <v>4499</v>
      </c>
      <c r="G1477" t="s">
        <v>4500</v>
      </c>
      <c r="H1477" t="s">
        <v>4501</v>
      </c>
      <c r="I1477" t="s">
        <v>75</v>
      </c>
      <c r="J1477" s="24">
        <v>44146</v>
      </c>
      <c r="K1477">
        <v>4720</v>
      </c>
      <c r="L1477" t="s">
        <v>2770</v>
      </c>
      <c r="M1477" t="s">
        <v>78</v>
      </c>
      <c r="N1477">
        <v>18</v>
      </c>
      <c r="O1477">
        <v>4000</v>
      </c>
      <c r="P1477">
        <v>0</v>
      </c>
      <c r="Q1477">
        <v>360</v>
      </c>
      <c r="R1477">
        <v>360</v>
      </c>
      <c r="S1477">
        <v>720</v>
      </c>
      <c r="T1477">
        <v>0</v>
      </c>
      <c r="U1477" t="s">
        <v>2771</v>
      </c>
    </row>
    <row r="1478" spans="1:21" x14ac:dyDescent="0.25">
      <c r="A1478" t="str">
        <f t="shared" si="23"/>
        <v>112020</v>
      </c>
      <c r="B1478" t="s">
        <v>2738</v>
      </c>
      <c r="C1478" t="s">
        <v>2766</v>
      </c>
      <c r="D1478">
        <v>112020</v>
      </c>
      <c r="E1478" s="24">
        <v>44613</v>
      </c>
      <c r="F1478" t="s">
        <v>4502</v>
      </c>
      <c r="G1478" t="s">
        <v>4503</v>
      </c>
      <c r="H1478" t="s">
        <v>4504</v>
      </c>
      <c r="I1478" t="s">
        <v>75</v>
      </c>
      <c r="J1478" s="24">
        <v>44137</v>
      </c>
      <c r="K1478">
        <v>274</v>
      </c>
      <c r="L1478" t="s">
        <v>2770</v>
      </c>
      <c r="M1478" t="s">
        <v>78</v>
      </c>
      <c r="N1478">
        <v>12</v>
      </c>
      <c r="O1478">
        <v>245</v>
      </c>
      <c r="P1478">
        <v>0</v>
      </c>
      <c r="Q1478">
        <v>14.7</v>
      </c>
      <c r="R1478">
        <v>14.7</v>
      </c>
      <c r="S1478">
        <v>29.4</v>
      </c>
      <c r="T1478">
        <v>0</v>
      </c>
      <c r="U1478" t="s">
        <v>2771</v>
      </c>
    </row>
    <row r="1479" spans="1:21" x14ac:dyDescent="0.25">
      <c r="A1479" t="str">
        <f t="shared" si="23"/>
        <v>112020</v>
      </c>
      <c r="B1479" t="s">
        <v>2738</v>
      </c>
      <c r="C1479" t="s">
        <v>2766</v>
      </c>
      <c r="D1479">
        <v>112020</v>
      </c>
      <c r="E1479" s="24">
        <v>44613</v>
      </c>
      <c r="F1479" t="s">
        <v>4502</v>
      </c>
      <c r="G1479" t="s">
        <v>4503</v>
      </c>
      <c r="H1479" t="s">
        <v>4090</v>
      </c>
      <c r="I1479" t="s">
        <v>75</v>
      </c>
      <c r="J1479" s="24">
        <v>44156</v>
      </c>
      <c r="K1479">
        <v>13440</v>
      </c>
      <c r="L1479" t="s">
        <v>2770</v>
      </c>
      <c r="M1479" t="s">
        <v>78</v>
      </c>
      <c r="N1479">
        <v>12</v>
      </c>
      <c r="O1479">
        <v>12000</v>
      </c>
      <c r="P1479">
        <v>0</v>
      </c>
      <c r="Q1479">
        <v>720</v>
      </c>
      <c r="R1479">
        <v>720</v>
      </c>
      <c r="S1479">
        <v>1440</v>
      </c>
      <c r="T1479">
        <v>0</v>
      </c>
      <c r="U1479" t="s">
        <v>2771</v>
      </c>
    </row>
    <row r="1480" spans="1:21" x14ac:dyDescent="0.25">
      <c r="A1480" t="str">
        <f t="shared" si="23"/>
        <v>112020</v>
      </c>
      <c r="B1480" t="s">
        <v>2738</v>
      </c>
      <c r="C1480" t="s">
        <v>2766</v>
      </c>
      <c r="D1480">
        <v>112020</v>
      </c>
      <c r="E1480" s="24">
        <v>44613</v>
      </c>
      <c r="F1480" t="s">
        <v>2822</v>
      </c>
      <c r="G1480" t="s">
        <v>2823</v>
      </c>
      <c r="H1480" t="s">
        <v>4505</v>
      </c>
      <c r="I1480" t="s">
        <v>75</v>
      </c>
      <c r="J1480" s="24">
        <v>44146</v>
      </c>
      <c r="K1480">
        <v>10620</v>
      </c>
      <c r="L1480" t="s">
        <v>2770</v>
      </c>
      <c r="M1480" t="s">
        <v>78</v>
      </c>
      <c r="N1480">
        <v>18</v>
      </c>
      <c r="O1480">
        <v>9000</v>
      </c>
      <c r="P1480">
        <v>0</v>
      </c>
      <c r="Q1480">
        <v>810</v>
      </c>
      <c r="R1480">
        <v>810</v>
      </c>
      <c r="S1480">
        <v>1620</v>
      </c>
      <c r="T1480">
        <v>0</v>
      </c>
      <c r="U1480" t="s">
        <v>2771</v>
      </c>
    </row>
    <row r="1481" spans="1:21" x14ac:dyDescent="0.25">
      <c r="A1481" t="str">
        <f t="shared" si="23"/>
        <v>112020</v>
      </c>
      <c r="B1481" t="s">
        <v>2738</v>
      </c>
      <c r="C1481" t="s">
        <v>2766</v>
      </c>
      <c r="D1481">
        <v>112020</v>
      </c>
      <c r="E1481" s="24">
        <v>44613</v>
      </c>
      <c r="F1481" t="s">
        <v>2829</v>
      </c>
      <c r="G1481" t="s">
        <v>2830</v>
      </c>
      <c r="H1481" t="s">
        <v>4506</v>
      </c>
      <c r="I1481" t="s">
        <v>75</v>
      </c>
      <c r="J1481" s="24">
        <v>44159</v>
      </c>
      <c r="K1481">
        <v>10425</v>
      </c>
      <c r="L1481" t="s">
        <v>2770</v>
      </c>
      <c r="M1481" t="s">
        <v>78</v>
      </c>
      <c r="N1481">
        <v>18</v>
      </c>
      <c r="O1481">
        <v>8835</v>
      </c>
      <c r="P1481">
        <v>0</v>
      </c>
      <c r="Q1481">
        <v>795.15</v>
      </c>
      <c r="R1481">
        <v>795.15</v>
      </c>
      <c r="S1481">
        <v>1590.3</v>
      </c>
      <c r="T1481">
        <v>0</v>
      </c>
      <c r="U1481" t="s">
        <v>2771</v>
      </c>
    </row>
    <row r="1482" spans="1:21" x14ac:dyDescent="0.25">
      <c r="A1482" t="str">
        <f t="shared" si="23"/>
        <v>112020</v>
      </c>
      <c r="B1482" t="s">
        <v>2738</v>
      </c>
      <c r="C1482" t="s">
        <v>2766</v>
      </c>
      <c r="D1482">
        <v>112020</v>
      </c>
      <c r="E1482" s="24">
        <v>44613</v>
      </c>
      <c r="F1482" t="s">
        <v>4507</v>
      </c>
      <c r="G1482" t="s">
        <v>4508</v>
      </c>
      <c r="H1482" t="s">
        <v>4509</v>
      </c>
      <c r="I1482" t="s">
        <v>75</v>
      </c>
      <c r="J1482" s="24">
        <v>44163</v>
      </c>
      <c r="K1482">
        <v>1564</v>
      </c>
      <c r="L1482" t="s">
        <v>2770</v>
      </c>
      <c r="M1482" t="s">
        <v>78</v>
      </c>
      <c r="N1482">
        <v>18</v>
      </c>
      <c r="O1482">
        <v>1325</v>
      </c>
      <c r="P1482">
        <v>0</v>
      </c>
      <c r="Q1482">
        <v>119.25</v>
      </c>
      <c r="R1482">
        <v>119.25</v>
      </c>
      <c r="S1482">
        <v>238.5</v>
      </c>
      <c r="T1482">
        <v>0</v>
      </c>
      <c r="U1482" t="s">
        <v>2771</v>
      </c>
    </row>
    <row r="1483" spans="1:21" x14ac:dyDescent="0.25">
      <c r="A1483" t="str">
        <f t="shared" si="23"/>
        <v>112020</v>
      </c>
      <c r="B1483" t="s">
        <v>2738</v>
      </c>
      <c r="C1483" t="s">
        <v>2766</v>
      </c>
      <c r="D1483">
        <v>112020</v>
      </c>
      <c r="E1483" s="24">
        <v>44613</v>
      </c>
      <c r="F1483" t="s">
        <v>243</v>
      </c>
      <c r="G1483" t="s">
        <v>3275</v>
      </c>
      <c r="H1483" t="s">
        <v>4510</v>
      </c>
      <c r="I1483" t="s">
        <v>75</v>
      </c>
      <c r="J1483" s="24">
        <v>44165</v>
      </c>
      <c r="K1483">
        <v>346818</v>
      </c>
      <c r="L1483" t="s">
        <v>2770</v>
      </c>
      <c r="M1483" t="s">
        <v>78</v>
      </c>
      <c r="N1483">
        <v>18</v>
      </c>
      <c r="O1483">
        <v>293913.2</v>
      </c>
      <c r="P1483">
        <v>52904.38</v>
      </c>
      <c r="Q1483">
        <v>0</v>
      </c>
      <c r="R1483">
        <v>0</v>
      </c>
      <c r="S1483">
        <v>52904.38</v>
      </c>
      <c r="T1483">
        <v>0</v>
      </c>
      <c r="U1483" t="s">
        <v>2771</v>
      </c>
    </row>
    <row r="1484" spans="1:21" x14ac:dyDescent="0.25">
      <c r="A1484" t="str">
        <f t="shared" si="23"/>
        <v>112020</v>
      </c>
      <c r="B1484" t="s">
        <v>2738</v>
      </c>
      <c r="C1484" t="s">
        <v>2766</v>
      </c>
      <c r="D1484">
        <v>112020</v>
      </c>
      <c r="E1484" s="24">
        <v>44613</v>
      </c>
      <c r="F1484" t="s">
        <v>2976</v>
      </c>
      <c r="G1484" t="s">
        <v>2977</v>
      </c>
      <c r="H1484" t="s">
        <v>4511</v>
      </c>
      <c r="I1484" t="s">
        <v>75</v>
      </c>
      <c r="J1484" s="24">
        <v>44141</v>
      </c>
      <c r="K1484">
        <v>9809.64</v>
      </c>
      <c r="L1484" t="s">
        <v>2770</v>
      </c>
      <c r="M1484" t="s">
        <v>78</v>
      </c>
      <c r="N1484">
        <v>5</v>
      </c>
      <c r="O1484">
        <v>1142.96</v>
      </c>
      <c r="P1484">
        <v>0</v>
      </c>
      <c r="Q1484">
        <v>28.57</v>
      </c>
      <c r="R1484">
        <v>28.57</v>
      </c>
      <c r="S1484">
        <v>57.14</v>
      </c>
      <c r="T1484">
        <v>0</v>
      </c>
      <c r="U1484" t="s">
        <v>2771</v>
      </c>
    </row>
    <row r="1485" spans="1:21" x14ac:dyDescent="0.25">
      <c r="A1485" t="str">
        <f t="shared" si="23"/>
        <v>112020</v>
      </c>
      <c r="B1485" t="s">
        <v>2738</v>
      </c>
      <c r="C1485" t="s">
        <v>2766</v>
      </c>
      <c r="D1485">
        <v>112020</v>
      </c>
      <c r="E1485" s="24">
        <v>44613</v>
      </c>
      <c r="F1485" t="s">
        <v>2976</v>
      </c>
      <c r="G1485" t="s">
        <v>2977</v>
      </c>
      <c r="H1485" t="s">
        <v>4511</v>
      </c>
      <c r="I1485" t="s">
        <v>75</v>
      </c>
      <c r="J1485" s="24">
        <v>44141</v>
      </c>
      <c r="K1485">
        <v>9809.64</v>
      </c>
      <c r="L1485" t="s">
        <v>2770</v>
      </c>
      <c r="M1485" t="s">
        <v>78</v>
      </c>
      <c r="N1485">
        <v>18</v>
      </c>
      <c r="O1485">
        <v>7296.16</v>
      </c>
      <c r="P1485">
        <v>0</v>
      </c>
      <c r="Q1485">
        <v>656.69</v>
      </c>
      <c r="R1485">
        <v>656.69</v>
      </c>
      <c r="S1485">
        <v>1313.38</v>
      </c>
      <c r="T1485">
        <v>0</v>
      </c>
      <c r="U1485" t="s">
        <v>2771</v>
      </c>
    </row>
    <row r="1486" spans="1:21" x14ac:dyDescent="0.25">
      <c r="A1486" t="str">
        <f t="shared" si="23"/>
        <v>112020</v>
      </c>
      <c r="B1486" t="s">
        <v>2738</v>
      </c>
      <c r="C1486" t="s">
        <v>2766</v>
      </c>
      <c r="D1486">
        <v>112020</v>
      </c>
      <c r="E1486" s="24">
        <v>44613</v>
      </c>
      <c r="F1486" t="s">
        <v>2976</v>
      </c>
      <c r="G1486" t="s">
        <v>2977</v>
      </c>
      <c r="H1486" t="s">
        <v>4512</v>
      </c>
      <c r="I1486" t="s">
        <v>75</v>
      </c>
      <c r="J1486" s="24">
        <v>44144</v>
      </c>
      <c r="K1486">
        <v>4174.9799999999996</v>
      </c>
      <c r="L1486" t="s">
        <v>2770</v>
      </c>
      <c r="M1486" t="s">
        <v>78</v>
      </c>
      <c r="N1486">
        <v>28</v>
      </c>
      <c r="O1486">
        <v>3261.7</v>
      </c>
      <c r="P1486">
        <v>0</v>
      </c>
      <c r="Q1486">
        <v>456.64</v>
      </c>
      <c r="R1486">
        <v>456.64</v>
      </c>
      <c r="S1486">
        <v>913.28</v>
      </c>
      <c r="T1486">
        <v>0</v>
      </c>
      <c r="U1486" t="s">
        <v>2771</v>
      </c>
    </row>
    <row r="1487" spans="1:21" x14ac:dyDescent="0.25">
      <c r="A1487" t="str">
        <f t="shared" si="23"/>
        <v>112020</v>
      </c>
      <c r="B1487" t="s">
        <v>2738</v>
      </c>
      <c r="C1487" t="s">
        <v>2766</v>
      </c>
      <c r="D1487">
        <v>112020</v>
      </c>
      <c r="E1487" s="24">
        <v>44613</v>
      </c>
      <c r="F1487" t="s">
        <v>2832</v>
      </c>
      <c r="G1487" t="s">
        <v>2833</v>
      </c>
      <c r="H1487" t="s">
        <v>4513</v>
      </c>
      <c r="I1487" t="s">
        <v>75</v>
      </c>
      <c r="J1487" s="24">
        <v>44138</v>
      </c>
      <c r="K1487">
        <v>590</v>
      </c>
      <c r="L1487" t="s">
        <v>2770</v>
      </c>
      <c r="M1487" t="s">
        <v>78</v>
      </c>
      <c r="N1487">
        <v>18</v>
      </c>
      <c r="O1487">
        <v>500</v>
      </c>
      <c r="P1487">
        <v>0</v>
      </c>
      <c r="Q1487">
        <v>45</v>
      </c>
      <c r="R1487">
        <v>45</v>
      </c>
      <c r="S1487">
        <v>90</v>
      </c>
      <c r="T1487">
        <v>0</v>
      </c>
      <c r="U1487" t="s">
        <v>2771</v>
      </c>
    </row>
    <row r="1488" spans="1:21" x14ac:dyDescent="0.25">
      <c r="A1488" t="str">
        <f t="shared" si="23"/>
        <v>112020</v>
      </c>
      <c r="B1488" t="s">
        <v>2738</v>
      </c>
      <c r="C1488" t="s">
        <v>2766</v>
      </c>
      <c r="D1488">
        <v>112020</v>
      </c>
      <c r="E1488" s="24">
        <v>44613</v>
      </c>
      <c r="F1488" t="s">
        <v>2832</v>
      </c>
      <c r="G1488" t="s">
        <v>2833</v>
      </c>
      <c r="H1488" t="s">
        <v>4514</v>
      </c>
      <c r="I1488" t="s">
        <v>75</v>
      </c>
      <c r="J1488" s="24">
        <v>44139</v>
      </c>
      <c r="K1488">
        <v>12176</v>
      </c>
      <c r="L1488" t="s">
        <v>2770</v>
      </c>
      <c r="M1488" t="s">
        <v>78</v>
      </c>
      <c r="N1488">
        <v>18</v>
      </c>
      <c r="O1488">
        <v>10319</v>
      </c>
      <c r="P1488">
        <v>0</v>
      </c>
      <c r="Q1488">
        <v>928.71</v>
      </c>
      <c r="R1488">
        <v>928.71</v>
      </c>
      <c r="S1488">
        <v>1857.42</v>
      </c>
      <c r="T1488">
        <v>0</v>
      </c>
      <c r="U1488" t="s">
        <v>2771</v>
      </c>
    </row>
    <row r="1489" spans="1:21" x14ac:dyDescent="0.25">
      <c r="A1489" t="str">
        <f t="shared" si="23"/>
        <v>112020</v>
      </c>
      <c r="B1489" t="s">
        <v>2738</v>
      </c>
      <c r="C1489" t="s">
        <v>2766</v>
      </c>
      <c r="D1489">
        <v>112020</v>
      </c>
      <c r="E1489" s="24">
        <v>44613</v>
      </c>
      <c r="F1489" t="s">
        <v>2832</v>
      </c>
      <c r="G1489" t="s">
        <v>2833</v>
      </c>
      <c r="H1489" t="s">
        <v>4515</v>
      </c>
      <c r="I1489" t="s">
        <v>75</v>
      </c>
      <c r="J1489" s="24">
        <v>44139</v>
      </c>
      <c r="K1489">
        <v>2989</v>
      </c>
      <c r="L1489" t="s">
        <v>2770</v>
      </c>
      <c r="M1489" t="s">
        <v>78</v>
      </c>
      <c r="N1489">
        <v>18</v>
      </c>
      <c r="O1489">
        <v>2532.65</v>
      </c>
      <c r="P1489">
        <v>0</v>
      </c>
      <c r="Q1489">
        <v>227.94</v>
      </c>
      <c r="R1489">
        <v>227.94</v>
      </c>
      <c r="S1489">
        <v>455.88</v>
      </c>
      <c r="T1489">
        <v>0</v>
      </c>
      <c r="U1489" t="s">
        <v>2771</v>
      </c>
    </row>
    <row r="1490" spans="1:21" x14ac:dyDescent="0.25">
      <c r="A1490" t="str">
        <f t="shared" si="23"/>
        <v>112020</v>
      </c>
      <c r="B1490" t="s">
        <v>2738</v>
      </c>
      <c r="C1490" t="s">
        <v>2766</v>
      </c>
      <c r="D1490">
        <v>112020</v>
      </c>
      <c r="E1490" s="24">
        <v>44613</v>
      </c>
      <c r="F1490" t="s">
        <v>2832</v>
      </c>
      <c r="G1490" t="s">
        <v>2833</v>
      </c>
      <c r="H1490" t="s">
        <v>4516</v>
      </c>
      <c r="I1490" t="s">
        <v>75</v>
      </c>
      <c r="J1490" s="24">
        <v>44147</v>
      </c>
      <c r="K1490">
        <v>1168</v>
      </c>
      <c r="L1490" t="s">
        <v>2770</v>
      </c>
      <c r="M1490" t="s">
        <v>78</v>
      </c>
      <c r="N1490">
        <v>18</v>
      </c>
      <c r="O1490">
        <v>990</v>
      </c>
      <c r="P1490">
        <v>0</v>
      </c>
      <c r="Q1490">
        <v>89.1</v>
      </c>
      <c r="R1490">
        <v>89.1</v>
      </c>
      <c r="S1490">
        <v>178.2</v>
      </c>
      <c r="T1490">
        <v>0</v>
      </c>
      <c r="U1490" t="s">
        <v>2771</v>
      </c>
    </row>
    <row r="1491" spans="1:21" x14ac:dyDescent="0.25">
      <c r="A1491" t="str">
        <f t="shared" si="23"/>
        <v>112020</v>
      </c>
      <c r="B1491" t="s">
        <v>2738</v>
      </c>
      <c r="C1491" t="s">
        <v>2766</v>
      </c>
      <c r="D1491">
        <v>112020</v>
      </c>
      <c r="E1491" s="24">
        <v>44613</v>
      </c>
      <c r="F1491" t="s">
        <v>2832</v>
      </c>
      <c r="G1491" t="s">
        <v>2833</v>
      </c>
      <c r="H1491" t="s">
        <v>4517</v>
      </c>
      <c r="I1491" t="s">
        <v>75</v>
      </c>
      <c r="J1491" s="24">
        <v>44151</v>
      </c>
      <c r="K1491">
        <v>1800</v>
      </c>
      <c r="L1491" t="s">
        <v>2770</v>
      </c>
      <c r="M1491" t="s">
        <v>78</v>
      </c>
      <c r="N1491">
        <v>18</v>
      </c>
      <c r="O1491">
        <v>1525.42</v>
      </c>
      <c r="P1491">
        <v>0</v>
      </c>
      <c r="Q1491">
        <v>137.29</v>
      </c>
      <c r="R1491">
        <v>137.29</v>
      </c>
      <c r="S1491">
        <v>274.58</v>
      </c>
      <c r="T1491">
        <v>0</v>
      </c>
      <c r="U1491" t="s">
        <v>2771</v>
      </c>
    </row>
    <row r="1492" spans="1:21" x14ac:dyDescent="0.25">
      <c r="A1492" t="str">
        <f t="shared" si="23"/>
        <v>112020</v>
      </c>
      <c r="B1492" t="s">
        <v>2738</v>
      </c>
      <c r="C1492" t="s">
        <v>2766</v>
      </c>
      <c r="D1492">
        <v>112020</v>
      </c>
      <c r="E1492" s="24">
        <v>44613</v>
      </c>
      <c r="F1492" t="s">
        <v>2980</v>
      </c>
      <c r="G1492" t="s">
        <v>2981</v>
      </c>
      <c r="H1492" t="s">
        <v>4518</v>
      </c>
      <c r="I1492" t="s">
        <v>75</v>
      </c>
      <c r="J1492" s="24">
        <v>44165</v>
      </c>
      <c r="K1492">
        <v>2135.8000000000002</v>
      </c>
      <c r="L1492" t="s">
        <v>2770</v>
      </c>
      <c r="M1492" t="s">
        <v>78</v>
      </c>
      <c r="N1492">
        <v>18</v>
      </c>
      <c r="O1492">
        <v>1810</v>
      </c>
      <c r="P1492">
        <v>0</v>
      </c>
      <c r="Q1492">
        <v>162.9</v>
      </c>
      <c r="R1492">
        <v>162.9</v>
      </c>
      <c r="S1492">
        <v>325.8</v>
      </c>
      <c r="T1492">
        <v>0</v>
      </c>
      <c r="U1492" t="s">
        <v>2771</v>
      </c>
    </row>
    <row r="1493" spans="1:21" x14ac:dyDescent="0.25">
      <c r="A1493" t="str">
        <f t="shared" si="23"/>
        <v>112020</v>
      </c>
      <c r="B1493" t="s">
        <v>2738</v>
      </c>
      <c r="C1493" t="s">
        <v>2766</v>
      </c>
      <c r="D1493">
        <v>112020</v>
      </c>
      <c r="E1493" s="24">
        <v>44613</v>
      </c>
      <c r="F1493" t="s">
        <v>2989</v>
      </c>
      <c r="G1493" t="s">
        <v>2990</v>
      </c>
      <c r="H1493" t="s">
        <v>4519</v>
      </c>
      <c r="I1493" t="s">
        <v>75</v>
      </c>
      <c r="J1493" s="24">
        <v>44137</v>
      </c>
      <c r="K1493">
        <v>17523</v>
      </c>
      <c r="L1493" t="s">
        <v>2770</v>
      </c>
      <c r="M1493" t="s">
        <v>78</v>
      </c>
      <c r="N1493">
        <v>18</v>
      </c>
      <c r="O1493">
        <v>14850</v>
      </c>
      <c r="P1493">
        <v>0</v>
      </c>
      <c r="Q1493">
        <v>1336.5</v>
      </c>
      <c r="R1493">
        <v>1336.5</v>
      </c>
      <c r="S1493">
        <v>2673</v>
      </c>
      <c r="T1493">
        <v>0</v>
      </c>
      <c r="U1493" t="s">
        <v>2771</v>
      </c>
    </row>
    <row r="1494" spans="1:21" x14ac:dyDescent="0.25">
      <c r="A1494" t="str">
        <f t="shared" si="23"/>
        <v>112020</v>
      </c>
      <c r="B1494" t="s">
        <v>2738</v>
      </c>
      <c r="C1494" t="s">
        <v>2766</v>
      </c>
      <c r="D1494">
        <v>112020</v>
      </c>
      <c r="E1494" s="24">
        <v>44613</v>
      </c>
      <c r="F1494" t="s">
        <v>2989</v>
      </c>
      <c r="G1494" t="s">
        <v>2990</v>
      </c>
      <c r="H1494" t="s">
        <v>4520</v>
      </c>
      <c r="I1494" t="s">
        <v>75</v>
      </c>
      <c r="J1494" s="24">
        <v>44139</v>
      </c>
      <c r="K1494">
        <v>42338.400000000001</v>
      </c>
      <c r="L1494" t="s">
        <v>2770</v>
      </c>
      <c r="M1494" t="s">
        <v>78</v>
      </c>
      <c r="N1494">
        <v>18</v>
      </c>
      <c r="O1494">
        <v>35880</v>
      </c>
      <c r="P1494">
        <v>0</v>
      </c>
      <c r="Q1494">
        <v>3229.2</v>
      </c>
      <c r="R1494">
        <v>3229.2</v>
      </c>
      <c r="S1494">
        <v>6458.4</v>
      </c>
      <c r="T1494">
        <v>0</v>
      </c>
      <c r="U1494" t="s">
        <v>2771</v>
      </c>
    </row>
    <row r="1495" spans="1:21" x14ac:dyDescent="0.25">
      <c r="A1495" t="str">
        <f t="shared" si="23"/>
        <v>112020</v>
      </c>
      <c r="B1495" t="s">
        <v>2738</v>
      </c>
      <c r="C1495" t="s">
        <v>2766</v>
      </c>
      <c r="D1495">
        <v>112020</v>
      </c>
      <c r="E1495" s="24">
        <v>44613</v>
      </c>
      <c r="F1495" t="s">
        <v>2989</v>
      </c>
      <c r="G1495" t="s">
        <v>2990</v>
      </c>
      <c r="H1495" t="s">
        <v>4521</v>
      </c>
      <c r="I1495" t="s">
        <v>75</v>
      </c>
      <c r="J1495" s="24">
        <v>44140</v>
      </c>
      <c r="K1495">
        <v>7788</v>
      </c>
      <c r="L1495" t="s">
        <v>2770</v>
      </c>
      <c r="M1495" t="s">
        <v>78</v>
      </c>
      <c r="N1495">
        <v>18</v>
      </c>
      <c r="O1495">
        <v>6600</v>
      </c>
      <c r="P1495">
        <v>0</v>
      </c>
      <c r="Q1495">
        <v>594</v>
      </c>
      <c r="R1495">
        <v>594</v>
      </c>
      <c r="S1495">
        <v>1188</v>
      </c>
      <c r="T1495">
        <v>0</v>
      </c>
      <c r="U1495" t="s">
        <v>2771</v>
      </c>
    </row>
    <row r="1496" spans="1:21" x14ac:dyDescent="0.25">
      <c r="A1496" t="str">
        <f t="shared" si="23"/>
        <v>112020</v>
      </c>
      <c r="B1496" t="s">
        <v>2738</v>
      </c>
      <c r="C1496" t="s">
        <v>2766</v>
      </c>
      <c r="D1496">
        <v>112020</v>
      </c>
      <c r="E1496" s="24">
        <v>44613</v>
      </c>
      <c r="F1496" t="s">
        <v>2989</v>
      </c>
      <c r="G1496" t="s">
        <v>2990</v>
      </c>
      <c r="H1496" t="s">
        <v>4522</v>
      </c>
      <c r="I1496" t="s">
        <v>75</v>
      </c>
      <c r="J1496" s="24">
        <v>44141</v>
      </c>
      <c r="K1496">
        <v>10207</v>
      </c>
      <c r="L1496" t="s">
        <v>2770</v>
      </c>
      <c r="M1496" t="s">
        <v>78</v>
      </c>
      <c r="N1496">
        <v>18</v>
      </c>
      <c r="O1496">
        <v>8650</v>
      </c>
      <c r="P1496">
        <v>0</v>
      </c>
      <c r="Q1496">
        <v>778.5</v>
      </c>
      <c r="R1496">
        <v>778.5</v>
      </c>
      <c r="S1496">
        <v>1557</v>
      </c>
      <c r="T1496">
        <v>0</v>
      </c>
      <c r="U1496" t="s">
        <v>2771</v>
      </c>
    </row>
    <row r="1497" spans="1:21" x14ac:dyDescent="0.25">
      <c r="A1497" t="str">
        <f t="shared" si="23"/>
        <v>112020</v>
      </c>
      <c r="B1497" t="s">
        <v>2738</v>
      </c>
      <c r="C1497" t="s">
        <v>2766</v>
      </c>
      <c r="D1497">
        <v>112020</v>
      </c>
      <c r="E1497" s="24">
        <v>44613</v>
      </c>
      <c r="F1497" t="s">
        <v>2989</v>
      </c>
      <c r="G1497" t="s">
        <v>2990</v>
      </c>
      <c r="H1497" t="s">
        <v>4523</v>
      </c>
      <c r="I1497" t="s">
        <v>75</v>
      </c>
      <c r="J1497" s="24">
        <v>44142</v>
      </c>
      <c r="K1497">
        <v>17499.400000000001</v>
      </c>
      <c r="L1497" t="s">
        <v>2770</v>
      </c>
      <c r="M1497" t="s">
        <v>78</v>
      </c>
      <c r="N1497">
        <v>18</v>
      </c>
      <c r="O1497">
        <v>14830</v>
      </c>
      <c r="P1497">
        <v>0</v>
      </c>
      <c r="Q1497">
        <v>1334.7</v>
      </c>
      <c r="R1497">
        <v>1334.7</v>
      </c>
      <c r="S1497">
        <v>2669.4</v>
      </c>
      <c r="T1497">
        <v>0</v>
      </c>
      <c r="U1497" t="s">
        <v>2771</v>
      </c>
    </row>
    <row r="1498" spans="1:21" x14ac:dyDescent="0.25">
      <c r="A1498" t="str">
        <f t="shared" si="23"/>
        <v>112020</v>
      </c>
      <c r="B1498" t="s">
        <v>2738</v>
      </c>
      <c r="C1498" t="s">
        <v>2766</v>
      </c>
      <c r="D1498">
        <v>112020</v>
      </c>
      <c r="E1498" s="24">
        <v>44613</v>
      </c>
      <c r="F1498" t="s">
        <v>2989</v>
      </c>
      <c r="G1498" t="s">
        <v>2990</v>
      </c>
      <c r="H1498" t="s">
        <v>4524</v>
      </c>
      <c r="I1498" t="s">
        <v>75</v>
      </c>
      <c r="J1498" s="24">
        <v>44145</v>
      </c>
      <c r="K1498">
        <v>40356</v>
      </c>
      <c r="L1498" t="s">
        <v>2770</v>
      </c>
      <c r="M1498" t="s">
        <v>78</v>
      </c>
      <c r="N1498">
        <v>18</v>
      </c>
      <c r="O1498">
        <v>34200</v>
      </c>
      <c r="P1498">
        <v>0</v>
      </c>
      <c r="Q1498">
        <v>3078</v>
      </c>
      <c r="R1498">
        <v>3078</v>
      </c>
      <c r="S1498">
        <v>6156</v>
      </c>
      <c r="T1498">
        <v>0</v>
      </c>
      <c r="U1498" t="s">
        <v>2771</v>
      </c>
    </row>
    <row r="1499" spans="1:21" x14ac:dyDescent="0.25">
      <c r="A1499" t="str">
        <f t="shared" si="23"/>
        <v>112020</v>
      </c>
      <c r="B1499" t="s">
        <v>2738</v>
      </c>
      <c r="C1499" t="s">
        <v>2766</v>
      </c>
      <c r="D1499">
        <v>112020</v>
      </c>
      <c r="E1499" s="24">
        <v>44613</v>
      </c>
      <c r="F1499" t="s">
        <v>2989</v>
      </c>
      <c r="G1499" t="s">
        <v>2990</v>
      </c>
      <c r="H1499" t="s">
        <v>4525</v>
      </c>
      <c r="I1499" t="s">
        <v>75</v>
      </c>
      <c r="J1499" s="24">
        <v>44146</v>
      </c>
      <c r="K1499">
        <v>14419.6</v>
      </c>
      <c r="L1499" t="s">
        <v>2770</v>
      </c>
      <c r="M1499" t="s">
        <v>78</v>
      </c>
      <c r="N1499">
        <v>18</v>
      </c>
      <c r="O1499">
        <v>12220</v>
      </c>
      <c r="P1499">
        <v>0</v>
      </c>
      <c r="Q1499">
        <v>1099.8</v>
      </c>
      <c r="R1499">
        <v>1099.8</v>
      </c>
      <c r="S1499">
        <v>2199.6</v>
      </c>
      <c r="T1499">
        <v>0</v>
      </c>
      <c r="U1499" t="s">
        <v>2771</v>
      </c>
    </row>
    <row r="1500" spans="1:21" x14ac:dyDescent="0.25">
      <c r="A1500" t="str">
        <f t="shared" si="23"/>
        <v>112020</v>
      </c>
      <c r="B1500" t="s">
        <v>2738</v>
      </c>
      <c r="C1500" t="s">
        <v>2766</v>
      </c>
      <c r="D1500">
        <v>112020</v>
      </c>
      <c r="E1500" s="24">
        <v>44613</v>
      </c>
      <c r="F1500" t="s">
        <v>2989</v>
      </c>
      <c r="G1500" t="s">
        <v>2990</v>
      </c>
      <c r="H1500" t="s">
        <v>4526</v>
      </c>
      <c r="I1500" t="s">
        <v>75</v>
      </c>
      <c r="J1500" s="24">
        <v>44151</v>
      </c>
      <c r="K1500">
        <v>38704</v>
      </c>
      <c r="L1500" t="s">
        <v>2770</v>
      </c>
      <c r="M1500" t="s">
        <v>78</v>
      </c>
      <c r="N1500">
        <v>18</v>
      </c>
      <c r="O1500">
        <v>32800</v>
      </c>
      <c r="P1500">
        <v>0</v>
      </c>
      <c r="Q1500">
        <v>2952</v>
      </c>
      <c r="R1500">
        <v>2952</v>
      </c>
      <c r="S1500">
        <v>5904</v>
      </c>
      <c r="T1500">
        <v>0</v>
      </c>
      <c r="U1500" t="s">
        <v>2771</v>
      </c>
    </row>
    <row r="1501" spans="1:21" x14ac:dyDescent="0.25">
      <c r="A1501" t="str">
        <f t="shared" si="23"/>
        <v>112020</v>
      </c>
      <c r="B1501" t="s">
        <v>2738</v>
      </c>
      <c r="C1501" t="s">
        <v>2766</v>
      </c>
      <c r="D1501">
        <v>112020</v>
      </c>
      <c r="E1501" s="24">
        <v>44613</v>
      </c>
      <c r="F1501" t="s">
        <v>2989</v>
      </c>
      <c r="G1501" t="s">
        <v>2990</v>
      </c>
      <c r="H1501" t="s">
        <v>4527</v>
      </c>
      <c r="I1501" t="s">
        <v>75</v>
      </c>
      <c r="J1501" s="24">
        <v>44154</v>
      </c>
      <c r="K1501">
        <v>12744</v>
      </c>
      <c r="L1501" t="s">
        <v>2770</v>
      </c>
      <c r="M1501" t="s">
        <v>78</v>
      </c>
      <c r="N1501">
        <v>18</v>
      </c>
      <c r="O1501">
        <v>10800</v>
      </c>
      <c r="P1501">
        <v>0</v>
      </c>
      <c r="Q1501">
        <v>972</v>
      </c>
      <c r="R1501">
        <v>972</v>
      </c>
      <c r="S1501">
        <v>1944</v>
      </c>
      <c r="T1501">
        <v>0</v>
      </c>
      <c r="U1501" t="s">
        <v>2771</v>
      </c>
    </row>
    <row r="1502" spans="1:21" x14ac:dyDescent="0.25">
      <c r="A1502" t="str">
        <f t="shared" si="23"/>
        <v>112020</v>
      </c>
      <c r="B1502" t="s">
        <v>2738</v>
      </c>
      <c r="C1502" t="s">
        <v>2766</v>
      </c>
      <c r="D1502">
        <v>112020</v>
      </c>
      <c r="E1502" s="24">
        <v>44613</v>
      </c>
      <c r="F1502" t="s">
        <v>2989</v>
      </c>
      <c r="G1502" t="s">
        <v>2990</v>
      </c>
      <c r="H1502" t="s">
        <v>4528</v>
      </c>
      <c r="I1502" t="s">
        <v>75</v>
      </c>
      <c r="J1502" s="24">
        <v>44155</v>
      </c>
      <c r="K1502">
        <v>37878</v>
      </c>
      <c r="L1502" t="s">
        <v>2770</v>
      </c>
      <c r="M1502" t="s">
        <v>78</v>
      </c>
      <c r="N1502">
        <v>18</v>
      </c>
      <c r="O1502">
        <v>32100</v>
      </c>
      <c r="P1502">
        <v>0</v>
      </c>
      <c r="Q1502">
        <v>2889</v>
      </c>
      <c r="R1502">
        <v>2889</v>
      </c>
      <c r="S1502">
        <v>5778</v>
      </c>
      <c r="T1502">
        <v>0</v>
      </c>
      <c r="U1502" t="s">
        <v>2771</v>
      </c>
    </row>
    <row r="1503" spans="1:21" x14ac:dyDescent="0.25">
      <c r="A1503" t="str">
        <f t="shared" si="23"/>
        <v>112020</v>
      </c>
      <c r="B1503" t="s">
        <v>2738</v>
      </c>
      <c r="C1503" t="s">
        <v>2766</v>
      </c>
      <c r="D1503">
        <v>112020</v>
      </c>
      <c r="E1503" s="24">
        <v>44613</v>
      </c>
      <c r="F1503" t="s">
        <v>2989</v>
      </c>
      <c r="G1503" t="s">
        <v>2990</v>
      </c>
      <c r="H1503" t="s">
        <v>4529</v>
      </c>
      <c r="I1503" t="s">
        <v>75</v>
      </c>
      <c r="J1503" s="24">
        <v>44159</v>
      </c>
      <c r="K1503">
        <v>21712</v>
      </c>
      <c r="L1503" t="s">
        <v>2770</v>
      </c>
      <c r="M1503" t="s">
        <v>78</v>
      </c>
      <c r="N1503">
        <v>18</v>
      </c>
      <c r="O1503">
        <v>18400</v>
      </c>
      <c r="P1503">
        <v>0</v>
      </c>
      <c r="Q1503">
        <v>1656</v>
      </c>
      <c r="R1503">
        <v>1656</v>
      </c>
      <c r="S1503">
        <v>3312</v>
      </c>
      <c r="T1503">
        <v>0</v>
      </c>
      <c r="U1503" t="s">
        <v>2771</v>
      </c>
    </row>
    <row r="1504" spans="1:21" x14ac:dyDescent="0.25">
      <c r="A1504" t="str">
        <f t="shared" si="23"/>
        <v>112020</v>
      </c>
      <c r="B1504" t="s">
        <v>2738</v>
      </c>
      <c r="C1504" t="s">
        <v>2766</v>
      </c>
      <c r="D1504">
        <v>112020</v>
      </c>
      <c r="E1504" s="24">
        <v>44613</v>
      </c>
      <c r="F1504" t="s">
        <v>2989</v>
      </c>
      <c r="G1504" t="s">
        <v>2990</v>
      </c>
      <c r="H1504" t="s">
        <v>4530</v>
      </c>
      <c r="I1504" t="s">
        <v>75</v>
      </c>
      <c r="J1504" s="24">
        <v>44159</v>
      </c>
      <c r="K1504">
        <v>5256.9</v>
      </c>
      <c r="L1504" t="s">
        <v>2770</v>
      </c>
      <c r="M1504" t="s">
        <v>78</v>
      </c>
      <c r="N1504">
        <v>18</v>
      </c>
      <c r="O1504">
        <v>4455</v>
      </c>
      <c r="P1504">
        <v>0</v>
      </c>
      <c r="Q1504">
        <v>400.95</v>
      </c>
      <c r="R1504">
        <v>400.95</v>
      </c>
      <c r="S1504">
        <v>801.9</v>
      </c>
      <c r="T1504">
        <v>0</v>
      </c>
      <c r="U1504" t="s">
        <v>2771</v>
      </c>
    </row>
    <row r="1505" spans="1:21" x14ac:dyDescent="0.25">
      <c r="A1505" t="str">
        <f t="shared" si="23"/>
        <v>112020</v>
      </c>
      <c r="B1505" t="s">
        <v>2738</v>
      </c>
      <c r="C1505" t="s">
        <v>2766</v>
      </c>
      <c r="D1505">
        <v>112020</v>
      </c>
      <c r="E1505" s="24">
        <v>44613</v>
      </c>
      <c r="F1505" t="s">
        <v>2989</v>
      </c>
      <c r="G1505" t="s">
        <v>2990</v>
      </c>
      <c r="H1505" t="s">
        <v>4531</v>
      </c>
      <c r="I1505" t="s">
        <v>75</v>
      </c>
      <c r="J1505" s="24">
        <v>44159</v>
      </c>
      <c r="K1505">
        <v>42995.66</v>
      </c>
      <c r="L1505" t="s">
        <v>2770</v>
      </c>
      <c r="M1505" t="s">
        <v>78</v>
      </c>
      <c r="N1505">
        <v>18</v>
      </c>
      <c r="O1505">
        <v>36437</v>
      </c>
      <c r="P1505">
        <v>0</v>
      </c>
      <c r="Q1505">
        <v>3279.33</v>
      </c>
      <c r="R1505">
        <v>3279.33</v>
      </c>
      <c r="S1505">
        <v>6558.66</v>
      </c>
      <c r="T1505">
        <v>0</v>
      </c>
      <c r="U1505" t="s">
        <v>2771</v>
      </c>
    </row>
    <row r="1506" spans="1:21" x14ac:dyDescent="0.25">
      <c r="A1506" t="str">
        <f t="shared" si="23"/>
        <v>112020</v>
      </c>
      <c r="B1506" t="s">
        <v>2738</v>
      </c>
      <c r="C1506" t="s">
        <v>2766</v>
      </c>
      <c r="D1506">
        <v>112020</v>
      </c>
      <c r="E1506" s="24">
        <v>44613</v>
      </c>
      <c r="F1506" t="s">
        <v>2989</v>
      </c>
      <c r="G1506" t="s">
        <v>2990</v>
      </c>
      <c r="H1506" t="s">
        <v>4532</v>
      </c>
      <c r="I1506" t="s">
        <v>75</v>
      </c>
      <c r="J1506" s="24">
        <v>44163</v>
      </c>
      <c r="K1506">
        <v>22892</v>
      </c>
      <c r="L1506" t="s">
        <v>2770</v>
      </c>
      <c r="M1506" t="s">
        <v>78</v>
      </c>
      <c r="N1506">
        <v>18</v>
      </c>
      <c r="O1506">
        <v>19400</v>
      </c>
      <c r="P1506">
        <v>0</v>
      </c>
      <c r="Q1506">
        <v>1746</v>
      </c>
      <c r="R1506">
        <v>1746</v>
      </c>
      <c r="S1506">
        <v>3492</v>
      </c>
      <c r="T1506">
        <v>0</v>
      </c>
      <c r="U1506" t="s">
        <v>2771</v>
      </c>
    </row>
    <row r="1507" spans="1:21" x14ac:dyDescent="0.25">
      <c r="A1507" t="str">
        <f t="shared" si="23"/>
        <v>112020</v>
      </c>
      <c r="B1507" t="s">
        <v>2738</v>
      </c>
      <c r="C1507" t="s">
        <v>2766</v>
      </c>
      <c r="D1507">
        <v>112020</v>
      </c>
      <c r="E1507" s="24">
        <v>44613</v>
      </c>
      <c r="F1507" t="s">
        <v>3002</v>
      </c>
      <c r="G1507" t="s">
        <v>3003</v>
      </c>
      <c r="H1507" t="s">
        <v>4533</v>
      </c>
      <c r="I1507" t="s">
        <v>75</v>
      </c>
      <c r="J1507" s="24">
        <v>44141</v>
      </c>
      <c r="K1507">
        <v>57702</v>
      </c>
      <c r="L1507" t="s">
        <v>2770</v>
      </c>
      <c r="M1507" t="s">
        <v>78</v>
      </c>
      <c r="N1507">
        <v>18</v>
      </c>
      <c r="O1507">
        <v>48900</v>
      </c>
      <c r="P1507">
        <v>0</v>
      </c>
      <c r="Q1507">
        <v>4401</v>
      </c>
      <c r="R1507">
        <v>4401</v>
      </c>
      <c r="S1507">
        <v>8802</v>
      </c>
      <c r="T1507">
        <v>0</v>
      </c>
      <c r="U1507" t="s">
        <v>2771</v>
      </c>
    </row>
    <row r="1508" spans="1:21" x14ac:dyDescent="0.25">
      <c r="A1508" t="str">
        <f t="shared" si="23"/>
        <v>112020</v>
      </c>
      <c r="B1508" t="s">
        <v>2738</v>
      </c>
      <c r="C1508" t="s">
        <v>2766</v>
      </c>
      <c r="D1508">
        <v>112020</v>
      </c>
      <c r="E1508" s="24">
        <v>44613</v>
      </c>
      <c r="F1508" t="s">
        <v>4534</v>
      </c>
      <c r="G1508" t="s">
        <v>4535</v>
      </c>
      <c r="H1508" t="s">
        <v>4536</v>
      </c>
      <c r="I1508" t="s">
        <v>75</v>
      </c>
      <c r="J1508" s="24">
        <v>44158</v>
      </c>
      <c r="K1508">
        <v>30668</v>
      </c>
      <c r="L1508" t="s">
        <v>2770</v>
      </c>
      <c r="M1508" t="s">
        <v>78</v>
      </c>
      <c r="N1508">
        <v>18</v>
      </c>
      <c r="O1508">
        <v>25990</v>
      </c>
      <c r="P1508">
        <v>0</v>
      </c>
      <c r="Q1508">
        <v>2339.1</v>
      </c>
      <c r="R1508">
        <v>2339.1</v>
      </c>
      <c r="S1508">
        <v>4678.2</v>
      </c>
      <c r="T1508">
        <v>0</v>
      </c>
      <c r="U1508" t="s">
        <v>2771</v>
      </c>
    </row>
    <row r="1509" spans="1:21" x14ac:dyDescent="0.25">
      <c r="A1509" t="str">
        <f t="shared" si="23"/>
        <v>112020</v>
      </c>
      <c r="B1509" t="s">
        <v>2738</v>
      </c>
      <c r="C1509" t="s">
        <v>2766</v>
      </c>
      <c r="D1509">
        <v>112020</v>
      </c>
      <c r="E1509" s="24">
        <v>44613</v>
      </c>
      <c r="F1509" t="s">
        <v>2844</v>
      </c>
      <c r="G1509" t="s">
        <v>2845</v>
      </c>
      <c r="H1509" t="s">
        <v>4537</v>
      </c>
      <c r="I1509" t="s">
        <v>75</v>
      </c>
      <c r="J1509" s="24">
        <v>44162</v>
      </c>
      <c r="K1509">
        <v>125514</v>
      </c>
      <c r="L1509" t="s">
        <v>2770</v>
      </c>
      <c r="M1509" t="s">
        <v>78</v>
      </c>
      <c r="N1509">
        <v>18</v>
      </c>
      <c r="O1509">
        <v>106368</v>
      </c>
      <c r="P1509">
        <v>0</v>
      </c>
      <c r="Q1509">
        <v>9573.1200000000008</v>
      </c>
      <c r="R1509">
        <v>9573.1200000000008</v>
      </c>
      <c r="S1509">
        <v>19146.240000000002</v>
      </c>
      <c r="T1509">
        <v>0</v>
      </c>
      <c r="U1509" t="s">
        <v>2771</v>
      </c>
    </row>
    <row r="1510" spans="1:21" x14ac:dyDescent="0.25">
      <c r="A1510" t="str">
        <f t="shared" si="23"/>
        <v>112020</v>
      </c>
      <c r="B1510" t="s">
        <v>2738</v>
      </c>
      <c r="C1510" t="s">
        <v>2766</v>
      </c>
      <c r="D1510">
        <v>112020</v>
      </c>
      <c r="E1510" s="24">
        <v>44613</v>
      </c>
      <c r="F1510" t="s">
        <v>3082</v>
      </c>
      <c r="G1510" t="s">
        <v>3083</v>
      </c>
      <c r="H1510" t="s">
        <v>4538</v>
      </c>
      <c r="I1510" t="s">
        <v>75</v>
      </c>
      <c r="J1510" s="24">
        <v>44139</v>
      </c>
      <c r="K1510">
        <v>11044</v>
      </c>
      <c r="L1510" t="s">
        <v>2770</v>
      </c>
      <c r="M1510" t="s">
        <v>78</v>
      </c>
      <c r="N1510">
        <v>18</v>
      </c>
      <c r="O1510">
        <v>9360</v>
      </c>
      <c r="P1510">
        <v>0</v>
      </c>
      <c r="Q1510">
        <v>842.4</v>
      </c>
      <c r="R1510">
        <v>842.4</v>
      </c>
      <c r="S1510">
        <v>1684.8</v>
      </c>
      <c r="T1510">
        <v>0</v>
      </c>
      <c r="U1510" t="s">
        <v>2771</v>
      </c>
    </row>
    <row r="1511" spans="1:21" x14ac:dyDescent="0.25">
      <c r="A1511" t="str">
        <f t="shared" si="23"/>
        <v>112020</v>
      </c>
      <c r="B1511" t="s">
        <v>2738</v>
      </c>
      <c r="C1511" t="s">
        <v>2766</v>
      </c>
      <c r="D1511">
        <v>112020</v>
      </c>
      <c r="E1511" s="24">
        <v>44613</v>
      </c>
      <c r="F1511" t="s">
        <v>3082</v>
      </c>
      <c r="G1511" t="s">
        <v>3083</v>
      </c>
      <c r="H1511" t="s">
        <v>4539</v>
      </c>
      <c r="I1511" t="s">
        <v>75</v>
      </c>
      <c r="J1511" s="24">
        <v>44139</v>
      </c>
      <c r="K1511">
        <v>15340</v>
      </c>
      <c r="L1511" t="s">
        <v>2770</v>
      </c>
      <c r="M1511" t="s">
        <v>78</v>
      </c>
      <c r="N1511">
        <v>18</v>
      </c>
      <c r="O1511">
        <v>13000</v>
      </c>
      <c r="P1511">
        <v>0</v>
      </c>
      <c r="Q1511">
        <v>1170</v>
      </c>
      <c r="R1511">
        <v>1170</v>
      </c>
      <c r="S1511">
        <v>2340</v>
      </c>
      <c r="T1511">
        <v>0</v>
      </c>
      <c r="U1511" t="s">
        <v>2771</v>
      </c>
    </row>
    <row r="1512" spans="1:21" x14ac:dyDescent="0.25">
      <c r="A1512" t="str">
        <f t="shared" si="23"/>
        <v>112020</v>
      </c>
      <c r="B1512" t="s">
        <v>2738</v>
      </c>
      <c r="C1512" t="s">
        <v>2766</v>
      </c>
      <c r="D1512">
        <v>112020</v>
      </c>
      <c r="E1512" s="24">
        <v>44613</v>
      </c>
      <c r="F1512" t="s">
        <v>3082</v>
      </c>
      <c r="G1512" t="s">
        <v>3083</v>
      </c>
      <c r="H1512" t="s">
        <v>4540</v>
      </c>
      <c r="I1512" t="s">
        <v>75</v>
      </c>
      <c r="J1512" s="24">
        <v>44139</v>
      </c>
      <c r="K1512">
        <v>7434</v>
      </c>
      <c r="L1512" t="s">
        <v>2770</v>
      </c>
      <c r="M1512" t="s">
        <v>78</v>
      </c>
      <c r="N1512">
        <v>18</v>
      </c>
      <c r="O1512">
        <v>6300</v>
      </c>
      <c r="P1512">
        <v>0</v>
      </c>
      <c r="Q1512">
        <v>567</v>
      </c>
      <c r="R1512">
        <v>567</v>
      </c>
      <c r="S1512">
        <v>1134</v>
      </c>
      <c r="T1512">
        <v>0</v>
      </c>
      <c r="U1512" t="s">
        <v>2771</v>
      </c>
    </row>
    <row r="1513" spans="1:21" x14ac:dyDescent="0.25">
      <c r="A1513" t="str">
        <f t="shared" si="23"/>
        <v>112020</v>
      </c>
      <c r="B1513" t="s">
        <v>2738</v>
      </c>
      <c r="C1513" t="s">
        <v>2766</v>
      </c>
      <c r="D1513">
        <v>112020</v>
      </c>
      <c r="E1513" s="24">
        <v>44613</v>
      </c>
      <c r="F1513" t="s">
        <v>2853</v>
      </c>
      <c r="G1513" t="s">
        <v>2854</v>
      </c>
      <c r="H1513" t="s">
        <v>4541</v>
      </c>
      <c r="I1513" t="s">
        <v>75</v>
      </c>
      <c r="J1513" s="24">
        <v>44138</v>
      </c>
      <c r="K1513">
        <v>2714</v>
      </c>
      <c r="L1513" t="s">
        <v>2770</v>
      </c>
      <c r="M1513" t="s">
        <v>78</v>
      </c>
      <c r="N1513">
        <v>18</v>
      </c>
      <c r="O1513">
        <v>2300</v>
      </c>
      <c r="P1513">
        <v>0</v>
      </c>
      <c r="Q1513">
        <v>207</v>
      </c>
      <c r="R1513">
        <v>207</v>
      </c>
      <c r="S1513">
        <v>414</v>
      </c>
      <c r="T1513">
        <v>0</v>
      </c>
      <c r="U1513" t="s">
        <v>2771</v>
      </c>
    </row>
    <row r="1514" spans="1:21" x14ac:dyDescent="0.25">
      <c r="A1514" t="str">
        <f t="shared" si="23"/>
        <v>112020</v>
      </c>
      <c r="B1514" t="s">
        <v>2738</v>
      </c>
      <c r="C1514" t="s">
        <v>2766</v>
      </c>
      <c r="D1514">
        <v>112020</v>
      </c>
      <c r="E1514" s="24">
        <v>44613</v>
      </c>
      <c r="F1514" t="s">
        <v>2853</v>
      </c>
      <c r="G1514" t="s">
        <v>2854</v>
      </c>
      <c r="H1514" t="s">
        <v>4542</v>
      </c>
      <c r="I1514" t="s">
        <v>75</v>
      </c>
      <c r="J1514" s="24">
        <v>44141</v>
      </c>
      <c r="K1514">
        <v>12640</v>
      </c>
      <c r="L1514" t="s">
        <v>2770</v>
      </c>
      <c r="M1514" t="s">
        <v>78</v>
      </c>
      <c r="N1514">
        <v>18</v>
      </c>
      <c r="O1514">
        <v>10712</v>
      </c>
      <c r="P1514">
        <v>0</v>
      </c>
      <c r="Q1514">
        <v>964.08</v>
      </c>
      <c r="R1514">
        <v>964.08</v>
      </c>
      <c r="S1514">
        <v>1928.16</v>
      </c>
      <c r="T1514">
        <v>0</v>
      </c>
      <c r="U1514" t="s">
        <v>2771</v>
      </c>
    </row>
    <row r="1515" spans="1:21" x14ac:dyDescent="0.25">
      <c r="A1515" t="str">
        <f t="shared" si="23"/>
        <v>112020</v>
      </c>
      <c r="B1515" t="s">
        <v>2738</v>
      </c>
      <c r="C1515" t="s">
        <v>2766</v>
      </c>
      <c r="D1515">
        <v>112020</v>
      </c>
      <c r="E1515" s="24">
        <v>44613</v>
      </c>
      <c r="F1515" t="s">
        <v>2853</v>
      </c>
      <c r="G1515" t="s">
        <v>2854</v>
      </c>
      <c r="H1515" t="s">
        <v>4543</v>
      </c>
      <c r="I1515" t="s">
        <v>75</v>
      </c>
      <c r="J1515" s="24">
        <v>44145</v>
      </c>
      <c r="K1515">
        <v>1088</v>
      </c>
      <c r="L1515" t="s">
        <v>2770</v>
      </c>
      <c r="M1515" t="s">
        <v>78</v>
      </c>
      <c r="N1515">
        <v>18</v>
      </c>
      <c r="O1515">
        <v>922</v>
      </c>
      <c r="P1515">
        <v>0</v>
      </c>
      <c r="Q1515">
        <v>82.98</v>
      </c>
      <c r="R1515">
        <v>82.98</v>
      </c>
      <c r="S1515">
        <v>165.96</v>
      </c>
      <c r="T1515">
        <v>0</v>
      </c>
      <c r="U1515" t="s">
        <v>2771</v>
      </c>
    </row>
    <row r="1516" spans="1:21" x14ac:dyDescent="0.25">
      <c r="A1516" t="str">
        <f t="shared" si="23"/>
        <v>112020</v>
      </c>
      <c r="B1516" t="s">
        <v>2738</v>
      </c>
      <c r="C1516" t="s">
        <v>2766</v>
      </c>
      <c r="D1516">
        <v>112020</v>
      </c>
      <c r="E1516" s="24">
        <v>44613</v>
      </c>
      <c r="F1516" t="s">
        <v>2853</v>
      </c>
      <c r="G1516" t="s">
        <v>2854</v>
      </c>
      <c r="H1516" t="s">
        <v>4544</v>
      </c>
      <c r="I1516" t="s">
        <v>75</v>
      </c>
      <c r="J1516" s="24">
        <v>44147</v>
      </c>
      <c r="K1516">
        <v>30645</v>
      </c>
      <c r="L1516" t="s">
        <v>2770</v>
      </c>
      <c r="M1516" t="s">
        <v>78</v>
      </c>
      <c r="N1516">
        <v>18</v>
      </c>
      <c r="O1516">
        <v>25970</v>
      </c>
      <c r="P1516">
        <v>0</v>
      </c>
      <c r="Q1516">
        <v>2337.3000000000002</v>
      </c>
      <c r="R1516">
        <v>2337.3000000000002</v>
      </c>
      <c r="S1516">
        <v>4674.6000000000004</v>
      </c>
      <c r="T1516">
        <v>0</v>
      </c>
      <c r="U1516" t="s">
        <v>2771</v>
      </c>
    </row>
    <row r="1517" spans="1:21" x14ac:dyDescent="0.25">
      <c r="A1517" t="str">
        <f t="shared" si="23"/>
        <v>112020</v>
      </c>
      <c r="B1517" t="s">
        <v>2738</v>
      </c>
      <c r="C1517" t="s">
        <v>2766</v>
      </c>
      <c r="D1517">
        <v>112020</v>
      </c>
      <c r="E1517" s="24">
        <v>44613</v>
      </c>
      <c r="F1517" t="s">
        <v>2853</v>
      </c>
      <c r="G1517" t="s">
        <v>2854</v>
      </c>
      <c r="H1517" t="s">
        <v>4545</v>
      </c>
      <c r="I1517" t="s">
        <v>75</v>
      </c>
      <c r="J1517" s="24">
        <v>44152</v>
      </c>
      <c r="K1517">
        <v>11348</v>
      </c>
      <c r="L1517" t="s">
        <v>2770</v>
      </c>
      <c r="M1517" t="s">
        <v>78</v>
      </c>
      <c r="N1517">
        <v>18</v>
      </c>
      <c r="O1517">
        <v>9617</v>
      </c>
      <c r="P1517">
        <v>0</v>
      </c>
      <c r="Q1517">
        <v>865.53</v>
      </c>
      <c r="R1517">
        <v>865.53</v>
      </c>
      <c r="S1517">
        <v>1731.06</v>
      </c>
      <c r="T1517">
        <v>0</v>
      </c>
      <c r="U1517" t="s">
        <v>2771</v>
      </c>
    </row>
    <row r="1518" spans="1:21" x14ac:dyDescent="0.25">
      <c r="A1518" t="str">
        <f t="shared" si="23"/>
        <v>112020</v>
      </c>
      <c r="B1518" t="s">
        <v>2738</v>
      </c>
      <c r="C1518" t="s">
        <v>2766</v>
      </c>
      <c r="D1518">
        <v>112020</v>
      </c>
      <c r="E1518" s="24">
        <v>44613</v>
      </c>
      <c r="F1518" t="s">
        <v>2853</v>
      </c>
      <c r="G1518" t="s">
        <v>2854</v>
      </c>
      <c r="H1518" t="s">
        <v>4546</v>
      </c>
      <c r="I1518" t="s">
        <v>75</v>
      </c>
      <c r="J1518" s="24">
        <v>44155</v>
      </c>
      <c r="K1518">
        <v>59472</v>
      </c>
      <c r="L1518" t="s">
        <v>2770</v>
      </c>
      <c r="M1518" t="s">
        <v>78</v>
      </c>
      <c r="N1518">
        <v>18</v>
      </c>
      <c r="O1518">
        <v>50400</v>
      </c>
      <c r="P1518">
        <v>0</v>
      </c>
      <c r="Q1518">
        <v>4536</v>
      </c>
      <c r="R1518">
        <v>4536</v>
      </c>
      <c r="S1518">
        <v>9072</v>
      </c>
      <c r="T1518">
        <v>0</v>
      </c>
      <c r="U1518" t="s">
        <v>2771</v>
      </c>
    </row>
    <row r="1519" spans="1:21" x14ac:dyDescent="0.25">
      <c r="A1519" t="str">
        <f t="shared" si="23"/>
        <v>112020</v>
      </c>
      <c r="B1519" t="s">
        <v>2738</v>
      </c>
      <c r="C1519" t="s">
        <v>2766</v>
      </c>
      <c r="D1519">
        <v>112020</v>
      </c>
      <c r="E1519" s="24">
        <v>44613</v>
      </c>
      <c r="F1519" t="s">
        <v>2853</v>
      </c>
      <c r="G1519" t="s">
        <v>2854</v>
      </c>
      <c r="H1519" t="s">
        <v>4547</v>
      </c>
      <c r="I1519" t="s">
        <v>75</v>
      </c>
      <c r="J1519" s="24">
        <v>44155</v>
      </c>
      <c r="K1519">
        <v>5428</v>
      </c>
      <c r="L1519" t="s">
        <v>2770</v>
      </c>
      <c r="M1519" t="s">
        <v>78</v>
      </c>
      <c r="N1519">
        <v>18</v>
      </c>
      <c r="O1519">
        <v>4600</v>
      </c>
      <c r="P1519">
        <v>0</v>
      </c>
      <c r="Q1519">
        <v>414</v>
      </c>
      <c r="R1519">
        <v>414</v>
      </c>
      <c r="S1519">
        <v>828</v>
      </c>
      <c r="T1519">
        <v>0</v>
      </c>
      <c r="U1519" t="s">
        <v>2771</v>
      </c>
    </row>
    <row r="1520" spans="1:21" x14ac:dyDescent="0.25">
      <c r="A1520" t="str">
        <f t="shared" si="23"/>
        <v>112020</v>
      </c>
      <c r="B1520" t="s">
        <v>2738</v>
      </c>
      <c r="C1520" t="s">
        <v>2766</v>
      </c>
      <c r="D1520">
        <v>112020</v>
      </c>
      <c r="E1520" s="24">
        <v>44613</v>
      </c>
      <c r="F1520" t="s">
        <v>2853</v>
      </c>
      <c r="G1520" t="s">
        <v>2854</v>
      </c>
      <c r="H1520" t="s">
        <v>4548</v>
      </c>
      <c r="I1520" t="s">
        <v>75</v>
      </c>
      <c r="J1520" s="24">
        <v>44158</v>
      </c>
      <c r="K1520">
        <v>1912</v>
      </c>
      <c r="L1520" t="s">
        <v>2770</v>
      </c>
      <c r="M1520" t="s">
        <v>78</v>
      </c>
      <c r="N1520">
        <v>18</v>
      </c>
      <c r="O1520">
        <v>1620</v>
      </c>
      <c r="P1520">
        <v>0</v>
      </c>
      <c r="Q1520">
        <v>145.80000000000001</v>
      </c>
      <c r="R1520">
        <v>145.80000000000001</v>
      </c>
      <c r="S1520">
        <v>291.60000000000002</v>
      </c>
      <c r="T1520">
        <v>0</v>
      </c>
      <c r="U1520" t="s">
        <v>2771</v>
      </c>
    </row>
    <row r="1521" spans="1:21" x14ac:dyDescent="0.25">
      <c r="A1521" t="str">
        <f t="shared" si="23"/>
        <v>112020</v>
      </c>
      <c r="B1521" t="s">
        <v>2738</v>
      </c>
      <c r="C1521" t="s">
        <v>2766</v>
      </c>
      <c r="D1521">
        <v>112020</v>
      </c>
      <c r="E1521" s="24">
        <v>44613</v>
      </c>
      <c r="F1521" t="s">
        <v>2853</v>
      </c>
      <c r="G1521" t="s">
        <v>2854</v>
      </c>
      <c r="H1521" t="s">
        <v>4549</v>
      </c>
      <c r="I1521" t="s">
        <v>75</v>
      </c>
      <c r="J1521" s="24">
        <v>44161</v>
      </c>
      <c r="K1521">
        <v>80948</v>
      </c>
      <c r="L1521" t="s">
        <v>2770</v>
      </c>
      <c r="M1521" t="s">
        <v>78</v>
      </c>
      <c r="N1521">
        <v>18</v>
      </c>
      <c r="O1521">
        <v>68600</v>
      </c>
      <c r="P1521">
        <v>0</v>
      </c>
      <c r="Q1521">
        <v>6174</v>
      </c>
      <c r="R1521">
        <v>6174</v>
      </c>
      <c r="S1521">
        <v>12348</v>
      </c>
      <c r="T1521">
        <v>0</v>
      </c>
      <c r="U1521" t="s">
        <v>2771</v>
      </c>
    </row>
    <row r="1522" spans="1:21" x14ac:dyDescent="0.25">
      <c r="A1522" t="str">
        <f t="shared" si="23"/>
        <v>112020</v>
      </c>
      <c r="B1522" t="s">
        <v>2738</v>
      </c>
      <c r="C1522" t="s">
        <v>2766</v>
      </c>
      <c r="D1522">
        <v>112020</v>
      </c>
      <c r="E1522" s="24">
        <v>44613</v>
      </c>
      <c r="F1522" t="s">
        <v>2853</v>
      </c>
      <c r="G1522" t="s">
        <v>2854</v>
      </c>
      <c r="H1522" t="s">
        <v>4550</v>
      </c>
      <c r="I1522" t="s">
        <v>75</v>
      </c>
      <c r="J1522" s="24">
        <v>44162</v>
      </c>
      <c r="K1522">
        <v>18354</v>
      </c>
      <c r="L1522" t="s">
        <v>2770</v>
      </c>
      <c r="M1522" t="s">
        <v>78</v>
      </c>
      <c r="N1522">
        <v>18</v>
      </c>
      <c r="O1522">
        <v>15554.5</v>
      </c>
      <c r="P1522">
        <v>0</v>
      </c>
      <c r="Q1522">
        <v>1399.91</v>
      </c>
      <c r="R1522">
        <v>1399.91</v>
      </c>
      <c r="S1522">
        <v>2799.82</v>
      </c>
      <c r="T1522">
        <v>0</v>
      </c>
      <c r="U1522" t="s">
        <v>2771</v>
      </c>
    </row>
    <row r="1523" spans="1:21" x14ac:dyDescent="0.25">
      <c r="A1523" t="str">
        <f t="shared" si="23"/>
        <v>112020</v>
      </c>
      <c r="B1523" t="s">
        <v>2738</v>
      </c>
      <c r="C1523" t="s">
        <v>2766</v>
      </c>
      <c r="D1523">
        <v>112020</v>
      </c>
      <c r="E1523" s="24">
        <v>44613</v>
      </c>
      <c r="F1523" t="s">
        <v>2853</v>
      </c>
      <c r="G1523" t="s">
        <v>2854</v>
      </c>
      <c r="H1523" t="s">
        <v>4551</v>
      </c>
      <c r="I1523" t="s">
        <v>75</v>
      </c>
      <c r="J1523" s="24">
        <v>44162</v>
      </c>
      <c r="K1523">
        <v>10089</v>
      </c>
      <c r="L1523" t="s">
        <v>2770</v>
      </c>
      <c r="M1523" t="s">
        <v>78</v>
      </c>
      <c r="N1523">
        <v>18</v>
      </c>
      <c r="O1523">
        <v>8550</v>
      </c>
      <c r="P1523">
        <v>0</v>
      </c>
      <c r="Q1523">
        <v>769.5</v>
      </c>
      <c r="R1523">
        <v>769.5</v>
      </c>
      <c r="S1523">
        <v>1539</v>
      </c>
      <c r="T1523">
        <v>0</v>
      </c>
      <c r="U1523" t="s">
        <v>2771</v>
      </c>
    </row>
    <row r="1524" spans="1:21" x14ac:dyDescent="0.25">
      <c r="A1524" t="str">
        <f t="shared" si="23"/>
        <v>112020</v>
      </c>
      <c r="B1524" t="s">
        <v>2738</v>
      </c>
      <c r="C1524" t="s">
        <v>2766</v>
      </c>
      <c r="D1524">
        <v>112020</v>
      </c>
      <c r="E1524" s="24">
        <v>44613</v>
      </c>
      <c r="F1524" t="s">
        <v>2853</v>
      </c>
      <c r="G1524" t="s">
        <v>2854</v>
      </c>
      <c r="H1524" t="s">
        <v>4552</v>
      </c>
      <c r="I1524" t="s">
        <v>75</v>
      </c>
      <c r="J1524" s="24">
        <v>44163</v>
      </c>
      <c r="K1524">
        <v>19057</v>
      </c>
      <c r="L1524" t="s">
        <v>2770</v>
      </c>
      <c r="M1524" t="s">
        <v>78</v>
      </c>
      <c r="N1524">
        <v>18</v>
      </c>
      <c r="O1524">
        <v>16150</v>
      </c>
      <c r="P1524">
        <v>0</v>
      </c>
      <c r="Q1524">
        <v>1453.5</v>
      </c>
      <c r="R1524">
        <v>1453.5</v>
      </c>
      <c r="S1524">
        <v>2907</v>
      </c>
      <c r="T1524">
        <v>0</v>
      </c>
      <c r="U1524" t="s">
        <v>2771</v>
      </c>
    </row>
    <row r="1525" spans="1:21" x14ac:dyDescent="0.25">
      <c r="A1525" t="str">
        <f t="shared" si="23"/>
        <v>112020</v>
      </c>
      <c r="B1525" t="s">
        <v>2738</v>
      </c>
      <c r="C1525" t="s">
        <v>2766</v>
      </c>
      <c r="D1525">
        <v>112020</v>
      </c>
      <c r="E1525" s="24">
        <v>44613</v>
      </c>
      <c r="F1525" t="s">
        <v>3320</v>
      </c>
      <c r="G1525" t="s">
        <v>3321</v>
      </c>
      <c r="H1525" t="s">
        <v>4553</v>
      </c>
      <c r="I1525" t="s">
        <v>75</v>
      </c>
      <c r="J1525" s="24">
        <v>44139</v>
      </c>
      <c r="K1525">
        <v>14278</v>
      </c>
      <c r="L1525" t="s">
        <v>2770</v>
      </c>
      <c r="M1525" t="s">
        <v>78</v>
      </c>
      <c r="N1525">
        <v>18</v>
      </c>
      <c r="O1525">
        <v>12100</v>
      </c>
      <c r="P1525">
        <v>0</v>
      </c>
      <c r="Q1525">
        <v>1089</v>
      </c>
      <c r="R1525">
        <v>1089</v>
      </c>
      <c r="S1525">
        <v>2178</v>
      </c>
      <c r="T1525">
        <v>0</v>
      </c>
      <c r="U1525" t="s">
        <v>2771</v>
      </c>
    </row>
    <row r="1526" spans="1:21" x14ac:dyDescent="0.25">
      <c r="A1526" t="str">
        <f t="shared" si="23"/>
        <v>112020</v>
      </c>
      <c r="B1526" t="s">
        <v>2738</v>
      </c>
      <c r="C1526" t="s">
        <v>2766</v>
      </c>
      <c r="D1526">
        <v>112020</v>
      </c>
      <c r="E1526" s="24">
        <v>44613</v>
      </c>
      <c r="F1526" t="s">
        <v>3320</v>
      </c>
      <c r="G1526" t="s">
        <v>3321</v>
      </c>
      <c r="H1526" t="s">
        <v>4554</v>
      </c>
      <c r="I1526" t="s">
        <v>75</v>
      </c>
      <c r="J1526" s="24">
        <v>44140</v>
      </c>
      <c r="K1526">
        <v>11741</v>
      </c>
      <c r="L1526" t="s">
        <v>2770</v>
      </c>
      <c r="M1526" t="s">
        <v>78</v>
      </c>
      <c r="N1526">
        <v>18</v>
      </c>
      <c r="O1526">
        <v>9950</v>
      </c>
      <c r="P1526">
        <v>0</v>
      </c>
      <c r="Q1526">
        <v>895.5</v>
      </c>
      <c r="R1526">
        <v>895.5</v>
      </c>
      <c r="S1526">
        <v>1791</v>
      </c>
      <c r="T1526">
        <v>0</v>
      </c>
      <c r="U1526" t="s">
        <v>2771</v>
      </c>
    </row>
    <row r="1527" spans="1:21" x14ac:dyDescent="0.25">
      <c r="A1527" t="str">
        <f t="shared" si="23"/>
        <v>112020</v>
      </c>
      <c r="B1527" t="s">
        <v>2738</v>
      </c>
      <c r="C1527" t="s">
        <v>2766</v>
      </c>
      <c r="D1527">
        <v>112020</v>
      </c>
      <c r="E1527" s="24">
        <v>44613</v>
      </c>
      <c r="F1527" t="s">
        <v>3320</v>
      </c>
      <c r="G1527" t="s">
        <v>3321</v>
      </c>
      <c r="H1527" t="s">
        <v>4555</v>
      </c>
      <c r="I1527" t="s">
        <v>75</v>
      </c>
      <c r="J1527" s="24">
        <v>44142</v>
      </c>
      <c r="K1527">
        <v>8997.5</v>
      </c>
      <c r="L1527" t="s">
        <v>2770</v>
      </c>
      <c r="M1527" t="s">
        <v>78</v>
      </c>
      <c r="N1527">
        <v>18</v>
      </c>
      <c r="O1527">
        <v>7625</v>
      </c>
      <c r="P1527">
        <v>0</v>
      </c>
      <c r="Q1527">
        <v>686.25</v>
      </c>
      <c r="R1527">
        <v>686.25</v>
      </c>
      <c r="S1527">
        <v>1372.5</v>
      </c>
      <c r="T1527">
        <v>0</v>
      </c>
      <c r="U1527" t="s">
        <v>2771</v>
      </c>
    </row>
    <row r="1528" spans="1:21" x14ac:dyDescent="0.25">
      <c r="A1528" t="str">
        <f t="shared" si="23"/>
        <v>112020</v>
      </c>
      <c r="B1528" t="s">
        <v>2738</v>
      </c>
      <c r="C1528" t="s">
        <v>2766</v>
      </c>
      <c r="D1528">
        <v>112020</v>
      </c>
      <c r="E1528" s="24">
        <v>44613</v>
      </c>
      <c r="F1528" t="s">
        <v>3320</v>
      </c>
      <c r="G1528" t="s">
        <v>3321</v>
      </c>
      <c r="H1528" t="s">
        <v>4556</v>
      </c>
      <c r="I1528" t="s">
        <v>75</v>
      </c>
      <c r="J1528" s="24">
        <v>44153</v>
      </c>
      <c r="K1528">
        <v>8997.5</v>
      </c>
      <c r="L1528" t="s">
        <v>2770</v>
      </c>
      <c r="M1528" t="s">
        <v>78</v>
      </c>
      <c r="N1528">
        <v>18</v>
      </c>
      <c r="O1528">
        <v>7625</v>
      </c>
      <c r="P1528">
        <v>0</v>
      </c>
      <c r="Q1528">
        <v>686.25</v>
      </c>
      <c r="R1528">
        <v>686.25</v>
      </c>
      <c r="S1528">
        <v>1372.5</v>
      </c>
      <c r="T1528">
        <v>0</v>
      </c>
      <c r="U1528" t="s">
        <v>2771</v>
      </c>
    </row>
    <row r="1529" spans="1:21" x14ac:dyDescent="0.25">
      <c r="A1529" t="str">
        <f t="shared" si="23"/>
        <v>112020</v>
      </c>
      <c r="B1529" t="s">
        <v>2738</v>
      </c>
      <c r="C1529" t="s">
        <v>2766</v>
      </c>
      <c r="D1529">
        <v>112020</v>
      </c>
      <c r="E1529" s="24">
        <v>44613</v>
      </c>
      <c r="F1529" t="s">
        <v>3320</v>
      </c>
      <c r="G1529" t="s">
        <v>3321</v>
      </c>
      <c r="H1529" t="s">
        <v>4557</v>
      </c>
      <c r="I1529" t="s">
        <v>75</v>
      </c>
      <c r="J1529" s="24">
        <v>44156</v>
      </c>
      <c r="K1529">
        <v>8997.5</v>
      </c>
      <c r="L1529" t="s">
        <v>2770</v>
      </c>
      <c r="M1529" t="s">
        <v>78</v>
      </c>
      <c r="N1529">
        <v>18</v>
      </c>
      <c r="O1529">
        <v>7625</v>
      </c>
      <c r="P1529">
        <v>0</v>
      </c>
      <c r="Q1529">
        <v>686.25</v>
      </c>
      <c r="R1529">
        <v>686.25</v>
      </c>
      <c r="S1529">
        <v>1372.5</v>
      </c>
      <c r="T1529">
        <v>0</v>
      </c>
      <c r="U1529" t="s">
        <v>2771</v>
      </c>
    </row>
    <row r="1530" spans="1:21" x14ac:dyDescent="0.25">
      <c r="A1530" t="str">
        <f t="shared" si="23"/>
        <v>112020</v>
      </c>
      <c r="B1530" t="s">
        <v>2738</v>
      </c>
      <c r="C1530" t="s">
        <v>2766</v>
      </c>
      <c r="D1530">
        <v>112020</v>
      </c>
      <c r="E1530" s="24">
        <v>44613</v>
      </c>
      <c r="F1530" t="s">
        <v>3320</v>
      </c>
      <c r="G1530" t="s">
        <v>3321</v>
      </c>
      <c r="H1530" t="s">
        <v>4558</v>
      </c>
      <c r="I1530" t="s">
        <v>75</v>
      </c>
      <c r="J1530" s="24">
        <v>44160</v>
      </c>
      <c r="K1530">
        <v>11741</v>
      </c>
      <c r="L1530" t="s">
        <v>2770</v>
      </c>
      <c r="M1530" t="s">
        <v>78</v>
      </c>
      <c r="N1530">
        <v>18</v>
      </c>
      <c r="O1530">
        <v>9950</v>
      </c>
      <c r="P1530">
        <v>0</v>
      </c>
      <c r="Q1530">
        <v>895.5</v>
      </c>
      <c r="R1530">
        <v>895.5</v>
      </c>
      <c r="S1530">
        <v>1791</v>
      </c>
      <c r="T1530">
        <v>0</v>
      </c>
      <c r="U1530" t="s">
        <v>2771</v>
      </c>
    </row>
    <row r="1531" spans="1:21" x14ac:dyDescent="0.25">
      <c r="A1531" t="str">
        <f t="shared" si="23"/>
        <v>112020</v>
      </c>
      <c r="B1531" t="s">
        <v>2738</v>
      </c>
      <c r="C1531" t="s">
        <v>2766</v>
      </c>
      <c r="D1531">
        <v>112020</v>
      </c>
      <c r="E1531" s="24">
        <v>44613</v>
      </c>
      <c r="F1531" t="s">
        <v>3320</v>
      </c>
      <c r="G1531" t="s">
        <v>3321</v>
      </c>
      <c r="H1531" t="s">
        <v>4559</v>
      </c>
      <c r="I1531" t="s">
        <v>75</v>
      </c>
      <c r="J1531" s="24">
        <v>44163</v>
      </c>
      <c r="K1531">
        <v>11741</v>
      </c>
      <c r="L1531" t="s">
        <v>2770</v>
      </c>
      <c r="M1531" t="s">
        <v>78</v>
      </c>
      <c r="N1531">
        <v>18</v>
      </c>
      <c r="O1531">
        <v>9950</v>
      </c>
      <c r="P1531">
        <v>0</v>
      </c>
      <c r="Q1531">
        <v>895.5</v>
      </c>
      <c r="R1531">
        <v>895.5</v>
      </c>
      <c r="S1531">
        <v>1791</v>
      </c>
      <c r="T1531">
        <v>0</v>
      </c>
      <c r="U1531" t="s">
        <v>2771</v>
      </c>
    </row>
    <row r="1532" spans="1:21" x14ac:dyDescent="0.25">
      <c r="A1532" t="str">
        <f t="shared" si="23"/>
        <v>112020</v>
      </c>
      <c r="B1532" t="s">
        <v>2738</v>
      </c>
      <c r="C1532" t="s">
        <v>2766</v>
      </c>
      <c r="D1532">
        <v>112020</v>
      </c>
      <c r="E1532" s="24">
        <v>44613</v>
      </c>
      <c r="F1532" t="s">
        <v>4560</v>
      </c>
      <c r="G1532" t="s">
        <v>4561</v>
      </c>
      <c r="H1532" t="s">
        <v>4562</v>
      </c>
      <c r="I1532" t="s">
        <v>75</v>
      </c>
      <c r="J1532" s="24">
        <v>44146</v>
      </c>
      <c r="K1532">
        <v>14207</v>
      </c>
      <c r="L1532" t="s">
        <v>2770</v>
      </c>
      <c r="M1532" t="s">
        <v>78</v>
      </c>
      <c r="N1532">
        <v>5</v>
      </c>
      <c r="O1532">
        <v>13530</v>
      </c>
      <c r="P1532">
        <v>0</v>
      </c>
      <c r="Q1532">
        <v>338.25</v>
      </c>
      <c r="R1532">
        <v>338.25</v>
      </c>
      <c r="S1532">
        <v>676.5</v>
      </c>
      <c r="T1532">
        <v>0</v>
      </c>
      <c r="U1532" t="s">
        <v>2771</v>
      </c>
    </row>
    <row r="1533" spans="1:21" x14ac:dyDescent="0.25">
      <c r="A1533" t="str">
        <f t="shared" si="23"/>
        <v>112020</v>
      </c>
      <c r="B1533" t="s">
        <v>2738</v>
      </c>
      <c r="C1533" t="s">
        <v>2766</v>
      </c>
      <c r="D1533">
        <v>112020</v>
      </c>
      <c r="E1533" s="24">
        <v>44613</v>
      </c>
      <c r="F1533" t="s">
        <v>2875</v>
      </c>
      <c r="G1533" t="s">
        <v>2876</v>
      </c>
      <c r="H1533" t="s">
        <v>4563</v>
      </c>
      <c r="I1533" t="s">
        <v>75</v>
      </c>
      <c r="J1533" s="24">
        <v>44156</v>
      </c>
      <c r="K1533">
        <v>22927</v>
      </c>
      <c r="L1533" t="s">
        <v>2770</v>
      </c>
      <c r="M1533" t="s">
        <v>78</v>
      </c>
      <c r="N1533">
        <v>18</v>
      </c>
      <c r="O1533">
        <v>19430</v>
      </c>
      <c r="P1533">
        <v>0</v>
      </c>
      <c r="Q1533">
        <v>1748.7</v>
      </c>
      <c r="R1533">
        <v>1748.7</v>
      </c>
      <c r="S1533">
        <v>3497.4</v>
      </c>
      <c r="T1533">
        <v>0</v>
      </c>
      <c r="U1533" t="s">
        <v>2771</v>
      </c>
    </row>
    <row r="1534" spans="1:21" x14ac:dyDescent="0.25">
      <c r="A1534" t="str">
        <f t="shared" si="23"/>
        <v>112020</v>
      </c>
      <c r="B1534" t="s">
        <v>2738</v>
      </c>
      <c r="C1534" t="s">
        <v>2766</v>
      </c>
      <c r="D1534">
        <v>112020</v>
      </c>
      <c r="E1534" s="24">
        <v>44613</v>
      </c>
      <c r="F1534" t="s">
        <v>90</v>
      </c>
      <c r="G1534" t="s">
        <v>2881</v>
      </c>
      <c r="H1534" t="s">
        <v>4564</v>
      </c>
      <c r="I1534" t="s">
        <v>75</v>
      </c>
      <c r="J1534" s="24">
        <v>44138</v>
      </c>
      <c r="K1534">
        <v>576612</v>
      </c>
      <c r="L1534" t="s">
        <v>2770</v>
      </c>
      <c r="M1534" t="s">
        <v>78</v>
      </c>
      <c r="N1534">
        <v>18</v>
      </c>
      <c r="O1534">
        <v>488654.24</v>
      </c>
      <c r="P1534">
        <v>0</v>
      </c>
      <c r="Q1534">
        <v>43978.879999999997</v>
      </c>
      <c r="R1534">
        <v>43978.879999999997</v>
      </c>
      <c r="S1534">
        <v>87957.759999999995</v>
      </c>
      <c r="T1534">
        <v>0</v>
      </c>
      <c r="U1534" t="s">
        <v>2771</v>
      </c>
    </row>
    <row r="1535" spans="1:21" x14ac:dyDescent="0.25">
      <c r="A1535" t="str">
        <f t="shared" si="23"/>
        <v>112020</v>
      </c>
      <c r="B1535" t="s">
        <v>2738</v>
      </c>
      <c r="C1535" t="s">
        <v>2766</v>
      </c>
      <c r="D1535">
        <v>112020</v>
      </c>
      <c r="E1535" s="24">
        <v>44613</v>
      </c>
      <c r="F1535" t="s">
        <v>90</v>
      </c>
      <c r="G1535" t="s">
        <v>2881</v>
      </c>
      <c r="H1535" t="s">
        <v>4565</v>
      </c>
      <c r="I1535" t="s">
        <v>75</v>
      </c>
      <c r="J1535" s="24">
        <v>44138</v>
      </c>
      <c r="K1535">
        <v>235427.33</v>
      </c>
      <c r="L1535" t="s">
        <v>2770</v>
      </c>
      <c r="M1535" t="s">
        <v>78</v>
      </c>
      <c r="N1535">
        <v>18</v>
      </c>
      <c r="O1535">
        <v>199514.67</v>
      </c>
      <c r="P1535">
        <v>0</v>
      </c>
      <c r="Q1535">
        <v>17956.32</v>
      </c>
      <c r="R1535">
        <v>17956.32</v>
      </c>
      <c r="S1535">
        <v>35912.639999999999</v>
      </c>
      <c r="T1535">
        <v>0</v>
      </c>
      <c r="U1535" t="s">
        <v>2771</v>
      </c>
    </row>
    <row r="1536" spans="1:21" x14ac:dyDescent="0.25">
      <c r="A1536" t="str">
        <f t="shared" si="23"/>
        <v>112020</v>
      </c>
      <c r="B1536" t="s">
        <v>2738</v>
      </c>
      <c r="C1536" t="s">
        <v>2766</v>
      </c>
      <c r="D1536">
        <v>112020</v>
      </c>
      <c r="E1536" s="24">
        <v>44613</v>
      </c>
      <c r="F1536" t="s">
        <v>90</v>
      </c>
      <c r="G1536" t="s">
        <v>2881</v>
      </c>
      <c r="H1536" t="s">
        <v>4566</v>
      </c>
      <c r="I1536" t="s">
        <v>75</v>
      </c>
      <c r="J1536" s="24">
        <v>44140</v>
      </c>
      <c r="K1536">
        <v>753129.83</v>
      </c>
      <c r="L1536" t="s">
        <v>2770</v>
      </c>
      <c r="M1536" t="s">
        <v>78</v>
      </c>
      <c r="N1536">
        <v>18</v>
      </c>
      <c r="O1536">
        <v>638245.61</v>
      </c>
      <c r="P1536">
        <v>0</v>
      </c>
      <c r="Q1536">
        <v>57442.1</v>
      </c>
      <c r="R1536">
        <v>57442.1</v>
      </c>
      <c r="S1536">
        <v>114884.2</v>
      </c>
      <c r="T1536">
        <v>0</v>
      </c>
      <c r="U1536" t="s">
        <v>2771</v>
      </c>
    </row>
    <row r="1537" spans="1:21" x14ac:dyDescent="0.25">
      <c r="A1537" t="str">
        <f t="shared" si="23"/>
        <v>112020</v>
      </c>
      <c r="B1537" t="s">
        <v>2738</v>
      </c>
      <c r="C1537" t="s">
        <v>2766</v>
      </c>
      <c r="D1537">
        <v>112020</v>
      </c>
      <c r="E1537" s="24">
        <v>44613</v>
      </c>
      <c r="F1537" t="s">
        <v>90</v>
      </c>
      <c r="G1537" t="s">
        <v>2881</v>
      </c>
      <c r="H1537" t="s">
        <v>4567</v>
      </c>
      <c r="I1537" t="s">
        <v>75</v>
      </c>
      <c r="J1537" s="24">
        <v>44142</v>
      </c>
      <c r="K1537">
        <v>789976.46</v>
      </c>
      <c r="L1537" t="s">
        <v>2770</v>
      </c>
      <c r="M1537" t="s">
        <v>78</v>
      </c>
      <c r="N1537">
        <v>18</v>
      </c>
      <c r="O1537">
        <v>669471.56000000006</v>
      </c>
      <c r="P1537">
        <v>0</v>
      </c>
      <c r="Q1537">
        <v>60252.44</v>
      </c>
      <c r="R1537">
        <v>60252.44</v>
      </c>
      <c r="S1537">
        <v>120504.88</v>
      </c>
      <c r="T1537">
        <v>0</v>
      </c>
      <c r="U1537" t="s">
        <v>2771</v>
      </c>
    </row>
    <row r="1538" spans="1:21" x14ac:dyDescent="0.25">
      <c r="A1538" t="str">
        <f t="shared" si="23"/>
        <v>112020</v>
      </c>
      <c r="B1538" t="s">
        <v>2738</v>
      </c>
      <c r="C1538" t="s">
        <v>2766</v>
      </c>
      <c r="D1538">
        <v>112020</v>
      </c>
      <c r="E1538" s="24">
        <v>44613</v>
      </c>
      <c r="F1538" t="s">
        <v>90</v>
      </c>
      <c r="G1538" t="s">
        <v>2881</v>
      </c>
      <c r="H1538" t="s">
        <v>4568</v>
      </c>
      <c r="I1538" t="s">
        <v>75</v>
      </c>
      <c r="J1538" s="24">
        <v>44146</v>
      </c>
      <c r="K1538">
        <v>753036.92</v>
      </c>
      <c r="L1538" t="s">
        <v>2770</v>
      </c>
      <c r="M1538" t="s">
        <v>78</v>
      </c>
      <c r="N1538">
        <v>18</v>
      </c>
      <c r="O1538">
        <v>638166.88</v>
      </c>
      <c r="P1538">
        <v>0</v>
      </c>
      <c r="Q1538">
        <v>57435.02</v>
      </c>
      <c r="R1538">
        <v>57435.02</v>
      </c>
      <c r="S1538">
        <v>114870.04</v>
      </c>
      <c r="T1538">
        <v>0</v>
      </c>
      <c r="U1538" t="s">
        <v>2771</v>
      </c>
    </row>
    <row r="1539" spans="1:21" x14ac:dyDescent="0.25">
      <c r="A1539" t="str">
        <f t="shared" ref="A1539:A1602" si="24">TEXT(J1539,"MMYYYY")</f>
        <v>112020</v>
      </c>
      <c r="B1539" t="s">
        <v>2738</v>
      </c>
      <c r="C1539" t="s">
        <v>2766</v>
      </c>
      <c r="D1539">
        <v>112020</v>
      </c>
      <c r="E1539" s="24">
        <v>44613</v>
      </c>
      <c r="F1539" t="s">
        <v>90</v>
      </c>
      <c r="G1539" t="s">
        <v>2881</v>
      </c>
      <c r="H1539" t="s">
        <v>4569</v>
      </c>
      <c r="I1539" t="s">
        <v>75</v>
      </c>
      <c r="J1539" s="24">
        <v>44148</v>
      </c>
      <c r="K1539">
        <v>393000.85</v>
      </c>
      <c r="L1539" t="s">
        <v>2770</v>
      </c>
      <c r="M1539" t="s">
        <v>78</v>
      </c>
      <c r="N1539">
        <v>18</v>
      </c>
      <c r="O1539">
        <v>333051.57</v>
      </c>
      <c r="P1539">
        <v>0</v>
      </c>
      <c r="Q1539">
        <v>29974.639999999999</v>
      </c>
      <c r="R1539">
        <v>29974.639999999999</v>
      </c>
      <c r="S1539">
        <v>59949.279999999999</v>
      </c>
      <c r="T1539">
        <v>0</v>
      </c>
      <c r="U1539" t="s">
        <v>2771</v>
      </c>
    </row>
    <row r="1540" spans="1:21" x14ac:dyDescent="0.25">
      <c r="A1540" t="str">
        <f t="shared" si="24"/>
        <v>112020</v>
      </c>
      <c r="B1540" t="s">
        <v>2738</v>
      </c>
      <c r="C1540" t="s">
        <v>2766</v>
      </c>
      <c r="D1540">
        <v>112020</v>
      </c>
      <c r="E1540" s="24">
        <v>44613</v>
      </c>
      <c r="F1540" t="s">
        <v>90</v>
      </c>
      <c r="G1540" t="s">
        <v>2881</v>
      </c>
      <c r="H1540" t="s">
        <v>4570</v>
      </c>
      <c r="I1540" t="s">
        <v>75</v>
      </c>
      <c r="J1540" s="24">
        <v>44154</v>
      </c>
      <c r="K1540">
        <v>542769.93000000005</v>
      </c>
      <c r="L1540" t="s">
        <v>2770</v>
      </c>
      <c r="M1540" t="s">
        <v>78</v>
      </c>
      <c r="N1540">
        <v>18</v>
      </c>
      <c r="O1540">
        <v>459974.51</v>
      </c>
      <c r="P1540">
        <v>0</v>
      </c>
      <c r="Q1540">
        <v>41397.71</v>
      </c>
      <c r="R1540">
        <v>41397.71</v>
      </c>
      <c r="S1540">
        <v>82795.42</v>
      </c>
      <c r="T1540">
        <v>0</v>
      </c>
      <c r="U1540" t="s">
        <v>2771</v>
      </c>
    </row>
    <row r="1541" spans="1:21" x14ac:dyDescent="0.25">
      <c r="A1541" t="str">
        <f t="shared" si="24"/>
        <v>112020</v>
      </c>
      <c r="B1541" t="s">
        <v>2738</v>
      </c>
      <c r="C1541" t="s">
        <v>2766</v>
      </c>
      <c r="D1541">
        <v>112020</v>
      </c>
      <c r="E1541" s="24">
        <v>44613</v>
      </c>
      <c r="F1541" t="s">
        <v>90</v>
      </c>
      <c r="G1541" t="s">
        <v>2881</v>
      </c>
      <c r="H1541" t="s">
        <v>4571</v>
      </c>
      <c r="I1541" t="s">
        <v>75</v>
      </c>
      <c r="J1541" s="24">
        <v>44154</v>
      </c>
      <c r="K1541">
        <v>864266.88</v>
      </c>
      <c r="L1541" t="s">
        <v>2770</v>
      </c>
      <c r="M1541" t="s">
        <v>78</v>
      </c>
      <c r="N1541">
        <v>18</v>
      </c>
      <c r="O1541">
        <v>732429.56</v>
      </c>
      <c r="P1541">
        <v>0</v>
      </c>
      <c r="Q1541">
        <v>65918.66</v>
      </c>
      <c r="R1541">
        <v>65918.66</v>
      </c>
      <c r="S1541">
        <v>131837.32</v>
      </c>
      <c r="T1541">
        <v>0</v>
      </c>
      <c r="U1541" t="s">
        <v>2771</v>
      </c>
    </row>
    <row r="1542" spans="1:21" x14ac:dyDescent="0.25">
      <c r="A1542" t="str">
        <f t="shared" si="24"/>
        <v>112020</v>
      </c>
      <c r="B1542" t="s">
        <v>2738</v>
      </c>
      <c r="C1542" t="s">
        <v>2766</v>
      </c>
      <c r="D1542">
        <v>112020</v>
      </c>
      <c r="E1542" s="24">
        <v>44613</v>
      </c>
      <c r="F1542" t="s">
        <v>90</v>
      </c>
      <c r="G1542" t="s">
        <v>2881</v>
      </c>
      <c r="H1542" t="s">
        <v>4572</v>
      </c>
      <c r="I1542" t="s">
        <v>75</v>
      </c>
      <c r="J1542" s="24">
        <v>44155</v>
      </c>
      <c r="K1542">
        <v>703528.98</v>
      </c>
      <c r="L1542" t="s">
        <v>2770</v>
      </c>
      <c r="M1542" t="s">
        <v>78</v>
      </c>
      <c r="N1542">
        <v>18</v>
      </c>
      <c r="O1542">
        <v>596210.98</v>
      </c>
      <c r="P1542">
        <v>0</v>
      </c>
      <c r="Q1542">
        <v>53658.99</v>
      </c>
      <c r="R1542">
        <v>53658.99</v>
      </c>
      <c r="S1542">
        <v>107317.98</v>
      </c>
      <c r="T1542">
        <v>0</v>
      </c>
      <c r="U1542" t="s">
        <v>2771</v>
      </c>
    </row>
    <row r="1543" spans="1:21" x14ac:dyDescent="0.25">
      <c r="A1543" t="str">
        <f t="shared" si="24"/>
        <v>112020</v>
      </c>
      <c r="B1543" t="s">
        <v>2738</v>
      </c>
      <c r="C1543" t="s">
        <v>2766</v>
      </c>
      <c r="D1543">
        <v>112020</v>
      </c>
      <c r="E1543" s="24">
        <v>44613</v>
      </c>
      <c r="F1543" t="s">
        <v>90</v>
      </c>
      <c r="G1543" t="s">
        <v>2881</v>
      </c>
      <c r="H1543" t="s">
        <v>4573</v>
      </c>
      <c r="I1543" t="s">
        <v>75</v>
      </c>
      <c r="J1543" s="24">
        <v>44158</v>
      </c>
      <c r="K1543">
        <v>885733.81</v>
      </c>
      <c r="L1543" t="s">
        <v>2770</v>
      </c>
      <c r="M1543" t="s">
        <v>78</v>
      </c>
      <c r="N1543">
        <v>18</v>
      </c>
      <c r="O1543">
        <v>750621.89</v>
      </c>
      <c r="P1543">
        <v>0</v>
      </c>
      <c r="Q1543">
        <v>67555.97</v>
      </c>
      <c r="R1543">
        <v>67555.97</v>
      </c>
      <c r="S1543">
        <v>135111.94</v>
      </c>
      <c r="T1543">
        <v>0</v>
      </c>
      <c r="U1543" t="s">
        <v>2771</v>
      </c>
    </row>
    <row r="1544" spans="1:21" x14ac:dyDescent="0.25">
      <c r="A1544" t="str">
        <f t="shared" si="24"/>
        <v>112020</v>
      </c>
      <c r="B1544" t="s">
        <v>2738</v>
      </c>
      <c r="C1544" t="s">
        <v>2766</v>
      </c>
      <c r="D1544">
        <v>112020</v>
      </c>
      <c r="E1544" s="24">
        <v>44613</v>
      </c>
      <c r="F1544" t="s">
        <v>90</v>
      </c>
      <c r="G1544" t="s">
        <v>2881</v>
      </c>
      <c r="H1544" t="s">
        <v>4574</v>
      </c>
      <c r="I1544" t="s">
        <v>75</v>
      </c>
      <c r="J1544" s="24">
        <v>44161</v>
      </c>
      <c r="K1544">
        <v>818656.83</v>
      </c>
      <c r="L1544" t="s">
        <v>2770</v>
      </c>
      <c r="M1544" t="s">
        <v>78</v>
      </c>
      <c r="N1544">
        <v>18</v>
      </c>
      <c r="O1544">
        <v>693776.97</v>
      </c>
      <c r="P1544">
        <v>0</v>
      </c>
      <c r="Q1544">
        <v>62439.93</v>
      </c>
      <c r="R1544">
        <v>62439.93</v>
      </c>
      <c r="S1544">
        <v>124879.86</v>
      </c>
      <c r="T1544">
        <v>0</v>
      </c>
      <c r="U1544" t="s">
        <v>2771</v>
      </c>
    </row>
    <row r="1545" spans="1:21" x14ac:dyDescent="0.25">
      <c r="A1545" t="str">
        <f t="shared" si="24"/>
        <v>112020</v>
      </c>
      <c r="B1545" t="s">
        <v>2738</v>
      </c>
      <c r="C1545" t="s">
        <v>2766</v>
      </c>
      <c r="D1545">
        <v>112020</v>
      </c>
      <c r="E1545" s="24">
        <v>44613</v>
      </c>
      <c r="F1545" t="s">
        <v>90</v>
      </c>
      <c r="G1545" t="s">
        <v>2881</v>
      </c>
      <c r="H1545" t="s">
        <v>4575</v>
      </c>
      <c r="I1545" t="s">
        <v>75</v>
      </c>
      <c r="J1545" s="24">
        <v>44165</v>
      </c>
      <c r="K1545">
        <v>93032.77</v>
      </c>
      <c r="L1545" t="s">
        <v>2770</v>
      </c>
      <c r="M1545" t="s">
        <v>78</v>
      </c>
      <c r="N1545">
        <v>18</v>
      </c>
      <c r="O1545">
        <v>78841.33</v>
      </c>
      <c r="P1545">
        <v>0</v>
      </c>
      <c r="Q1545">
        <v>7095.72</v>
      </c>
      <c r="R1545">
        <v>7095.72</v>
      </c>
      <c r="S1545">
        <v>14191.44</v>
      </c>
      <c r="T1545">
        <v>0</v>
      </c>
      <c r="U1545" t="s">
        <v>2771</v>
      </c>
    </row>
    <row r="1546" spans="1:21" x14ac:dyDescent="0.25">
      <c r="A1546" t="str">
        <f t="shared" si="24"/>
        <v>112020</v>
      </c>
      <c r="B1546" t="s">
        <v>2738</v>
      </c>
      <c r="C1546" t="s">
        <v>2766</v>
      </c>
      <c r="D1546">
        <v>112020</v>
      </c>
      <c r="E1546" s="24">
        <v>44613</v>
      </c>
      <c r="F1546" t="s">
        <v>2907</v>
      </c>
      <c r="G1546" t="s">
        <v>2908</v>
      </c>
      <c r="H1546" t="s">
        <v>4576</v>
      </c>
      <c r="I1546" t="s">
        <v>75</v>
      </c>
      <c r="J1546" s="24">
        <v>44141</v>
      </c>
      <c r="K1546">
        <v>10076</v>
      </c>
      <c r="L1546" t="s">
        <v>2770</v>
      </c>
      <c r="M1546" t="s">
        <v>78</v>
      </c>
      <c r="N1546">
        <v>18</v>
      </c>
      <c r="O1546">
        <v>8538.15</v>
      </c>
      <c r="P1546">
        <v>0</v>
      </c>
      <c r="Q1546">
        <v>768.43</v>
      </c>
      <c r="R1546">
        <v>768.43</v>
      </c>
      <c r="S1546">
        <v>1536.86</v>
      </c>
      <c r="T1546">
        <v>0</v>
      </c>
      <c r="U1546" t="s">
        <v>2771</v>
      </c>
    </row>
    <row r="1547" spans="1:21" x14ac:dyDescent="0.25">
      <c r="A1547" t="str">
        <f t="shared" si="24"/>
        <v>112020</v>
      </c>
      <c r="B1547" t="s">
        <v>2738</v>
      </c>
      <c r="C1547" t="s">
        <v>2766</v>
      </c>
      <c r="D1547">
        <v>112020</v>
      </c>
      <c r="E1547" s="24">
        <v>44613</v>
      </c>
      <c r="F1547" t="s">
        <v>2907</v>
      </c>
      <c r="G1547" t="s">
        <v>2908</v>
      </c>
      <c r="H1547" t="s">
        <v>4577</v>
      </c>
      <c r="I1547" t="s">
        <v>75</v>
      </c>
      <c r="J1547" s="24">
        <v>44163</v>
      </c>
      <c r="K1547">
        <v>539747</v>
      </c>
      <c r="L1547" t="s">
        <v>2770</v>
      </c>
      <c r="M1547" t="s">
        <v>78</v>
      </c>
      <c r="N1547">
        <v>18</v>
      </c>
      <c r="O1547">
        <v>457412.45</v>
      </c>
      <c r="P1547">
        <v>0</v>
      </c>
      <c r="Q1547">
        <v>41167.120000000003</v>
      </c>
      <c r="R1547">
        <v>41167.120000000003</v>
      </c>
      <c r="S1547">
        <v>82334.240000000005</v>
      </c>
      <c r="T1547">
        <v>0</v>
      </c>
      <c r="U1547" t="s">
        <v>2771</v>
      </c>
    </row>
    <row r="1548" spans="1:21" x14ac:dyDescent="0.25">
      <c r="A1548" t="str">
        <f t="shared" si="24"/>
        <v>112020</v>
      </c>
      <c r="B1548" t="s">
        <v>2738</v>
      </c>
      <c r="C1548" t="s">
        <v>2766</v>
      </c>
      <c r="D1548">
        <v>112020</v>
      </c>
      <c r="E1548" s="24">
        <v>44613</v>
      </c>
      <c r="F1548" t="s">
        <v>2916</v>
      </c>
      <c r="G1548" t="s">
        <v>2917</v>
      </c>
      <c r="H1548" t="s">
        <v>4578</v>
      </c>
      <c r="I1548" t="s">
        <v>75</v>
      </c>
      <c r="J1548" s="24">
        <v>44139</v>
      </c>
      <c r="K1548">
        <v>5072.82</v>
      </c>
      <c r="L1548" t="s">
        <v>2770</v>
      </c>
      <c r="M1548" t="s">
        <v>78</v>
      </c>
      <c r="N1548">
        <v>18</v>
      </c>
      <c r="O1548">
        <v>4299</v>
      </c>
      <c r="P1548">
        <v>0</v>
      </c>
      <c r="Q1548">
        <v>386.91</v>
      </c>
      <c r="R1548">
        <v>386.91</v>
      </c>
      <c r="S1548">
        <v>773.82</v>
      </c>
      <c r="T1548">
        <v>0</v>
      </c>
      <c r="U1548" t="s">
        <v>2771</v>
      </c>
    </row>
    <row r="1549" spans="1:21" x14ac:dyDescent="0.25">
      <c r="A1549" t="str">
        <f t="shared" si="24"/>
        <v>112020</v>
      </c>
      <c r="B1549" t="s">
        <v>2738</v>
      </c>
      <c r="C1549" t="s">
        <v>2766</v>
      </c>
      <c r="D1549">
        <v>112020</v>
      </c>
      <c r="E1549" s="24">
        <v>44613</v>
      </c>
      <c r="F1549" t="s">
        <v>3235</v>
      </c>
      <c r="G1549" t="s">
        <v>3236</v>
      </c>
      <c r="H1549" t="s">
        <v>4579</v>
      </c>
      <c r="I1549" t="s">
        <v>75</v>
      </c>
      <c r="J1549" s="24">
        <v>44146</v>
      </c>
      <c r="K1549">
        <v>28320</v>
      </c>
      <c r="L1549" t="s">
        <v>2770</v>
      </c>
      <c r="M1549" t="s">
        <v>78</v>
      </c>
      <c r="N1549">
        <v>18</v>
      </c>
      <c r="O1549">
        <v>24000</v>
      </c>
      <c r="P1549">
        <v>0</v>
      </c>
      <c r="Q1549">
        <v>2160</v>
      </c>
      <c r="R1549">
        <v>2160</v>
      </c>
      <c r="S1549">
        <v>4320</v>
      </c>
      <c r="T1549">
        <v>0</v>
      </c>
      <c r="U1549" t="s">
        <v>2771</v>
      </c>
    </row>
    <row r="1550" spans="1:21" x14ac:dyDescent="0.25">
      <c r="A1550" t="str">
        <f t="shared" si="24"/>
        <v>122020</v>
      </c>
      <c r="B1550" t="s">
        <v>2738</v>
      </c>
      <c r="C1550" t="s">
        <v>2766</v>
      </c>
      <c r="D1550">
        <v>122020</v>
      </c>
      <c r="E1550" s="24">
        <v>44613</v>
      </c>
      <c r="F1550" t="s">
        <v>2772</v>
      </c>
      <c r="G1550" t="s">
        <v>2773</v>
      </c>
      <c r="H1550" t="s">
        <v>4580</v>
      </c>
      <c r="I1550" t="s">
        <v>75</v>
      </c>
      <c r="J1550" s="24">
        <v>44169</v>
      </c>
      <c r="K1550">
        <v>21240</v>
      </c>
      <c r="L1550" t="s">
        <v>2770</v>
      </c>
      <c r="M1550" t="s">
        <v>78</v>
      </c>
      <c r="N1550">
        <v>18</v>
      </c>
      <c r="O1550">
        <v>18000</v>
      </c>
      <c r="P1550">
        <v>0</v>
      </c>
      <c r="Q1550">
        <v>1620</v>
      </c>
      <c r="R1550">
        <v>1620</v>
      </c>
      <c r="S1550">
        <v>3240</v>
      </c>
      <c r="T1550">
        <v>0</v>
      </c>
      <c r="U1550" t="s">
        <v>2771</v>
      </c>
    </row>
    <row r="1551" spans="1:21" x14ac:dyDescent="0.25">
      <c r="A1551" t="str">
        <f t="shared" si="24"/>
        <v>122020</v>
      </c>
      <c r="B1551" t="s">
        <v>2738</v>
      </c>
      <c r="C1551" t="s">
        <v>2766</v>
      </c>
      <c r="D1551">
        <v>122020</v>
      </c>
      <c r="E1551" s="24">
        <v>44613</v>
      </c>
      <c r="F1551" t="s">
        <v>4581</v>
      </c>
      <c r="G1551" t="s">
        <v>4582</v>
      </c>
      <c r="H1551" t="s">
        <v>4583</v>
      </c>
      <c r="I1551" t="s">
        <v>75</v>
      </c>
      <c r="J1551" s="24">
        <v>44186</v>
      </c>
      <c r="K1551">
        <v>1122</v>
      </c>
      <c r="L1551" t="s">
        <v>2770</v>
      </c>
      <c r="M1551" t="s">
        <v>78</v>
      </c>
      <c r="N1551">
        <v>18</v>
      </c>
      <c r="O1551">
        <v>950</v>
      </c>
      <c r="P1551">
        <v>0</v>
      </c>
      <c r="Q1551">
        <v>86</v>
      </c>
      <c r="R1551">
        <v>86</v>
      </c>
      <c r="S1551">
        <v>172</v>
      </c>
      <c r="T1551">
        <v>0</v>
      </c>
      <c r="U1551" t="s">
        <v>2771</v>
      </c>
    </row>
    <row r="1552" spans="1:21" x14ac:dyDescent="0.25">
      <c r="A1552" t="str">
        <f t="shared" si="24"/>
        <v>122020</v>
      </c>
      <c r="B1552" t="s">
        <v>2738</v>
      </c>
      <c r="C1552" t="s">
        <v>2766</v>
      </c>
      <c r="D1552">
        <v>122020</v>
      </c>
      <c r="E1552" s="24">
        <v>44613</v>
      </c>
      <c r="F1552" t="s">
        <v>3028</v>
      </c>
      <c r="G1552" t="s">
        <v>3029</v>
      </c>
      <c r="H1552" t="s">
        <v>4584</v>
      </c>
      <c r="I1552" t="s">
        <v>75</v>
      </c>
      <c r="J1552" s="24">
        <v>44183</v>
      </c>
      <c r="K1552">
        <v>676551</v>
      </c>
      <c r="L1552" t="s">
        <v>2770</v>
      </c>
      <c r="M1552" t="s">
        <v>78</v>
      </c>
      <c r="N1552">
        <v>18</v>
      </c>
      <c r="O1552">
        <v>573348</v>
      </c>
      <c r="P1552">
        <v>0</v>
      </c>
      <c r="Q1552">
        <v>51601.32</v>
      </c>
      <c r="R1552">
        <v>51601.32</v>
      </c>
      <c r="S1552">
        <v>103202.64</v>
      </c>
      <c r="T1552">
        <v>0</v>
      </c>
      <c r="U1552" t="s">
        <v>2771</v>
      </c>
    </row>
    <row r="1553" spans="1:21" x14ac:dyDescent="0.25">
      <c r="A1553" t="str">
        <f t="shared" si="24"/>
        <v>122020</v>
      </c>
      <c r="B1553" t="s">
        <v>2738</v>
      </c>
      <c r="C1553" t="s">
        <v>2766</v>
      </c>
      <c r="D1553">
        <v>122020</v>
      </c>
      <c r="E1553" s="24">
        <v>44613</v>
      </c>
      <c r="F1553" t="s">
        <v>2778</v>
      </c>
      <c r="G1553" t="s">
        <v>2779</v>
      </c>
      <c r="H1553" t="s">
        <v>4585</v>
      </c>
      <c r="I1553" t="s">
        <v>75</v>
      </c>
      <c r="J1553" s="24">
        <v>44166</v>
      </c>
      <c r="K1553">
        <v>36727.5</v>
      </c>
      <c r="L1553" t="s">
        <v>2770</v>
      </c>
      <c r="M1553" t="s">
        <v>78</v>
      </c>
      <c r="N1553">
        <v>18</v>
      </c>
      <c r="O1553">
        <v>31125</v>
      </c>
      <c r="P1553">
        <v>0</v>
      </c>
      <c r="Q1553">
        <v>2801.25</v>
      </c>
      <c r="R1553">
        <v>2801.25</v>
      </c>
      <c r="S1553">
        <v>5602.5</v>
      </c>
      <c r="T1553">
        <v>0</v>
      </c>
      <c r="U1553" t="s">
        <v>2771</v>
      </c>
    </row>
    <row r="1554" spans="1:21" x14ac:dyDescent="0.25">
      <c r="A1554" t="str">
        <f t="shared" si="24"/>
        <v>122020</v>
      </c>
      <c r="B1554" t="s">
        <v>2738</v>
      </c>
      <c r="C1554" t="s">
        <v>2766</v>
      </c>
      <c r="D1554">
        <v>122020</v>
      </c>
      <c r="E1554" s="24">
        <v>44613</v>
      </c>
      <c r="F1554" t="s">
        <v>2778</v>
      </c>
      <c r="G1554" t="s">
        <v>2779</v>
      </c>
      <c r="H1554" t="s">
        <v>4586</v>
      </c>
      <c r="I1554" t="s">
        <v>75</v>
      </c>
      <c r="J1554" s="24">
        <v>44170</v>
      </c>
      <c r="K1554">
        <v>75225</v>
      </c>
      <c r="L1554" t="s">
        <v>2770</v>
      </c>
      <c r="M1554" t="s">
        <v>78</v>
      </c>
      <c r="N1554">
        <v>18</v>
      </c>
      <c r="O1554">
        <v>63750</v>
      </c>
      <c r="P1554">
        <v>0</v>
      </c>
      <c r="Q1554">
        <v>5737.5</v>
      </c>
      <c r="R1554">
        <v>5737.5</v>
      </c>
      <c r="S1554">
        <v>11475</v>
      </c>
      <c r="T1554">
        <v>0</v>
      </c>
      <c r="U1554" t="s">
        <v>2771</v>
      </c>
    </row>
    <row r="1555" spans="1:21" x14ac:dyDescent="0.25">
      <c r="A1555" t="str">
        <f t="shared" si="24"/>
        <v>122020</v>
      </c>
      <c r="B1555" t="s">
        <v>2738</v>
      </c>
      <c r="C1555" t="s">
        <v>2766</v>
      </c>
      <c r="D1555">
        <v>122020</v>
      </c>
      <c r="E1555" s="24">
        <v>44613</v>
      </c>
      <c r="F1555" t="s">
        <v>2778</v>
      </c>
      <c r="G1555" t="s">
        <v>2779</v>
      </c>
      <c r="H1555" t="s">
        <v>4587</v>
      </c>
      <c r="I1555" t="s">
        <v>75</v>
      </c>
      <c r="J1555" s="24">
        <v>44184</v>
      </c>
      <c r="K1555">
        <v>62687.5</v>
      </c>
      <c r="L1555" t="s">
        <v>2770</v>
      </c>
      <c r="M1555" t="s">
        <v>78</v>
      </c>
      <c r="N1555">
        <v>18</v>
      </c>
      <c r="O1555">
        <v>53125</v>
      </c>
      <c r="P1555">
        <v>0</v>
      </c>
      <c r="Q1555">
        <v>4781.25</v>
      </c>
      <c r="R1555">
        <v>4781.25</v>
      </c>
      <c r="S1555">
        <v>9562.5</v>
      </c>
      <c r="T1555">
        <v>0</v>
      </c>
      <c r="U1555" t="s">
        <v>2771</v>
      </c>
    </row>
    <row r="1556" spans="1:21" x14ac:dyDescent="0.25">
      <c r="A1556" t="str">
        <f t="shared" si="24"/>
        <v>122020</v>
      </c>
      <c r="B1556" t="s">
        <v>2738</v>
      </c>
      <c r="C1556" t="s">
        <v>2766</v>
      </c>
      <c r="D1556">
        <v>122020</v>
      </c>
      <c r="E1556" s="24">
        <v>44613</v>
      </c>
      <c r="F1556" t="s">
        <v>2778</v>
      </c>
      <c r="G1556" t="s">
        <v>2779</v>
      </c>
      <c r="H1556" t="s">
        <v>4588</v>
      </c>
      <c r="I1556" t="s">
        <v>75</v>
      </c>
      <c r="J1556" s="24">
        <v>44194</v>
      </c>
      <c r="K1556">
        <v>25075</v>
      </c>
      <c r="L1556" t="s">
        <v>2770</v>
      </c>
      <c r="M1556" t="s">
        <v>78</v>
      </c>
      <c r="N1556">
        <v>18</v>
      </c>
      <c r="O1556">
        <v>21250</v>
      </c>
      <c r="P1556">
        <v>0</v>
      </c>
      <c r="Q1556">
        <v>1912.5</v>
      </c>
      <c r="R1556">
        <v>1912.5</v>
      </c>
      <c r="S1556">
        <v>3825</v>
      </c>
      <c r="T1556">
        <v>0</v>
      </c>
      <c r="U1556" t="s">
        <v>2771</v>
      </c>
    </row>
    <row r="1557" spans="1:21" x14ac:dyDescent="0.25">
      <c r="A1557" t="str">
        <f t="shared" si="24"/>
        <v>122020</v>
      </c>
      <c r="B1557" t="s">
        <v>2738</v>
      </c>
      <c r="C1557" t="s">
        <v>2766</v>
      </c>
      <c r="D1557">
        <v>122020</v>
      </c>
      <c r="E1557" s="24">
        <v>44613</v>
      </c>
      <c r="F1557" t="s">
        <v>4589</v>
      </c>
      <c r="G1557" t="s">
        <v>4590</v>
      </c>
      <c r="H1557" t="s">
        <v>4591</v>
      </c>
      <c r="I1557" t="s">
        <v>75</v>
      </c>
      <c r="J1557" s="24">
        <v>44190</v>
      </c>
      <c r="K1557">
        <v>38232</v>
      </c>
      <c r="L1557" t="s">
        <v>2770</v>
      </c>
      <c r="M1557" t="s">
        <v>78</v>
      </c>
      <c r="N1557">
        <v>18</v>
      </c>
      <c r="O1557">
        <v>32400</v>
      </c>
      <c r="P1557">
        <v>0</v>
      </c>
      <c r="Q1557">
        <v>2916</v>
      </c>
      <c r="R1557">
        <v>2916</v>
      </c>
      <c r="S1557">
        <v>5832</v>
      </c>
      <c r="T1557">
        <v>0</v>
      </c>
      <c r="U1557" t="s">
        <v>2771</v>
      </c>
    </row>
    <row r="1558" spans="1:21" x14ac:dyDescent="0.25">
      <c r="A1558" t="str">
        <f t="shared" si="24"/>
        <v>122020</v>
      </c>
      <c r="B1558" t="s">
        <v>2738</v>
      </c>
      <c r="C1558" t="s">
        <v>2766</v>
      </c>
      <c r="D1558">
        <v>122020</v>
      </c>
      <c r="E1558" s="24">
        <v>44613</v>
      </c>
      <c r="F1558" t="s">
        <v>4589</v>
      </c>
      <c r="G1558" t="s">
        <v>4590</v>
      </c>
      <c r="H1558" t="s">
        <v>4592</v>
      </c>
      <c r="I1558" t="s">
        <v>75</v>
      </c>
      <c r="J1558" s="24">
        <v>44195</v>
      </c>
      <c r="K1558">
        <v>6136</v>
      </c>
      <c r="L1558" t="s">
        <v>2770</v>
      </c>
      <c r="M1558" t="s">
        <v>78</v>
      </c>
      <c r="N1558">
        <v>18</v>
      </c>
      <c r="O1558">
        <v>5200</v>
      </c>
      <c r="P1558">
        <v>0</v>
      </c>
      <c r="Q1558">
        <v>468</v>
      </c>
      <c r="R1558">
        <v>468</v>
      </c>
      <c r="S1558">
        <v>936</v>
      </c>
      <c r="T1558">
        <v>0</v>
      </c>
      <c r="U1558" t="s">
        <v>2771</v>
      </c>
    </row>
    <row r="1559" spans="1:21" x14ac:dyDescent="0.25">
      <c r="A1559" t="str">
        <f t="shared" si="24"/>
        <v>122020</v>
      </c>
      <c r="B1559" t="s">
        <v>2738</v>
      </c>
      <c r="C1559" t="s">
        <v>2766</v>
      </c>
      <c r="D1559">
        <v>122020</v>
      </c>
      <c r="E1559" s="24">
        <v>44613</v>
      </c>
      <c r="F1559" t="s">
        <v>2785</v>
      </c>
      <c r="G1559" t="s">
        <v>2786</v>
      </c>
      <c r="H1559" t="s">
        <v>4593</v>
      </c>
      <c r="I1559" t="s">
        <v>75</v>
      </c>
      <c r="J1559" s="24">
        <v>44166</v>
      </c>
      <c r="K1559">
        <v>8400</v>
      </c>
      <c r="L1559" t="s">
        <v>2770</v>
      </c>
      <c r="M1559" t="s">
        <v>78</v>
      </c>
      <c r="N1559">
        <v>5</v>
      </c>
      <c r="O1559">
        <v>8000</v>
      </c>
      <c r="P1559">
        <v>0</v>
      </c>
      <c r="Q1559">
        <v>200</v>
      </c>
      <c r="R1559">
        <v>200</v>
      </c>
      <c r="S1559">
        <v>400</v>
      </c>
      <c r="T1559">
        <v>0</v>
      </c>
      <c r="U1559" t="s">
        <v>78</v>
      </c>
    </row>
    <row r="1560" spans="1:21" x14ac:dyDescent="0.25">
      <c r="A1560" t="str">
        <f t="shared" si="24"/>
        <v>122020</v>
      </c>
      <c r="B1560" t="s">
        <v>2738</v>
      </c>
      <c r="C1560" t="s">
        <v>2766</v>
      </c>
      <c r="D1560">
        <v>122020</v>
      </c>
      <c r="E1560" s="24">
        <v>44613</v>
      </c>
      <c r="F1560" t="s">
        <v>2785</v>
      </c>
      <c r="G1560" t="s">
        <v>2786</v>
      </c>
      <c r="H1560" t="s">
        <v>4594</v>
      </c>
      <c r="I1560" t="s">
        <v>75</v>
      </c>
      <c r="J1560" s="24">
        <v>44175</v>
      </c>
      <c r="K1560">
        <v>8400</v>
      </c>
      <c r="L1560" t="s">
        <v>2770</v>
      </c>
      <c r="M1560" t="s">
        <v>78</v>
      </c>
      <c r="N1560">
        <v>5</v>
      </c>
      <c r="O1560">
        <v>8000</v>
      </c>
      <c r="P1560">
        <v>0</v>
      </c>
      <c r="Q1560">
        <v>200</v>
      </c>
      <c r="R1560">
        <v>200</v>
      </c>
      <c r="S1560">
        <v>400</v>
      </c>
      <c r="T1560">
        <v>0</v>
      </c>
      <c r="U1560" t="s">
        <v>78</v>
      </c>
    </row>
    <row r="1561" spans="1:21" x14ac:dyDescent="0.25">
      <c r="A1561" t="str">
        <f t="shared" si="24"/>
        <v>122020</v>
      </c>
      <c r="B1561" t="s">
        <v>2738</v>
      </c>
      <c r="C1561" t="s">
        <v>2766</v>
      </c>
      <c r="D1561">
        <v>122020</v>
      </c>
      <c r="E1561" s="24">
        <v>44613</v>
      </c>
      <c r="F1561" t="s">
        <v>2785</v>
      </c>
      <c r="G1561" t="s">
        <v>2786</v>
      </c>
      <c r="H1561" t="s">
        <v>4595</v>
      </c>
      <c r="I1561" t="s">
        <v>75</v>
      </c>
      <c r="J1561" s="24">
        <v>44179</v>
      </c>
      <c r="K1561">
        <v>2362</v>
      </c>
      <c r="L1561" t="s">
        <v>2770</v>
      </c>
      <c r="M1561" t="s">
        <v>78</v>
      </c>
      <c r="N1561">
        <v>5</v>
      </c>
      <c r="O1561">
        <v>2250</v>
      </c>
      <c r="P1561">
        <v>0</v>
      </c>
      <c r="Q1561">
        <v>56.25</v>
      </c>
      <c r="R1561">
        <v>56.25</v>
      </c>
      <c r="S1561">
        <v>112.5</v>
      </c>
      <c r="T1561">
        <v>0</v>
      </c>
      <c r="U1561" t="s">
        <v>78</v>
      </c>
    </row>
    <row r="1562" spans="1:21" x14ac:dyDescent="0.25">
      <c r="A1562" t="str">
        <f t="shared" si="24"/>
        <v>122020</v>
      </c>
      <c r="B1562" t="s">
        <v>2738</v>
      </c>
      <c r="C1562" t="s">
        <v>2766</v>
      </c>
      <c r="D1562">
        <v>122020</v>
      </c>
      <c r="E1562" s="24">
        <v>44613</v>
      </c>
      <c r="F1562" t="s">
        <v>2785</v>
      </c>
      <c r="G1562" t="s">
        <v>2786</v>
      </c>
      <c r="H1562" t="s">
        <v>3629</v>
      </c>
      <c r="I1562" t="s">
        <v>75</v>
      </c>
      <c r="J1562" s="24">
        <v>44194</v>
      </c>
      <c r="K1562">
        <v>8400</v>
      </c>
      <c r="L1562" t="s">
        <v>2770</v>
      </c>
      <c r="M1562" t="s">
        <v>78</v>
      </c>
      <c r="N1562">
        <v>5</v>
      </c>
      <c r="O1562">
        <v>8000</v>
      </c>
      <c r="P1562">
        <v>0</v>
      </c>
      <c r="Q1562">
        <v>200</v>
      </c>
      <c r="R1562">
        <v>200</v>
      </c>
      <c r="S1562">
        <v>400</v>
      </c>
      <c r="T1562">
        <v>0</v>
      </c>
      <c r="U1562" t="s">
        <v>78</v>
      </c>
    </row>
    <row r="1563" spans="1:21" x14ac:dyDescent="0.25">
      <c r="A1563" t="str">
        <f t="shared" si="24"/>
        <v>102020</v>
      </c>
      <c r="B1563" t="s">
        <v>2738</v>
      </c>
      <c r="C1563" t="s">
        <v>2766</v>
      </c>
      <c r="D1563">
        <v>122020</v>
      </c>
      <c r="E1563" s="24">
        <v>44613</v>
      </c>
      <c r="F1563" t="s">
        <v>4596</v>
      </c>
      <c r="G1563" t="s">
        <v>4597</v>
      </c>
      <c r="H1563" t="s">
        <v>4598</v>
      </c>
      <c r="I1563" t="s">
        <v>75</v>
      </c>
      <c r="J1563" s="24">
        <v>44118</v>
      </c>
      <c r="K1563">
        <v>127145</v>
      </c>
      <c r="L1563" t="s">
        <v>2770</v>
      </c>
      <c r="M1563" t="s">
        <v>78</v>
      </c>
      <c r="N1563">
        <v>18</v>
      </c>
      <c r="O1563">
        <v>107750</v>
      </c>
      <c r="P1563">
        <v>19395</v>
      </c>
      <c r="Q1563">
        <v>0</v>
      </c>
      <c r="R1563">
        <v>0</v>
      </c>
      <c r="S1563">
        <v>19395</v>
      </c>
      <c r="T1563">
        <v>0</v>
      </c>
      <c r="U1563" t="s">
        <v>2771</v>
      </c>
    </row>
    <row r="1564" spans="1:21" x14ac:dyDescent="0.25">
      <c r="A1564" t="str">
        <f t="shared" si="24"/>
        <v>122020</v>
      </c>
      <c r="B1564" t="s">
        <v>2738</v>
      </c>
      <c r="C1564" t="s">
        <v>2766</v>
      </c>
      <c r="D1564">
        <v>122020</v>
      </c>
      <c r="E1564" s="24">
        <v>44613</v>
      </c>
      <c r="F1564" t="s">
        <v>2793</v>
      </c>
      <c r="G1564" t="s">
        <v>2794</v>
      </c>
      <c r="H1564" t="s">
        <v>4599</v>
      </c>
      <c r="I1564" t="s">
        <v>75</v>
      </c>
      <c r="J1564" s="24">
        <v>44168</v>
      </c>
      <c r="K1564">
        <v>476.72</v>
      </c>
      <c r="L1564" t="s">
        <v>2770</v>
      </c>
      <c r="M1564" t="s">
        <v>78</v>
      </c>
      <c r="N1564">
        <v>18</v>
      </c>
      <c r="O1564">
        <v>404</v>
      </c>
      <c r="P1564">
        <v>0</v>
      </c>
      <c r="Q1564">
        <v>36.36</v>
      </c>
      <c r="R1564">
        <v>36.36</v>
      </c>
      <c r="S1564">
        <v>72.72</v>
      </c>
      <c r="T1564">
        <v>0</v>
      </c>
      <c r="U1564" t="s">
        <v>2771</v>
      </c>
    </row>
    <row r="1565" spans="1:21" x14ac:dyDescent="0.25">
      <c r="A1565" t="str">
        <f t="shared" si="24"/>
        <v>122020</v>
      </c>
      <c r="B1565" t="s">
        <v>2738</v>
      </c>
      <c r="C1565" t="s">
        <v>2766</v>
      </c>
      <c r="D1565">
        <v>122020</v>
      </c>
      <c r="E1565" s="24">
        <v>44613</v>
      </c>
      <c r="F1565" t="s">
        <v>2800</v>
      </c>
      <c r="G1565" t="s">
        <v>2801</v>
      </c>
      <c r="H1565" t="s">
        <v>4600</v>
      </c>
      <c r="I1565" t="s">
        <v>75</v>
      </c>
      <c r="J1565" s="24">
        <v>44170</v>
      </c>
      <c r="K1565">
        <v>19352</v>
      </c>
      <c r="L1565" t="s">
        <v>2770</v>
      </c>
      <c r="M1565" t="s">
        <v>78</v>
      </c>
      <c r="N1565">
        <v>18</v>
      </c>
      <c r="O1565">
        <v>16400</v>
      </c>
      <c r="P1565">
        <v>0</v>
      </c>
      <c r="Q1565">
        <v>1476</v>
      </c>
      <c r="R1565">
        <v>1476</v>
      </c>
      <c r="S1565">
        <v>2952</v>
      </c>
      <c r="T1565">
        <v>0</v>
      </c>
      <c r="U1565" t="s">
        <v>2771</v>
      </c>
    </row>
    <row r="1566" spans="1:21" x14ac:dyDescent="0.25">
      <c r="A1566" t="str">
        <f t="shared" si="24"/>
        <v>122020</v>
      </c>
      <c r="B1566" t="s">
        <v>2738</v>
      </c>
      <c r="C1566" t="s">
        <v>2766</v>
      </c>
      <c r="D1566">
        <v>122020</v>
      </c>
      <c r="E1566" s="24">
        <v>44613</v>
      </c>
      <c r="F1566" t="s">
        <v>2800</v>
      </c>
      <c r="G1566" t="s">
        <v>2801</v>
      </c>
      <c r="H1566" t="s">
        <v>4601</v>
      </c>
      <c r="I1566" t="s">
        <v>75</v>
      </c>
      <c r="J1566" s="24">
        <v>44177</v>
      </c>
      <c r="K1566">
        <v>19352</v>
      </c>
      <c r="L1566" t="s">
        <v>2770</v>
      </c>
      <c r="M1566" t="s">
        <v>78</v>
      </c>
      <c r="N1566">
        <v>18</v>
      </c>
      <c r="O1566">
        <v>16400</v>
      </c>
      <c r="P1566">
        <v>0</v>
      </c>
      <c r="Q1566">
        <v>1476</v>
      </c>
      <c r="R1566">
        <v>1476</v>
      </c>
      <c r="S1566">
        <v>2952</v>
      </c>
      <c r="T1566">
        <v>0</v>
      </c>
      <c r="U1566" t="s">
        <v>2771</v>
      </c>
    </row>
    <row r="1567" spans="1:21" x14ac:dyDescent="0.25">
      <c r="A1567" t="str">
        <f t="shared" si="24"/>
        <v>122020</v>
      </c>
      <c r="B1567" t="s">
        <v>2738</v>
      </c>
      <c r="C1567" t="s">
        <v>2766</v>
      </c>
      <c r="D1567">
        <v>122020</v>
      </c>
      <c r="E1567" s="24">
        <v>44613</v>
      </c>
      <c r="F1567" t="s">
        <v>2800</v>
      </c>
      <c r="G1567" t="s">
        <v>2801</v>
      </c>
      <c r="H1567" t="s">
        <v>4602</v>
      </c>
      <c r="I1567" t="s">
        <v>75</v>
      </c>
      <c r="J1567" s="24">
        <v>44187</v>
      </c>
      <c r="K1567">
        <v>29028</v>
      </c>
      <c r="L1567" t="s">
        <v>2770</v>
      </c>
      <c r="M1567" t="s">
        <v>78</v>
      </c>
      <c r="N1567">
        <v>18</v>
      </c>
      <c r="O1567">
        <v>24600</v>
      </c>
      <c r="P1567">
        <v>0</v>
      </c>
      <c r="Q1567">
        <v>2214</v>
      </c>
      <c r="R1567">
        <v>2214</v>
      </c>
      <c r="S1567">
        <v>4428</v>
      </c>
      <c r="T1567">
        <v>0</v>
      </c>
      <c r="U1567" t="s">
        <v>2771</v>
      </c>
    </row>
    <row r="1568" spans="1:21" x14ac:dyDescent="0.25">
      <c r="A1568" t="str">
        <f t="shared" si="24"/>
        <v>122020</v>
      </c>
      <c r="B1568" t="s">
        <v>2738</v>
      </c>
      <c r="C1568" t="s">
        <v>2766</v>
      </c>
      <c r="D1568">
        <v>122020</v>
      </c>
      <c r="E1568" s="24">
        <v>44613</v>
      </c>
      <c r="F1568" t="s">
        <v>2803</v>
      </c>
      <c r="G1568" t="s">
        <v>2804</v>
      </c>
      <c r="H1568" t="s">
        <v>4603</v>
      </c>
      <c r="I1568" t="s">
        <v>75</v>
      </c>
      <c r="J1568" s="24">
        <v>44173</v>
      </c>
      <c r="K1568">
        <v>18461</v>
      </c>
      <c r="L1568" t="s">
        <v>2770</v>
      </c>
      <c r="M1568" t="s">
        <v>78</v>
      </c>
      <c r="N1568">
        <v>18</v>
      </c>
      <c r="O1568">
        <v>15645</v>
      </c>
      <c r="P1568">
        <v>0</v>
      </c>
      <c r="Q1568">
        <v>1408.05</v>
      </c>
      <c r="R1568">
        <v>1408.05</v>
      </c>
      <c r="S1568">
        <v>2816.1</v>
      </c>
      <c r="T1568">
        <v>0</v>
      </c>
      <c r="U1568" t="s">
        <v>2771</v>
      </c>
    </row>
    <row r="1569" spans="1:21" x14ac:dyDescent="0.25">
      <c r="A1569" t="str">
        <f t="shared" si="24"/>
        <v>122020</v>
      </c>
      <c r="B1569" t="s">
        <v>2738</v>
      </c>
      <c r="C1569" t="s">
        <v>2766</v>
      </c>
      <c r="D1569">
        <v>122020</v>
      </c>
      <c r="E1569" s="24">
        <v>44613</v>
      </c>
      <c r="F1569" t="s">
        <v>2803</v>
      </c>
      <c r="G1569" t="s">
        <v>2804</v>
      </c>
      <c r="H1569" t="s">
        <v>4604</v>
      </c>
      <c r="I1569" t="s">
        <v>75</v>
      </c>
      <c r="J1569" s="24">
        <v>44181</v>
      </c>
      <c r="K1569">
        <v>15305</v>
      </c>
      <c r="L1569" t="s">
        <v>2770</v>
      </c>
      <c r="M1569" t="s">
        <v>78</v>
      </c>
      <c r="N1569">
        <v>18</v>
      </c>
      <c r="O1569">
        <v>12970</v>
      </c>
      <c r="P1569">
        <v>0</v>
      </c>
      <c r="Q1569">
        <v>1167.3</v>
      </c>
      <c r="R1569">
        <v>1167.3</v>
      </c>
      <c r="S1569">
        <v>2334.6</v>
      </c>
      <c r="T1569">
        <v>0</v>
      </c>
      <c r="U1569" t="s">
        <v>2771</v>
      </c>
    </row>
    <row r="1570" spans="1:21" x14ac:dyDescent="0.25">
      <c r="A1570" t="str">
        <f t="shared" si="24"/>
        <v>122020</v>
      </c>
      <c r="B1570" t="s">
        <v>2738</v>
      </c>
      <c r="C1570" t="s">
        <v>2766</v>
      </c>
      <c r="D1570">
        <v>122020</v>
      </c>
      <c r="E1570" s="24">
        <v>44613</v>
      </c>
      <c r="F1570" t="s">
        <v>2803</v>
      </c>
      <c r="G1570" t="s">
        <v>2804</v>
      </c>
      <c r="H1570" t="s">
        <v>4605</v>
      </c>
      <c r="I1570" t="s">
        <v>75</v>
      </c>
      <c r="J1570" s="24">
        <v>44193</v>
      </c>
      <c r="K1570">
        <v>9183</v>
      </c>
      <c r="L1570" t="s">
        <v>2770</v>
      </c>
      <c r="M1570" t="s">
        <v>78</v>
      </c>
      <c r="N1570">
        <v>18</v>
      </c>
      <c r="O1570">
        <v>7782</v>
      </c>
      <c r="P1570">
        <v>0</v>
      </c>
      <c r="Q1570">
        <v>700.38</v>
      </c>
      <c r="R1570">
        <v>700.38</v>
      </c>
      <c r="S1570">
        <v>1400.76</v>
      </c>
      <c r="T1570">
        <v>0</v>
      </c>
      <c r="U1570" t="s">
        <v>2771</v>
      </c>
    </row>
    <row r="1571" spans="1:21" x14ac:dyDescent="0.25">
      <c r="A1571" t="str">
        <f t="shared" si="24"/>
        <v>122020</v>
      </c>
      <c r="B1571" t="s">
        <v>2738</v>
      </c>
      <c r="C1571" t="s">
        <v>2766</v>
      </c>
      <c r="D1571">
        <v>122020</v>
      </c>
      <c r="E1571" s="24">
        <v>44613</v>
      </c>
      <c r="F1571" t="s">
        <v>2803</v>
      </c>
      <c r="G1571" t="s">
        <v>2804</v>
      </c>
      <c r="H1571" t="s">
        <v>4606</v>
      </c>
      <c r="I1571" t="s">
        <v>75</v>
      </c>
      <c r="J1571" s="24">
        <v>44169</v>
      </c>
      <c r="K1571">
        <v>3476</v>
      </c>
      <c r="L1571" t="s">
        <v>2770</v>
      </c>
      <c r="M1571" t="s">
        <v>78</v>
      </c>
      <c r="N1571">
        <v>18</v>
      </c>
      <c r="O1571">
        <v>2946</v>
      </c>
      <c r="P1571">
        <v>0</v>
      </c>
      <c r="Q1571">
        <v>265.14</v>
      </c>
      <c r="R1571">
        <v>265.14</v>
      </c>
      <c r="S1571">
        <v>530.28</v>
      </c>
      <c r="T1571">
        <v>0</v>
      </c>
      <c r="U1571" t="s">
        <v>2771</v>
      </c>
    </row>
    <row r="1572" spans="1:21" x14ac:dyDescent="0.25">
      <c r="A1572" t="str">
        <f t="shared" si="24"/>
        <v>122020</v>
      </c>
      <c r="B1572" t="s">
        <v>2738</v>
      </c>
      <c r="C1572" t="s">
        <v>2766</v>
      </c>
      <c r="D1572">
        <v>122020</v>
      </c>
      <c r="E1572" s="24">
        <v>44613</v>
      </c>
      <c r="F1572" t="s">
        <v>2803</v>
      </c>
      <c r="G1572" t="s">
        <v>2804</v>
      </c>
      <c r="H1572" t="s">
        <v>4607</v>
      </c>
      <c r="I1572" t="s">
        <v>75</v>
      </c>
      <c r="J1572" s="24">
        <v>44169</v>
      </c>
      <c r="K1572">
        <v>15305</v>
      </c>
      <c r="L1572" t="s">
        <v>2770</v>
      </c>
      <c r="M1572" t="s">
        <v>78</v>
      </c>
      <c r="N1572">
        <v>18</v>
      </c>
      <c r="O1572">
        <v>12970</v>
      </c>
      <c r="P1572">
        <v>0</v>
      </c>
      <c r="Q1572">
        <v>1167.3</v>
      </c>
      <c r="R1572">
        <v>1167.3</v>
      </c>
      <c r="S1572">
        <v>2334.6</v>
      </c>
      <c r="T1572">
        <v>0</v>
      </c>
      <c r="U1572" t="s">
        <v>2771</v>
      </c>
    </row>
    <row r="1573" spans="1:21" x14ac:dyDescent="0.25">
      <c r="A1573" t="str">
        <f t="shared" si="24"/>
        <v>122020</v>
      </c>
      <c r="B1573" t="s">
        <v>2738</v>
      </c>
      <c r="C1573" t="s">
        <v>2766</v>
      </c>
      <c r="D1573">
        <v>122020</v>
      </c>
      <c r="E1573" s="24">
        <v>44613</v>
      </c>
      <c r="F1573" t="s">
        <v>2809</v>
      </c>
      <c r="G1573" t="s">
        <v>2810</v>
      </c>
      <c r="H1573" t="s">
        <v>3126</v>
      </c>
      <c r="I1573" t="s">
        <v>75</v>
      </c>
      <c r="J1573" s="24">
        <v>44179</v>
      </c>
      <c r="K1573">
        <v>7080</v>
      </c>
      <c r="L1573" t="s">
        <v>2770</v>
      </c>
      <c r="M1573" t="s">
        <v>78</v>
      </c>
      <c r="N1573">
        <v>18</v>
      </c>
      <c r="O1573">
        <v>6000</v>
      </c>
      <c r="P1573">
        <v>0</v>
      </c>
      <c r="Q1573">
        <v>540</v>
      </c>
      <c r="R1573">
        <v>540</v>
      </c>
      <c r="S1573">
        <v>1080</v>
      </c>
      <c r="T1573">
        <v>0</v>
      </c>
      <c r="U1573" t="s">
        <v>2771</v>
      </c>
    </row>
    <row r="1574" spans="1:21" x14ac:dyDescent="0.25">
      <c r="A1574" t="str">
        <f t="shared" si="24"/>
        <v>122020</v>
      </c>
      <c r="B1574" t="s">
        <v>2738</v>
      </c>
      <c r="C1574" t="s">
        <v>2766</v>
      </c>
      <c r="D1574">
        <v>122020</v>
      </c>
      <c r="E1574" s="24">
        <v>44613</v>
      </c>
      <c r="F1574" t="s">
        <v>2809</v>
      </c>
      <c r="G1574" t="s">
        <v>2810</v>
      </c>
      <c r="H1574" t="s">
        <v>4608</v>
      </c>
      <c r="I1574" t="s">
        <v>75</v>
      </c>
      <c r="J1574" s="24">
        <v>44180</v>
      </c>
      <c r="K1574">
        <v>7080</v>
      </c>
      <c r="L1574" t="s">
        <v>2770</v>
      </c>
      <c r="M1574" t="s">
        <v>78</v>
      </c>
      <c r="N1574">
        <v>18</v>
      </c>
      <c r="O1574">
        <v>6000</v>
      </c>
      <c r="P1574">
        <v>0</v>
      </c>
      <c r="Q1574">
        <v>540</v>
      </c>
      <c r="R1574">
        <v>540</v>
      </c>
      <c r="S1574">
        <v>1080</v>
      </c>
      <c r="T1574">
        <v>0</v>
      </c>
      <c r="U1574" t="s">
        <v>2771</v>
      </c>
    </row>
    <row r="1575" spans="1:21" x14ac:dyDescent="0.25">
      <c r="A1575" t="str">
        <f t="shared" si="24"/>
        <v>122020</v>
      </c>
      <c r="B1575" t="s">
        <v>2738</v>
      </c>
      <c r="C1575" t="s">
        <v>2766</v>
      </c>
      <c r="D1575">
        <v>122020</v>
      </c>
      <c r="E1575" s="24">
        <v>44613</v>
      </c>
      <c r="F1575" t="s">
        <v>2812</v>
      </c>
      <c r="G1575" t="s">
        <v>2813</v>
      </c>
      <c r="H1575" t="s">
        <v>4609</v>
      </c>
      <c r="I1575" t="s">
        <v>75</v>
      </c>
      <c r="J1575" s="24">
        <v>44177</v>
      </c>
      <c r="K1575">
        <v>472</v>
      </c>
      <c r="L1575" t="s">
        <v>2770</v>
      </c>
      <c r="M1575" t="s">
        <v>78</v>
      </c>
      <c r="N1575">
        <v>18</v>
      </c>
      <c r="O1575">
        <v>400</v>
      </c>
      <c r="P1575">
        <v>0</v>
      </c>
      <c r="Q1575">
        <v>36</v>
      </c>
      <c r="R1575">
        <v>36</v>
      </c>
      <c r="S1575">
        <v>72</v>
      </c>
      <c r="T1575">
        <v>0</v>
      </c>
      <c r="U1575" t="s">
        <v>2771</v>
      </c>
    </row>
    <row r="1576" spans="1:21" x14ac:dyDescent="0.25">
      <c r="A1576" t="str">
        <f t="shared" si="24"/>
        <v>122020</v>
      </c>
      <c r="B1576" t="s">
        <v>2738</v>
      </c>
      <c r="C1576" t="s">
        <v>2766</v>
      </c>
      <c r="D1576">
        <v>122020</v>
      </c>
      <c r="E1576" s="24">
        <v>44613</v>
      </c>
      <c r="F1576" t="s">
        <v>2812</v>
      </c>
      <c r="G1576" t="s">
        <v>2813</v>
      </c>
      <c r="H1576" t="s">
        <v>4610</v>
      </c>
      <c r="I1576" t="s">
        <v>75</v>
      </c>
      <c r="J1576" s="24">
        <v>44184</v>
      </c>
      <c r="K1576">
        <v>944</v>
      </c>
      <c r="L1576" t="s">
        <v>2770</v>
      </c>
      <c r="M1576" t="s">
        <v>78</v>
      </c>
      <c r="N1576">
        <v>18</v>
      </c>
      <c r="O1576">
        <v>800</v>
      </c>
      <c r="P1576">
        <v>0</v>
      </c>
      <c r="Q1576">
        <v>72</v>
      </c>
      <c r="R1576">
        <v>72</v>
      </c>
      <c r="S1576">
        <v>144</v>
      </c>
      <c r="T1576">
        <v>0</v>
      </c>
      <c r="U1576" t="s">
        <v>2771</v>
      </c>
    </row>
    <row r="1577" spans="1:21" x14ac:dyDescent="0.25">
      <c r="A1577" t="str">
        <f t="shared" si="24"/>
        <v>122020</v>
      </c>
      <c r="B1577" t="s">
        <v>2738</v>
      </c>
      <c r="C1577" t="s">
        <v>2766</v>
      </c>
      <c r="D1577">
        <v>122020</v>
      </c>
      <c r="E1577" s="24">
        <v>44613</v>
      </c>
      <c r="F1577" t="s">
        <v>2812</v>
      </c>
      <c r="G1577" t="s">
        <v>2813</v>
      </c>
      <c r="H1577" t="s">
        <v>4611</v>
      </c>
      <c r="I1577" t="s">
        <v>75</v>
      </c>
      <c r="J1577" s="24">
        <v>44184</v>
      </c>
      <c r="K1577">
        <v>236</v>
      </c>
      <c r="L1577" t="s">
        <v>2770</v>
      </c>
      <c r="M1577" t="s">
        <v>78</v>
      </c>
      <c r="N1577">
        <v>18</v>
      </c>
      <c r="O1577">
        <v>200</v>
      </c>
      <c r="P1577">
        <v>0</v>
      </c>
      <c r="Q1577">
        <v>18</v>
      </c>
      <c r="R1577">
        <v>18</v>
      </c>
      <c r="S1577">
        <v>36</v>
      </c>
      <c r="T1577">
        <v>0</v>
      </c>
      <c r="U1577" t="s">
        <v>2771</v>
      </c>
    </row>
    <row r="1578" spans="1:21" x14ac:dyDescent="0.25">
      <c r="A1578" t="str">
        <f t="shared" si="24"/>
        <v>122020</v>
      </c>
      <c r="B1578" t="s">
        <v>2738</v>
      </c>
      <c r="C1578" t="s">
        <v>2766</v>
      </c>
      <c r="D1578">
        <v>122020</v>
      </c>
      <c r="E1578" s="24">
        <v>44613</v>
      </c>
      <c r="F1578" t="s">
        <v>2812</v>
      </c>
      <c r="G1578" t="s">
        <v>2813</v>
      </c>
      <c r="H1578" t="s">
        <v>4612</v>
      </c>
      <c r="I1578" t="s">
        <v>75</v>
      </c>
      <c r="J1578" s="24">
        <v>44186</v>
      </c>
      <c r="K1578">
        <v>472</v>
      </c>
      <c r="L1578" t="s">
        <v>2770</v>
      </c>
      <c r="M1578" t="s">
        <v>78</v>
      </c>
      <c r="N1578">
        <v>18</v>
      </c>
      <c r="O1578">
        <v>400</v>
      </c>
      <c r="P1578">
        <v>0</v>
      </c>
      <c r="Q1578">
        <v>36</v>
      </c>
      <c r="R1578">
        <v>36</v>
      </c>
      <c r="S1578">
        <v>72</v>
      </c>
      <c r="T1578">
        <v>0</v>
      </c>
      <c r="U1578" t="s">
        <v>2771</v>
      </c>
    </row>
    <row r="1579" spans="1:21" x14ac:dyDescent="0.25">
      <c r="A1579" t="str">
        <f t="shared" si="24"/>
        <v>122020</v>
      </c>
      <c r="B1579" t="s">
        <v>2738</v>
      </c>
      <c r="C1579" t="s">
        <v>2766</v>
      </c>
      <c r="D1579">
        <v>122020</v>
      </c>
      <c r="E1579" s="24">
        <v>44613</v>
      </c>
      <c r="F1579" t="s">
        <v>2812</v>
      </c>
      <c r="G1579" t="s">
        <v>2813</v>
      </c>
      <c r="H1579" t="s">
        <v>4613</v>
      </c>
      <c r="I1579" t="s">
        <v>75</v>
      </c>
      <c r="J1579" s="24">
        <v>44196</v>
      </c>
      <c r="K1579">
        <v>472</v>
      </c>
      <c r="L1579" t="s">
        <v>2770</v>
      </c>
      <c r="M1579" t="s">
        <v>78</v>
      </c>
      <c r="N1579">
        <v>18</v>
      </c>
      <c r="O1579">
        <v>400</v>
      </c>
      <c r="P1579">
        <v>0</v>
      </c>
      <c r="Q1579">
        <v>36</v>
      </c>
      <c r="R1579">
        <v>36</v>
      </c>
      <c r="S1579">
        <v>72</v>
      </c>
      <c r="T1579">
        <v>0</v>
      </c>
      <c r="U1579" t="s">
        <v>2771</v>
      </c>
    </row>
    <row r="1580" spans="1:21" x14ac:dyDescent="0.25">
      <c r="A1580" t="str">
        <f t="shared" si="24"/>
        <v>122020</v>
      </c>
      <c r="B1580" t="s">
        <v>2738</v>
      </c>
      <c r="C1580" t="s">
        <v>2766</v>
      </c>
      <c r="D1580">
        <v>122020</v>
      </c>
      <c r="E1580" s="24">
        <v>44613</v>
      </c>
      <c r="F1580" t="s">
        <v>4614</v>
      </c>
      <c r="G1580" t="s">
        <v>4615</v>
      </c>
      <c r="H1580" t="s">
        <v>4616</v>
      </c>
      <c r="I1580" t="s">
        <v>75</v>
      </c>
      <c r="J1580" s="24">
        <v>44187</v>
      </c>
      <c r="K1580">
        <v>1971</v>
      </c>
      <c r="L1580" t="s">
        <v>2770</v>
      </c>
      <c r="M1580" t="s">
        <v>78</v>
      </c>
      <c r="N1580">
        <v>18</v>
      </c>
      <c r="O1580">
        <v>1670</v>
      </c>
      <c r="P1580">
        <v>0</v>
      </c>
      <c r="Q1580">
        <v>150.30000000000001</v>
      </c>
      <c r="R1580">
        <v>150.30000000000001</v>
      </c>
      <c r="S1580">
        <v>300.60000000000002</v>
      </c>
      <c r="T1580">
        <v>0</v>
      </c>
      <c r="U1580" t="s">
        <v>2771</v>
      </c>
    </row>
    <row r="1581" spans="1:21" x14ac:dyDescent="0.25">
      <c r="A1581" t="str">
        <f t="shared" si="24"/>
        <v>122020</v>
      </c>
      <c r="B1581" t="s">
        <v>2738</v>
      </c>
      <c r="C1581" t="s">
        <v>2766</v>
      </c>
      <c r="D1581">
        <v>122020</v>
      </c>
      <c r="E1581" s="24">
        <v>44613</v>
      </c>
      <c r="F1581" t="s">
        <v>4617</v>
      </c>
      <c r="G1581" t="s">
        <v>4618</v>
      </c>
      <c r="H1581" t="s">
        <v>4619</v>
      </c>
      <c r="I1581" t="s">
        <v>75</v>
      </c>
      <c r="J1581" s="24">
        <v>44186</v>
      </c>
      <c r="K1581">
        <v>18880</v>
      </c>
      <c r="L1581" t="s">
        <v>2770</v>
      </c>
      <c r="M1581" t="s">
        <v>78</v>
      </c>
      <c r="N1581">
        <v>18</v>
      </c>
      <c r="O1581">
        <v>16000</v>
      </c>
      <c r="P1581">
        <v>0</v>
      </c>
      <c r="Q1581">
        <v>1440</v>
      </c>
      <c r="R1581">
        <v>1440</v>
      </c>
      <c r="S1581">
        <v>2880</v>
      </c>
      <c r="T1581">
        <v>0</v>
      </c>
      <c r="U1581" t="s">
        <v>2771</v>
      </c>
    </row>
    <row r="1582" spans="1:21" x14ac:dyDescent="0.25">
      <c r="A1582" t="str">
        <f t="shared" si="24"/>
        <v>122020</v>
      </c>
      <c r="B1582" t="s">
        <v>2738</v>
      </c>
      <c r="C1582" t="s">
        <v>2766</v>
      </c>
      <c r="D1582">
        <v>122020</v>
      </c>
      <c r="E1582" s="24">
        <v>44613</v>
      </c>
      <c r="F1582" t="s">
        <v>4300</v>
      </c>
      <c r="G1582" t="s">
        <v>4301</v>
      </c>
      <c r="H1582" t="s">
        <v>4620</v>
      </c>
      <c r="I1582" t="s">
        <v>75</v>
      </c>
      <c r="J1582" s="24">
        <v>44179</v>
      </c>
      <c r="K1582">
        <v>131275</v>
      </c>
      <c r="L1582" t="s">
        <v>2770</v>
      </c>
      <c r="M1582" t="s">
        <v>78</v>
      </c>
      <c r="N1582">
        <v>18</v>
      </c>
      <c r="O1582">
        <v>111250</v>
      </c>
      <c r="P1582">
        <v>0</v>
      </c>
      <c r="Q1582">
        <v>10012.5</v>
      </c>
      <c r="R1582">
        <v>10012.5</v>
      </c>
      <c r="S1582">
        <v>20025</v>
      </c>
      <c r="T1582">
        <v>0</v>
      </c>
      <c r="U1582" t="s">
        <v>2771</v>
      </c>
    </row>
    <row r="1583" spans="1:21" x14ac:dyDescent="0.25">
      <c r="A1583" t="str">
        <f t="shared" si="24"/>
        <v>122020</v>
      </c>
      <c r="B1583" t="s">
        <v>2738</v>
      </c>
      <c r="C1583" t="s">
        <v>2766</v>
      </c>
      <c r="D1583">
        <v>122020</v>
      </c>
      <c r="E1583" s="24">
        <v>44613</v>
      </c>
      <c r="F1583" t="s">
        <v>4300</v>
      </c>
      <c r="G1583" t="s">
        <v>4301</v>
      </c>
      <c r="H1583" t="s">
        <v>4621</v>
      </c>
      <c r="I1583" t="s">
        <v>75</v>
      </c>
      <c r="J1583" s="24">
        <v>44186</v>
      </c>
      <c r="K1583">
        <v>288805</v>
      </c>
      <c r="L1583" t="s">
        <v>2770</v>
      </c>
      <c r="M1583" t="s">
        <v>78</v>
      </c>
      <c r="N1583">
        <v>18</v>
      </c>
      <c r="O1583">
        <v>244750</v>
      </c>
      <c r="P1583">
        <v>0</v>
      </c>
      <c r="Q1583">
        <v>22027.5</v>
      </c>
      <c r="R1583">
        <v>22027.5</v>
      </c>
      <c r="S1583">
        <v>44055</v>
      </c>
      <c r="T1583">
        <v>0</v>
      </c>
      <c r="U1583" t="s">
        <v>2771</v>
      </c>
    </row>
    <row r="1584" spans="1:21" x14ac:dyDescent="0.25">
      <c r="A1584" t="str">
        <f t="shared" si="24"/>
        <v>122020</v>
      </c>
      <c r="B1584" t="s">
        <v>2738</v>
      </c>
      <c r="C1584" t="s">
        <v>2766</v>
      </c>
      <c r="D1584">
        <v>122020</v>
      </c>
      <c r="E1584" s="24">
        <v>44613</v>
      </c>
      <c r="F1584" t="s">
        <v>2820</v>
      </c>
      <c r="G1584" t="s">
        <v>2821</v>
      </c>
      <c r="H1584" t="s">
        <v>4622</v>
      </c>
      <c r="I1584" t="s">
        <v>75</v>
      </c>
      <c r="J1584" s="24">
        <v>44173</v>
      </c>
      <c r="K1584">
        <v>7316</v>
      </c>
      <c r="L1584" t="s">
        <v>2770</v>
      </c>
      <c r="M1584" t="s">
        <v>78</v>
      </c>
      <c r="N1584">
        <v>18</v>
      </c>
      <c r="O1584">
        <v>6200</v>
      </c>
      <c r="P1584">
        <v>0</v>
      </c>
      <c r="Q1584">
        <v>558</v>
      </c>
      <c r="R1584">
        <v>558</v>
      </c>
      <c r="S1584">
        <v>1116</v>
      </c>
      <c r="T1584">
        <v>0</v>
      </c>
      <c r="U1584" t="s">
        <v>2771</v>
      </c>
    </row>
    <row r="1585" spans="1:21" x14ac:dyDescent="0.25">
      <c r="A1585" t="str">
        <f t="shared" si="24"/>
        <v>122020</v>
      </c>
      <c r="B1585" t="s">
        <v>2738</v>
      </c>
      <c r="C1585" t="s">
        <v>2766</v>
      </c>
      <c r="D1585">
        <v>122020</v>
      </c>
      <c r="E1585" s="24">
        <v>44613</v>
      </c>
      <c r="F1585" t="s">
        <v>2820</v>
      </c>
      <c r="G1585" t="s">
        <v>2821</v>
      </c>
      <c r="H1585" t="s">
        <v>3128</v>
      </c>
      <c r="I1585" t="s">
        <v>75</v>
      </c>
      <c r="J1585" s="24">
        <v>44173</v>
      </c>
      <c r="K1585">
        <v>7611</v>
      </c>
      <c r="L1585" t="s">
        <v>2770</v>
      </c>
      <c r="M1585" t="s">
        <v>78</v>
      </c>
      <c r="N1585">
        <v>18</v>
      </c>
      <c r="O1585">
        <v>6450</v>
      </c>
      <c r="P1585">
        <v>0</v>
      </c>
      <c r="Q1585">
        <v>580.5</v>
      </c>
      <c r="R1585">
        <v>580.5</v>
      </c>
      <c r="S1585">
        <v>1161</v>
      </c>
      <c r="T1585">
        <v>0</v>
      </c>
      <c r="U1585" t="s">
        <v>2771</v>
      </c>
    </row>
    <row r="1586" spans="1:21" x14ac:dyDescent="0.25">
      <c r="A1586" t="str">
        <f t="shared" si="24"/>
        <v>122020</v>
      </c>
      <c r="B1586" t="s">
        <v>2738</v>
      </c>
      <c r="C1586" t="s">
        <v>2766</v>
      </c>
      <c r="D1586">
        <v>122020</v>
      </c>
      <c r="E1586" s="24">
        <v>44613</v>
      </c>
      <c r="F1586" t="s">
        <v>2820</v>
      </c>
      <c r="G1586" t="s">
        <v>2821</v>
      </c>
      <c r="H1586" t="s">
        <v>4206</v>
      </c>
      <c r="I1586" t="s">
        <v>75</v>
      </c>
      <c r="J1586" s="24">
        <v>44174</v>
      </c>
      <c r="K1586">
        <v>2301</v>
      </c>
      <c r="L1586" t="s">
        <v>2770</v>
      </c>
      <c r="M1586" t="s">
        <v>78</v>
      </c>
      <c r="N1586">
        <v>18</v>
      </c>
      <c r="O1586">
        <v>1950</v>
      </c>
      <c r="P1586">
        <v>0</v>
      </c>
      <c r="Q1586">
        <v>175.5</v>
      </c>
      <c r="R1586">
        <v>175.5</v>
      </c>
      <c r="S1586">
        <v>351</v>
      </c>
      <c r="T1586">
        <v>0</v>
      </c>
      <c r="U1586" t="s">
        <v>2771</v>
      </c>
    </row>
    <row r="1587" spans="1:21" x14ac:dyDescent="0.25">
      <c r="A1587" t="str">
        <f t="shared" si="24"/>
        <v>122020</v>
      </c>
      <c r="B1587" t="s">
        <v>2738</v>
      </c>
      <c r="C1587" t="s">
        <v>2766</v>
      </c>
      <c r="D1587">
        <v>122020</v>
      </c>
      <c r="E1587" s="24">
        <v>44613</v>
      </c>
      <c r="F1587" t="s">
        <v>2820</v>
      </c>
      <c r="G1587" t="s">
        <v>2821</v>
      </c>
      <c r="H1587" t="s">
        <v>4623</v>
      </c>
      <c r="I1587" t="s">
        <v>75</v>
      </c>
      <c r="J1587" s="24">
        <v>44187</v>
      </c>
      <c r="K1587">
        <v>15222</v>
      </c>
      <c r="L1587" t="s">
        <v>2770</v>
      </c>
      <c r="M1587" t="s">
        <v>78</v>
      </c>
      <c r="N1587">
        <v>18</v>
      </c>
      <c r="O1587">
        <v>12900</v>
      </c>
      <c r="P1587">
        <v>0</v>
      </c>
      <c r="Q1587">
        <v>1161</v>
      </c>
      <c r="R1587">
        <v>1161</v>
      </c>
      <c r="S1587">
        <v>2322</v>
      </c>
      <c r="T1587">
        <v>0</v>
      </c>
      <c r="U1587" t="s">
        <v>2771</v>
      </c>
    </row>
    <row r="1588" spans="1:21" x14ac:dyDescent="0.25">
      <c r="A1588" t="str">
        <f t="shared" si="24"/>
        <v>122020</v>
      </c>
      <c r="B1588" t="s">
        <v>2738</v>
      </c>
      <c r="C1588" t="s">
        <v>2766</v>
      </c>
      <c r="D1588">
        <v>122020</v>
      </c>
      <c r="E1588" s="24">
        <v>44613</v>
      </c>
      <c r="F1588" t="s">
        <v>2820</v>
      </c>
      <c r="G1588" t="s">
        <v>2821</v>
      </c>
      <c r="H1588" t="s">
        <v>3580</v>
      </c>
      <c r="I1588" t="s">
        <v>75</v>
      </c>
      <c r="J1588" s="24">
        <v>44187</v>
      </c>
      <c r="K1588">
        <v>58026.5</v>
      </c>
      <c r="L1588" t="s">
        <v>2770</v>
      </c>
      <c r="M1588" t="s">
        <v>78</v>
      </c>
      <c r="N1588">
        <v>18</v>
      </c>
      <c r="O1588">
        <v>49175</v>
      </c>
      <c r="P1588">
        <v>0</v>
      </c>
      <c r="Q1588">
        <v>4425.75</v>
      </c>
      <c r="R1588">
        <v>4425.75</v>
      </c>
      <c r="S1588">
        <v>8851.5</v>
      </c>
      <c r="T1588">
        <v>0</v>
      </c>
      <c r="U1588" t="s">
        <v>2771</v>
      </c>
    </row>
    <row r="1589" spans="1:21" x14ac:dyDescent="0.25">
      <c r="A1589" t="str">
        <f t="shared" si="24"/>
        <v>122020</v>
      </c>
      <c r="B1589" t="s">
        <v>2738</v>
      </c>
      <c r="C1589" t="s">
        <v>2766</v>
      </c>
      <c r="D1589">
        <v>122020</v>
      </c>
      <c r="E1589" s="24">
        <v>44613</v>
      </c>
      <c r="F1589" t="s">
        <v>2820</v>
      </c>
      <c r="G1589" t="s">
        <v>2821</v>
      </c>
      <c r="H1589" t="s">
        <v>4624</v>
      </c>
      <c r="I1589" t="s">
        <v>75</v>
      </c>
      <c r="J1589" s="24">
        <v>44189</v>
      </c>
      <c r="K1589">
        <v>9617</v>
      </c>
      <c r="L1589" t="s">
        <v>2770</v>
      </c>
      <c r="M1589" t="s">
        <v>78</v>
      </c>
      <c r="N1589">
        <v>18</v>
      </c>
      <c r="O1589">
        <v>8150</v>
      </c>
      <c r="P1589">
        <v>0</v>
      </c>
      <c r="Q1589">
        <v>733.5</v>
      </c>
      <c r="R1589">
        <v>733.5</v>
      </c>
      <c r="S1589">
        <v>1467</v>
      </c>
      <c r="T1589">
        <v>0</v>
      </c>
      <c r="U1589" t="s">
        <v>2771</v>
      </c>
    </row>
    <row r="1590" spans="1:21" x14ac:dyDescent="0.25">
      <c r="A1590" t="str">
        <f t="shared" si="24"/>
        <v>122020</v>
      </c>
      <c r="B1590" t="s">
        <v>2738</v>
      </c>
      <c r="C1590" t="s">
        <v>2766</v>
      </c>
      <c r="D1590">
        <v>122020</v>
      </c>
      <c r="E1590" s="24">
        <v>44613</v>
      </c>
      <c r="F1590" t="s">
        <v>2822</v>
      </c>
      <c r="G1590" t="s">
        <v>2823</v>
      </c>
      <c r="H1590" t="s">
        <v>4625</v>
      </c>
      <c r="I1590" t="s">
        <v>75</v>
      </c>
      <c r="J1590" s="24">
        <v>44177</v>
      </c>
      <c r="K1590">
        <v>10620</v>
      </c>
      <c r="L1590" t="s">
        <v>2770</v>
      </c>
      <c r="M1590" t="s">
        <v>78</v>
      </c>
      <c r="N1590">
        <v>18</v>
      </c>
      <c r="O1590">
        <v>9000</v>
      </c>
      <c r="P1590">
        <v>0</v>
      </c>
      <c r="Q1590">
        <v>810</v>
      </c>
      <c r="R1590">
        <v>810</v>
      </c>
      <c r="S1590">
        <v>1620</v>
      </c>
      <c r="T1590">
        <v>0</v>
      </c>
      <c r="U1590" t="s">
        <v>2771</v>
      </c>
    </row>
    <row r="1591" spans="1:21" x14ac:dyDescent="0.25">
      <c r="A1591" t="str">
        <f t="shared" si="24"/>
        <v>122020</v>
      </c>
      <c r="B1591" t="s">
        <v>2738</v>
      </c>
      <c r="C1591" t="s">
        <v>2766</v>
      </c>
      <c r="D1591">
        <v>122020</v>
      </c>
      <c r="E1591" s="24">
        <v>44613</v>
      </c>
      <c r="F1591" t="s">
        <v>2822</v>
      </c>
      <c r="G1591" t="s">
        <v>2823</v>
      </c>
      <c r="H1591" t="s">
        <v>4626</v>
      </c>
      <c r="I1591" t="s">
        <v>75</v>
      </c>
      <c r="J1591" s="24">
        <v>44190</v>
      </c>
      <c r="K1591">
        <v>10620</v>
      </c>
      <c r="L1591" t="s">
        <v>2770</v>
      </c>
      <c r="M1591" t="s">
        <v>78</v>
      </c>
      <c r="N1591">
        <v>18</v>
      </c>
      <c r="O1591">
        <v>9000</v>
      </c>
      <c r="P1591">
        <v>0</v>
      </c>
      <c r="Q1591">
        <v>810</v>
      </c>
      <c r="R1591">
        <v>810</v>
      </c>
      <c r="S1591">
        <v>1620</v>
      </c>
      <c r="T1591">
        <v>0</v>
      </c>
      <c r="U1591" t="s">
        <v>2771</v>
      </c>
    </row>
    <row r="1592" spans="1:21" x14ac:dyDescent="0.25">
      <c r="A1592" t="str">
        <f t="shared" si="24"/>
        <v>122020</v>
      </c>
      <c r="B1592" t="s">
        <v>2738</v>
      </c>
      <c r="C1592" t="s">
        <v>2766</v>
      </c>
      <c r="D1592">
        <v>122020</v>
      </c>
      <c r="E1592" s="24">
        <v>44613</v>
      </c>
      <c r="F1592" t="s">
        <v>4627</v>
      </c>
      <c r="G1592" t="s">
        <v>4628</v>
      </c>
      <c r="H1592" t="s">
        <v>4629</v>
      </c>
      <c r="I1592" t="s">
        <v>75</v>
      </c>
      <c r="J1592" s="24">
        <v>44186</v>
      </c>
      <c r="K1592">
        <v>4130</v>
      </c>
      <c r="L1592" t="s">
        <v>2770</v>
      </c>
      <c r="M1592" t="s">
        <v>78</v>
      </c>
      <c r="N1592">
        <v>18</v>
      </c>
      <c r="O1592">
        <v>3500</v>
      </c>
      <c r="P1592">
        <v>0</v>
      </c>
      <c r="Q1592">
        <v>315</v>
      </c>
      <c r="R1592">
        <v>315</v>
      </c>
      <c r="S1592">
        <v>630</v>
      </c>
      <c r="T1592">
        <v>0</v>
      </c>
      <c r="U1592" t="s">
        <v>2771</v>
      </c>
    </row>
    <row r="1593" spans="1:21" x14ac:dyDescent="0.25">
      <c r="A1593" t="str">
        <f t="shared" si="24"/>
        <v>122020</v>
      </c>
      <c r="B1593" t="s">
        <v>2738</v>
      </c>
      <c r="C1593" t="s">
        <v>2766</v>
      </c>
      <c r="D1593">
        <v>122020</v>
      </c>
      <c r="E1593" s="24">
        <v>44613</v>
      </c>
      <c r="F1593" t="s">
        <v>4630</v>
      </c>
      <c r="G1593" t="s">
        <v>4631</v>
      </c>
      <c r="H1593" t="s">
        <v>4632</v>
      </c>
      <c r="I1593" t="s">
        <v>75</v>
      </c>
      <c r="J1593" s="24">
        <v>44184</v>
      </c>
      <c r="K1593">
        <v>748</v>
      </c>
      <c r="L1593" t="s">
        <v>2770</v>
      </c>
      <c r="M1593" t="s">
        <v>78</v>
      </c>
      <c r="N1593">
        <v>18</v>
      </c>
      <c r="O1593">
        <v>634</v>
      </c>
      <c r="P1593">
        <v>0</v>
      </c>
      <c r="Q1593">
        <v>57.06</v>
      </c>
      <c r="R1593">
        <v>57.06</v>
      </c>
      <c r="S1593">
        <v>114.12</v>
      </c>
      <c r="T1593">
        <v>0</v>
      </c>
      <c r="U1593" t="s">
        <v>2771</v>
      </c>
    </row>
    <row r="1594" spans="1:21" x14ac:dyDescent="0.25">
      <c r="A1594" t="str">
        <f t="shared" si="24"/>
        <v>122020</v>
      </c>
      <c r="B1594" t="s">
        <v>2738</v>
      </c>
      <c r="C1594" t="s">
        <v>2766</v>
      </c>
      <c r="D1594">
        <v>122020</v>
      </c>
      <c r="E1594" s="24">
        <v>44613</v>
      </c>
      <c r="F1594" t="s">
        <v>2829</v>
      </c>
      <c r="G1594" t="s">
        <v>2830</v>
      </c>
      <c r="H1594" t="s">
        <v>4633</v>
      </c>
      <c r="I1594" t="s">
        <v>75</v>
      </c>
      <c r="J1594" s="24">
        <v>44187</v>
      </c>
      <c r="K1594">
        <v>8230</v>
      </c>
      <c r="L1594" t="s">
        <v>2770</v>
      </c>
      <c r="M1594" t="s">
        <v>78</v>
      </c>
      <c r="N1594">
        <v>18</v>
      </c>
      <c r="O1594">
        <v>6975</v>
      </c>
      <c r="P1594">
        <v>0</v>
      </c>
      <c r="Q1594">
        <v>627.75</v>
      </c>
      <c r="R1594">
        <v>627.75</v>
      </c>
      <c r="S1594">
        <v>1255.5</v>
      </c>
      <c r="T1594">
        <v>0</v>
      </c>
      <c r="U1594" t="s">
        <v>2771</v>
      </c>
    </row>
    <row r="1595" spans="1:21" x14ac:dyDescent="0.25">
      <c r="A1595" t="str">
        <f t="shared" si="24"/>
        <v>122020</v>
      </c>
      <c r="B1595" t="s">
        <v>2738</v>
      </c>
      <c r="C1595" t="s">
        <v>2766</v>
      </c>
      <c r="D1595">
        <v>122020</v>
      </c>
      <c r="E1595" s="24">
        <v>44613</v>
      </c>
      <c r="F1595" t="s">
        <v>2829</v>
      </c>
      <c r="G1595" t="s">
        <v>2830</v>
      </c>
      <c r="H1595" t="s">
        <v>4634</v>
      </c>
      <c r="I1595" t="s">
        <v>75</v>
      </c>
      <c r="J1595" s="24">
        <v>44187</v>
      </c>
      <c r="K1595">
        <v>5487</v>
      </c>
      <c r="L1595" t="s">
        <v>2770</v>
      </c>
      <c r="M1595" t="s">
        <v>78</v>
      </c>
      <c r="N1595">
        <v>18</v>
      </c>
      <c r="O1595">
        <v>4650</v>
      </c>
      <c r="P1595">
        <v>0</v>
      </c>
      <c r="Q1595">
        <v>418.5</v>
      </c>
      <c r="R1595">
        <v>418.5</v>
      </c>
      <c r="S1595">
        <v>837</v>
      </c>
      <c r="T1595">
        <v>0</v>
      </c>
      <c r="U1595" t="s">
        <v>2771</v>
      </c>
    </row>
    <row r="1596" spans="1:21" x14ac:dyDescent="0.25">
      <c r="A1596" t="str">
        <f t="shared" si="24"/>
        <v>122020</v>
      </c>
      <c r="B1596" t="s">
        <v>2738</v>
      </c>
      <c r="C1596" t="s">
        <v>2766</v>
      </c>
      <c r="D1596">
        <v>122020</v>
      </c>
      <c r="E1596" s="24">
        <v>44613</v>
      </c>
      <c r="F1596" t="s">
        <v>2829</v>
      </c>
      <c r="G1596" t="s">
        <v>2830</v>
      </c>
      <c r="H1596" t="s">
        <v>3465</v>
      </c>
      <c r="I1596" t="s">
        <v>75</v>
      </c>
      <c r="J1596" s="24">
        <v>44195</v>
      </c>
      <c r="K1596">
        <v>351</v>
      </c>
      <c r="L1596" t="s">
        <v>2770</v>
      </c>
      <c r="M1596" t="s">
        <v>78</v>
      </c>
      <c r="N1596">
        <v>18</v>
      </c>
      <c r="O1596">
        <v>297.5</v>
      </c>
      <c r="P1596">
        <v>0</v>
      </c>
      <c r="Q1596">
        <v>26.78</v>
      </c>
      <c r="R1596">
        <v>26.78</v>
      </c>
      <c r="S1596">
        <v>53.56</v>
      </c>
      <c r="T1596">
        <v>0</v>
      </c>
      <c r="U1596" t="s">
        <v>2771</v>
      </c>
    </row>
    <row r="1597" spans="1:21" x14ac:dyDescent="0.25">
      <c r="A1597" t="str">
        <f t="shared" si="24"/>
        <v>122020</v>
      </c>
      <c r="B1597" t="s">
        <v>2738</v>
      </c>
      <c r="C1597" t="s">
        <v>2766</v>
      </c>
      <c r="D1597">
        <v>122020</v>
      </c>
      <c r="E1597" s="24">
        <v>44613</v>
      </c>
      <c r="F1597" t="s">
        <v>243</v>
      </c>
      <c r="G1597" t="s">
        <v>3275</v>
      </c>
      <c r="H1597" t="s">
        <v>4635</v>
      </c>
      <c r="I1597" t="s">
        <v>75</v>
      </c>
      <c r="J1597" s="24">
        <v>44178</v>
      </c>
      <c r="K1597">
        <v>222371</v>
      </c>
      <c r="L1597" t="s">
        <v>2770</v>
      </c>
      <c r="M1597" t="s">
        <v>78</v>
      </c>
      <c r="N1597">
        <v>18</v>
      </c>
      <c r="O1597">
        <v>188450.29</v>
      </c>
      <c r="P1597">
        <v>33921.050000000003</v>
      </c>
      <c r="Q1597">
        <v>0</v>
      </c>
      <c r="R1597">
        <v>0</v>
      </c>
      <c r="S1597">
        <v>33921.050000000003</v>
      </c>
      <c r="T1597">
        <v>0</v>
      </c>
      <c r="U1597" t="s">
        <v>2771</v>
      </c>
    </row>
    <row r="1598" spans="1:21" x14ac:dyDescent="0.25">
      <c r="A1598" t="str">
        <f t="shared" si="24"/>
        <v>122020</v>
      </c>
      <c r="B1598" t="s">
        <v>2738</v>
      </c>
      <c r="C1598" t="s">
        <v>2766</v>
      </c>
      <c r="D1598">
        <v>122020</v>
      </c>
      <c r="E1598" s="24">
        <v>44613</v>
      </c>
      <c r="F1598" t="s">
        <v>243</v>
      </c>
      <c r="G1598" t="s">
        <v>3275</v>
      </c>
      <c r="H1598" t="s">
        <v>4636</v>
      </c>
      <c r="I1598" t="s">
        <v>75</v>
      </c>
      <c r="J1598" s="24">
        <v>44189</v>
      </c>
      <c r="K1598">
        <v>458734</v>
      </c>
      <c r="L1598" t="s">
        <v>2770</v>
      </c>
      <c r="M1598" t="s">
        <v>78</v>
      </c>
      <c r="N1598">
        <v>18</v>
      </c>
      <c r="O1598">
        <v>388757.2</v>
      </c>
      <c r="P1598">
        <v>69976.3</v>
      </c>
      <c r="Q1598">
        <v>0</v>
      </c>
      <c r="R1598">
        <v>0</v>
      </c>
      <c r="S1598">
        <v>69976.3</v>
      </c>
      <c r="T1598">
        <v>0</v>
      </c>
      <c r="U1598" t="s">
        <v>2771</v>
      </c>
    </row>
    <row r="1599" spans="1:21" x14ac:dyDescent="0.25">
      <c r="A1599" t="str">
        <f t="shared" si="24"/>
        <v>122020</v>
      </c>
      <c r="B1599" t="s">
        <v>2738</v>
      </c>
      <c r="C1599" t="s">
        <v>2766</v>
      </c>
      <c r="D1599">
        <v>122020</v>
      </c>
      <c r="E1599" s="24">
        <v>44613</v>
      </c>
      <c r="F1599" t="s">
        <v>243</v>
      </c>
      <c r="G1599" t="s">
        <v>3275</v>
      </c>
      <c r="H1599" t="s">
        <v>4637</v>
      </c>
      <c r="I1599" t="s">
        <v>75</v>
      </c>
      <c r="J1599" s="24">
        <v>44189</v>
      </c>
      <c r="K1599">
        <v>307061</v>
      </c>
      <c r="L1599" t="s">
        <v>2770</v>
      </c>
      <c r="M1599" t="s">
        <v>78</v>
      </c>
      <c r="N1599">
        <v>18</v>
      </c>
      <c r="O1599">
        <v>260221</v>
      </c>
      <c r="P1599">
        <v>46839.78</v>
      </c>
      <c r="Q1599">
        <v>0</v>
      </c>
      <c r="R1599">
        <v>0</v>
      </c>
      <c r="S1599">
        <v>46839.78</v>
      </c>
      <c r="T1599">
        <v>0</v>
      </c>
      <c r="U1599" t="s">
        <v>2771</v>
      </c>
    </row>
    <row r="1600" spans="1:21" x14ac:dyDescent="0.25">
      <c r="A1600" t="str">
        <f t="shared" si="24"/>
        <v>122020</v>
      </c>
      <c r="B1600" t="s">
        <v>2738</v>
      </c>
      <c r="C1600" t="s">
        <v>2766</v>
      </c>
      <c r="D1600">
        <v>122020</v>
      </c>
      <c r="E1600" s="24">
        <v>44613</v>
      </c>
      <c r="F1600" t="s">
        <v>2832</v>
      </c>
      <c r="G1600" t="s">
        <v>2833</v>
      </c>
      <c r="H1600" t="s">
        <v>3332</v>
      </c>
      <c r="I1600" t="s">
        <v>75</v>
      </c>
      <c r="J1600" s="24">
        <v>44194</v>
      </c>
      <c r="K1600">
        <v>4331</v>
      </c>
      <c r="L1600" t="s">
        <v>2770</v>
      </c>
      <c r="M1600" t="s">
        <v>78</v>
      </c>
      <c r="N1600">
        <v>12</v>
      </c>
      <c r="O1600">
        <v>100</v>
      </c>
      <c r="P1600">
        <v>0</v>
      </c>
      <c r="Q1600">
        <v>6</v>
      </c>
      <c r="R1600">
        <v>6</v>
      </c>
      <c r="S1600">
        <v>12</v>
      </c>
      <c r="T1600">
        <v>0</v>
      </c>
      <c r="U1600" t="s">
        <v>2771</v>
      </c>
    </row>
    <row r="1601" spans="1:21" x14ac:dyDescent="0.25">
      <c r="A1601" t="str">
        <f t="shared" si="24"/>
        <v>122020</v>
      </c>
      <c r="B1601" t="s">
        <v>2738</v>
      </c>
      <c r="C1601" t="s">
        <v>2766</v>
      </c>
      <c r="D1601">
        <v>122020</v>
      </c>
      <c r="E1601" s="24">
        <v>44613</v>
      </c>
      <c r="F1601" t="s">
        <v>2832</v>
      </c>
      <c r="G1601" t="s">
        <v>2833</v>
      </c>
      <c r="H1601" t="s">
        <v>3332</v>
      </c>
      <c r="I1601" t="s">
        <v>75</v>
      </c>
      <c r="J1601" s="24">
        <v>44194</v>
      </c>
      <c r="K1601">
        <v>4331</v>
      </c>
      <c r="L1601" t="s">
        <v>2770</v>
      </c>
      <c r="M1601" t="s">
        <v>78</v>
      </c>
      <c r="N1601">
        <v>18</v>
      </c>
      <c r="O1601">
        <v>3575</v>
      </c>
      <c r="P1601">
        <v>0</v>
      </c>
      <c r="Q1601">
        <v>321.75</v>
      </c>
      <c r="R1601">
        <v>321.75</v>
      </c>
      <c r="S1601">
        <v>643.5</v>
      </c>
      <c r="T1601">
        <v>0</v>
      </c>
      <c r="U1601" t="s">
        <v>2771</v>
      </c>
    </row>
    <row r="1602" spans="1:21" x14ac:dyDescent="0.25">
      <c r="A1602" t="str">
        <f t="shared" si="24"/>
        <v>122020</v>
      </c>
      <c r="B1602" t="s">
        <v>2738</v>
      </c>
      <c r="C1602" t="s">
        <v>2766</v>
      </c>
      <c r="D1602">
        <v>122020</v>
      </c>
      <c r="E1602" s="24">
        <v>44613</v>
      </c>
      <c r="F1602" t="s">
        <v>2832</v>
      </c>
      <c r="G1602" t="s">
        <v>2833</v>
      </c>
      <c r="H1602" t="s">
        <v>4638</v>
      </c>
      <c r="I1602" t="s">
        <v>75</v>
      </c>
      <c r="J1602" s="24">
        <v>44194</v>
      </c>
      <c r="K1602">
        <v>10383</v>
      </c>
      <c r="L1602" t="s">
        <v>2770</v>
      </c>
      <c r="M1602" t="s">
        <v>78</v>
      </c>
      <c r="N1602">
        <v>18</v>
      </c>
      <c r="O1602">
        <v>7725</v>
      </c>
      <c r="P1602">
        <v>0</v>
      </c>
      <c r="Q1602">
        <v>695.25</v>
      </c>
      <c r="R1602">
        <v>695.25</v>
      </c>
      <c r="S1602">
        <v>1390.5</v>
      </c>
      <c r="T1602">
        <v>0</v>
      </c>
      <c r="U1602" t="s">
        <v>2771</v>
      </c>
    </row>
    <row r="1603" spans="1:21" x14ac:dyDescent="0.25">
      <c r="A1603" t="str">
        <f t="shared" ref="A1603:A1666" si="25">TEXT(J1603,"MMYYYY")</f>
        <v>122020</v>
      </c>
      <c r="B1603" t="s">
        <v>2738</v>
      </c>
      <c r="C1603" t="s">
        <v>2766</v>
      </c>
      <c r="D1603">
        <v>122020</v>
      </c>
      <c r="E1603" s="24">
        <v>44613</v>
      </c>
      <c r="F1603" t="s">
        <v>2832</v>
      </c>
      <c r="G1603" t="s">
        <v>2833</v>
      </c>
      <c r="H1603" t="s">
        <v>4638</v>
      </c>
      <c r="I1603" t="s">
        <v>75</v>
      </c>
      <c r="J1603" s="24">
        <v>44194</v>
      </c>
      <c r="K1603">
        <v>10383</v>
      </c>
      <c r="L1603" t="s">
        <v>2770</v>
      </c>
      <c r="M1603" t="s">
        <v>78</v>
      </c>
      <c r="N1603">
        <v>28</v>
      </c>
      <c r="O1603">
        <v>990</v>
      </c>
      <c r="P1603">
        <v>0</v>
      </c>
      <c r="Q1603">
        <v>138.6</v>
      </c>
      <c r="R1603">
        <v>138.6</v>
      </c>
      <c r="S1603">
        <v>277.2</v>
      </c>
      <c r="T1603">
        <v>0</v>
      </c>
      <c r="U1603" t="s">
        <v>2771</v>
      </c>
    </row>
    <row r="1604" spans="1:21" x14ac:dyDescent="0.25">
      <c r="A1604" t="str">
        <f t="shared" si="25"/>
        <v>122020</v>
      </c>
      <c r="B1604" t="s">
        <v>2738</v>
      </c>
      <c r="C1604" t="s">
        <v>2766</v>
      </c>
      <c r="D1604">
        <v>122020</v>
      </c>
      <c r="E1604" s="24">
        <v>44613</v>
      </c>
      <c r="F1604" t="s">
        <v>2832</v>
      </c>
      <c r="G1604" t="s">
        <v>2833</v>
      </c>
      <c r="H1604" t="s">
        <v>4639</v>
      </c>
      <c r="I1604" t="s">
        <v>75</v>
      </c>
      <c r="J1604" s="24">
        <v>44195</v>
      </c>
      <c r="K1604">
        <v>1941</v>
      </c>
      <c r="L1604" t="s">
        <v>2770</v>
      </c>
      <c r="M1604" t="s">
        <v>78</v>
      </c>
      <c r="N1604">
        <v>18</v>
      </c>
      <c r="O1604">
        <v>1645</v>
      </c>
      <c r="P1604">
        <v>0</v>
      </c>
      <c r="Q1604">
        <v>148.05000000000001</v>
      </c>
      <c r="R1604">
        <v>148.05000000000001</v>
      </c>
      <c r="S1604">
        <v>296.10000000000002</v>
      </c>
      <c r="T1604">
        <v>0</v>
      </c>
      <c r="U1604" t="s">
        <v>2771</v>
      </c>
    </row>
    <row r="1605" spans="1:21" x14ac:dyDescent="0.25">
      <c r="A1605" t="str">
        <f t="shared" si="25"/>
        <v>122020</v>
      </c>
      <c r="B1605" t="s">
        <v>2738</v>
      </c>
      <c r="C1605" t="s">
        <v>2766</v>
      </c>
      <c r="D1605">
        <v>122020</v>
      </c>
      <c r="E1605" s="24">
        <v>44613</v>
      </c>
      <c r="F1605" t="s">
        <v>2837</v>
      </c>
      <c r="G1605" t="s">
        <v>2838</v>
      </c>
      <c r="H1605" t="s">
        <v>4640</v>
      </c>
      <c r="I1605" t="s">
        <v>75</v>
      </c>
      <c r="J1605" s="24">
        <v>44183</v>
      </c>
      <c r="K1605">
        <v>5800</v>
      </c>
      <c r="L1605" t="s">
        <v>2770</v>
      </c>
      <c r="M1605" t="s">
        <v>78</v>
      </c>
      <c r="N1605">
        <v>28</v>
      </c>
      <c r="O1605">
        <v>4531.26</v>
      </c>
      <c r="P1605">
        <v>0</v>
      </c>
      <c r="Q1605">
        <v>634.38</v>
      </c>
      <c r="R1605">
        <v>634.38</v>
      </c>
      <c r="S1605">
        <v>1268.76</v>
      </c>
      <c r="T1605">
        <v>0</v>
      </c>
      <c r="U1605" t="s">
        <v>2771</v>
      </c>
    </row>
    <row r="1606" spans="1:21" x14ac:dyDescent="0.25">
      <c r="A1606" t="str">
        <f t="shared" si="25"/>
        <v>122020</v>
      </c>
      <c r="B1606" t="s">
        <v>2738</v>
      </c>
      <c r="C1606" t="s">
        <v>2766</v>
      </c>
      <c r="D1606">
        <v>122020</v>
      </c>
      <c r="E1606" s="24">
        <v>44613</v>
      </c>
      <c r="F1606" t="s">
        <v>831</v>
      </c>
      <c r="G1606" t="s">
        <v>2841</v>
      </c>
      <c r="H1606" t="s">
        <v>4641</v>
      </c>
      <c r="I1606" t="s">
        <v>75</v>
      </c>
      <c r="J1606" s="24">
        <v>44189</v>
      </c>
      <c r="K1606">
        <v>128600</v>
      </c>
      <c r="L1606" t="s">
        <v>2770</v>
      </c>
      <c r="M1606" t="s">
        <v>2771</v>
      </c>
      <c r="N1606">
        <v>0</v>
      </c>
      <c r="O1606">
        <v>128600</v>
      </c>
      <c r="P1606">
        <v>0</v>
      </c>
      <c r="Q1606">
        <v>0</v>
      </c>
      <c r="R1606">
        <v>0</v>
      </c>
      <c r="S1606">
        <v>0</v>
      </c>
      <c r="T1606">
        <v>0</v>
      </c>
      <c r="U1606" t="s">
        <v>2771</v>
      </c>
    </row>
    <row r="1607" spans="1:21" x14ac:dyDescent="0.25">
      <c r="A1607" t="str">
        <f t="shared" si="25"/>
        <v>122020</v>
      </c>
      <c r="B1607" t="s">
        <v>2738</v>
      </c>
      <c r="C1607" t="s">
        <v>2766</v>
      </c>
      <c r="D1607">
        <v>122020</v>
      </c>
      <c r="E1607" s="24">
        <v>44613</v>
      </c>
      <c r="F1607" t="s">
        <v>2844</v>
      </c>
      <c r="G1607" t="s">
        <v>2845</v>
      </c>
      <c r="H1607" t="s">
        <v>4642</v>
      </c>
      <c r="I1607" t="s">
        <v>75</v>
      </c>
      <c r="J1607" s="24">
        <v>44180</v>
      </c>
      <c r="K1607">
        <v>89002</v>
      </c>
      <c r="L1607" t="s">
        <v>2770</v>
      </c>
      <c r="M1607" t="s">
        <v>78</v>
      </c>
      <c r="N1607">
        <v>18</v>
      </c>
      <c r="O1607">
        <v>75425</v>
      </c>
      <c r="P1607">
        <v>0</v>
      </c>
      <c r="Q1607">
        <v>6788.25</v>
      </c>
      <c r="R1607">
        <v>6788.25</v>
      </c>
      <c r="S1607">
        <v>13576.5</v>
      </c>
      <c r="T1607">
        <v>0</v>
      </c>
      <c r="U1607" t="s">
        <v>2771</v>
      </c>
    </row>
    <row r="1608" spans="1:21" x14ac:dyDescent="0.25">
      <c r="A1608" t="str">
        <f t="shared" si="25"/>
        <v>122020</v>
      </c>
      <c r="B1608" t="s">
        <v>2738</v>
      </c>
      <c r="C1608" t="s">
        <v>2766</v>
      </c>
      <c r="D1608">
        <v>122020</v>
      </c>
      <c r="E1608" s="24">
        <v>44613</v>
      </c>
      <c r="F1608" t="s">
        <v>2844</v>
      </c>
      <c r="G1608" t="s">
        <v>2845</v>
      </c>
      <c r="H1608" t="s">
        <v>4643</v>
      </c>
      <c r="I1608" t="s">
        <v>75</v>
      </c>
      <c r="J1608" s="24">
        <v>44181</v>
      </c>
      <c r="K1608">
        <v>8437</v>
      </c>
      <c r="L1608" t="s">
        <v>2770</v>
      </c>
      <c r="M1608" t="s">
        <v>78</v>
      </c>
      <c r="N1608">
        <v>18</v>
      </c>
      <c r="O1608">
        <v>7150</v>
      </c>
      <c r="P1608">
        <v>0</v>
      </c>
      <c r="Q1608">
        <v>643.5</v>
      </c>
      <c r="R1608">
        <v>643.5</v>
      </c>
      <c r="S1608">
        <v>1287</v>
      </c>
      <c r="T1608">
        <v>0</v>
      </c>
      <c r="U1608" t="s">
        <v>2771</v>
      </c>
    </row>
    <row r="1609" spans="1:21" x14ac:dyDescent="0.25">
      <c r="A1609" t="str">
        <f t="shared" si="25"/>
        <v>122020</v>
      </c>
      <c r="B1609" t="s">
        <v>2738</v>
      </c>
      <c r="C1609" t="s">
        <v>2766</v>
      </c>
      <c r="D1609">
        <v>122020</v>
      </c>
      <c r="E1609" s="24">
        <v>44613</v>
      </c>
      <c r="F1609" t="s">
        <v>2844</v>
      </c>
      <c r="G1609" t="s">
        <v>2845</v>
      </c>
      <c r="H1609" t="s">
        <v>4644</v>
      </c>
      <c r="I1609" t="s">
        <v>75</v>
      </c>
      <c r="J1609" s="24">
        <v>44182</v>
      </c>
      <c r="K1609">
        <v>6372</v>
      </c>
      <c r="L1609" t="s">
        <v>2770</v>
      </c>
      <c r="M1609" t="s">
        <v>78</v>
      </c>
      <c r="N1609">
        <v>18</v>
      </c>
      <c r="O1609">
        <v>5400</v>
      </c>
      <c r="P1609">
        <v>0</v>
      </c>
      <c r="Q1609">
        <v>486</v>
      </c>
      <c r="R1609">
        <v>486</v>
      </c>
      <c r="S1609">
        <v>972</v>
      </c>
      <c r="T1609">
        <v>0</v>
      </c>
      <c r="U1609" t="s">
        <v>2771</v>
      </c>
    </row>
    <row r="1610" spans="1:21" x14ac:dyDescent="0.25">
      <c r="A1610" t="str">
        <f t="shared" si="25"/>
        <v>122020</v>
      </c>
      <c r="B1610" t="s">
        <v>2738</v>
      </c>
      <c r="C1610" t="s">
        <v>2766</v>
      </c>
      <c r="D1610">
        <v>122020</v>
      </c>
      <c r="E1610" s="24">
        <v>44613</v>
      </c>
      <c r="F1610" t="s">
        <v>2844</v>
      </c>
      <c r="G1610" t="s">
        <v>2845</v>
      </c>
      <c r="H1610" t="s">
        <v>4645</v>
      </c>
      <c r="I1610" t="s">
        <v>75</v>
      </c>
      <c r="J1610" s="24">
        <v>44184</v>
      </c>
      <c r="K1610">
        <v>27494</v>
      </c>
      <c r="L1610" t="s">
        <v>2770</v>
      </c>
      <c r="M1610" t="s">
        <v>78</v>
      </c>
      <c r="N1610">
        <v>18</v>
      </c>
      <c r="O1610">
        <v>23300</v>
      </c>
      <c r="P1610">
        <v>0</v>
      </c>
      <c r="Q1610">
        <v>2097</v>
      </c>
      <c r="R1610">
        <v>2097</v>
      </c>
      <c r="S1610">
        <v>4194</v>
      </c>
      <c r="T1610">
        <v>0</v>
      </c>
      <c r="U1610" t="s">
        <v>2771</v>
      </c>
    </row>
    <row r="1611" spans="1:21" x14ac:dyDescent="0.25">
      <c r="A1611" t="str">
        <f t="shared" si="25"/>
        <v>122020</v>
      </c>
      <c r="B1611" t="s">
        <v>2738</v>
      </c>
      <c r="C1611" t="s">
        <v>2766</v>
      </c>
      <c r="D1611">
        <v>122020</v>
      </c>
      <c r="E1611" s="24">
        <v>44613</v>
      </c>
      <c r="F1611" t="s">
        <v>4646</v>
      </c>
      <c r="G1611" t="s">
        <v>4647</v>
      </c>
      <c r="H1611" t="s">
        <v>4648</v>
      </c>
      <c r="I1611" t="s">
        <v>75</v>
      </c>
      <c r="J1611" s="24">
        <v>44175</v>
      </c>
      <c r="K1611">
        <v>35990</v>
      </c>
      <c r="L1611" t="s">
        <v>2770</v>
      </c>
      <c r="M1611" t="s">
        <v>78</v>
      </c>
      <c r="N1611">
        <v>18</v>
      </c>
      <c r="O1611">
        <v>30500</v>
      </c>
      <c r="P1611">
        <v>5490</v>
      </c>
      <c r="Q1611">
        <v>0</v>
      </c>
      <c r="R1611">
        <v>0</v>
      </c>
      <c r="S1611">
        <v>5490</v>
      </c>
      <c r="T1611">
        <v>0</v>
      </c>
      <c r="U1611" t="s">
        <v>2771</v>
      </c>
    </row>
    <row r="1612" spans="1:21" x14ac:dyDescent="0.25">
      <c r="A1612" t="str">
        <f t="shared" si="25"/>
        <v>122020</v>
      </c>
      <c r="B1612" t="s">
        <v>2738</v>
      </c>
      <c r="C1612" t="s">
        <v>2766</v>
      </c>
      <c r="D1612">
        <v>122020</v>
      </c>
      <c r="E1612" s="24">
        <v>44613</v>
      </c>
      <c r="F1612" t="s">
        <v>4649</v>
      </c>
      <c r="G1612" t="s">
        <v>4650</v>
      </c>
      <c r="H1612" t="s">
        <v>4651</v>
      </c>
      <c r="I1612" t="s">
        <v>75</v>
      </c>
      <c r="J1612" s="24">
        <v>44184</v>
      </c>
      <c r="K1612">
        <v>21546.799999999999</v>
      </c>
      <c r="L1612" t="s">
        <v>2770</v>
      </c>
      <c r="M1612" t="s">
        <v>78</v>
      </c>
      <c r="N1612">
        <v>18</v>
      </c>
      <c r="O1612">
        <v>18260</v>
      </c>
      <c r="P1612">
        <v>0</v>
      </c>
      <c r="Q1612">
        <v>1643.4</v>
      </c>
      <c r="R1612">
        <v>1643.4</v>
      </c>
      <c r="S1612">
        <v>3286.8</v>
      </c>
      <c r="T1612">
        <v>0</v>
      </c>
      <c r="U1612" t="s">
        <v>2771</v>
      </c>
    </row>
    <row r="1613" spans="1:21" x14ac:dyDescent="0.25">
      <c r="A1613" t="str">
        <f t="shared" si="25"/>
        <v>122020</v>
      </c>
      <c r="B1613" t="s">
        <v>2738</v>
      </c>
      <c r="C1613" t="s">
        <v>2766</v>
      </c>
      <c r="D1613">
        <v>122020</v>
      </c>
      <c r="E1613" s="24">
        <v>44613</v>
      </c>
      <c r="F1613" t="s">
        <v>2853</v>
      </c>
      <c r="G1613" t="s">
        <v>2854</v>
      </c>
      <c r="H1613" t="s">
        <v>4652</v>
      </c>
      <c r="I1613" t="s">
        <v>75</v>
      </c>
      <c r="J1613" s="24">
        <v>44167</v>
      </c>
      <c r="K1613">
        <v>34319</v>
      </c>
      <c r="L1613" t="s">
        <v>2770</v>
      </c>
      <c r="M1613" t="s">
        <v>78</v>
      </c>
      <c r="N1613">
        <v>18</v>
      </c>
      <c r="O1613">
        <v>29084</v>
      </c>
      <c r="P1613">
        <v>0</v>
      </c>
      <c r="Q1613">
        <v>2617.56</v>
      </c>
      <c r="R1613">
        <v>2617.56</v>
      </c>
      <c r="S1613">
        <v>5235.12</v>
      </c>
      <c r="T1613">
        <v>0</v>
      </c>
      <c r="U1613" t="s">
        <v>2771</v>
      </c>
    </row>
    <row r="1614" spans="1:21" x14ac:dyDescent="0.25">
      <c r="A1614" t="str">
        <f t="shared" si="25"/>
        <v>122020</v>
      </c>
      <c r="B1614" t="s">
        <v>2738</v>
      </c>
      <c r="C1614" t="s">
        <v>2766</v>
      </c>
      <c r="D1614">
        <v>122020</v>
      </c>
      <c r="E1614" s="24">
        <v>44613</v>
      </c>
      <c r="F1614" t="s">
        <v>2853</v>
      </c>
      <c r="G1614" t="s">
        <v>2854</v>
      </c>
      <c r="H1614" t="s">
        <v>4653</v>
      </c>
      <c r="I1614" t="s">
        <v>75</v>
      </c>
      <c r="J1614" s="24">
        <v>44169</v>
      </c>
      <c r="K1614">
        <v>43386</v>
      </c>
      <c r="L1614" t="s">
        <v>2770</v>
      </c>
      <c r="M1614" t="s">
        <v>78</v>
      </c>
      <c r="N1614">
        <v>18</v>
      </c>
      <c r="O1614">
        <v>36767.5</v>
      </c>
      <c r="P1614">
        <v>0</v>
      </c>
      <c r="Q1614">
        <v>3309.08</v>
      </c>
      <c r="R1614">
        <v>3309.08</v>
      </c>
      <c r="S1614">
        <v>6618.16</v>
      </c>
      <c r="T1614">
        <v>0</v>
      </c>
      <c r="U1614" t="s">
        <v>2771</v>
      </c>
    </row>
    <row r="1615" spans="1:21" x14ac:dyDescent="0.25">
      <c r="A1615" t="str">
        <f t="shared" si="25"/>
        <v>122020</v>
      </c>
      <c r="B1615" t="s">
        <v>2738</v>
      </c>
      <c r="C1615" t="s">
        <v>2766</v>
      </c>
      <c r="D1615">
        <v>122020</v>
      </c>
      <c r="E1615" s="24">
        <v>44613</v>
      </c>
      <c r="F1615" t="s">
        <v>2853</v>
      </c>
      <c r="G1615" t="s">
        <v>2854</v>
      </c>
      <c r="H1615" t="s">
        <v>4654</v>
      </c>
      <c r="I1615" t="s">
        <v>75</v>
      </c>
      <c r="J1615" s="24">
        <v>44170</v>
      </c>
      <c r="K1615">
        <v>32645</v>
      </c>
      <c r="L1615" t="s">
        <v>2770</v>
      </c>
      <c r="M1615" t="s">
        <v>78</v>
      </c>
      <c r="N1615">
        <v>18</v>
      </c>
      <c r="O1615">
        <v>27665</v>
      </c>
      <c r="P1615">
        <v>0</v>
      </c>
      <c r="Q1615">
        <v>2489.85</v>
      </c>
      <c r="R1615">
        <v>2489.85</v>
      </c>
      <c r="S1615">
        <v>4979.7</v>
      </c>
      <c r="T1615">
        <v>0</v>
      </c>
      <c r="U1615" t="s">
        <v>2771</v>
      </c>
    </row>
    <row r="1616" spans="1:21" x14ac:dyDescent="0.25">
      <c r="A1616" t="str">
        <f t="shared" si="25"/>
        <v>122020</v>
      </c>
      <c r="B1616" t="s">
        <v>2738</v>
      </c>
      <c r="C1616" t="s">
        <v>2766</v>
      </c>
      <c r="D1616">
        <v>122020</v>
      </c>
      <c r="E1616" s="24">
        <v>44613</v>
      </c>
      <c r="F1616" t="s">
        <v>2853</v>
      </c>
      <c r="G1616" t="s">
        <v>2854</v>
      </c>
      <c r="H1616" t="s">
        <v>4655</v>
      </c>
      <c r="I1616" t="s">
        <v>75</v>
      </c>
      <c r="J1616" s="24">
        <v>44172</v>
      </c>
      <c r="K1616">
        <v>2714</v>
      </c>
      <c r="L1616" t="s">
        <v>2770</v>
      </c>
      <c r="M1616" t="s">
        <v>78</v>
      </c>
      <c r="N1616">
        <v>18</v>
      </c>
      <c r="O1616">
        <v>2300</v>
      </c>
      <c r="P1616">
        <v>0</v>
      </c>
      <c r="Q1616">
        <v>207</v>
      </c>
      <c r="R1616">
        <v>207</v>
      </c>
      <c r="S1616">
        <v>414</v>
      </c>
      <c r="T1616">
        <v>0</v>
      </c>
      <c r="U1616" t="s">
        <v>2771</v>
      </c>
    </row>
    <row r="1617" spans="1:21" x14ac:dyDescent="0.25">
      <c r="A1617" t="str">
        <f t="shared" si="25"/>
        <v>122020</v>
      </c>
      <c r="B1617" t="s">
        <v>2738</v>
      </c>
      <c r="C1617" t="s">
        <v>2766</v>
      </c>
      <c r="D1617">
        <v>122020</v>
      </c>
      <c r="E1617" s="24">
        <v>44613</v>
      </c>
      <c r="F1617" t="s">
        <v>2853</v>
      </c>
      <c r="G1617" t="s">
        <v>2854</v>
      </c>
      <c r="H1617" t="s">
        <v>4656</v>
      </c>
      <c r="I1617" t="s">
        <v>75</v>
      </c>
      <c r="J1617" s="24">
        <v>44173</v>
      </c>
      <c r="K1617">
        <v>28320</v>
      </c>
      <c r="L1617" t="s">
        <v>2770</v>
      </c>
      <c r="M1617" t="s">
        <v>78</v>
      </c>
      <c r="N1617">
        <v>18</v>
      </c>
      <c r="O1617">
        <v>24000</v>
      </c>
      <c r="P1617">
        <v>0</v>
      </c>
      <c r="Q1617">
        <v>2160</v>
      </c>
      <c r="R1617">
        <v>2160</v>
      </c>
      <c r="S1617">
        <v>4320</v>
      </c>
      <c r="T1617">
        <v>0</v>
      </c>
      <c r="U1617" t="s">
        <v>2771</v>
      </c>
    </row>
    <row r="1618" spans="1:21" x14ac:dyDescent="0.25">
      <c r="A1618" t="str">
        <f t="shared" si="25"/>
        <v>122020</v>
      </c>
      <c r="B1618" t="s">
        <v>2738</v>
      </c>
      <c r="C1618" t="s">
        <v>2766</v>
      </c>
      <c r="D1618">
        <v>122020</v>
      </c>
      <c r="E1618" s="24">
        <v>44613</v>
      </c>
      <c r="F1618" t="s">
        <v>2853</v>
      </c>
      <c r="G1618" t="s">
        <v>2854</v>
      </c>
      <c r="H1618" t="s">
        <v>4657</v>
      </c>
      <c r="I1618" t="s">
        <v>75</v>
      </c>
      <c r="J1618" s="24">
        <v>44174</v>
      </c>
      <c r="K1618">
        <v>73444</v>
      </c>
      <c r="L1618" t="s">
        <v>2770</v>
      </c>
      <c r="M1618" t="s">
        <v>78</v>
      </c>
      <c r="N1618">
        <v>18</v>
      </c>
      <c r="O1618">
        <v>62241</v>
      </c>
      <c r="P1618">
        <v>0</v>
      </c>
      <c r="Q1618">
        <v>5601.69</v>
      </c>
      <c r="R1618">
        <v>5601.69</v>
      </c>
      <c r="S1618">
        <v>11203.38</v>
      </c>
      <c r="T1618">
        <v>0</v>
      </c>
      <c r="U1618" t="s">
        <v>2771</v>
      </c>
    </row>
    <row r="1619" spans="1:21" x14ac:dyDescent="0.25">
      <c r="A1619" t="str">
        <f t="shared" si="25"/>
        <v>122020</v>
      </c>
      <c r="B1619" t="s">
        <v>2738</v>
      </c>
      <c r="C1619" t="s">
        <v>2766</v>
      </c>
      <c r="D1619">
        <v>122020</v>
      </c>
      <c r="E1619" s="24">
        <v>44613</v>
      </c>
      <c r="F1619" t="s">
        <v>2853</v>
      </c>
      <c r="G1619" t="s">
        <v>2854</v>
      </c>
      <c r="H1619" t="s">
        <v>4658</v>
      </c>
      <c r="I1619" t="s">
        <v>75</v>
      </c>
      <c r="J1619" s="24">
        <v>44175</v>
      </c>
      <c r="K1619">
        <v>66561</v>
      </c>
      <c r="L1619" t="s">
        <v>2770</v>
      </c>
      <c r="M1619" t="s">
        <v>78</v>
      </c>
      <c r="N1619">
        <v>18</v>
      </c>
      <c r="O1619">
        <v>56408</v>
      </c>
      <c r="P1619">
        <v>0</v>
      </c>
      <c r="Q1619">
        <v>5076.72</v>
      </c>
      <c r="R1619">
        <v>5076.72</v>
      </c>
      <c r="S1619">
        <v>10153.44</v>
      </c>
      <c r="T1619">
        <v>0</v>
      </c>
      <c r="U1619" t="s">
        <v>2771</v>
      </c>
    </row>
    <row r="1620" spans="1:21" x14ac:dyDescent="0.25">
      <c r="A1620" t="str">
        <f t="shared" si="25"/>
        <v>122020</v>
      </c>
      <c r="B1620" t="s">
        <v>2738</v>
      </c>
      <c r="C1620" t="s">
        <v>2766</v>
      </c>
      <c r="D1620">
        <v>122020</v>
      </c>
      <c r="E1620" s="24">
        <v>44613</v>
      </c>
      <c r="F1620" t="s">
        <v>2853</v>
      </c>
      <c r="G1620" t="s">
        <v>2854</v>
      </c>
      <c r="H1620" t="s">
        <v>4659</v>
      </c>
      <c r="I1620" t="s">
        <v>75</v>
      </c>
      <c r="J1620" s="24">
        <v>44179</v>
      </c>
      <c r="K1620">
        <v>5428</v>
      </c>
      <c r="L1620" t="s">
        <v>2770</v>
      </c>
      <c r="M1620" t="s">
        <v>78</v>
      </c>
      <c r="N1620">
        <v>18</v>
      </c>
      <c r="O1620">
        <v>4600</v>
      </c>
      <c r="P1620">
        <v>0</v>
      </c>
      <c r="Q1620">
        <v>414</v>
      </c>
      <c r="R1620">
        <v>414</v>
      </c>
      <c r="S1620">
        <v>828</v>
      </c>
      <c r="T1620">
        <v>0</v>
      </c>
      <c r="U1620" t="s">
        <v>2771</v>
      </c>
    </row>
    <row r="1621" spans="1:21" x14ac:dyDescent="0.25">
      <c r="A1621" t="str">
        <f t="shared" si="25"/>
        <v>122020</v>
      </c>
      <c r="B1621" t="s">
        <v>2738</v>
      </c>
      <c r="C1621" t="s">
        <v>2766</v>
      </c>
      <c r="D1621">
        <v>122020</v>
      </c>
      <c r="E1621" s="24">
        <v>44613</v>
      </c>
      <c r="F1621" t="s">
        <v>2853</v>
      </c>
      <c r="G1621" t="s">
        <v>2854</v>
      </c>
      <c r="H1621" t="s">
        <v>4660</v>
      </c>
      <c r="I1621" t="s">
        <v>75</v>
      </c>
      <c r="J1621" s="24">
        <v>44180</v>
      </c>
      <c r="K1621">
        <v>51174</v>
      </c>
      <c r="L1621" t="s">
        <v>2770</v>
      </c>
      <c r="M1621" t="s">
        <v>78</v>
      </c>
      <c r="N1621">
        <v>18</v>
      </c>
      <c r="O1621">
        <v>43367.5</v>
      </c>
      <c r="P1621">
        <v>0</v>
      </c>
      <c r="Q1621">
        <v>3903.08</v>
      </c>
      <c r="R1621">
        <v>3903.08</v>
      </c>
      <c r="S1621">
        <v>7806.16</v>
      </c>
      <c r="T1621">
        <v>0</v>
      </c>
      <c r="U1621" t="s">
        <v>2771</v>
      </c>
    </row>
    <row r="1622" spans="1:21" x14ac:dyDescent="0.25">
      <c r="A1622" t="str">
        <f t="shared" si="25"/>
        <v>122020</v>
      </c>
      <c r="B1622" t="s">
        <v>2738</v>
      </c>
      <c r="C1622" t="s">
        <v>2766</v>
      </c>
      <c r="D1622">
        <v>122020</v>
      </c>
      <c r="E1622" s="24">
        <v>44613</v>
      </c>
      <c r="F1622" t="s">
        <v>2853</v>
      </c>
      <c r="G1622" t="s">
        <v>2854</v>
      </c>
      <c r="H1622" t="s">
        <v>4661</v>
      </c>
      <c r="I1622" t="s">
        <v>75</v>
      </c>
      <c r="J1622" s="24">
        <v>44181</v>
      </c>
      <c r="K1622">
        <v>54776</v>
      </c>
      <c r="L1622" t="s">
        <v>2770</v>
      </c>
      <c r="M1622" t="s">
        <v>78</v>
      </c>
      <c r="N1622">
        <v>18</v>
      </c>
      <c r="O1622">
        <v>46420</v>
      </c>
      <c r="P1622">
        <v>0</v>
      </c>
      <c r="Q1622">
        <v>4177.8</v>
      </c>
      <c r="R1622">
        <v>4177.8</v>
      </c>
      <c r="S1622">
        <v>8355.6</v>
      </c>
      <c r="T1622">
        <v>0</v>
      </c>
      <c r="U1622" t="s">
        <v>2771</v>
      </c>
    </row>
    <row r="1623" spans="1:21" x14ac:dyDescent="0.25">
      <c r="A1623" t="str">
        <f t="shared" si="25"/>
        <v>122020</v>
      </c>
      <c r="B1623" t="s">
        <v>2738</v>
      </c>
      <c r="C1623" t="s">
        <v>2766</v>
      </c>
      <c r="D1623">
        <v>122020</v>
      </c>
      <c r="E1623" s="24">
        <v>44613</v>
      </c>
      <c r="F1623" t="s">
        <v>2853</v>
      </c>
      <c r="G1623" t="s">
        <v>2854</v>
      </c>
      <c r="H1623" t="s">
        <v>4662</v>
      </c>
      <c r="I1623" t="s">
        <v>75</v>
      </c>
      <c r="J1623" s="24">
        <v>44182</v>
      </c>
      <c r="K1623">
        <v>1493</v>
      </c>
      <c r="L1623" t="s">
        <v>2770</v>
      </c>
      <c r="M1623" t="s">
        <v>78</v>
      </c>
      <c r="N1623">
        <v>18</v>
      </c>
      <c r="O1623">
        <v>1265</v>
      </c>
      <c r="P1623">
        <v>0</v>
      </c>
      <c r="Q1623">
        <v>113.85</v>
      </c>
      <c r="R1623">
        <v>113.85</v>
      </c>
      <c r="S1623">
        <v>227.7</v>
      </c>
      <c r="T1623">
        <v>0</v>
      </c>
      <c r="U1623" t="s">
        <v>2771</v>
      </c>
    </row>
    <row r="1624" spans="1:21" x14ac:dyDescent="0.25">
      <c r="A1624" t="str">
        <f t="shared" si="25"/>
        <v>122020</v>
      </c>
      <c r="B1624" t="s">
        <v>2738</v>
      </c>
      <c r="C1624" t="s">
        <v>2766</v>
      </c>
      <c r="D1624">
        <v>122020</v>
      </c>
      <c r="E1624" s="24">
        <v>44613</v>
      </c>
      <c r="F1624" t="s">
        <v>2853</v>
      </c>
      <c r="G1624" t="s">
        <v>2854</v>
      </c>
      <c r="H1624" t="s">
        <v>4663</v>
      </c>
      <c r="I1624" t="s">
        <v>75</v>
      </c>
      <c r="J1624" s="24">
        <v>44184</v>
      </c>
      <c r="K1624">
        <v>101194</v>
      </c>
      <c r="L1624" t="s">
        <v>2770</v>
      </c>
      <c r="M1624" t="s">
        <v>78</v>
      </c>
      <c r="N1624">
        <v>18</v>
      </c>
      <c r="O1624">
        <v>85758</v>
      </c>
      <c r="P1624">
        <v>0</v>
      </c>
      <c r="Q1624">
        <v>7718.22</v>
      </c>
      <c r="R1624">
        <v>7718.22</v>
      </c>
      <c r="S1624">
        <v>15436.44</v>
      </c>
      <c r="T1624">
        <v>0</v>
      </c>
      <c r="U1624" t="s">
        <v>2771</v>
      </c>
    </row>
    <row r="1625" spans="1:21" x14ac:dyDescent="0.25">
      <c r="A1625" t="str">
        <f t="shared" si="25"/>
        <v>122020</v>
      </c>
      <c r="B1625" t="s">
        <v>2738</v>
      </c>
      <c r="C1625" t="s">
        <v>2766</v>
      </c>
      <c r="D1625">
        <v>122020</v>
      </c>
      <c r="E1625" s="24">
        <v>44613</v>
      </c>
      <c r="F1625" t="s">
        <v>2853</v>
      </c>
      <c r="G1625" t="s">
        <v>2854</v>
      </c>
      <c r="H1625" t="s">
        <v>4664</v>
      </c>
      <c r="I1625" t="s">
        <v>75</v>
      </c>
      <c r="J1625" s="24">
        <v>44185</v>
      </c>
      <c r="K1625">
        <v>13452</v>
      </c>
      <c r="L1625" t="s">
        <v>2770</v>
      </c>
      <c r="M1625" t="s">
        <v>78</v>
      </c>
      <c r="N1625">
        <v>18</v>
      </c>
      <c r="O1625">
        <v>11400</v>
      </c>
      <c r="P1625">
        <v>0</v>
      </c>
      <c r="Q1625">
        <v>1026</v>
      </c>
      <c r="R1625">
        <v>1026</v>
      </c>
      <c r="S1625">
        <v>2052</v>
      </c>
      <c r="T1625">
        <v>0</v>
      </c>
      <c r="U1625" t="s">
        <v>2771</v>
      </c>
    </row>
    <row r="1626" spans="1:21" x14ac:dyDescent="0.25">
      <c r="A1626" t="str">
        <f t="shared" si="25"/>
        <v>122020</v>
      </c>
      <c r="B1626" t="s">
        <v>2738</v>
      </c>
      <c r="C1626" t="s">
        <v>2766</v>
      </c>
      <c r="D1626">
        <v>122020</v>
      </c>
      <c r="E1626" s="24">
        <v>44613</v>
      </c>
      <c r="F1626" t="s">
        <v>2853</v>
      </c>
      <c r="G1626" t="s">
        <v>2854</v>
      </c>
      <c r="H1626" t="s">
        <v>4665</v>
      </c>
      <c r="I1626" t="s">
        <v>75</v>
      </c>
      <c r="J1626" s="24">
        <v>44185</v>
      </c>
      <c r="K1626">
        <v>28202</v>
      </c>
      <c r="L1626" t="s">
        <v>2770</v>
      </c>
      <c r="M1626" t="s">
        <v>78</v>
      </c>
      <c r="N1626">
        <v>18</v>
      </c>
      <c r="O1626">
        <v>23900</v>
      </c>
      <c r="P1626">
        <v>0</v>
      </c>
      <c r="Q1626">
        <v>2151</v>
      </c>
      <c r="R1626">
        <v>2151</v>
      </c>
      <c r="S1626">
        <v>4302</v>
      </c>
      <c r="T1626">
        <v>0</v>
      </c>
      <c r="U1626" t="s">
        <v>2771</v>
      </c>
    </row>
    <row r="1627" spans="1:21" x14ac:dyDescent="0.25">
      <c r="A1627" t="str">
        <f t="shared" si="25"/>
        <v>122020</v>
      </c>
      <c r="B1627" t="s">
        <v>2738</v>
      </c>
      <c r="C1627" t="s">
        <v>2766</v>
      </c>
      <c r="D1627">
        <v>122020</v>
      </c>
      <c r="E1627" s="24">
        <v>44613</v>
      </c>
      <c r="F1627" t="s">
        <v>2853</v>
      </c>
      <c r="G1627" t="s">
        <v>2854</v>
      </c>
      <c r="H1627" t="s">
        <v>4666</v>
      </c>
      <c r="I1627" t="s">
        <v>75</v>
      </c>
      <c r="J1627" s="24">
        <v>44189</v>
      </c>
      <c r="K1627">
        <v>105634</v>
      </c>
      <c r="L1627" t="s">
        <v>2770</v>
      </c>
      <c r="M1627" t="s">
        <v>78</v>
      </c>
      <c r="N1627">
        <v>18</v>
      </c>
      <c r="O1627">
        <v>89520</v>
      </c>
      <c r="P1627">
        <v>0</v>
      </c>
      <c r="Q1627">
        <v>8056.8</v>
      </c>
      <c r="R1627">
        <v>8056.8</v>
      </c>
      <c r="S1627">
        <v>16113.6</v>
      </c>
      <c r="T1627">
        <v>0</v>
      </c>
      <c r="U1627" t="s">
        <v>2771</v>
      </c>
    </row>
    <row r="1628" spans="1:21" x14ac:dyDescent="0.25">
      <c r="A1628" t="str">
        <f t="shared" si="25"/>
        <v>122020</v>
      </c>
      <c r="B1628" t="s">
        <v>2738</v>
      </c>
      <c r="C1628" t="s">
        <v>2766</v>
      </c>
      <c r="D1628">
        <v>122020</v>
      </c>
      <c r="E1628" s="24">
        <v>44613</v>
      </c>
      <c r="F1628" t="s">
        <v>2853</v>
      </c>
      <c r="G1628" t="s">
        <v>2854</v>
      </c>
      <c r="H1628" t="s">
        <v>4667</v>
      </c>
      <c r="I1628" t="s">
        <v>75</v>
      </c>
      <c r="J1628" s="24">
        <v>44190</v>
      </c>
      <c r="K1628">
        <v>36344</v>
      </c>
      <c r="L1628" t="s">
        <v>2770</v>
      </c>
      <c r="M1628" t="s">
        <v>78</v>
      </c>
      <c r="N1628">
        <v>18</v>
      </c>
      <c r="O1628">
        <v>30800</v>
      </c>
      <c r="P1628">
        <v>0</v>
      </c>
      <c r="Q1628">
        <v>2772</v>
      </c>
      <c r="R1628">
        <v>2772</v>
      </c>
      <c r="S1628">
        <v>5544</v>
      </c>
      <c r="T1628">
        <v>0</v>
      </c>
      <c r="U1628" t="s">
        <v>2771</v>
      </c>
    </row>
    <row r="1629" spans="1:21" x14ac:dyDescent="0.25">
      <c r="A1629" t="str">
        <f t="shared" si="25"/>
        <v>122020</v>
      </c>
      <c r="B1629" t="s">
        <v>2738</v>
      </c>
      <c r="C1629" t="s">
        <v>2766</v>
      </c>
      <c r="D1629">
        <v>122020</v>
      </c>
      <c r="E1629" s="24">
        <v>44613</v>
      </c>
      <c r="F1629" t="s">
        <v>2853</v>
      </c>
      <c r="G1629" t="s">
        <v>2854</v>
      </c>
      <c r="H1629" t="s">
        <v>4668</v>
      </c>
      <c r="I1629" t="s">
        <v>75</v>
      </c>
      <c r="J1629" s="24">
        <v>44191</v>
      </c>
      <c r="K1629">
        <v>46090</v>
      </c>
      <c r="L1629" t="s">
        <v>2770</v>
      </c>
      <c r="M1629" t="s">
        <v>78</v>
      </c>
      <c r="N1629">
        <v>18</v>
      </c>
      <c r="O1629">
        <v>39059</v>
      </c>
      <c r="P1629">
        <v>0</v>
      </c>
      <c r="Q1629">
        <v>3515.31</v>
      </c>
      <c r="R1629">
        <v>3515.31</v>
      </c>
      <c r="S1629">
        <v>7030.62</v>
      </c>
      <c r="T1629">
        <v>0</v>
      </c>
      <c r="U1629" t="s">
        <v>2771</v>
      </c>
    </row>
    <row r="1630" spans="1:21" x14ac:dyDescent="0.25">
      <c r="A1630" t="str">
        <f t="shared" si="25"/>
        <v>122020</v>
      </c>
      <c r="B1630" t="s">
        <v>2738</v>
      </c>
      <c r="C1630" t="s">
        <v>2766</v>
      </c>
      <c r="D1630">
        <v>122020</v>
      </c>
      <c r="E1630" s="24">
        <v>44613</v>
      </c>
      <c r="F1630" t="s">
        <v>2853</v>
      </c>
      <c r="G1630" t="s">
        <v>2854</v>
      </c>
      <c r="H1630" t="s">
        <v>4669</v>
      </c>
      <c r="I1630" t="s">
        <v>75</v>
      </c>
      <c r="J1630" s="24">
        <v>44194</v>
      </c>
      <c r="K1630">
        <v>51056</v>
      </c>
      <c r="L1630" t="s">
        <v>2770</v>
      </c>
      <c r="M1630" t="s">
        <v>78</v>
      </c>
      <c r="N1630">
        <v>18</v>
      </c>
      <c r="O1630">
        <v>43267.5</v>
      </c>
      <c r="P1630">
        <v>0</v>
      </c>
      <c r="Q1630">
        <v>3894.08</v>
      </c>
      <c r="R1630">
        <v>3894.08</v>
      </c>
      <c r="S1630">
        <v>7788.16</v>
      </c>
      <c r="T1630">
        <v>0</v>
      </c>
      <c r="U1630" t="s">
        <v>2771</v>
      </c>
    </row>
    <row r="1631" spans="1:21" x14ac:dyDescent="0.25">
      <c r="A1631" t="str">
        <f t="shared" si="25"/>
        <v>122020</v>
      </c>
      <c r="B1631" t="s">
        <v>2738</v>
      </c>
      <c r="C1631" t="s">
        <v>2766</v>
      </c>
      <c r="D1631">
        <v>122020</v>
      </c>
      <c r="E1631" s="24">
        <v>44613</v>
      </c>
      <c r="F1631" t="s">
        <v>2853</v>
      </c>
      <c r="G1631" t="s">
        <v>2854</v>
      </c>
      <c r="H1631" t="s">
        <v>4670</v>
      </c>
      <c r="I1631" t="s">
        <v>75</v>
      </c>
      <c r="J1631" s="24">
        <v>44195</v>
      </c>
      <c r="K1631">
        <v>12561</v>
      </c>
      <c r="L1631" t="s">
        <v>2770</v>
      </c>
      <c r="M1631" t="s">
        <v>78</v>
      </c>
      <c r="N1631">
        <v>18</v>
      </c>
      <c r="O1631">
        <v>10645</v>
      </c>
      <c r="P1631">
        <v>0</v>
      </c>
      <c r="Q1631">
        <v>958.05</v>
      </c>
      <c r="R1631">
        <v>958.05</v>
      </c>
      <c r="S1631">
        <v>1916.1</v>
      </c>
      <c r="T1631">
        <v>0</v>
      </c>
      <c r="U1631" t="s">
        <v>2771</v>
      </c>
    </row>
    <row r="1632" spans="1:21" x14ac:dyDescent="0.25">
      <c r="A1632" t="str">
        <f t="shared" si="25"/>
        <v>122020</v>
      </c>
      <c r="B1632" t="s">
        <v>2738</v>
      </c>
      <c r="C1632" t="s">
        <v>2766</v>
      </c>
      <c r="D1632">
        <v>122020</v>
      </c>
      <c r="E1632" s="24">
        <v>44613</v>
      </c>
      <c r="F1632" t="s">
        <v>2853</v>
      </c>
      <c r="G1632" t="s">
        <v>2854</v>
      </c>
      <c r="H1632" t="s">
        <v>4671</v>
      </c>
      <c r="I1632" t="s">
        <v>75</v>
      </c>
      <c r="J1632" s="24">
        <v>44196</v>
      </c>
      <c r="K1632">
        <v>23600</v>
      </c>
      <c r="L1632" t="s">
        <v>2770</v>
      </c>
      <c r="M1632" t="s">
        <v>78</v>
      </c>
      <c r="N1632">
        <v>18</v>
      </c>
      <c r="O1632">
        <v>20000</v>
      </c>
      <c r="P1632">
        <v>0</v>
      </c>
      <c r="Q1632">
        <v>1800</v>
      </c>
      <c r="R1632">
        <v>1800</v>
      </c>
      <c r="S1632">
        <v>3600</v>
      </c>
      <c r="T1632">
        <v>0</v>
      </c>
      <c r="U1632" t="s">
        <v>2771</v>
      </c>
    </row>
    <row r="1633" spans="1:21" x14ac:dyDescent="0.25">
      <c r="A1633" t="str">
        <f t="shared" si="25"/>
        <v>122020</v>
      </c>
      <c r="B1633" t="s">
        <v>2738</v>
      </c>
      <c r="C1633" t="s">
        <v>2766</v>
      </c>
      <c r="D1633">
        <v>122020</v>
      </c>
      <c r="E1633" s="24">
        <v>44613</v>
      </c>
      <c r="F1633" t="s">
        <v>2853</v>
      </c>
      <c r="G1633" t="s">
        <v>2854</v>
      </c>
      <c r="H1633" t="s">
        <v>4672</v>
      </c>
      <c r="I1633" t="s">
        <v>75</v>
      </c>
      <c r="J1633" s="24">
        <v>44196</v>
      </c>
      <c r="K1633">
        <v>43779</v>
      </c>
      <c r="L1633" t="s">
        <v>2770</v>
      </c>
      <c r="M1633" t="s">
        <v>78</v>
      </c>
      <c r="N1633">
        <v>18</v>
      </c>
      <c r="O1633">
        <v>37101</v>
      </c>
      <c r="P1633">
        <v>0</v>
      </c>
      <c r="Q1633">
        <v>3339.09</v>
      </c>
      <c r="R1633">
        <v>3339.09</v>
      </c>
      <c r="S1633">
        <v>6678.18</v>
      </c>
      <c r="T1633">
        <v>0</v>
      </c>
      <c r="U1633" t="s">
        <v>2771</v>
      </c>
    </row>
    <row r="1634" spans="1:21" x14ac:dyDescent="0.25">
      <c r="A1634" t="str">
        <f t="shared" si="25"/>
        <v>122020</v>
      </c>
      <c r="B1634" t="s">
        <v>2738</v>
      </c>
      <c r="C1634" t="s">
        <v>2766</v>
      </c>
      <c r="D1634">
        <v>122020</v>
      </c>
      <c r="E1634" s="24">
        <v>44613</v>
      </c>
      <c r="F1634" t="s">
        <v>3320</v>
      </c>
      <c r="G1634" t="s">
        <v>3321</v>
      </c>
      <c r="H1634" t="s">
        <v>4673</v>
      </c>
      <c r="I1634" t="s">
        <v>75</v>
      </c>
      <c r="J1634" s="24">
        <v>44167</v>
      </c>
      <c r="K1634">
        <v>10095</v>
      </c>
      <c r="L1634" t="s">
        <v>2770</v>
      </c>
      <c r="M1634" t="s">
        <v>78</v>
      </c>
      <c r="N1634">
        <v>18</v>
      </c>
      <c r="O1634">
        <v>8555</v>
      </c>
      <c r="P1634">
        <v>0</v>
      </c>
      <c r="Q1634">
        <v>769.95</v>
      </c>
      <c r="R1634">
        <v>769.95</v>
      </c>
      <c r="S1634">
        <v>1539.9</v>
      </c>
      <c r="T1634">
        <v>0</v>
      </c>
      <c r="U1634" t="s">
        <v>2771</v>
      </c>
    </row>
    <row r="1635" spans="1:21" x14ac:dyDescent="0.25">
      <c r="A1635" t="str">
        <f t="shared" si="25"/>
        <v>122020</v>
      </c>
      <c r="B1635" t="s">
        <v>2738</v>
      </c>
      <c r="C1635" t="s">
        <v>2766</v>
      </c>
      <c r="D1635">
        <v>122020</v>
      </c>
      <c r="E1635" s="24">
        <v>44613</v>
      </c>
      <c r="F1635" t="s">
        <v>3320</v>
      </c>
      <c r="G1635" t="s">
        <v>3321</v>
      </c>
      <c r="H1635" t="s">
        <v>4674</v>
      </c>
      <c r="I1635" t="s">
        <v>75</v>
      </c>
      <c r="J1635" s="24">
        <v>44168</v>
      </c>
      <c r="K1635">
        <v>5487</v>
      </c>
      <c r="L1635" t="s">
        <v>2770</v>
      </c>
      <c r="M1635" t="s">
        <v>78</v>
      </c>
      <c r="N1635">
        <v>18</v>
      </c>
      <c r="O1635">
        <v>4650</v>
      </c>
      <c r="P1635">
        <v>0</v>
      </c>
      <c r="Q1635">
        <v>418.5</v>
      </c>
      <c r="R1635">
        <v>418.5</v>
      </c>
      <c r="S1635">
        <v>837</v>
      </c>
      <c r="T1635">
        <v>0</v>
      </c>
      <c r="U1635" t="s">
        <v>2771</v>
      </c>
    </row>
    <row r="1636" spans="1:21" x14ac:dyDescent="0.25">
      <c r="A1636" t="str">
        <f t="shared" si="25"/>
        <v>122020</v>
      </c>
      <c r="B1636" t="s">
        <v>2738</v>
      </c>
      <c r="C1636" t="s">
        <v>2766</v>
      </c>
      <c r="D1636">
        <v>122020</v>
      </c>
      <c r="E1636" s="24">
        <v>44613</v>
      </c>
      <c r="F1636" t="s">
        <v>3320</v>
      </c>
      <c r="G1636" t="s">
        <v>3321</v>
      </c>
      <c r="H1636" t="s">
        <v>4675</v>
      </c>
      <c r="I1636" t="s">
        <v>75</v>
      </c>
      <c r="J1636" s="24">
        <v>44169</v>
      </c>
      <c r="K1636">
        <v>9629</v>
      </c>
      <c r="L1636" t="s">
        <v>2770</v>
      </c>
      <c r="M1636" t="s">
        <v>78</v>
      </c>
      <c r="N1636">
        <v>18</v>
      </c>
      <c r="O1636">
        <v>8160</v>
      </c>
      <c r="P1636">
        <v>0</v>
      </c>
      <c r="Q1636">
        <v>734.4</v>
      </c>
      <c r="R1636">
        <v>734.4</v>
      </c>
      <c r="S1636">
        <v>1468.8</v>
      </c>
      <c r="T1636">
        <v>0</v>
      </c>
      <c r="U1636" t="s">
        <v>2771</v>
      </c>
    </row>
    <row r="1637" spans="1:21" x14ac:dyDescent="0.25">
      <c r="A1637" t="str">
        <f t="shared" si="25"/>
        <v>122020</v>
      </c>
      <c r="B1637" t="s">
        <v>2738</v>
      </c>
      <c r="C1637" t="s">
        <v>2766</v>
      </c>
      <c r="D1637">
        <v>122020</v>
      </c>
      <c r="E1637" s="24">
        <v>44613</v>
      </c>
      <c r="F1637" t="s">
        <v>3320</v>
      </c>
      <c r="G1637" t="s">
        <v>3321</v>
      </c>
      <c r="H1637" t="s">
        <v>4517</v>
      </c>
      <c r="I1637" t="s">
        <v>75</v>
      </c>
      <c r="J1637" s="24">
        <v>44170</v>
      </c>
      <c r="K1637">
        <v>11741</v>
      </c>
      <c r="L1637" t="s">
        <v>2770</v>
      </c>
      <c r="M1637" t="s">
        <v>78</v>
      </c>
      <c r="N1637">
        <v>18</v>
      </c>
      <c r="O1637">
        <v>9950</v>
      </c>
      <c r="P1637">
        <v>0</v>
      </c>
      <c r="Q1637">
        <v>895.5</v>
      </c>
      <c r="R1637">
        <v>895.5</v>
      </c>
      <c r="S1637">
        <v>1791</v>
      </c>
      <c r="T1637">
        <v>0</v>
      </c>
      <c r="U1637" t="s">
        <v>2771</v>
      </c>
    </row>
    <row r="1638" spans="1:21" x14ac:dyDescent="0.25">
      <c r="A1638" t="str">
        <f t="shared" si="25"/>
        <v>122020</v>
      </c>
      <c r="B1638" t="s">
        <v>2738</v>
      </c>
      <c r="C1638" t="s">
        <v>2766</v>
      </c>
      <c r="D1638">
        <v>122020</v>
      </c>
      <c r="E1638" s="24">
        <v>44613</v>
      </c>
      <c r="F1638" t="s">
        <v>3320</v>
      </c>
      <c r="G1638" t="s">
        <v>3321</v>
      </c>
      <c r="H1638" t="s">
        <v>4676</v>
      </c>
      <c r="I1638" t="s">
        <v>75</v>
      </c>
      <c r="J1638" s="24">
        <v>44174</v>
      </c>
      <c r="K1638">
        <v>11741</v>
      </c>
      <c r="L1638" t="s">
        <v>2770</v>
      </c>
      <c r="M1638" t="s">
        <v>78</v>
      </c>
      <c r="N1638">
        <v>18</v>
      </c>
      <c r="O1638">
        <v>9950</v>
      </c>
      <c r="P1638">
        <v>0</v>
      </c>
      <c r="Q1638">
        <v>895.5</v>
      </c>
      <c r="R1638">
        <v>895.5</v>
      </c>
      <c r="S1638">
        <v>1791</v>
      </c>
      <c r="T1638">
        <v>0</v>
      </c>
      <c r="U1638" t="s">
        <v>2771</v>
      </c>
    </row>
    <row r="1639" spans="1:21" x14ac:dyDescent="0.25">
      <c r="A1639" t="str">
        <f t="shared" si="25"/>
        <v>122020</v>
      </c>
      <c r="B1639" t="s">
        <v>2738</v>
      </c>
      <c r="C1639" t="s">
        <v>2766</v>
      </c>
      <c r="D1639">
        <v>122020</v>
      </c>
      <c r="E1639" s="24">
        <v>44613</v>
      </c>
      <c r="F1639" t="s">
        <v>3320</v>
      </c>
      <c r="G1639" t="s">
        <v>3321</v>
      </c>
      <c r="H1639" t="s">
        <v>4677</v>
      </c>
      <c r="I1639" t="s">
        <v>75</v>
      </c>
      <c r="J1639" s="24">
        <v>44180</v>
      </c>
      <c r="K1639">
        <v>8997</v>
      </c>
      <c r="L1639" t="s">
        <v>2770</v>
      </c>
      <c r="M1639" t="s">
        <v>78</v>
      </c>
      <c r="N1639">
        <v>18</v>
      </c>
      <c r="O1639">
        <v>7625</v>
      </c>
      <c r="P1639">
        <v>0</v>
      </c>
      <c r="Q1639">
        <v>686.25</v>
      </c>
      <c r="R1639">
        <v>686.25</v>
      </c>
      <c r="S1639">
        <v>1372.5</v>
      </c>
      <c r="T1639">
        <v>0</v>
      </c>
      <c r="U1639" t="s">
        <v>2771</v>
      </c>
    </row>
    <row r="1640" spans="1:21" x14ac:dyDescent="0.25">
      <c r="A1640" t="str">
        <f t="shared" si="25"/>
        <v>122020</v>
      </c>
      <c r="B1640" t="s">
        <v>2738</v>
      </c>
      <c r="C1640" t="s">
        <v>2766</v>
      </c>
      <c r="D1640">
        <v>122020</v>
      </c>
      <c r="E1640" s="24">
        <v>44613</v>
      </c>
      <c r="F1640" t="s">
        <v>3320</v>
      </c>
      <c r="G1640" t="s">
        <v>3321</v>
      </c>
      <c r="H1640" t="s">
        <v>4678</v>
      </c>
      <c r="I1640" t="s">
        <v>75</v>
      </c>
      <c r="J1640" s="24">
        <v>44180</v>
      </c>
      <c r="K1640">
        <v>2277</v>
      </c>
      <c r="L1640" t="s">
        <v>2770</v>
      </c>
      <c r="M1640" t="s">
        <v>78</v>
      </c>
      <c r="N1640">
        <v>18</v>
      </c>
      <c r="O1640">
        <v>1930</v>
      </c>
      <c r="P1640">
        <v>0</v>
      </c>
      <c r="Q1640">
        <v>173.7</v>
      </c>
      <c r="R1640">
        <v>173.7</v>
      </c>
      <c r="S1640">
        <v>347.4</v>
      </c>
      <c r="T1640">
        <v>0</v>
      </c>
      <c r="U1640" t="s">
        <v>2771</v>
      </c>
    </row>
    <row r="1641" spans="1:21" x14ac:dyDescent="0.25">
      <c r="A1641" t="str">
        <f t="shared" si="25"/>
        <v>122020</v>
      </c>
      <c r="B1641" t="s">
        <v>2738</v>
      </c>
      <c r="C1641" t="s">
        <v>2766</v>
      </c>
      <c r="D1641">
        <v>122020</v>
      </c>
      <c r="E1641" s="24">
        <v>44613</v>
      </c>
      <c r="F1641" t="s">
        <v>3320</v>
      </c>
      <c r="G1641" t="s">
        <v>3321</v>
      </c>
      <c r="H1641" t="s">
        <v>4679</v>
      </c>
      <c r="I1641" t="s">
        <v>75</v>
      </c>
      <c r="J1641" s="24">
        <v>44185</v>
      </c>
      <c r="K1641">
        <v>8997.5</v>
      </c>
      <c r="L1641" t="s">
        <v>2770</v>
      </c>
      <c r="M1641" t="s">
        <v>78</v>
      </c>
      <c r="N1641">
        <v>18</v>
      </c>
      <c r="O1641">
        <v>7625</v>
      </c>
      <c r="P1641">
        <v>0</v>
      </c>
      <c r="Q1641">
        <v>686.25</v>
      </c>
      <c r="R1641">
        <v>686.25</v>
      </c>
      <c r="S1641">
        <v>1372.5</v>
      </c>
      <c r="T1641">
        <v>0</v>
      </c>
      <c r="U1641" t="s">
        <v>2771</v>
      </c>
    </row>
    <row r="1642" spans="1:21" x14ac:dyDescent="0.25">
      <c r="A1642" t="str">
        <f t="shared" si="25"/>
        <v>122020</v>
      </c>
      <c r="B1642" t="s">
        <v>2738</v>
      </c>
      <c r="C1642" t="s">
        <v>2766</v>
      </c>
      <c r="D1642">
        <v>122020</v>
      </c>
      <c r="E1642" s="24">
        <v>44613</v>
      </c>
      <c r="F1642" t="s">
        <v>3320</v>
      </c>
      <c r="G1642" t="s">
        <v>3321</v>
      </c>
      <c r="H1642" t="s">
        <v>4680</v>
      </c>
      <c r="I1642" t="s">
        <v>75</v>
      </c>
      <c r="J1642" s="24">
        <v>44188</v>
      </c>
      <c r="K1642">
        <v>6254</v>
      </c>
      <c r="L1642" t="s">
        <v>2770</v>
      </c>
      <c r="M1642" t="s">
        <v>78</v>
      </c>
      <c r="N1642">
        <v>18</v>
      </c>
      <c r="O1642">
        <v>5300</v>
      </c>
      <c r="P1642">
        <v>0</v>
      </c>
      <c r="Q1642">
        <v>477</v>
      </c>
      <c r="R1642">
        <v>477</v>
      </c>
      <c r="S1642">
        <v>954</v>
      </c>
      <c r="T1642">
        <v>0</v>
      </c>
      <c r="U1642" t="s">
        <v>2771</v>
      </c>
    </row>
    <row r="1643" spans="1:21" x14ac:dyDescent="0.25">
      <c r="A1643" t="str">
        <f t="shared" si="25"/>
        <v>122020</v>
      </c>
      <c r="B1643" t="s">
        <v>2738</v>
      </c>
      <c r="C1643" t="s">
        <v>2766</v>
      </c>
      <c r="D1643">
        <v>122020</v>
      </c>
      <c r="E1643" s="24">
        <v>44613</v>
      </c>
      <c r="F1643" t="s">
        <v>3320</v>
      </c>
      <c r="G1643" t="s">
        <v>3321</v>
      </c>
      <c r="H1643" t="s">
        <v>4681</v>
      </c>
      <c r="I1643" t="s">
        <v>75</v>
      </c>
      <c r="J1643" s="24">
        <v>44189</v>
      </c>
      <c r="K1643">
        <v>11741</v>
      </c>
      <c r="L1643" t="s">
        <v>2770</v>
      </c>
      <c r="M1643" t="s">
        <v>78</v>
      </c>
      <c r="N1643">
        <v>18</v>
      </c>
      <c r="O1643">
        <v>9950</v>
      </c>
      <c r="P1643">
        <v>0</v>
      </c>
      <c r="Q1643">
        <v>895.5</v>
      </c>
      <c r="R1643">
        <v>895.5</v>
      </c>
      <c r="S1643">
        <v>1791</v>
      </c>
      <c r="T1643">
        <v>0</v>
      </c>
      <c r="U1643" t="s">
        <v>2771</v>
      </c>
    </row>
    <row r="1644" spans="1:21" x14ac:dyDescent="0.25">
      <c r="A1644" t="str">
        <f t="shared" si="25"/>
        <v>122020</v>
      </c>
      <c r="B1644" t="s">
        <v>2738</v>
      </c>
      <c r="C1644" t="s">
        <v>2766</v>
      </c>
      <c r="D1644">
        <v>122020</v>
      </c>
      <c r="E1644" s="24">
        <v>44613</v>
      </c>
      <c r="F1644" t="s">
        <v>3320</v>
      </c>
      <c r="G1644" t="s">
        <v>3321</v>
      </c>
      <c r="H1644" t="s">
        <v>4682</v>
      </c>
      <c r="I1644" t="s">
        <v>75</v>
      </c>
      <c r="J1644" s="24">
        <v>44191</v>
      </c>
      <c r="K1644">
        <v>11741</v>
      </c>
      <c r="L1644" t="s">
        <v>2770</v>
      </c>
      <c r="M1644" t="s">
        <v>78</v>
      </c>
      <c r="N1644">
        <v>18</v>
      </c>
      <c r="O1644">
        <v>9950</v>
      </c>
      <c r="P1644">
        <v>0</v>
      </c>
      <c r="Q1644">
        <v>895.5</v>
      </c>
      <c r="R1644">
        <v>895.5</v>
      </c>
      <c r="S1644">
        <v>1791</v>
      </c>
      <c r="T1644">
        <v>0</v>
      </c>
      <c r="U1644" t="s">
        <v>2771</v>
      </c>
    </row>
    <row r="1645" spans="1:21" x14ac:dyDescent="0.25">
      <c r="A1645" t="str">
        <f t="shared" si="25"/>
        <v>122020</v>
      </c>
      <c r="B1645" t="s">
        <v>2738</v>
      </c>
      <c r="C1645" t="s">
        <v>2766</v>
      </c>
      <c r="D1645">
        <v>122020</v>
      </c>
      <c r="E1645" s="24">
        <v>44613</v>
      </c>
      <c r="F1645" t="s">
        <v>3320</v>
      </c>
      <c r="G1645" t="s">
        <v>3321</v>
      </c>
      <c r="H1645" t="s">
        <v>4683</v>
      </c>
      <c r="I1645" t="s">
        <v>75</v>
      </c>
      <c r="J1645" s="24">
        <v>44191</v>
      </c>
      <c r="K1645">
        <v>11741</v>
      </c>
      <c r="L1645" t="s">
        <v>2770</v>
      </c>
      <c r="M1645" t="s">
        <v>78</v>
      </c>
      <c r="N1645">
        <v>18</v>
      </c>
      <c r="O1645">
        <v>9950</v>
      </c>
      <c r="P1645">
        <v>0</v>
      </c>
      <c r="Q1645">
        <v>895.5</v>
      </c>
      <c r="R1645">
        <v>895.5</v>
      </c>
      <c r="S1645">
        <v>1791</v>
      </c>
      <c r="T1645">
        <v>0</v>
      </c>
      <c r="U1645" t="s">
        <v>2771</v>
      </c>
    </row>
    <row r="1646" spans="1:21" x14ac:dyDescent="0.25">
      <c r="A1646" t="str">
        <f t="shared" si="25"/>
        <v>122020</v>
      </c>
      <c r="B1646" t="s">
        <v>2738</v>
      </c>
      <c r="C1646" t="s">
        <v>2766</v>
      </c>
      <c r="D1646">
        <v>122020</v>
      </c>
      <c r="E1646" s="24">
        <v>44613</v>
      </c>
      <c r="F1646" t="s">
        <v>3320</v>
      </c>
      <c r="G1646" t="s">
        <v>3321</v>
      </c>
      <c r="H1646" t="s">
        <v>4684</v>
      </c>
      <c r="I1646" t="s">
        <v>75</v>
      </c>
      <c r="J1646" s="24">
        <v>44194</v>
      </c>
      <c r="K1646">
        <v>9908</v>
      </c>
      <c r="L1646" t="s">
        <v>2770</v>
      </c>
      <c r="M1646" t="s">
        <v>78</v>
      </c>
      <c r="N1646">
        <v>18</v>
      </c>
      <c r="O1646">
        <v>8397</v>
      </c>
      <c r="P1646">
        <v>0</v>
      </c>
      <c r="Q1646">
        <v>755.73</v>
      </c>
      <c r="R1646">
        <v>755.73</v>
      </c>
      <c r="S1646">
        <v>1511.46</v>
      </c>
      <c r="T1646">
        <v>0</v>
      </c>
      <c r="U1646" t="s">
        <v>2771</v>
      </c>
    </row>
    <row r="1647" spans="1:21" x14ac:dyDescent="0.25">
      <c r="A1647" t="str">
        <f t="shared" si="25"/>
        <v>122020</v>
      </c>
      <c r="B1647" t="s">
        <v>2738</v>
      </c>
      <c r="C1647" t="s">
        <v>2766</v>
      </c>
      <c r="D1647">
        <v>122020</v>
      </c>
      <c r="E1647" s="24">
        <v>44613</v>
      </c>
      <c r="F1647" t="s">
        <v>3320</v>
      </c>
      <c r="G1647" t="s">
        <v>3321</v>
      </c>
      <c r="H1647" t="s">
        <v>4685</v>
      </c>
      <c r="I1647" t="s">
        <v>75</v>
      </c>
      <c r="J1647" s="24">
        <v>44196</v>
      </c>
      <c r="K1647">
        <v>7620</v>
      </c>
      <c r="L1647" t="s">
        <v>2770</v>
      </c>
      <c r="M1647" t="s">
        <v>78</v>
      </c>
      <c r="N1647">
        <v>18</v>
      </c>
      <c r="O1647">
        <v>6458</v>
      </c>
      <c r="P1647">
        <v>0</v>
      </c>
      <c r="Q1647">
        <v>581.22</v>
      </c>
      <c r="R1647">
        <v>581.22</v>
      </c>
      <c r="S1647">
        <v>1162.44</v>
      </c>
      <c r="T1647">
        <v>0</v>
      </c>
      <c r="U1647" t="s">
        <v>2771</v>
      </c>
    </row>
    <row r="1648" spans="1:21" x14ac:dyDescent="0.25">
      <c r="A1648" t="str">
        <f t="shared" si="25"/>
        <v>122020</v>
      </c>
      <c r="B1648" t="s">
        <v>2738</v>
      </c>
      <c r="C1648" t="s">
        <v>2766</v>
      </c>
      <c r="D1648">
        <v>122020</v>
      </c>
      <c r="E1648" s="24">
        <v>44613</v>
      </c>
      <c r="F1648" t="s">
        <v>90</v>
      </c>
      <c r="G1648" t="s">
        <v>2881</v>
      </c>
      <c r="H1648" t="s">
        <v>4686</v>
      </c>
      <c r="I1648" t="s">
        <v>75</v>
      </c>
      <c r="J1648" s="24">
        <v>44166</v>
      </c>
      <c r="K1648">
        <v>942793.52</v>
      </c>
      <c r="L1648" t="s">
        <v>2770</v>
      </c>
      <c r="M1648" t="s">
        <v>78</v>
      </c>
      <c r="N1648">
        <v>18</v>
      </c>
      <c r="O1648">
        <v>798977.56</v>
      </c>
      <c r="P1648">
        <v>0</v>
      </c>
      <c r="Q1648">
        <v>71907.98</v>
      </c>
      <c r="R1648">
        <v>71907.98</v>
      </c>
      <c r="S1648">
        <v>143815.96</v>
      </c>
      <c r="T1648">
        <v>0</v>
      </c>
      <c r="U1648" t="s">
        <v>2771</v>
      </c>
    </row>
    <row r="1649" spans="1:21" x14ac:dyDescent="0.25">
      <c r="A1649" t="str">
        <f t="shared" si="25"/>
        <v>122020</v>
      </c>
      <c r="B1649" t="s">
        <v>2738</v>
      </c>
      <c r="C1649" t="s">
        <v>2766</v>
      </c>
      <c r="D1649">
        <v>122020</v>
      </c>
      <c r="E1649" s="24">
        <v>44613</v>
      </c>
      <c r="F1649" t="s">
        <v>90</v>
      </c>
      <c r="G1649" t="s">
        <v>2881</v>
      </c>
      <c r="H1649" t="s">
        <v>4687</v>
      </c>
      <c r="I1649" t="s">
        <v>75</v>
      </c>
      <c r="J1649" s="24">
        <v>44167</v>
      </c>
      <c r="K1649">
        <v>962457.66</v>
      </c>
      <c r="L1649" t="s">
        <v>2770</v>
      </c>
      <c r="M1649" t="s">
        <v>78</v>
      </c>
      <c r="N1649">
        <v>18</v>
      </c>
      <c r="O1649">
        <v>815642.08</v>
      </c>
      <c r="P1649">
        <v>0</v>
      </c>
      <c r="Q1649">
        <v>73407.789999999994</v>
      </c>
      <c r="R1649">
        <v>73407.789999999994</v>
      </c>
      <c r="S1649">
        <v>146815.57999999999</v>
      </c>
      <c r="T1649">
        <v>0</v>
      </c>
      <c r="U1649" t="s">
        <v>2771</v>
      </c>
    </row>
    <row r="1650" spans="1:21" x14ac:dyDescent="0.25">
      <c r="A1650" t="str">
        <f t="shared" si="25"/>
        <v>122020</v>
      </c>
      <c r="B1650" t="s">
        <v>2738</v>
      </c>
      <c r="C1650" t="s">
        <v>2766</v>
      </c>
      <c r="D1650">
        <v>122020</v>
      </c>
      <c r="E1650" s="24">
        <v>44613</v>
      </c>
      <c r="F1650" t="s">
        <v>90</v>
      </c>
      <c r="G1650" t="s">
        <v>2881</v>
      </c>
      <c r="H1650" t="s">
        <v>4688</v>
      </c>
      <c r="I1650" t="s">
        <v>75</v>
      </c>
      <c r="J1650" s="24">
        <v>44170</v>
      </c>
      <c r="K1650">
        <v>673240.39</v>
      </c>
      <c r="L1650" t="s">
        <v>2770</v>
      </c>
      <c r="M1650" t="s">
        <v>78</v>
      </c>
      <c r="N1650">
        <v>18</v>
      </c>
      <c r="O1650">
        <v>570542.71</v>
      </c>
      <c r="P1650">
        <v>0</v>
      </c>
      <c r="Q1650">
        <v>51348.84</v>
      </c>
      <c r="R1650">
        <v>51348.84</v>
      </c>
      <c r="S1650">
        <v>102697.68</v>
      </c>
      <c r="T1650">
        <v>0</v>
      </c>
      <c r="U1650" t="s">
        <v>2771</v>
      </c>
    </row>
    <row r="1651" spans="1:21" x14ac:dyDescent="0.25">
      <c r="A1651" t="str">
        <f t="shared" si="25"/>
        <v>122020</v>
      </c>
      <c r="B1651" t="s">
        <v>2738</v>
      </c>
      <c r="C1651" t="s">
        <v>2766</v>
      </c>
      <c r="D1651">
        <v>122020</v>
      </c>
      <c r="E1651" s="24">
        <v>44613</v>
      </c>
      <c r="F1651" t="s">
        <v>90</v>
      </c>
      <c r="G1651" t="s">
        <v>2881</v>
      </c>
      <c r="H1651" t="s">
        <v>4689</v>
      </c>
      <c r="I1651" t="s">
        <v>75</v>
      </c>
      <c r="J1651" s="24">
        <v>44170</v>
      </c>
      <c r="K1651">
        <v>628009.46</v>
      </c>
      <c r="L1651" t="s">
        <v>2770</v>
      </c>
      <c r="M1651" t="s">
        <v>78</v>
      </c>
      <c r="N1651">
        <v>18</v>
      </c>
      <c r="O1651">
        <v>532211.42000000004</v>
      </c>
      <c r="P1651">
        <v>0</v>
      </c>
      <c r="Q1651">
        <v>47899.03</v>
      </c>
      <c r="R1651">
        <v>47899.03</v>
      </c>
      <c r="S1651">
        <v>95798.06</v>
      </c>
      <c r="T1651">
        <v>0</v>
      </c>
      <c r="U1651" t="s">
        <v>2771</v>
      </c>
    </row>
    <row r="1652" spans="1:21" x14ac:dyDescent="0.25">
      <c r="A1652" t="str">
        <f t="shared" si="25"/>
        <v>122020</v>
      </c>
      <c r="B1652" t="s">
        <v>2738</v>
      </c>
      <c r="C1652" t="s">
        <v>2766</v>
      </c>
      <c r="D1652">
        <v>122020</v>
      </c>
      <c r="E1652" s="24">
        <v>44613</v>
      </c>
      <c r="F1652" t="s">
        <v>90</v>
      </c>
      <c r="G1652" t="s">
        <v>2881</v>
      </c>
      <c r="H1652" t="s">
        <v>4690</v>
      </c>
      <c r="I1652" t="s">
        <v>75</v>
      </c>
      <c r="J1652" s="24">
        <v>44173</v>
      </c>
      <c r="K1652">
        <v>135650.68</v>
      </c>
      <c r="L1652" t="s">
        <v>2770</v>
      </c>
      <c r="M1652" t="s">
        <v>78</v>
      </c>
      <c r="N1652">
        <v>18</v>
      </c>
      <c r="O1652">
        <v>114958.2</v>
      </c>
      <c r="P1652">
        <v>0</v>
      </c>
      <c r="Q1652">
        <v>10346.24</v>
      </c>
      <c r="R1652">
        <v>10346.24</v>
      </c>
      <c r="S1652">
        <v>20692.48</v>
      </c>
      <c r="T1652">
        <v>0</v>
      </c>
      <c r="U1652" t="s">
        <v>2771</v>
      </c>
    </row>
    <row r="1653" spans="1:21" x14ac:dyDescent="0.25">
      <c r="A1653" t="str">
        <f t="shared" si="25"/>
        <v>122020</v>
      </c>
      <c r="B1653" t="s">
        <v>2738</v>
      </c>
      <c r="C1653" t="s">
        <v>2766</v>
      </c>
      <c r="D1653">
        <v>122020</v>
      </c>
      <c r="E1653" s="24">
        <v>44613</v>
      </c>
      <c r="F1653" t="s">
        <v>90</v>
      </c>
      <c r="G1653" t="s">
        <v>2881</v>
      </c>
      <c r="H1653" t="s">
        <v>4691</v>
      </c>
      <c r="I1653" t="s">
        <v>75</v>
      </c>
      <c r="J1653" s="24">
        <v>44175</v>
      </c>
      <c r="K1653">
        <v>559289.56000000006</v>
      </c>
      <c r="L1653" t="s">
        <v>2770</v>
      </c>
      <c r="M1653" t="s">
        <v>78</v>
      </c>
      <c r="N1653">
        <v>18</v>
      </c>
      <c r="O1653">
        <v>473974.18</v>
      </c>
      <c r="P1653">
        <v>0</v>
      </c>
      <c r="Q1653">
        <v>42657.68</v>
      </c>
      <c r="R1653">
        <v>42657.68</v>
      </c>
      <c r="S1653">
        <v>85315.36</v>
      </c>
      <c r="T1653">
        <v>0</v>
      </c>
      <c r="U1653" t="s">
        <v>2771</v>
      </c>
    </row>
    <row r="1654" spans="1:21" x14ac:dyDescent="0.25">
      <c r="A1654" t="str">
        <f t="shared" si="25"/>
        <v>122020</v>
      </c>
      <c r="B1654" t="s">
        <v>2738</v>
      </c>
      <c r="C1654" t="s">
        <v>2766</v>
      </c>
      <c r="D1654">
        <v>122020</v>
      </c>
      <c r="E1654" s="24">
        <v>44613</v>
      </c>
      <c r="F1654" t="s">
        <v>90</v>
      </c>
      <c r="G1654" t="s">
        <v>2881</v>
      </c>
      <c r="H1654" t="s">
        <v>4692</v>
      </c>
      <c r="I1654" t="s">
        <v>75</v>
      </c>
      <c r="J1654" s="24">
        <v>44177</v>
      </c>
      <c r="K1654">
        <v>816427.89</v>
      </c>
      <c r="L1654" t="s">
        <v>2770</v>
      </c>
      <c r="M1654" t="s">
        <v>78</v>
      </c>
      <c r="N1654">
        <v>18</v>
      </c>
      <c r="O1654">
        <v>691888.05</v>
      </c>
      <c r="P1654">
        <v>0</v>
      </c>
      <c r="Q1654">
        <v>62269.919999999998</v>
      </c>
      <c r="R1654">
        <v>62269.919999999998</v>
      </c>
      <c r="S1654">
        <v>124539.84</v>
      </c>
      <c r="T1654">
        <v>0</v>
      </c>
      <c r="U1654" t="s">
        <v>2771</v>
      </c>
    </row>
    <row r="1655" spans="1:21" x14ac:dyDescent="0.25">
      <c r="A1655" t="str">
        <f t="shared" si="25"/>
        <v>122020</v>
      </c>
      <c r="B1655" t="s">
        <v>2738</v>
      </c>
      <c r="C1655" t="s">
        <v>2766</v>
      </c>
      <c r="D1655">
        <v>122020</v>
      </c>
      <c r="E1655" s="24">
        <v>44613</v>
      </c>
      <c r="F1655" t="s">
        <v>90</v>
      </c>
      <c r="G1655" t="s">
        <v>2881</v>
      </c>
      <c r="H1655" t="s">
        <v>4693</v>
      </c>
      <c r="I1655" t="s">
        <v>75</v>
      </c>
      <c r="J1655" s="24">
        <v>44179</v>
      </c>
      <c r="K1655">
        <v>13430.76</v>
      </c>
      <c r="L1655" t="s">
        <v>2770</v>
      </c>
      <c r="M1655" t="s">
        <v>78</v>
      </c>
      <c r="N1655">
        <v>18</v>
      </c>
      <c r="O1655">
        <v>11382</v>
      </c>
      <c r="P1655">
        <v>0</v>
      </c>
      <c r="Q1655">
        <v>1024.3800000000001</v>
      </c>
      <c r="R1655">
        <v>1024.3800000000001</v>
      </c>
      <c r="S1655">
        <v>2048.7600000000002</v>
      </c>
      <c r="T1655">
        <v>0</v>
      </c>
      <c r="U1655" t="s">
        <v>2771</v>
      </c>
    </row>
    <row r="1656" spans="1:21" x14ac:dyDescent="0.25">
      <c r="A1656" t="str">
        <f t="shared" si="25"/>
        <v>122020</v>
      </c>
      <c r="B1656" t="s">
        <v>2738</v>
      </c>
      <c r="C1656" t="s">
        <v>2766</v>
      </c>
      <c r="D1656">
        <v>122020</v>
      </c>
      <c r="E1656" s="24">
        <v>44613</v>
      </c>
      <c r="F1656" t="s">
        <v>90</v>
      </c>
      <c r="G1656" t="s">
        <v>2881</v>
      </c>
      <c r="H1656" t="s">
        <v>4694</v>
      </c>
      <c r="I1656" t="s">
        <v>75</v>
      </c>
      <c r="J1656" s="24">
        <v>44179</v>
      </c>
      <c r="K1656">
        <v>571051.4</v>
      </c>
      <c r="L1656" t="s">
        <v>2770</v>
      </c>
      <c r="M1656" t="s">
        <v>78</v>
      </c>
      <c r="N1656">
        <v>18</v>
      </c>
      <c r="O1656">
        <v>483941.88</v>
      </c>
      <c r="P1656">
        <v>0</v>
      </c>
      <c r="Q1656">
        <v>43554.77</v>
      </c>
      <c r="R1656">
        <v>43554.77</v>
      </c>
      <c r="S1656">
        <v>87109.54</v>
      </c>
      <c r="T1656">
        <v>0</v>
      </c>
      <c r="U1656" t="s">
        <v>2771</v>
      </c>
    </row>
    <row r="1657" spans="1:21" x14ac:dyDescent="0.25">
      <c r="A1657" t="str">
        <f t="shared" si="25"/>
        <v>122020</v>
      </c>
      <c r="B1657" t="s">
        <v>2738</v>
      </c>
      <c r="C1657" t="s">
        <v>2766</v>
      </c>
      <c r="D1657">
        <v>122020</v>
      </c>
      <c r="E1657" s="24">
        <v>44613</v>
      </c>
      <c r="F1657" t="s">
        <v>90</v>
      </c>
      <c r="G1657" t="s">
        <v>2881</v>
      </c>
      <c r="H1657" t="s">
        <v>4695</v>
      </c>
      <c r="I1657" t="s">
        <v>75</v>
      </c>
      <c r="J1657" s="24">
        <v>44179</v>
      </c>
      <c r="K1657">
        <v>60869.599999999999</v>
      </c>
      <c r="L1657" t="s">
        <v>2770</v>
      </c>
      <c r="M1657" t="s">
        <v>78</v>
      </c>
      <c r="N1657">
        <v>18</v>
      </c>
      <c r="O1657">
        <v>51584.4</v>
      </c>
      <c r="P1657">
        <v>0</v>
      </c>
      <c r="Q1657">
        <v>4642.6000000000004</v>
      </c>
      <c r="R1657">
        <v>4642.6000000000004</v>
      </c>
      <c r="S1657">
        <v>9285.2000000000007</v>
      </c>
      <c r="T1657">
        <v>0</v>
      </c>
      <c r="U1657" t="s">
        <v>2771</v>
      </c>
    </row>
    <row r="1658" spans="1:21" x14ac:dyDescent="0.25">
      <c r="A1658" t="str">
        <f t="shared" si="25"/>
        <v>122020</v>
      </c>
      <c r="B1658" t="s">
        <v>2738</v>
      </c>
      <c r="C1658" t="s">
        <v>2766</v>
      </c>
      <c r="D1658">
        <v>122020</v>
      </c>
      <c r="E1658" s="24">
        <v>44613</v>
      </c>
      <c r="F1658" t="s">
        <v>90</v>
      </c>
      <c r="G1658" t="s">
        <v>2881</v>
      </c>
      <c r="H1658" t="s">
        <v>4696</v>
      </c>
      <c r="I1658" t="s">
        <v>75</v>
      </c>
      <c r="J1658" s="24">
        <v>44182</v>
      </c>
      <c r="K1658">
        <v>755232.46</v>
      </c>
      <c r="L1658" t="s">
        <v>2770</v>
      </c>
      <c r="M1658" t="s">
        <v>78</v>
      </c>
      <c r="N1658">
        <v>18</v>
      </c>
      <c r="O1658">
        <v>640027.5</v>
      </c>
      <c r="P1658">
        <v>0</v>
      </c>
      <c r="Q1658">
        <v>57602.48</v>
      </c>
      <c r="R1658">
        <v>57602.48</v>
      </c>
      <c r="S1658">
        <v>115204.96</v>
      </c>
      <c r="T1658">
        <v>0</v>
      </c>
      <c r="U1658" t="s">
        <v>2771</v>
      </c>
    </row>
    <row r="1659" spans="1:21" x14ac:dyDescent="0.25">
      <c r="A1659" t="str">
        <f t="shared" si="25"/>
        <v>122020</v>
      </c>
      <c r="B1659" t="s">
        <v>2738</v>
      </c>
      <c r="C1659" t="s">
        <v>2766</v>
      </c>
      <c r="D1659">
        <v>122020</v>
      </c>
      <c r="E1659" s="24">
        <v>44613</v>
      </c>
      <c r="F1659" t="s">
        <v>90</v>
      </c>
      <c r="G1659" t="s">
        <v>2881</v>
      </c>
      <c r="H1659" t="s">
        <v>4697</v>
      </c>
      <c r="I1659" t="s">
        <v>75</v>
      </c>
      <c r="J1659" s="24">
        <v>44184</v>
      </c>
      <c r="K1659">
        <v>452648.83</v>
      </c>
      <c r="L1659" t="s">
        <v>2770</v>
      </c>
      <c r="M1659" t="s">
        <v>78</v>
      </c>
      <c r="N1659">
        <v>18</v>
      </c>
      <c r="O1659">
        <v>383600.69</v>
      </c>
      <c r="P1659">
        <v>0</v>
      </c>
      <c r="Q1659">
        <v>34524.06</v>
      </c>
      <c r="R1659">
        <v>34524.06</v>
      </c>
      <c r="S1659">
        <v>69048.12</v>
      </c>
      <c r="T1659">
        <v>0</v>
      </c>
      <c r="U1659" t="s">
        <v>2771</v>
      </c>
    </row>
    <row r="1660" spans="1:21" x14ac:dyDescent="0.25">
      <c r="A1660" t="str">
        <f t="shared" si="25"/>
        <v>122020</v>
      </c>
      <c r="B1660" t="s">
        <v>2738</v>
      </c>
      <c r="C1660" t="s">
        <v>2766</v>
      </c>
      <c r="D1660">
        <v>122020</v>
      </c>
      <c r="E1660" s="24">
        <v>44613</v>
      </c>
      <c r="F1660" t="s">
        <v>90</v>
      </c>
      <c r="G1660" t="s">
        <v>2881</v>
      </c>
      <c r="H1660" t="s">
        <v>4698</v>
      </c>
      <c r="I1660" t="s">
        <v>75</v>
      </c>
      <c r="J1660" s="24">
        <v>44186</v>
      </c>
      <c r="K1660">
        <v>1020782.36</v>
      </c>
      <c r="L1660" t="s">
        <v>2770</v>
      </c>
      <c r="M1660" t="s">
        <v>78</v>
      </c>
      <c r="N1660">
        <v>18</v>
      </c>
      <c r="O1660">
        <v>865069.8</v>
      </c>
      <c r="P1660">
        <v>0</v>
      </c>
      <c r="Q1660">
        <v>77856.28</v>
      </c>
      <c r="R1660">
        <v>77856.28</v>
      </c>
      <c r="S1660">
        <v>155712.56</v>
      </c>
      <c r="T1660">
        <v>0</v>
      </c>
      <c r="U1660" t="s">
        <v>2771</v>
      </c>
    </row>
    <row r="1661" spans="1:21" x14ac:dyDescent="0.25">
      <c r="A1661" t="str">
        <f t="shared" si="25"/>
        <v>122020</v>
      </c>
      <c r="B1661" t="s">
        <v>2738</v>
      </c>
      <c r="C1661" t="s">
        <v>2766</v>
      </c>
      <c r="D1661">
        <v>122020</v>
      </c>
      <c r="E1661" s="24">
        <v>44613</v>
      </c>
      <c r="F1661" t="s">
        <v>90</v>
      </c>
      <c r="G1661" t="s">
        <v>2881</v>
      </c>
      <c r="H1661" t="s">
        <v>4699</v>
      </c>
      <c r="I1661" t="s">
        <v>75</v>
      </c>
      <c r="J1661" s="24">
        <v>44186</v>
      </c>
      <c r="K1661">
        <v>93014.2</v>
      </c>
      <c r="L1661" t="s">
        <v>2770</v>
      </c>
      <c r="M1661" t="s">
        <v>78</v>
      </c>
      <c r="N1661">
        <v>18</v>
      </c>
      <c r="O1661">
        <v>78825.600000000006</v>
      </c>
      <c r="P1661">
        <v>0</v>
      </c>
      <c r="Q1661">
        <v>7094.3</v>
      </c>
      <c r="R1661">
        <v>7094.3</v>
      </c>
      <c r="S1661">
        <v>14188.6</v>
      </c>
      <c r="T1661">
        <v>0</v>
      </c>
      <c r="U1661" t="s">
        <v>2771</v>
      </c>
    </row>
    <row r="1662" spans="1:21" x14ac:dyDescent="0.25">
      <c r="A1662" t="str">
        <f t="shared" si="25"/>
        <v>122020</v>
      </c>
      <c r="B1662" t="s">
        <v>2738</v>
      </c>
      <c r="C1662" t="s">
        <v>2766</v>
      </c>
      <c r="D1662">
        <v>122020</v>
      </c>
      <c r="E1662" s="24">
        <v>44613</v>
      </c>
      <c r="F1662" t="s">
        <v>90</v>
      </c>
      <c r="G1662" t="s">
        <v>2881</v>
      </c>
      <c r="H1662" t="s">
        <v>4700</v>
      </c>
      <c r="I1662" t="s">
        <v>75</v>
      </c>
      <c r="J1662" s="24">
        <v>44188</v>
      </c>
      <c r="K1662">
        <v>856244.41</v>
      </c>
      <c r="L1662" t="s">
        <v>2770</v>
      </c>
      <c r="M1662" t="s">
        <v>78</v>
      </c>
      <c r="N1662">
        <v>18</v>
      </c>
      <c r="O1662">
        <v>725630.85</v>
      </c>
      <c r="P1662">
        <v>0</v>
      </c>
      <c r="Q1662">
        <v>65306.78</v>
      </c>
      <c r="R1662">
        <v>65306.78</v>
      </c>
      <c r="S1662">
        <v>130613.56</v>
      </c>
      <c r="T1662">
        <v>0</v>
      </c>
      <c r="U1662" t="s">
        <v>2771</v>
      </c>
    </row>
    <row r="1663" spans="1:21" x14ac:dyDescent="0.25">
      <c r="A1663" t="str">
        <f t="shared" si="25"/>
        <v>122020</v>
      </c>
      <c r="B1663" t="s">
        <v>2738</v>
      </c>
      <c r="C1663" t="s">
        <v>2766</v>
      </c>
      <c r="D1663">
        <v>122020</v>
      </c>
      <c r="E1663" s="24">
        <v>44613</v>
      </c>
      <c r="F1663" t="s">
        <v>90</v>
      </c>
      <c r="G1663" t="s">
        <v>2881</v>
      </c>
      <c r="H1663" t="s">
        <v>4701</v>
      </c>
      <c r="I1663" t="s">
        <v>75</v>
      </c>
      <c r="J1663" s="24">
        <v>44193</v>
      </c>
      <c r="K1663">
        <v>890139.72</v>
      </c>
      <c r="L1663" t="s">
        <v>2770</v>
      </c>
      <c r="M1663" t="s">
        <v>78</v>
      </c>
      <c r="N1663">
        <v>18</v>
      </c>
      <c r="O1663">
        <v>754355.7</v>
      </c>
      <c r="P1663">
        <v>0</v>
      </c>
      <c r="Q1663">
        <v>67892.009999999995</v>
      </c>
      <c r="R1663">
        <v>67892.009999999995</v>
      </c>
      <c r="S1663">
        <v>135784.01999999999</v>
      </c>
      <c r="T1663">
        <v>0</v>
      </c>
      <c r="U1663" t="s">
        <v>2771</v>
      </c>
    </row>
    <row r="1664" spans="1:21" x14ac:dyDescent="0.25">
      <c r="A1664" t="str">
        <f t="shared" si="25"/>
        <v>122020</v>
      </c>
      <c r="B1664" t="s">
        <v>2738</v>
      </c>
      <c r="C1664" t="s">
        <v>2766</v>
      </c>
      <c r="D1664">
        <v>122020</v>
      </c>
      <c r="E1664" s="24">
        <v>44613</v>
      </c>
      <c r="F1664" t="s">
        <v>90</v>
      </c>
      <c r="G1664" t="s">
        <v>2881</v>
      </c>
      <c r="H1664" t="s">
        <v>4702</v>
      </c>
      <c r="I1664" t="s">
        <v>75</v>
      </c>
      <c r="J1664" s="24">
        <v>44193</v>
      </c>
      <c r="K1664">
        <v>1038203.95</v>
      </c>
      <c r="L1664" t="s">
        <v>2770</v>
      </c>
      <c r="M1664" t="s">
        <v>78</v>
      </c>
      <c r="N1664">
        <v>18</v>
      </c>
      <c r="O1664">
        <v>879833.85</v>
      </c>
      <c r="P1664">
        <v>0</v>
      </c>
      <c r="Q1664">
        <v>79185.05</v>
      </c>
      <c r="R1664">
        <v>79185.05</v>
      </c>
      <c r="S1664">
        <v>158370.1</v>
      </c>
      <c r="T1664">
        <v>0</v>
      </c>
      <c r="U1664" t="s">
        <v>2771</v>
      </c>
    </row>
    <row r="1665" spans="1:21" x14ac:dyDescent="0.25">
      <c r="A1665" t="str">
        <f t="shared" si="25"/>
        <v>122020</v>
      </c>
      <c r="B1665" t="s">
        <v>2738</v>
      </c>
      <c r="C1665" t="s">
        <v>2766</v>
      </c>
      <c r="D1665">
        <v>122020</v>
      </c>
      <c r="E1665" s="24">
        <v>44613</v>
      </c>
      <c r="F1665" t="s">
        <v>90</v>
      </c>
      <c r="G1665" t="s">
        <v>2881</v>
      </c>
      <c r="H1665" t="s">
        <v>4703</v>
      </c>
      <c r="I1665" t="s">
        <v>75</v>
      </c>
      <c r="J1665" s="24">
        <v>44194</v>
      </c>
      <c r="K1665">
        <v>70357.98</v>
      </c>
      <c r="L1665" t="s">
        <v>2770</v>
      </c>
      <c r="M1665" t="s">
        <v>78</v>
      </c>
      <c r="N1665">
        <v>18</v>
      </c>
      <c r="O1665">
        <v>59625.4</v>
      </c>
      <c r="P1665">
        <v>0</v>
      </c>
      <c r="Q1665">
        <v>5366.29</v>
      </c>
      <c r="R1665">
        <v>5366.29</v>
      </c>
      <c r="S1665">
        <v>10732.58</v>
      </c>
      <c r="T1665">
        <v>0</v>
      </c>
      <c r="U1665" t="s">
        <v>2771</v>
      </c>
    </row>
    <row r="1666" spans="1:21" x14ac:dyDescent="0.25">
      <c r="A1666" t="str">
        <f t="shared" si="25"/>
        <v>122020</v>
      </c>
      <c r="B1666" t="s">
        <v>2738</v>
      </c>
      <c r="C1666" t="s">
        <v>2766</v>
      </c>
      <c r="D1666">
        <v>122020</v>
      </c>
      <c r="E1666" s="24">
        <v>44613</v>
      </c>
      <c r="F1666" t="s">
        <v>90</v>
      </c>
      <c r="G1666" t="s">
        <v>2881</v>
      </c>
      <c r="H1666" t="s">
        <v>4704</v>
      </c>
      <c r="I1666" t="s">
        <v>75</v>
      </c>
      <c r="J1666" s="24">
        <v>44194</v>
      </c>
      <c r="K1666">
        <v>184540.61</v>
      </c>
      <c r="L1666" t="s">
        <v>2770</v>
      </c>
      <c r="M1666" t="s">
        <v>78</v>
      </c>
      <c r="N1666">
        <v>18</v>
      </c>
      <c r="O1666">
        <v>156390.35</v>
      </c>
      <c r="P1666">
        <v>0</v>
      </c>
      <c r="Q1666">
        <v>14075.13</v>
      </c>
      <c r="R1666">
        <v>14075.13</v>
      </c>
      <c r="S1666">
        <v>28150.26</v>
      </c>
      <c r="T1666">
        <v>0</v>
      </c>
      <c r="U1666" t="s">
        <v>2771</v>
      </c>
    </row>
    <row r="1667" spans="1:21" x14ac:dyDescent="0.25">
      <c r="A1667" t="str">
        <f t="shared" ref="A1667:A1730" si="26">TEXT(J1667,"MMYYYY")</f>
        <v>122020</v>
      </c>
      <c r="B1667" t="s">
        <v>2738</v>
      </c>
      <c r="C1667" t="s">
        <v>2766</v>
      </c>
      <c r="D1667">
        <v>122020</v>
      </c>
      <c r="E1667" s="24">
        <v>44613</v>
      </c>
      <c r="F1667" t="s">
        <v>90</v>
      </c>
      <c r="G1667" t="s">
        <v>2881</v>
      </c>
      <c r="H1667" t="s">
        <v>4705</v>
      </c>
      <c r="I1667" t="s">
        <v>75</v>
      </c>
      <c r="J1667" s="24">
        <v>44194</v>
      </c>
      <c r="K1667">
        <v>177981.81</v>
      </c>
      <c r="L1667" t="s">
        <v>2770</v>
      </c>
      <c r="M1667" t="s">
        <v>78</v>
      </c>
      <c r="N1667">
        <v>18</v>
      </c>
      <c r="O1667">
        <v>150832.04999999999</v>
      </c>
      <c r="P1667">
        <v>0</v>
      </c>
      <c r="Q1667">
        <v>13574.88</v>
      </c>
      <c r="R1667">
        <v>13574.88</v>
      </c>
      <c r="S1667">
        <v>27149.759999999998</v>
      </c>
      <c r="T1667">
        <v>0</v>
      </c>
      <c r="U1667" t="s">
        <v>2771</v>
      </c>
    </row>
    <row r="1668" spans="1:21" x14ac:dyDescent="0.25">
      <c r="A1668" t="str">
        <f t="shared" si="26"/>
        <v>122020</v>
      </c>
      <c r="B1668" t="s">
        <v>2738</v>
      </c>
      <c r="C1668" t="s">
        <v>2766</v>
      </c>
      <c r="D1668">
        <v>122020</v>
      </c>
      <c r="E1668" s="24">
        <v>44613</v>
      </c>
      <c r="F1668" t="s">
        <v>90</v>
      </c>
      <c r="G1668" t="s">
        <v>2881</v>
      </c>
      <c r="H1668" t="s">
        <v>4706</v>
      </c>
      <c r="I1668" t="s">
        <v>75</v>
      </c>
      <c r="J1668" s="24">
        <v>44194</v>
      </c>
      <c r="K1668">
        <v>164566.1</v>
      </c>
      <c r="L1668" t="s">
        <v>2770</v>
      </c>
      <c r="M1668" t="s">
        <v>78</v>
      </c>
      <c r="N1668">
        <v>18</v>
      </c>
      <c r="O1668">
        <v>139462.79999999999</v>
      </c>
      <c r="P1668">
        <v>0</v>
      </c>
      <c r="Q1668">
        <v>12551.65</v>
      </c>
      <c r="R1668">
        <v>12551.65</v>
      </c>
      <c r="S1668">
        <v>25103.3</v>
      </c>
      <c r="T1668">
        <v>0</v>
      </c>
      <c r="U1668" t="s">
        <v>2771</v>
      </c>
    </row>
    <row r="1669" spans="1:21" x14ac:dyDescent="0.25">
      <c r="A1669" t="str">
        <f t="shared" si="26"/>
        <v>122020</v>
      </c>
      <c r="B1669" t="s">
        <v>2738</v>
      </c>
      <c r="C1669" t="s">
        <v>2766</v>
      </c>
      <c r="D1669">
        <v>122020</v>
      </c>
      <c r="E1669" s="24">
        <v>44613</v>
      </c>
      <c r="F1669" t="s">
        <v>90</v>
      </c>
      <c r="G1669" t="s">
        <v>2881</v>
      </c>
      <c r="H1669" t="s">
        <v>4707</v>
      </c>
      <c r="I1669" t="s">
        <v>75</v>
      </c>
      <c r="J1669" s="24">
        <v>44195</v>
      </c>
      <c r="K1669">
        <v>113884.52</v>
      </c>
      <c r="L1669" t="s">
        <v>2770</v>
      </c>
      <c r="M1669" t="s">
        <v>78</v>
      </c>
      <c r="N1669">
        <v>18</v>
      </c>
      <c r="O1669">
        <v>96512.3</v>
      </c>
      <c r="P1669">
        <v>0</v>
      </c>
      <c r="Q1669">
        <v>8686.11</v>
      </c>
      <c r="R1669">
        <v>8686.11</v>
      </c>
      <c r="S1669">
        <v>17372.22</v>
      </c>
      <c r="T1669">
        <v>0</v>
      </c>
      <c r="U1669" t="s">
        <v>2771</v>
      </c>
    </row>
    <row r="1670" spans="1:21" x14ac:dyDescent="0.25">
      <c r="A1670" t="str">
        <f t="shared" si="26"/>
        <v>122020</v>
      </c>
      <c r="B1670" t="s">
        <v>2738</v>
      </c>
      <c r="C1670" t="s">
        <v>2766</v>
      </c>
      <c r="D1670">
        <v>122020</v>
      </c>
      <c r="E1670" s="24">
        <v>44613</v>
      </c>
      <c r="F1670" t="s">
        <v>90</v>
      </c>
      <c r="G1670" t="s">
        <v>2881</v>
      </c>
      <c r="H1670" t="s">
        <v>4708</v>
      </c>
      <c r="I1670" t="s">
        <v>75</v>
      </c>
      <c r="J1670" s="24">
        <v>44195</v>
      </c>
      <c r="K1670">
        <v>426790.9</v>
      </c>
      <c r="L1670" t="s">
        <v>2770</v>
      </c>
      <c r="M1670" t="s">
        <v>78</v>
      </c>
      <c r="N1670">
        <v>18</v>
      </c>
      <c r="O1670">
        <v>361687.2</v>
      </c>
      <c r="P1670">
        <v>0</v>
      </c>
      <c r="Q1670">
        <v>32551.85</v>
      </c>
      <c r="R1670">
        <v>32551.85</v>
      </c>
      <c r="S1670">
        <v>65103.7</v>
      </c>
      <c r="T1670">
        <v>0</v>
      </c>
      <c r="U1670" t="s">
        <v>2771</v>
      </c>
    </row>
    <row r="1671" spans="1:21" x14ac:dyDescent="0.25">
      <c r="A1671" t="str">
        <f t="shared" si="26"/>
        <v>122020</v>
      </c>
      <c r="B1671" t="s">
        <v>2738</v>
      </c>
      <c r="C1671" t="s">
        <v>2766</v>
      </c>
      <c r="D1671">
        <v>122020</v>
      </c>
      <c r="E1671" s="24">
        <v>44613</v>
      </c>
      <c r="F1671" t="s">
        <v>90</v>
      </c>
      <c r="G1671" t="s">
        <v>2881</v>
      </c>
      <c r="H1671" t="s">
        <v>4709</v>
      </c>
      <c r="I1671" t="s">
        <v>75</v>
      </c>
      <c r="J1671" s="24">
        <v>44195</v>
      </c>
      <c r="K1671">
        <v>13024.84</v>
      </c>
      <c r="L1671" t="s">
        <v>2770</v>
      </c>
      <c r="M1671" t="s">
        <v>78</v>
      </c>
      <c r="N1671">
        <v>18</v>
      </c>
      <c r="O1671">
        <v>11038</v>
      </c>
      <c r="P1671">
        <v>0</v>
      </c>
      <c r="Q1671">
        <v>993.42</v>
      </c>
      <c r="R1671">
        <v>993.42</v>
      </c>
      <c r="S1671">
        <v>1986.84</v>
      </c>
      <c r="T1671">
        <v>0</v>
      </c>
      <c r="U1671" t="s">
        <v>2771</v>
      </c>
    </row>
    <row r="1672" spans="1:21" x14ac:dyDescent="0.25">
      <c r="A1672" t="str">
        <f t="shared" si="26"/>
        <v>122020</v>
      </c>
      <c r="B1672" t="s">
        <v>2738</v>
      </c>
      <c r="C1672" t="s">
        <v>2766</v>
      </c>
      <c r="D1672">
        <v>122020</v>
      </c>
      <c r="E1672" s="24">
        <v>44613</v>
      </c>
      <c r="F1672" t="s">
        <v>2907</v>
      </c>
      <c r="G1672" t="s">
        <v>2908</v>
      </c>
      <c r="H1672" t="s">
        <v>4710</v>
      </c>
      <c r="I1672" t="s">
        <v>75</v>
      </c>
      <c r="J1672" s="24">
        <v>44189</v>
      </c>
      <c r="K1672">
        <v>32851.199999999997</v>
      </c>
      <c r="L1672" t="s">
        <v>2770</v>
      </c>
      <c r="M1672" t="s">
        <v>78</v>
      </c>
      <c r="N1672">
        <v>18</v>
      </c>
      <c r="O1672">
        <v>27840</v>
      </c>
      <c r="P1672">
        <v>0</v>
      </c>
      <c r="Q1672">
        <v>2505.6</v>
      </c>
      <c r="R1672">
        <v>2505.6</v>
      </c>
      <c r="S1672">
        <v>5011.2</v>
      </c>
      <c r="T1672">
        <v>0</v>
      </c>
      <c r="U1672" t="s">
        <v>2771</v>
      </c>
    </row>
    <row r="1673" spans="1:21" x14ac:dyDescent="0.25">
      <c r="A1673" t="str">
        <f t="shared" si="26"/>
        <v>122020</v>
      </c>
      <c r="B1673" t="s">
        <v>2738</v>
      </c>
      <c r="C1673" t="s">
        <v>2766</v>
      </c>
      <c r="D1673">
        <v>122020</v>
      </c>
      <c r="E1673" s="24">
        <v>44613</v>
      </c>
      <c r="F1673" t="s">
        <v>2907</v>
      </c>
      <c r="G1673" t="s">
        <v>2908</v>
      </c>
      <c r="H1673" t="s">
        <v>4711</v>
      </c>
      <c r="I1673" t="s">
        <v>75</v>
      </c>
      <c r="J1673" s="24">
        <v>44193</v>
      </c>
      <c r="K1673">
        <v>14345.61</v>
      </c>
      <c r="L1673" t="s">
        <v>2770</v>
      </c>
      <c r="M1673" t="s">
        <v>78</v>
      </c>
      <c r="N1673">
        <v>18</v>
      </c>
      <c r="O1673">
        <v>12157.3</v>
      </c>
      <c r="P1673">
        <v>0</v>
      </c>
      <c r="Q1673">
        <v>1094.1600000000001</v>
      </c>
      <c r="R1673">
        <v>1094.1600000000001</v>
      </c>
      <c r="S1673">
        <v>2188.3200000000002</v>
      </c>
      <c r="T1673">
        <v>0</v>
      </c>
      <c r="U1673" t="s">
        <v>2771</v>
      </c>
    </row>
    <row r="1674" spans="1:21" x14ac:dyDescent="0.25">
      <c r="A1674" t="str">
        <f t="shared" si="26"/>
        <v>122020</v>
      </c>
      <c r="B1674" t="s">
        <v>2738</v>
      </c>
      <c r="C1674" t="s">
        <v>2766</v>
      </c>
      <c r="D1674">
        <v>122020</v>
      </c>
      <c r="E1674" s="24">
        <v>44613</v>
      </c>
      <c r="F1674" t="s">
        <v>2907</v>
      </c>
      <c r="G1674" t="s">
        <v>2908</v>
      </c>
      <c r="H1674" t="s">
        <v>4712</v>
      </c>
      <c r="I1674" t="s">
        <v>75</v>
      </c>
      <c r="J1674" s="24">
        <v>44195</v>
      </c>
      <c r="K1674">
        <v>5226.22</v>
      </c>
      <c r="L1674" t="s">
        <v>2770</v>
      </c>
      <c r="M1674" t="s">
        <v>78</v>
      </c>
      <c r="N1674">
        <v>18</v>
      </c>
      <c r="O1674">
        <v>4429</v>
      </c>
      <c r="P1674">
        <v>0</v>
      </c>
      <c r="Q1674">
        <v>398.61</v>
      </c>
      <c r="R1674">
        <v>398.61</v>
      </c>
      <c r="S1674">
        <v>797.22</v>
      </c>
      <c r="T1674">
        <v>0</v>
      </c>
      <c r="U1674" t="s">
        <v>2771</v>
      </c>
    </row>
    <row r="1675" spans="1:21" x14ac:dyDescent="0.25">
      <c r="A1675" t="str">
        <f t="shared" si="26"/>
        <v>122020</v>
      </c>
      <c r="B1675" t="s">
        <v>2738</v>
      </c>
      <c r="C1675" t="s">
        <v>2766</v>
      </c>
      <c r="D1675">
        <v>122020</v>
      </c>
      <c r="E1675" s="24">
        <v>44613</v>
      </c>
      <c r="F1675" t="s">
        <v>2916</v>
      </c>
      <c r="G1675" t="s">
        <v>2917</v>
      </c>
      <c r="H1675" t="s">
        <v>4713</v>
      </c>
      <c r="I1675" t="s">
        <v>75</v>
      </c>
      <c r="J1675" s="24">
        <v>44173</v>
      </c>
      <c r="K1675">
        <v>5072.82</v>
      </c>
      <c r="L1675" t="s">
        <v>2770</v>
      </c>
      <c r="M1675" t="s">
        <v>78</v>
      </c>
      <c r="N1675">
        <v>18</v>
      </c>
      <c r="O1675">
        <v>4299</v>
      </c>
      <c r="P1675">
        <v>0</v>
      </c>
      <c r="Q1675">
        <v>386.91</v>
      </c>
      <c r="R1675">
        <v>386.91</v>
      </c>
      <c r="S1675">
        <v>773.82</v>
      </c>
      <c r="T1675">
        <v>0</v>
      </c>
      <c r="U1675" t="s">
        <v>2771</v>
      </c>
    </row>
    <row r="1676" spans="1:21" x14ac:dyDescent="0.25">
      <c r="A1676" t="str">
        <f t="shared" si="26"/>
        <v>122020</v>
      </c>
      <c r="B1676" t="s">
        <v>2738</v>
      </c>
      <c r="C1676" t="s">
        <v>2766</v>
      </c>
      <c r="D1676">
        <v>122020</v>
      </c>
      <c r="E1676" s="24">
        <v>44613</v>
      </c>
      <c r="F1676" t="s">
        <v>3134</v>
      </c>
      <c r="G1676" t="s">
        <v>3135</v>
      </c>
      <c r="H1676" t="s">
        <v>4714</v>
      </c>
      <c r="I1676" t="s">
        <v>75</v>
      </c>
      <c r="J1676" s="24">
        <v>44177</v>
      </c>
      <c r="K1676">
        <v>24192</v>
      </c>
      <c r="L1676" t="s">
        <v>2770</v>
      </c>
      <c r="M1676" t="s">
        <v>78</v>
      </c>
      <c r="N1676">
        <v>12</v>
      </c>
      <c r="O1676">
        <v>21600</v>
      </c>
      <c r="P1676">
        <v>0</v>
      </c>
      <c r="Q1676">
        <v>1296</v>
      </c>
      <c r="R1676">
        <v>1296</v>
      </c>
      <c r="S1676">
        <v>2592</v>
      </c>
      <c r="T1676">
        <v>0</v>
      </c>
      <c r="U1676" t="s">
        <v>2771</v>
      </c>
    </row>
    <row r="1677" spans="1:21" x14ac:dyDescent="0.25">
      <c r="A1677" t="str">
        <f t="shared" si="26"/>
        <v>122020</v>
      </c>
      <c r="B1677" t="s">
        <v>2738</v>
      </c>
      <c r="C1677" t="s">
        <v>2766</v>
      </c>
      <c r="D1677">
        <v>122020</v>
      </c>
      <c r="E1677" s="24">
        <v>44613</v>
      </c>
      <c r="F1677" t="s">
        <v>3139</v>
      </c>
      <c r="G1677" t="s">
        <v>3140</v>
      </c>
      <c r="H1677" t="s">
        <v>4715</v>
      </c>
      <c r="I1677" t="s">
        <v>75</v>
      </c>
      <c r="J1677" s="24">
        <v>44173</v>
      </c>
      <c r="K1677">
        <v>7189.9</v>
      </c>
      <c r="L1677" t="s">
        <v>2770</v>
      </c>
      <c r="M1677" t="s">
        <v>78</v>
      </c>
      <c r="N1677">
        <v>12</v>
      </c>
      <c r="O1677">
        <v>4932.5</v>
      </c>
      <c r="P1677">
        <v>0</v>
      </c>
      <c r="Q1677">
        <v>295.95</v>
      </c>
      <c r="R1677">
        <v>295.95</v>
      </c>
      <c r="S1677">
        <v>591.9</v>
      </c>
      <c r="T1677">
        <v>0</v>
      </c>
      <c r="U1677" t="s">
        <v>2771</v>
      </c>
    </row>
    <row r="1678" spans="1:21" x14ac:dyDescent="0.25">
      <c r="A1678" t="str">
        <f t="shared" si="26"/>
        <v>122020</v>
      </c>
      <c r="B1678" t="s">
        <v>2738</v>
      </c>
      <c r="C1678" t="s">
        <v>2766</v>
      </c>
      <c r="D1678">
        <v>122020</v>
      </c>
      <c r="E1678" s="24">
        <v>44613</v>
      </c>
      <c r="F1678" t="s">
        <v>3139</v>
      </c>
      <c r="G1678" t="s">
        <v>3140</v>
      </c>
      <c r="H1678" t="s">
        <v>4715</v>
      </c>
      <c r="I1678" t="s">
        <v>75</v>
      </c>
      <c r="J1678" s="24">
        <v>44173</v>
      </c>
      <c r="K1678">
        <v>7189.9</v>
      </c>
      <c r="L1678" t="s">
        <v>2770</v>
      </c>
      <c r="M1678" t="s">
        <v>78</v>
      </c>
      <c r="N1678">
        <v>18</v>
      </c>
      <c r="O1678">
        <v>2257.4</v>
      </c>
      <c r="P1678">
        <v>0</v>
      </c>
      <c r="Q1678">
        <v>203.17</v>
      </c>
      <c r="R1678">
        <v>203.17</v>
      </c>
      <c r="S1678">
        <v>406.34</v>
      </c>
      <c r="T1678">
        <v>0</v>
      </c>
      <c r="U1678" t="s">
        <v>2771</v>
      </c>
    </row>
    <row r="1679" spans="1:21" x14ac:dyDescent="0.25">
      <c r="A1679" t="str">
        <f t="shared" si="26"/>
        <v>122020</v>
      </c>
      <c r="B1679" t="s">
        <v>2738</v>
      </c>
      <c r="C1679" t="s">
        <v>2766</v>
      </c>
      <c r="D1679">
        <v>122020</v>
      </c>
      <c r="E1679" s="24">
        <v>44613</v>
      </c>
      <c r="F1679" t="s">
        <v>4716</v>
      </c>
      <c r="G1679" t="s">
        <v>4717</v>
      </c>
      <c r="H1679" t="s">
        <v>4718</v>
      </c>
      <c r="I1679" t="s">
        <v>75</v>
      </c>
      <c r="J1679" s="24">
        <v>44186</v>
      </c>
      <c r="K1679">
        <v>944</v>
      </c>
      <c r="L1679" t="s">
        <v>2770</v>
      </c>
      <c r="M1679" t="s">
        <v>78</v>
      </c>
      <c r="N1679">
        <v>18</v>
      </c>
      <c r="O1679">
        <v>800</v>
      </c>
      <c r="P1679">
        <v>0</v>
      </c>
      <c r="Q1679">
        <v>72</v>
      </c>
      <c r="R1679">
        <v>72</v>
      </c>
      <c r="S1679">
        <v>144</v>
      </c>
      <c r="T1679">
        <v>0</v>
      </c>
      <c r="U1679" t="s">
        <v>2771</v>
      </c>
    </row>
    <row r="1680" spans="1:21" x14ac:dyDescent="0.25">
      <c r="A1680" t="str">
        <f t="shared" si="26"/>
        <v>122020</v>
      </c>
      <c r="B1680" t="s">
        <v>2738</v>
      </c>
      <c r="C1680" t="s">
        <v>2766</v>
      </c>
      <c r="D1680">
        <v>122020</v>
      </c>
      <c r="E1680" s="24">
        <v>44613</v>
      </c>
      <c r="F1680" t="s">
        <v>2727</v>
      </c>
      <c r="G1680" t="s">
        <v>3149</v>
      </c>
      <c r="H1680" t="s">
        <v>4719</v>
      </c>
      <c r="I1680" t="s">
        <v>75</v>
      </c>
      <c r="J1680" s="24">
        <v>44177</v>
      </c>
      <c r="K1680">
        <v>1770</v>
      </c>
      <c r="L1680" t="s">
        <v>2770</v>
      </c>
      <c r="M1680" t="s">
        <v>78</v>
      </c>
      <c r="N1680">
        <v>18</v>
      </c>
      <c r="O1680">
        <v>1500</v>
      </c>
      <c r="P1680">
        <v>0</v>
      </c>
      <c r="Q1680">
        <v>135</v>
      </c>
      <c r="R1680">
        <v>135</v>
      </c>
      <c r="S1680">
        <v>270</v>
      </c>
      <c r="T1680">
        <v>0</v>
      </c>
      <c r="U1680" t="s">
        <v>2771</v>
      </c>
    </row>
    <row r="1681" spans="1:21" x14ac:dyDescent="0.25">
      <c r="A1681" t="str">
        <f t="shared" si="26"/>
        <v>122020</v>
      </c>
      <c r="B1681" t="s">
        <v>2738</v>
      </c>
      <c r="C1681" t="s">
        <v>2766</v>
      </c>
      <c r="D1681">
        <v>122020</v>
      </c>
      <c r="E1681" s="24">
        <v>44613</v>
      </c>
      <c r="F1681" t="s">
        <v>2727</v>
      </c>
      <c r="G1681" t="s">
        <v>3149</v>
      </c>
      <c r="H1681" t="s">
        <v>4720</v>
      </c>
      <c r="I1681" t="s">
        <v>75</v>
      </c>
      <c r="J1681" s="24">
        <v>44181</v>
      </c>
      <c r="K1681">
        <v>70729.2</v>
      </c>
      <c r="L1681" t="s">
        <v>2770</v>
      </c>
      <c r="M1681" t="s">
        <v>78</v>
      </c>
      <c r="N1681">
        <v>18</v>
      </c>
      <c r="O1681">
        <v>59940</v>
      </c>
      <c r="P1681">
        <v>0</v>
      </c>
      <c r="Q1681">
        <v>5394.6</v>
      </c>
      <c r="R1681">
        <v>5394.6</v>
      </c>
      <c r="S1681">
        <v>10789.2</v>
      </c>
      <c r="T1681">
        <v>0</v>
      </c>
      <c r="U1681" t="s">
        <v>2771</v>
      </c>
    </row>
    <row r="1682" spans="1:21" x14ac:dyDescent="0.25">
      <c r="A1682" t="str">
        <f t="shared" si="26"/>
        <v>122020</v>
      </c>
      <c r="B1682" t="s">
        <v>2738</v>
      </c>
      <c r="C1682" t="s">
        <v>2766</v>
      </c>
      <c r="D1682">
        <v>122020</v>
      </c>
      <c r="E1682" s="24">
        <v>44613</v>
      </c>
      <c r="F1682" t="s">
        <v>2727</v>
      </c>
      <c r="G1682" t="s">
        <v>3149</v>
      </c>
      <c r="H1682" t="s">
        <v>4721</v>
      </c>
      <c r="I1682" t="s">
        <v>75</v>
      </c>
      <c r="J1682" s="24">
        <v>44184</v>
      </c>
      <c r="K1682">
        <v>229904.59</v>
      </c>
      <c r="L1682" t="s">
        <v>2770</v>
      </c>
      <c r="M1682" t="s">
        <v>78</v>
      </c>
      <c r="N1682">
        <v>18</v>
      </c>
      <c r="O1682">
        <v>190385.25</v>
      </c>
      <c r="P1682">
        <v>0</v>
      </c>
      <c r="Q1682">
        <v>17134.669999999998</v>
      </c>
      <c r="R1682">
        <v>17134.669999999998</v>
      </c>
      <c r="S1682">
        <v>34269.339999999997</v>
      </c>
      <c r="T1682">
        <v>0</v>
      </c>
      <c r="U1682" t="s">
        <v>2771</v>
      </c>
    </row>
    <row r="1683" spans="1:21" x14ac:dyDescent="0.25">
      <c r="A1683" t="str">
        <f t="shared" si="26"/>
        <v>122020</v>
      </c>
      <c r="B1683" t="s">
        <v>2738</v>
      </c>
      <c r="C1683" t="s">
        <v>2766</v>
      </c>
      <c r="D1683">
        <v>122020</v>
      </c>
      <c r="E1683" s="24">
        <v>44613</v>
      </c>
      <c r="F1683" t="s">
        <v>2727</v>
      </c>
      <c r="G1683" t="s">
        <v>3149</v>
      </c>
      <c r="H1683" t="s">
        <v>4721</v>
      </c>
      <c r="I1683" t="s">
        <v>75</v>
      </c>
      <c r="J1683" s="24">
        <v>44184</v>
      </c>
      <c r="K1683">
        <v>229904.59</v>
      </c>
      <c r="L1683" t="s">
        <v>2770</v>
      </c>
      <c r="M1683" t="s">
        <v>78</v>
      </c>
      <c r="N1683">
        <v>5</v>
      </c>
      <c r="O1683">
        <v>5000</v>
      </c>
      <c r="P1683">
        <v>0</v>
      </c>
      <c r="Q1683">
        <v>125</v>
      </c>
      <c r="R1683">
        <v>125</v>
      </c>
      <c r="S1683">
        <v>250</v>
      </c>
      <c r="T1683">
        <v>0</v>
      </c>
      <c r="U1683" t="s">
        <v>2771</v>
      </c>
    </row>
    <row r="1684" spans="1:21" x14ac:dyDescent="0.25">
      <c r="A1684" t="str">
        <f t="shared" si="26"/>
        <v>122020</v>
      </c>
      <c r="B1684" t="s">
        <v>2738</v>
      </c>
      <c r="C1684" t="s">
        <v>2766</v>
      </c>
      <c r="D1684">
        <v>122020</v>
      </c>
      <c r="E1684" s="24">
        <v>44613</v>
      </c>
      <c r="F1684" t="s">
        <v>2727</v>
      </c>
      <c r="G1684" t="s">
        <v>3149</v>
      </c>
      <c r="H1684" t="s">
        <v>4722</v>
      </c>
      <c r="I1684" t="s">
        <v>75</v>
      </c>
      <c r="J1684" s="24">
        <v>44188</v>
      </c>
      <c r="K1684">
        <v>2898</v>
      </c>
      <c r="L1684" t="s">
        <v>2770</v>
      </c>
      <c r="M1684" t="s">
        <v>78</v>
      </c>
      <c r="N1684">
        <v>5</v>
      </c>
      <c r="O1684">
        <v>2760</v>
      </c>
      <c r="P1684">
        <v>0</v>
      </c>
      <c r="Q1684">
        <v>69</v>
      </c>
      <c r="R1684">
        <v>69</v>
      </c>
      <c r="S1684">
        <v>138</v>
      </c>
      <c r="T1684">
        <v>0</v>
      </c>
      <c r="U1684" t="s">
        <v>2771</v>
      </c>
    </row>
    <row r="1685" spans="1:21" x14ac:dyDescent="0.25">
      <c r="A1685" t="str">
        <f t="shared" si="26"/>
        <v>112020</v>
      </c>
      <c r="B1685" t="s">
        <v>2738</v>
      </c>
      <c r="C1685" t="s">
        <v>2766</v>
      </c>
      <c r="D1685">
        <v>122020</v>
      </c>
      <c r="E1685" s="24">
        <v>44613</v>
      </c>
      <c r="F1685" t="s">
        <v>2926</v>
      </c>
      <c r="G1685" t="s">
        <v>2927</v>
      </c>
      <c r="H1685" t="s">
        <v>4723</v>
      </c>
      <c r="I1685" t="s">
        <v>75</v>
      </c>
      <c r="J1685" s="24">
        <v>44139</v>
      </c>
      <c r="K1685">
        <v>22703</v>
      </c>
      <c r="L1685" t="s">
        <v>2770</v>
      </c>
      <c r="M1685" t="s">
        <v>78</v>
      </c>
      <c r="N1685">
        <v>18</v>
      </c>
      <c r="O1685">
        <v>19240</v>
      </c>
      <c r="P1685">
        <v>0</v>
      </c>
      <c r="Q1685">
        <v>1731.6</v>
      </c>
      <c r="R1685">
        <v>1731.6</v>
      </c>
      <c r="S1685">
        <v>3463.2</v>
      </c>
      <c r="T1685">
        <v>0</v>
      </c>
      <c r="U1685" t="s">
        <v>2771</v>
      </c>
    </row>
    <row r="1686" spans="1:21" x14ac:dyDescent="0.25">
      <c r="A1686" t="str">
        <f t="shared" si="26"/>
        <v>112020</v>
      </c>
      <c r="B1686" t="s">
        <v>2738</v>
      </c>
      <c r="C1686" t="s">
        <v>2766</v>
      </c>
      <c r="D1686">
        <v>122020</v>
      </c>
      <c r="E1686" s="24">
        <v>44613</v>
      </c>
      <c r="F1686" t="s">
        <v>2926</v>
      </c>
      <c r="G1686" t="s">
        <v>2927</v>
      </c>
      <c r="H1686" t="s">
        <v>4724</v>
      </c>
      <c r="I1686" t="s">
        <v>75</v>
      </c>
      <c r="J1686" s="24">
        <v>44163</v>
      </c>
      <c r="K1686">
        <v>31998</v>
      </c>
      <c r="L1686" t="s">
        <v>2770</v>
      </c>
      <c r="M1686" t="s">
        <v>78</v>
      </c>
      <c r="N1686">
        <v>18</v>
      </c>
      <c r="O1686">
        <v>27117</v>
      </c>
      <c r="P1686">
        <v>0</v>
      </c>
      <c r="Q1686">
        <v>2440.5300000000002</v>
      </c>
      <c r="R1686">
        <v>2440.5300000000002</v>
      </c>
      <c r="S1686">
        <v>4881.0600000000004</v>
      </c>
      <c r="T1686">
        <v>0</v>
      </c>
      <c r="U1686" t="s">
        <v>2771</v>
      </c>
    </row>
    <row r="1687" spans="1:21" x14ac:dyDescent="0.25">
      <c r="A1687" t="str">
        <f t="shared" si="26"/>
        <v>112020</v>
      </c>
      <c r="B1687" t="s">
        <v>2738</v>
      </c>
      <c r="C1687" t="s">
        <v>2766</v>
      </c>
      <c r="D1687">
        <v>122020</v>
      </c>
      <c r="E1687" s="24">
        <v>44613</v>
      </c>
      <c r="F1687" t="s">
        <v>2926</v>
      </c>
      <c r="G1687" t="s">
        <v>2927</v>
      </c>
      <c r="H1687" t="s">
        <v>4725</v>
      </c>
      <c r="I1687" t="s">
        <v>75</v>
      </c>
      <c r="J1687" s="24">
        <v>44164</v>
      </c>
      <c r="K1687">
        <v>3224</v>
      </c>
      <c r="L1687" t="s">
        <v>2770</v>
      </c>
      <c r="M1687" t="s">
        <v>78</v>
      </c>
      <c r="N1687">
        <v>18</v>
      </c>
      <c r="O1687">
        <v>2732</v>
      </c>
      <c r="P1687">
        <v>0</v>
      </c>
      <c r="Q1687">
        <v>245.88</v>
      </c>
      <c r="R1687">
        <v>245.88</v>
      </c>
      <c r="S1687">
        <v>491.76</v>
      </c>
      <c r="T1687">
        <v>0</v>
      </c>
      <c r="U1687" t="s">
        <v>2771</v>
      </c>
    </row>
    <row r="1688" spans="1:21" x14ac:dyDescent="0.25">
      <c r="A1688" t="str">
        <f t="shared" si="26"/>
        <v>122020</v>
      </c>
      <c r="B1688" t="s">
        <v>2738</v>
      </c>
      <c r="C1688" t="s">
        <v>2766</v>
      </c>
      <c r="D1688">
        <v>122020</v>
      </c>
      <c r="E1688" s="24">
        <v>44613</v>
      </c>
      <c r="F1688" t="s">
        <v>2926</v>
      </c>
      <c r="G1688" t="s">
        <v>2927</v>
      </c>
      <c r="H1688" t="s">
        <v>4726</v>
      </c>
      <c r="I1688" t="s">
        <v>75</v>
      </c>
      <c r="J1688" s="24">
        <v>44168</v>
      </c>
      <c r="K1688">
        <v>34416</v>
      </c>
      <c r="L1688" t="s">
        <v>2770</v>
      </c>
      <c r="M1688" t="s">
        <v>78</v>
      </c>
      <c r="N1688">
        <v>18</v>
      </c>
      <c r="O1688">
        <v>29166</v>
      </c>
      <c r="P1688">
        <v>0</v>
      </c>
      <c r="Q1688">
        <v>2624.94</v>
      </c>
      <c r="R1688">
        <v>2624.94</v>
      </c>
      <c r="S1688">
        <v>5249.88</v>
      </c>
      <c r="T1688">
        <v>0</v>
      </c>
      <c r="U1688" t="s">
        <v>2771</v>
      </c>
    </row>
    <row r="1689" spans="1:21" x14ac:dyDescent="0.25">
      <c r="A1689" t="str">
        <f t="shared" si="26"/>
        <v>122020</v>
      </c>
      <c r="B1689" t="s">
        <v>2738</v>
      </c>
      <c r="C1689" t="s">
        <v>2766</v>
      </c>
      <c r="D1689">
        <v>122020</v>
      </c>
      <c r="E1689" s="24">
        <v>44613</v>
      </c>
      <c r="F1689" t="s">
        <v>2926</v>
      </c>
      <c r="G1689" t="s">
        <v>2927</v>
      </c>
      <c r="H1689" t="s">
        <v>4727</v>
      </c>
      <c r="I1689" t="s">
        <v>75</v>
      </c>
      <c r="J1689" s="24">
        <v>44187</v>
      </c>
      <c r="K1689">
        <v>54854</v>
      </c>
      <c r="L1689" t="s">
        <v>2770</v>
      </c>
      <c r="M1689" t="s">
        <v>78</v>
      </c>
      <c r="N1689">
        <v>18</v>
      </c>
      <c r="O1689">
        <v>46487</v>
      </c>
      <c r="P1689">
        <v>0</v>
      </c>
      <c r="Q1689">
        <v>4183.83</v>
      </c>
      <c r="R1689">
        <v>4183.83</v>
      </c>
      <c r="S1689">
        <v>8367.66</v>
      </c>
      <c r="T1689">
        <v>0</v>
      </c>
      <c r="U1689" t="s">
        <v>2771</v>
      </c>
    </row>
    <row r="1690" spans="1:21" x14ac:dyDescent="0.25">
      <c r="A1690" t="str">
        <f t="shared" si="26"/>
        <v>122020</v>
      </c>
      <c r="B1690" t="s">
        <v>2738</v>
      </c>
      <c r="C1690" t="s">
        <v>2766</v>
      </c>
      <c r="D1690">
        <v>122020</v>
      </c>
      <c r="E1690" s="24">
        <v>44613</v>
      </c>
      <c r="F1690" t="s">
        <v>2926</v>
      </c>
      <c r="G1690" t="s">
        <v>2927</v>
      </c>
      <c r="H1690" t="s">
        <v>4728</v>
      </c>
      <c r="I1690" t="s">
        <v>75</v>
      </c>
      <c r="J1690" s="24">
        <v>44191</v>
      </c>
      <c r="K1690">
        <v>590</v>
      </c>
      <c r="L1690" t="s">
        <v>2770</v>
      </c>
      <c r="M1690" t="s">
        <v>78</v>
      </c>
      <c r="N1690">
        <v>18</v>
      </c>
      <c r="O1690">
        <v>500</v>
      </c>
      <c r="P1690">
        <v>0</v>
      </c>
      <c r="Q1690">
        <v>45</v>
      </c>
      <c r="R1690">
        <v>45</v>
      </c>
      <c r="S1690">
        <v>90</v>
      </c>
      <c r="T1690">
        <v>0</v>
      </c>
      <c r="U1690" t="s">
        <v>2771</v>
      </c>
    </row>
    <row r="1691" spans="1:21" x14ac:dyDescent="0.25">
      <c r="A1691" t="str">
        <f t="shared" si="26"/>
        <v>122020</v>
      </c>
      <c r="B1691" t="s">
        <v>2738</v>
      </c>
      <c r="C1691" t="s">
        <v>2766</v>
      </c>
      <c r="D1691">
        <v>122020</v>
      </c>
      <c r="E1691" s="24">
        <v>44613</v>
      </c>
      <c r="F1691" t="s">
        <v>2926</v>
      </c>
      <c r="G1691" t="s">
        <v>2927</v>
      </c>
      <c r="H1691" t="s">
        <v>4729</v>
      </c>
      <c r="I1691" t="s">
        <v>75</v>
      </c>
      <c r="J1691" s="24">
        <v>44194</v>
      </c>
      <c r="K1691">
        <v>403</v>
      </c>
      <c r="L1691" t="s">
        <v>2770</v>
      </c>
      <c r="M1691" t="s">
        <v>78</v>
      </c>
      <c r="N1691">
        <v>18</v>
      </c>
      <c r="O1691">
        <v>341</v>
      </c>
      <c r="P1691">
        <v>0</v>
      </c>
      <c r="Q1691">
        <v>30.69</v>
      </c>
      <c r="R1691">
        <v>30.69</v>
      </c>
      <c r="S1691">
        <v>61.38</v>
      </c>
      <c r="T1691">
        <v>0</v>
      </c>
      <c r="U1691" t="s">
        <v>2771</v>
      </c>
    </row>
    <row r="1692" spans="1:21" x14ac:dyDescent="0.25">
      <c r="A1692" t="str">
        <f t="shared" si="26"/>
        <v>122020</v>
      </c>
      <c r="B1692" t="s">
        <v>2738</v>
      </c>
      <c r="C1692" t="s">
        <v>2766</v>
      </c>
      <c r="D1692">
        <v>122020</v>
      </c>
      <c r="E1692" s="24">
        <v>44613</v>
      </c>
      <c r="F1692" t="s">
        <v>2926</v>
      </c>
      <c r="G1692" t="s">
        <v>2927</v>
      </c>
      <c r="H1692" t="s">
        <v>4730</v>
      </c>
      <c r="I1692" t="s">
        <v>75</v>
      </c>
      <c r="J1692" s="24">
        <v>44195</v>
      </c>
      <c r="K1692">
        <v>2682</v>
      </c>
      <c r="L1692" t="s">
        <v>2770</v>
      </c>
      <c r="M1692" t="s">
        <v>78</v>
      </c>
      <c r="N1692">
        <v>18</v>
      </c>
      <c r="O1692">
        <v>2273</v>
      </c>
      <c r="P1692">
        <v>0</v>
      </c>
      <c r="Q1692">
        <v>204.57</v>
      </c>
      <c r="R1692">
        <v>204.57</v>
      </c>
      <c r="S1692">
        <v>409.14</v>
      </c>
      <c r="T1692">
        <v>0</v>
      </c>
      <c r="U1692" t="s">
        <v>2771</v>
      </c>
    </row>
    <row r="1693" spans="1:21" x14ac:dyDescent="0.25">
      <c r="A1693" t="str">
        <f t="shared" si="26"/>
        <v>122020</v>
      </c>
      <c r="B1693" t="s">
        <v>2738</v>
      </c>
      <c r="C1693" t="s">
        <v>2766</v>
      </c>
      <c r="D1693">
        <v>122020</v>
      </c>
      <c r="E1693" s="24">
        <v>44613</v>
      </c>
      <c r="F1693" t="s">
        <v>2933</v>
      </c>
      <c r="G1693" t="s">
        <v>2934</v>
      </c>
      <c r="H1693" t="s">
        <v>4731</v>
      </c>
      <c r="I1693" t="s">
        <v>75</v>
      </c>
      <c r="J1693" s="24">
        <v>44181</v>
      </c>
      <c r="K1693">
        <v>21511</v>
      </c>
      <c r="L1693" t="s">
        <v>2770</v>
      </c>
      <c r="M1693" t="s">
        <v>78</v>
      </c>
      <c r="N1693">
        <v>5</v>
      </c>
      <c r="O1693">
        <v>11100</v>
      </c>
      <c r="P1693">
        <v>555</v>
      </c>
      <c r="Q1693">
        <v>0</v>
      </c>
      <c r="R1693">
        <v>0</v>
      </c>
      <c r="S1693">
        <v>555</v>
      </c>
      <c r="T1693">
        <v>0</v>
      </c>
      <c r="U1693" t="s">
        <v>2771</v>
      </c>
    </row>
    <row r="1694" spans="1:21" x14ac:dyDescent="0.25">
      <c r="A1694" t="str">
        <f t="shared" si="26"/>
        <v>122020</v>
      </c>
      <c r="B1694" t="s">
        <v>2738</v>
      </c>
      <c r="C1694" t="s">
        <v>2766</v>
      </c>
      <c r="D1694">
        <v>122020</v>
      </c>
      <c r="E1694" s="24">
        <v>44613</v>
      </c>
      <c r="F1694" t="s">
        <v>2933</v>
      </c>
      <c r="G1694" t="s">
        <v>2934</v>
      </c>
      <c r="H1694" t="s">
        <v>4731</v>
      </c>
      <c r="I1694" t="s">
        <v>75</v>
      </c>
      <c r="J1694" s="24">
        <v>44181</v>
      </c>
      <c r="K1694">
        <v>21511</v>
      </c>
      <c r="L1694" t="s">
        <v>2770</v>
      </c>
      <c r="M1694" t="s">
        <v>78</v>
      </c>
      <c r="N1694">
        <v>12</v>
      </c>
      <c r="O1694">
        <v>8800</v>
      </c>
      <c r="P1694">
        <v>1056</v>
      </c>
      <c r="Q1694">
        <v>0</v>
      </c>
      <c r="R1694">
        <v>0</v>
      </c>
      <c r="S1694">
        <v>1056</v>
      </c>
      <c r="T1694">
        <v>0</v>
      </c>
      <c r="U1694" t="s">
        <v>2771</v>
      </c>
    </row>
    <row r="1695" spans="1:21" x14ac:dyDescent="0.25">
      <c r="A1695" t="str">
        <f t="shared" si="26"/>
        <v>122020</v>
      </c>
      <c r="B1695" t="s">
        <v>2738</v>
      </c>
      <c r="C1695" t="s">
        <v>2766</v>
      </c>
      <c r="D1695">
        <v>122020</v>
      </c>
      <c r="E1695" s="24">
        <v>44613</v>
      </c>
      <c r="F1695" t="s">
        <v>2933</v>
      </c>
      <c r="G1695" t="s">
        <v>2934</v>
      </c>
      <c r="H1695" t="s">
        <v>4732</v>
      </c>
      <c r="I1695" t="s">
        <v>75</v>
      </c>
      <c r="J1695" s="24">
        <v>44188</v>
      </c>
      <c r="K1695">
        <v>21728</v>
      </c>
      <c r="L1695" t="s">
        <v>2770</v>
      </c>
      <c r="M1695" t="s">
        <v>78</v>
      </c>
      <c r="N1695">
        <v>5</v>
      </c>
      <c r="O1695">
        <v>16000</v>
      </c>
      <c r="P1695">
        <v>800</v>
      </c>
      <c r="Q1695">
        <v>0</v>
      </c>
      <c r="R1695">
        <v>0</v>
      </c>
      <c r="S1695">
        <v>800</v>
      </c>
      <c r="T1695">
        <v>0</v>
      </c>
      <c r="U1695" t="s">
        <v>2771</v>
      </c>
    </row>
    <row r="1696" spans="1:21" x14ac:dyDescent="0.25">
      <c r="A1696" t="str">
        <f t="shared" si="26"/>
        <v>122020</v>
      </c>
      <c r="B1696" t="s">
        <v>2738</v>
      </c>
      <c r="C1696" t="s">
        <v>2766</v>
      </c>
      <c r="D1696">
        <v>122020</v>
      </c>
      <c r="E1696" s="24">
        <v>44613</v>
      </c>
      <c r="F1696" t="s">
        <v>2933</v>
      </c>
      <c r="G1696" t="s">
        <v>2934</v>
      </c>
      <c r="H1696" t="s">
        <v>4732</v>
      </c>
      <c r="I1696" t="s">
        <v>75</v>
      </c>
      <c r="J1696" s="24">
        <v>44188</v>
      </c>
      <c r="K1696">
        <v>21728</v>
      </c>
      <c r="L1696" t="s">
        <v>2770</v>
      </c>
      <c r="M1696" t="s">
        <v>78</v>
      </c>
      <c r="N1696">
        <v>12</v>
      </c>
      <c r="O1696">
        <v>4400</v>
      </c>
      <c r="P1696">
        <v>528</v>
      </c>
      <c r="Q1696">
        <v>0</v>
      </c>
      <c r="R1696">
        <v>0</v>
      </c>
      <c r="S1696">
        <v>528</v>
      </c>
      <c r="T1696">
        <v>0</v>
      </c>
      <c r="U1696" t="s">
        <v>2771</v>
      </c>
    </row>
    <row r="1697" spans="1:21" x14ac:dyDescent="0.25">
      <c r="A1697" t="str">
        <f t="shared" si="26"/>
        <v>122020</v>
      </c>
      <c r="B1697" t="s">
        <v>2738</v>
      </c>
      <c r="C1697" t="s">
        <v>2766</v>
      </c>
      <c r="D1697">
        <v>122020</v>
      </c>
      <c r="E1697" s="24">
        <v>44613</v>
      </c>
      <c r="F1697" t="s">
        <v>2938</v>
      </c>
      <c r="G1697" t="s">
        <v>2939</v>
      </c>
      <c r="H1697" t="s">
        <v>4733</v>
      </c>
      <c r="I1697" t="s">
        <v>75</v>
      </c>
      <c r="J1697" s="24">
        <v>44179</v>
      </c>
      <c r="K1697">
        <v>9676.7999999999993</v>
      </c>
      <c r="L1697" t="s">
        <v>2770</v>
      </c>
      <c r="M1697" t="s">
        <v>78</v>
      </c>
      <c r="N1697">
        <v>12</v>
      </c>
      <c r="O1697">
        <v>8640</v>
      </c>
      <c r="P1697">
        <v>0</v>
      </c>
      <c r="Q1697">
        <v>518.4</v>
      </c>
      <c r="R1697">
        <v>518.4</v>
      </c>
      <c r="S1697">
        <v>1036.8</v>
      </c>
      <c r="T1697">
        <v>0</v>
      </c>
      <c r="U1697" t="s">
        <v>2771</v>
      </c>
    </row>
    <row r="1698" spans="1:21" x14ac:dyDescent="0.25">
      <c r="A1698" t="str">
        <f t="shared" si="26"/>
        <v>122020</v>
      </c>
      <c r="B1698" t="s">
        <v>2738</v>
      </c>
      <c r="C1698" t="s">
        <v>2766</v>
      </c>
      <c r="D1698">
        <v>122020</v>
      </c>
      <c r="E1698" s="24">
        <v>44613</v>
      </c>
      <c r="F1698" t="s">
        <v>2938</v>
      </c>
      <c r="G1698" t="s">
        <v>2939</v>
      </c>
      <c r="H1698" t="s">
        <v>4734</v>
      </c>
      <c r="I1698" t="s">
        <v>75</v>
      </c>
      <c r="J1698" s="24">
        <v>44191</v>
      </c>
      <c r="K1698">
        <v>9072</v>
      </c>
      <c r="L1698" t="s">
        <v>2770</v>
      </c>
      <c r="M1698" t="s">
        <v>78</v>
      </c>
      <c r="N1698">
        <v>12</v>
      </c>
      <c r="O1698">
        <v>8100</v>
      </c>
      <c r="P1698">
        <v>0</v>
      </c>
      <c r="Q1698">
        <v>486</v>
      </c>
      <c r="R1698">
        <v>486</v>
      </c>
      <c r="S1698">
        <v>972</v>
      </c>
      <c r="T1698">
        <v>0</v>
      </c>
      <c r="U1698" t="s">
        <v>2771</v>
      </c>
    </row>
    <row r="1699" spans="1:21" x14ac:dyDescent="0.25">
      <c r="A1699" t="str">
        <f t="shared" si="26"/>
        <v>122020</v>
      </c>
      <c r="B1699" t="s">
        <v>2738</v>
      </c>
      <c r="C1699" t="s">
        <v>2766</v>
      </c>
      <c r="D1699">
        <v>122020</v>
      </c>
      <c r="E1699" s="24">
        <v>44613</v>
      </c>
      <c r="F1699" t="s">
        <v>2941</v>
      </c>
      <c r="G1699" t="s">
        <v>2942</v>
      </c>
      <c r="H1699" t="s">
        <v>4735</v>
      </c>
      <c r="I1699" t="s">
        <v>75</v>
      </c>
      <c r="J1699" s="24">
        <v>44167</v>
      </c>
      <c r="K1699">
        <v>37170</v>
      </c>
      <c r="L1699" t="s">
        <v>2770</v>
      </c>
      <c r="M1699" t="s">
        <v>78</v>
      </c>
      <c r="N1699">
        <v>18</v>
      </c>
      <c r="O1699">
        <v>31500</v>
      </c>
      <c r="P1699">
        <v>0</v>
      </c>
      <c r="Q1699">
        <v>2835</v>
      </c>
      <c r="R1699">
        <v>2835</v>
      </c>
      <c r="S1699">
        <v>5670</v>
      </c>
      <c r="T1699">
        <v>0</v>
      </c>
      <c r="U1699" t="s">
        <v>2771</v>
      </c>
    </row>
    <row r="1700" spans="1:21" x14ac:dyDescent="0.25">
      <c r="A1700" t="str">
        <f t="shared" si="26"/>
        <v>122020</v>
      </c>
      <c r="B1700" t="s">
        <v>2738</v>
      </c>
      <c r="C1700" t="s">
        <v>2766</v>
      </c>
      <c r="D1700">
        <v>122020</v>
      </c>
      <c r="E1700" s="24">
        <v>44613</v>
      </c>
      <c r="F1700" t="s">
        <v>2941</v>
      </c>
      <c r="G1700" t="s">
        <v>2942</v>
      </c>
      <c r="H1700" t="s">
        <v>4071</v>
      </c>
      <c r="I1700" t="s">
        <v>75</v>
      </c>
      <c r="J1700" s="24">
        <v>44168</v>
      </c>
      <c r="K1700">
        <v>15839</v>
      </c>
      <c r="L1700" t="s">
        <v>2770</v>
      </c>
      <c r="M1700" t="s">
        <v>78</v>
      </c>
      <c r="N1700">
        <v>12</v>
      </c>
      <c r="O1700">
        <v>2500</v>
      </c>
      <c r="P1700">
        <v>0</v>
      </c>
      <c r="Q1700">
        <v>150</v>
      </c>
      <c r="R1700">
        <v>150</v>
      </c>
      <c r="S1700">
        <v>300</v>
      </c>
      <c r="T1700">
        <v>0</v>
      </c>
      <c r="U1700" t="s">
        <v>2771</v>
      </c>
    </row>
    <row r="1701" spans="1:21" x14ac:dyDescent="0.25">
      <c r="A1701" t="str">
        <f t="shared" si="26"/>
        <v>122020</v>
      </c>
      <c r="B1701" t="s">
        <v>2738</v>
      </c>
      <c r="C1701" t="s">
        <v>2766</v>
      </c>
      <c r="D1701">
        <v>122020</v>
      </c>
      <c r="E1701" s="24">
        <v>44613</v>
      </c>
      <c r="F1701" t="s">
        <v>2941</v>
      </c>
      <c r="G1701" t="s">
        <v>2942</v>
      </c>
      <c r="H1701" t="s">
        <v>4071</v>
      </c>
      <c r="I1701" t="s">
        <v>75</v>
      </c>
      <c r="J1701" s="24">
        <v>44168</v>
      </c>
      <c r="K1701">
        <v>15839</v>
      </c>
      <c r="L1701" t="s">
        <v>2770</v>
      </c>
      <c r="M1701" t="s">
        <v>78</v>
      </c>
      <c r="N1701">
        <v>18</v>
      </c>
      <c r="O1701">
        <v>11050</v>
      </c>
      <c r="P1701">
        <v>0</v>
      </c>
      <c r="Q1701">
        <v>994.5</v>
      </c>
      <c r="R1701">
        <v>994.5</v>
      </c>
      <c r="S1701">
        <v>1989</v>
      </c>
      <c r="T1701">
        <v>0</v>
      </c>
      <c r="U1701" t="s">
        <v>2771</v>
      </c>
    </row>
    <row r="1702" spans="1:21" x14ac:dyDescent="0.25">
      <c r="A1702" t="str">
        <f t="shared" si="26"/>
        <v>122020</v>
      </c>
      <c r="B1702" t="s">
        <v>2738</v>
      </c>
      <c r="C1702" t="s">
        <v>2766</v>
      </c>
      <c r="D1702">
        <v>122020</v>
      </c>
      <c r="E1702" s="24">
        <v>44613</v>
      </c>
      <c r="F1702" t="s">
        <v>2941</v>
      </c>
      <c r="G1702" t="s">
        <v>2942</v>
      </c>
      <c r="H1702" t="s">
        <v>4736</v>
      </c>
      <c r="I1702" t="s">
        <v>75</v>
      </c>
      <c r="J1702" s="24">
        <v>44168</v>
      </c>
      <c r="K1702">
        <v>11014.12</v>
      </c>
      <c r="L1702" t="s">
        <v>2770</v>
      </c>
      <c r="M1702" t="s">
        <v>78</v>
      </c>
      <c r="N1702">
        <v>18</v>
      </c>
      <c r="O1702">
        <v>9334</v>
      </c>
      <c r="P1702">
        <v>0</v>
      </c>
      <c r="Q1702">
        <v>840.06</v>
      </c>
      <c r="R1702">
        <v>840.06</v>
      </c>
      <c r="S1702">
        <v>1680.12</v>
      </c>
      <c r="T1702">
        <v>0</v>
      </c>
      <c r="U1702" t="s">
        <v>2771</v>
      </c>
    </row>
    <row r="1703" spans="1:21" x14ac:dyDescent="0.25">
      <c r="A1703" t="str">
        <f t="shared" si="26"/>
        <v>122020</v>
      </c>
      <c r="B1703" t="s">
        <v>2738</v>
      </c>
      <c r="C1703" t="s">
        <v>2766</v>
      </c>
      <c r="D1703">
        <v>122020</v>
      </c>
      <c r="E1703" s="24">
        <v>44613</v>
      </c>
      <c r="F1703" t="s">
        <v>2941</v>
      </c>
      <c r="G1703" t="s">
        <v>2942</v>
      </c>
      <c r="H1703" t="s">
        <v>4737</v>
      </c>
      <c r="I1703" t="s">
        <v>75</v>
      </c>
      <c r="J1703" s="24">
        <v>44174</v>
      </c>
      <c r="K1703">
        <v>45022.9</v>
      </c>
      <c r="L1703" t="s">
        <v>2770</v>
      </c>
      <c r="M1703" t="s">
        <v>78</v>
      </c>
      <c r="N1703">
        <v>18</v>
      </c>
      <c r="O1703">
        <v>38155</v>
      </c>
      <c r="P1703">
        <v>0</v>
      </c>
      <c r="Q1703">
        <v>3433.95</v>
      </c>
      <c r="R1703">
        <v>3433.95</v>
      </c>
      <c r="S1703">
        <v>6867.9</v>
      </c>
      <c r="T1703">
        <v>0</v>
      </c>
      <c r="U1703" t="s">
        <v>2771</v>
      </c>
    </row>
    <row r="1704" spans="1:21" x14ac:dyDescent="0.25">
      <c r="A1704" t="str">
        <f t="shared" si="26"/>
        <v>122020</v>
      </c>
      <c r="B1704" t="s">
        <v>2738</v>
      </c>
      <c r="C1704" t="s">
        <v>2766</v>
      </c>
      <c r="D1704">
        <v>122020</v>
      </c>
      <c r="E1704" s="24">
        <v>44613</v>
      </c>
      <c r="F1704" t="s">
        <v>2941</v>
      </c>
      <c r="G1704" t="s">
        <v>2942</v>
      </c>
      <c r="H1704" t="s">
        <v>4738</v>
      </c>
      <c r="I1704" t="s">
        <v>75</v>
      </c>
      <c r="J1704" s="24">
        <v>44174</v>
      </c>
      <c r="K1704">
        <v>19493.599999999999</v>
      </c>
      <c r="L1704" t="s">
        <v>2770</v>
      </c>
      <c r="M1704" t="s">
        <v>78</v>
      </c>
      <c r="N1704">
        <v>18</v>
      </c>
      <c r="O1704">
        <v>16520</v>
      </c>
      <c r="P1704">
        <v>0</v>
      </c>
      <c r="Q1704">
        <v>1486.8</v>
      </c>
      <c r="R1704">
        <v>1486.8</v>
      </c>
      <c r="S1704">
        <v>2973.6</v>
      </c>
      <c r="T1704">
        <v>0</v>
      </c>
      <c r="U1704" t="s">
        <v>2771</v>
      </c>
    </row>
    <row r="1705" spans="1:21" x14ac:dyDescent="0.25">
      <c r="A1705" t="str">
        <f t="shared" si="26"/>
        <v>122020</v>
      </c>
      <c r="B1705" t="s">
        <v>2738</v>
      </c>
      <c r="C1705" t="s">
        <v>2766</v>
      </c>
      <c r="D1705">
        <v>122020</v>
      </c>
      <c r="E1705" s="24">
        <v>44613</v>
      </c>
      <c r="F1705" t="s">
        <v>2941</v>
      </c>
      <c r="G1705" t="s">
        <v>2942</v>
      </c>
      <c r="H1705" t="s">
        <v>3852</v>
      </c>
      <c r="I1705" t="s">
        <v>75</v>
      </c>
      <c r="J1705" s="24">
        <v>44184</v>
      </c>
      <c r="K1705">
        <v>40875.199999999997</v>
      </c>
      <c r="L1705" t="s">
        <v>2770</v>
      </c>
      <c r="M1705" t="s">
        <v>78</v>
      </c>
      <c r="N1705">
        <v>18</v>
      </c>
      <c r="O1705">
        <v>34640</v>
      </c>
      <c r="P1705">
        <v>0</v>
      </c>
      <c r="Q1705">
        <v>3117.6</v>
      </c>
      <c r="R1705">
        <v>3117.6</v>
      </c>
      <c r="S1705">
        <v>6235.2</v>
      </c>
      <c r="T1705">
        <v>0</v>
      </c>
      <c r="U1705" t="s">
        <v>2771</v>
      </c>
    </row>
    <row r="1706" spans="1:21" x14ac:dyDescent="0.25">
      <c r="A1706" t="str">
        <f t="shared" si="26"/>
        <v>122020</v>
      </c>
      <c r="B1706" t="s">
        <v>2738</v>
      </c>
      <c r="C1706" t="s">
        <v>2766</v>
      </c>
      <c r="D1706">
        <v>122020</v>
      </c>
      <c r="E1706" s="24">
        <v>44613</v>
      </c>
      <c r="F1706" t="s">
        <v>2941</v>
      </c>
      <c r="G1706" t="s">
        <v>2942</v>
      </c>
      <c r="H1706" t="s">
        <v>4739</v>
      </c>
      <c r="I1706" t="s">
        <v>75</v>
      </c>
      <c r="J1706" s="24">
        <v>44187</v>
      </c>
      <c r="K1706">
        <v>25429</v>
      </c>
      <c r="L1706" t="s">
        <v>2770</v>
      </c>
      <c r="M1706" t="s">
        <v>78</v>
      </c>
      <c r="N1706">
        <v>18</v>
      </c>
      <c r="O1706">
        <v>21550</v>
      </c>
      <c r="P1706">
        <v>0</v>
      </c>
      <c r="Q1706">
        <v>1939.5</v>
      </c>
      <c r="R1706">
        <v>1939.5</v>
      </c>
      <c r="S1706">
        <v>3879</v>
      </c>
      <c r="T1706">
        <v>0</v>
      </c>
      <c r="U1706" t="s">
        <v>2771</v>
      </c>
    </row>
    <row r="1707" spans="1:21" x14ac:dyDescent="0.25">
      <c r="A1707" t="str">
        <f t="shared" si="26"/>
        <v>122020</v>
      </c>
      <c r="B1707" t="s">
        <v>2738</v>
      </c>
      <c r="C1707" t="s">
        <v>2766</v>
      </c>
      <c r="D1707">
        <v>122020</v>
      </c>
      <c r="E1707" s="24">
        <v>44613</v>
      </c>
      <c r="F1707" t="s">
        <v>2941</v>
      </c>
      <c r="G1707" t="s">
        <v>2942</v>
      </c>
      <c r="H1707" t="s">
        <v>4740</v>
      </c>
      <c r="I1707" t="s">
        <v>75</v>
      </c>
      <c r="J1707" s="24">
        <v>44194</v>
      </c>
      <c r="K1707">
        <v>3823.2</v>
      </c>
      <c r="L1707" t="s">
        <v>2770</v>
      </c>
      <c r="M1707" t="s">
        <v>78</v>
      </c>
      <c r="N1707">
        <v>18</v>
      </c>
      <c r="O1707">
        <v>3240</v>
      </c>
      <c r="P1707">
        <v>0</v>
      </c>
      <c r="Q1707">
        <v>291.60000000000002</v>
      </c>
      <c r="R1707">
        <v>291.60000000000002</v>
      </c>
      <c r="S1707">
        <v>583.20000000000005</v>
      </c>
      <c r="T1707">
        <v>0</v>
      </c>
      <c r="U1707" t="s">
        <v>2771</v>
      </c>
    </row>
    <row r="1708" spans="1:21" x14ac:dyDescent="0.25">
      <c r="A1708" t="str">
        <f t="shared" si="26"/>
        <v>122020</v>
      </c>
      <c r="B1708" t="s">
        <v>2738</v>
      </c>
      <c r="C1708" t="s">
        <v>2766</v>
      </c>
      <c r="D1708">
        <v>122020</v>
      </c>
      <c r="E1708" s="24">
        <v>44613</v>
      </c>
      <c r="F1708" t="s">
        <v>2949</v>
      </c>
      <c r="G1708" t="s">
        <v>2950</v>
      </c>
      <c r="H1708" t="s">
        <v>4741</v>
      </c>
      <c r="I1708" t="s">
        <v>75</v>
      </c>
      <c r="J1708" s="24">
        <v>44172</v>
      </c>
      <c r="K1708">
        <v>17346</v>
      </c>
      <c r="L1708" t="s">
        <v>2770</v>
      </c>
      <c r="M1708" t="s">
        <v>78</v>
      </c>
      <c r="N1708">
        <v>18</v>
      </c>
      <c r="O1708">
        <v>14700</v>
      </c>
      <c r="P1708">
        <v>0</v>
      </c>
      <c r="Q1708">
        <v>1323</v>
      </c>
      <c r="R1708">
        <v>1323</v>
      </c>
      <c r="S1708">
        <v>2646</v>
      </c>
      <c r="T1708">
        <v>0</v>
      </c>
      <c r="U1708" t="s">
        <v>2771</v>
      </c>
    </row>
    <row r="1709" spans="1:21" x14ac:dyDescent="0.25">
      <c r="A1709" t="str">
        <f t="shared" si="26"/>
        <v>122020</v>
      </c>
      <c r="B1709" t="s">
        <v>2738</v>
      </c>
      <c r="C1709" t="s">
        <v>2766</v>
      </c>
      <c r="D1709">
        <v>122020</v>
      </c>
      <c r="E1709" s="24">
        <v>44613</v>
      </c>
      <c r="F1709" t="s">
        <v>2949</v>
      </c>
      <c r="G1709" t="s">
        <v>2950</v>
      </c>
      <c r="H1709" t="s">
        <v>4742</v>
      </c>
      <c r="I1709" t="s">
        <v>75</v>
      </c>
      <c r="J1709" s="24">
        <v>44176</v>
      </c>
      <c r="K1709">
        <v>50976</v>
      </c>
      <c r="L1709" t="s">
        <v>2770</v>
      </c>
      <c r="M1709" t="s">
        <v>78</v>
      </c>
      <c r="N1709">
        <v>18</v>
      </c>
      <c r="O1709">
        <v>43200</v>
      </c>
      <c r="P1709">
        <v>0</v>
      </c>
      <c r="Q1709">
        <v>3888</v>
      </c>
      <c r="R1709">
        <v>3888</v>
      </c>
      <c r="S1709">
        <v>7776</v>
      </c>
      <c r="T1709">
        <v>0</v>
      </c>
      <c r="U1709" t="s">
        <v>2771</v>
      </c>
    </row>
    <row r="1710" spans="1:21" x14ac:dyDescent="0.25">
      <c r="A1710" t="str">
        <f t="shared" si="26"/>
        <v>122020</v>
      </c>
      <c r="B1710" t="s">
        <v>2738</v>
      </c>
      <c r="C1710" t="s">
        <v>2766</v>
      </c>
      <c r="D1710">
        <v>122020</v>
      </c>
      <c r="E1710" s="24">
        <v>44613</v>
      </c>
      <c r="F1710" t="s">
        <v>2949</v>
      </c>
      <c r="G1710" t="s">
        <v>2950</v>
      </c>
      <c r="H1710" t="s">
        <v>4743</v>
      </c>
      <c r="I1710" t="s">
        <v>75</v>
      </c>
      <c r="J1710" s="24">
        <v>44187</v>
      </c>
      <c r="K1710">
        <v>42480</v>
      </c>
      <c r="L1710" t="s">
        <v>2770</v>
      </c>
      <c r="M1710" t="s">
        <v>78</v>
      </c>
      <c r="N1710">
        <v>18</v>
      </c>
      <c r="O1710">
        <v>36000</v>
      </c>
      <c r="P1710">
        <v>0</v>
      </c>
      <c r="Q1710">
        <v>3240</v>
      </c>
      <c r="R1710">
        <v>3240</v>
      </c>
      <c r="S1710">
        <v>6480</v>
      </c>
      <c r="T1710">
        <v>0</v>
      </c>
      <c r="U1710" t="s">
        <v>2771</v>
      </c>
    </row>
    <row r="1711" spans="1:21" x14ac:dyDescent="0.25">
      <c r="A1711" t="str">
        <f t="shared" si="26"/>
        <v>122020</v>
      </c>
      <c r="B1711" t="s">
        <v>2738</v>
      </c>
      <c r="C1711" t="s">
        <v>2766</v>
      </c>
      <c r="D1711">
        <v>122020</v>
      </c>
      <c r="E1711" s="24">
        <v>44613</v>
      </c>
      <c r="F1711" t="s">
        <v>3407</v>
      </c>
      <c r="G1711" t="s">
        <v>3408</v>
      </c>
      <c r="H1711" t="s">
        <v>4744</v>
      </c>
      <c r="I1711" t="s">
        <v>75</v>
      </c>
      <c r="J1711" s="24">
        <v>44187</v>
      </c>
      <c r="K1711">
        <v>7080</v>
      </c>
      <c r="L1711" t="s">
        <v>2770</v>
      </c>
      <c r="M1711" t="s">
        <v>78</v>
      </c>
      <c r="N1711">
        <v>18</v>
      </c>
      <c r="O1711">
        <v>6000</v>
      </c>
      <c r="P1711">
        <v>0</v>
      </c>
      <c r="Q1711">
        <v>540</v>
      </c>
      <c r="R1711">
        <v>540</v>
      </c>
      <c r="S1711">
        <v>1080</v>
      </c>
      <c r="T1711">
        <v>0</v>
      </c>
      <c r="U1711" t="s">
        <v>2771</v>
      </c>
    </row>
    <row r="1712" spans="1:21" x14ac:dyDescent="0.25">
      <c r="A1712" t="str">
        <f t="shared" si="26"/>
        <v>122020</v>
      </c>
      <c r="B1712" t="s">
        <v>2738</v>
      </c>
      <c r="C1712" t="s">
        <v>2766</v>
      </c>
      <c r="D1712">
        <v>122020</v>
      </c>
      <c r="E1712" s="24">
        <v>44613</v>
      </c>
      <c r="F1712" t="s">
        <v>4745</v>
      </c>
      <c r="G1712" t="s">
        <v>4746</v>
      </c>
      <c r="H1712" t="s">
        <v>4747</v>
      </c>
      <c r="I1712" t="s">
        <v>75</v>
      </c>
      <c r="J1712" s="24">
        <v>44196</v>
      </c>
      <c r="K1712">
        <v>2891</v>
      </c>
      <c r="L1712" t="s">
        <v>2770</v>
      </c>
      <c r="M1712" t="s">
        <v>78</v>
      </c>
      <c r="N1712">
        <v>18</v>
      </c>
      <c r="O1712">
        <v>2450</v>
      </c>
      <c r="P1712">
        <v>0</v>
      </c>
      <c r="Q1712">
        <v>220.5</v>
      </c>
      <c r="R1712">
        <v>220.5</v>
      </c>
      <c r="S1712">
        <v>441</v>
      </c>
      <c r="T1712">
        <v>0</v>
      </c>
      <c r="U1712" t="s">
        <v>2771</v>
      </c>
    </row>
    <row r="1713" spans="1:21" x14ac:dyDescent="0.25">
      <c r="A1713" t="str">
        <f t="shared" si="26"/>
        <v>122020</v>
      </c>
      <c r="B1713" t="s">
        <v>2738</v>
      </c>
      <c r="C1713" t="s">
        <v>2766</v>
      </c>
      <c r="D1713">
        <v>122020</v>
      </c>
      <c r="E1713" s="24">
        <v>44613</v>
      </c>
      <c r="F1713" t="s">
        <v>3416</v>
      </c>
      <c r="G1713" t="s">
        <v>3417</v>
      </c>
      <c r="H1713" t="s">
        <v>4748</v>
      </c>
      <c r="I1713" t="s">
        <v>75</v>
      </c>
      <c r="J1713" s="24">
        <v>44191</v>
      </c>
      <c r="K1713">
        <v>22302</v>
      </c>
      <c r="L1713" t="s">
        <v>2770</v>
      </c>
      <c r="M1713" t="s">
        <v>78</v>
      </c>
      <c r="N1713">
        <v>18</v>
      </c>
      <c r="O1713">
        <v>18900</v>
      </c>
      <c r="P1713">
        <v>0</v>
      </c>
      <c r="Q1713">
        <v>1701</v>
      </c>
      <c r="R1713">
        <v>1701</v>
      </c>
      <c r="S1713">
        <v>3402</v>
      </c>
      <c r="T1713">
        <v>0</v>
      </c>
      <c r="U1713" t="s">
        <v>2771</v>
      </c>
    </row>
    <row r="1714" spans="1:21" x14ac:dyDescent="0.25">
      <c r="A1714" t="str">
        <f t="shared" si="26"/>
        <v>112020</v>
      </c>
      <c r="B1714" t="s">
        <v>2738</v>
      </c>
      <c r="C1714" t="s">
        <v>2766</v>
      </c>
      <c r="D1714">
        <v>122020</v>
      </c>
      <c r="E1714" s="24">
        <v>44613</v>
      </c>
      <c r="F1714" t="s">
        <v>4749</v>
      </c>
      <c r="G1714" t="s">
        <v>4750</v>
      </c>
      <c r="H1714" t="s">
        <v>4015</v>
      </c>
      <c r="I1714" t="s">
        <v>75</v>
      </c>
      <c r="J1714" s="24">
        <v>44138</v>
      </c>
      <c r="K1714">
        <v>188800</v>
      </c>
      <c r="L1714" t="s">
        <v>2770</v>
      </c>
      <c r="M1714" t="s">
        <v>78</v>
      </c>
      <c r="N1714">
        <v>18</v>
      </c>
      <c r="O1714">
        <v>160000</v>
      </c>
      <c r="P1714">
        <v>28800</v>
      </c>
      <c r="Q1714">
        <v>0</v>
      </c>
      <c r="R1714">
        <v>0</v>
      </c>
      <c r="S1714">
        <v>28800</v>
      </c>
      <c r="T1714">
        <v>0</v>
      </c>
      <c r="U1714" t="s">
        <v>2771</v>
      </c>
    </row>
    <row r="1715" spans="1:21" x14ac:dyDescent="0.25">
      <c r="A1715" t="str">
        <f t="shared" si="26"/>
        <v>122020</v>
      </c>
      <c r="B1715" t="s">
        <v>2738</v>
      </c>
      <c r="C1715" t="s">
        <v>2766</v>
      </c>
      <c r="D1715">
        <v>122020</v>
      </c>
      <c r="E1715" s="24">
        <v>44613</v>
      </c>
      <c r="F1715" t="s">
        <v>3519</v>
      </c>
      <c r="G1715" t="s">
        <v>3520</v>
      </c>
      <c r="H1715" t="s">
        <v>4751</v>
      </c>
      <c r="I1715" t="s">
        <v>75</v>
      </c>
      <c r="J1715" s="24">
        <v>44180</v>
      </c>
      <c r="K1715">
        <v>16307</v>
      </c>
      <c r="L1715" t="s">
        <v>2770</v>
      </c>
      <c r="M1715" t="s">
        <v>78</v>
      </c>
      <c r="N1715">
        <v>18</v>
      </c>
      <c r="O1715">
        <v>13819</v>
      </c>
      <c r="P1715">
        <v>0</v>
      </c>
      <c r="Q1715">
        <v>1243.71</v>
      </c>
      <c r="R1715">
        <v>1243.71</v>
      </c>
      <c r="S1715">
        <v>2487.42</v>
      </c>
      <c r="T1715">
        <v>0</v>
      </c>
      <c r="U1715" t="s">
        <v>2771</v>
      </c>
    </row>
    <row r="1716" spans="1:21" x14ac:dyDescent="0.25">
      <c r="A1716" t="str">
        <f t="shared" si="26"/>
        <v>122020</v>
      </c>
      <c r="B1716" t="s">
        <v>2738</v>
      </c>
      <c r="C1716" t="s">
        <v>2766</v>
      </c>
      <c r="D1716">
        <v>122020</v>
      </c>
      <c r="E1716" s="24">
        <v>44613</v>
      </c>
      <c r="F1716" t="s">
        <v>2958</v>
      </c>
      <c r="G1716" t="s">
        <v>2959</v>
      </c>
      <c r="H1716" t="s">
        <v>4752</v>
      </c>
      <c r="I1716" t="s">
        <v>75</v>
      </c>
      <c r="J1716" s="24">
        <v>44168</v>
      </c>
      <c r="K1716">
        <v>51802</v>
      </c>
      <c r="L1716" t="s">
        <v>2770</v>
      </c>
      <c r="M1716" t="s">
        <v>78</v>
      </c>
      <c r="N1716">
        <v>18</v>
      </c>
      <c r="O1716">
        <v>43900</v>
      </c>
      <c r="P1716">
        <v>0</v>
      </c>
      <c r="Q1716">
        <v>3951</v>
      </c>
      <c r="R1716">
        <v>3951</v>
      </c>
      <c r="S1716">
        <v>7902</v>
      </c>
      <c r="T1716">
        <v>0</v>
      </c>
      <c r="U1716" t="s">
        <v>2771</v>
      </c>
    </row>
    <row r="1717" spans="1:21" x14ac:dyDescent="0.25">
      <c r="A1717" t="str">
        <f t="shared" si="26"/>
        <v>122020</v>
      </c>
      <c r="B1717" t="s">
        <v>2738</v>
      </c>
      <c r="C1717" t="s">
        <v>2766</v>
      </c>
      <c r="D1717">
        <v>122020</v>
      </c>
      <c r="E1717" s="24">
        <v>44613</v>
      </c>
      <c r="F1717" t="s">
        <v>2958</v>
      </c>
      <c r="G1717" t="s">
        <v>2959</v>
      </c>
      <c r="H1717" t="s">
        <v>4753</v>
      </c>
      <c r="I1717" t="s">
        <v>75</v>
      </c>
      <c r="J1717" s="24">
        <v>44181</v>
      </c>
      <c r="K1717">
        <v>35848</v>
      </c>
      <c r="L1717" t="s">
        <v>2770</v>
      </c>
      <c r="M1717" t="s">
        <v>78</v>
      </c>
      <c r="N1717">
        <v>18</v>
      </c>
      <c r="O1717">
        <v>30380</v>
      </c>
      <c r="P1717">
        <v>0</v>
      </c>
      <c r="Q1717">
        <v>2734.2</v>
      </c>
      <c r="R1717">
        <v>2734.2</v>
      </c>
      <c r="S1717">
        <v>5468.4</v>
      </c>
      <c r="T1717">
        <v>0</v>
      </c>
      <c r="U1717" t="s">
        <v>2771</v>
      </c>
    </row>
    <row r="1718" spans="1:21" x14ac:dyDescent="0.25">
      <c r="A1718" t="str">
        <f t="shared" si="26"/>
        <v>122020</v>
      </c>
      <c r="B1718" t="s">
        <v>2738</v>
      </c>
      <c r="C1718" t="s">
        <v>2766</v>
      </c>
      <c r="D1718">
        <v>122020</v>
      </c>
      <c r="E1718" s="24">
        <v>44613</v>
      </c>
      <c r="F1718" t="s">
        <v>2958</v>
      </c>
      <c r="G1718" t="s">
        <v>2959</v>
      </c>
      <c r="H1718" t="s">
        <v>4754</v>
      </c>
      <c r="I1718" t="s">
        <v>75</v>
      </c>
      <c r="J1718" s="24">
        <v>44186</v>
      </c>
      <c r="K1718">
        <v>20768</v>
      </c>
      <c r="L1718" t="s">
        <v>2770</v>
      </c>
      <c r="M1718" t="s">
        <v>78</v>
      </c>
      <c r="N1718">
        <v>18</v>
      </c>
      <c r="O1718">
        <v>17600</v>
      </c>
      <c r="P1718">
        <v>0</v>
      </c>
      <c r="Q1718">
        <v>1584</v>
      </c>
      <c r="R1718">
        <v>1584</v>
      </c>
      <c r="S1718">
        <v>3168</v>
      </c>
      <c r="T1718">
        <v>0</v>
      </c>
      <c r="U1718" t="s">
        <v>2771</v>
      </c>
    </row>
    <row r="1719" spans="1:21" x14ac:dyDescent="0.25">
      <c r="A1719" t="str">
        <f t="shared" si="26"/>
        <v>122020</v>
      </c>
      <c r="B1719" t="s">
        <v>2738</v>
      </c>
      <c r="C1719" t="s">
        <v>2766</v>
      </c>
      <c r="D1719">
        <v>122020</v>
      </c>
      <c r="E1719" s="24">
        <v>44613</v>
      </c>
      <c r="F1719" t="s">
        <v>2958</v>
      </c>
      <c r="G1719" t="s">
        <v>2959</v>
      </c>
      <c r="H1719" t="s">
        <v>4755</v>
      </c>
      <c r="I1719" t="s">
        <v>75</v>
      </c>
      <c r="J1719" s="24">
        <v>44191</v>
      </c>
      <c r="K1719">
        <v>31034</v>
      </c>
      <c r="L1719" t="s">
        <v>2770</v>
      </c>
      <c r="M1719" t="s">
        <v>78</v>
      </c>
      <c r="N1719">
        <v>18</v>
      </c>
      <c r="O1719">
        <v>26300</v>
      </c>
      <c r="P1719">
        <v>0</v>
      </c>
      <c r="Q1719">
        <v>2367</v>
      </c>
      <c r="R1719">
        <v>2367</v>
      </c>
      <c r="S1719">
        <v>4734</v>
      </c>
      <c r="T1719">
        <v>0</v>
      </c>
      <c r="U1719" t="s">
        <v>2771</v>
      </c>
    </row>
    <row r="1720" spans="1:21" x14ac:dyDescent="0.25">
      <c r="A1720" t="str">
        <f t="shared" si="26"/>
        <v>122020</v>
      </c>
      <c r="B1720" t="s">
        <v>2738</v>
      </c>
      <c r="C1720" t="s">
        <v>2766</v>
      </c>
      <c r="D1720">
        <v>122020</v>
      </c>
      <c r="E1720" s="24">
        <v>44613</v>
      </c>
      <c r="F1720" t="s">
        <v>2964</v>
      </c>
      <c r="G1720" t="s">
        <v>2965</v>
      </c>
      <c r="H1720" t="s">
        <v>4756</v>
      </c>
      <c r="I1720" t="s">
        <v>75</v>
      </c>
      <c r="J1720" s="24">
        <v>44166</v>
      </c>
      <c r="K1720">
        <v>3540</v>
      </c>
      <c r="L1720" t="s">
        <v>2770</v>
      </c>
      <c r="M1720" t="s">
        <v>78</v>
      </c>
      <c r="N1720">
        <v>18</v>
      </c>
      <c r="O1720">
        <v>3000</v>
      </c>
      <c r="P1720">
        <v>0</v>
      </c>
      <c r="Q1720">
        <v>270</v>
      </c>
      <c r="R1720">
        <v>270</v>
      </c>
      <c r="S1720">
        <v>540</v>
      </c>
      <c r="T1720">
        <v>0</v>
      </c>
      <c r="U1720" t="s">
        <v>2771</v>
      </c>
    </row>
    <row r="1721" spans="1:21" x14ac:dyDescent="0.25">
      <c r="A1721" t="str">
        <f t="shared" si="26"/>
        <v>122020</v>
      </c>
      <c r="B1721" t="s">
        <v>2738</v>
      </c>
      <c r="C1721" t="s">
        <v>2766</v>
      </c>
      <c r="D1721">
        <v>122020</v>
      </c>
      <c r="E1721" s="24">
        <v>44613</v>
      </c>
      <c r="F1721" t="s">
        <v>4757</v>
      </c>
      <c r="G1721" t="s">
        <v>4758</v>
      </c>
      <c r="H1721" t="s">
        <v>4759</v>
      </c>
      <c r="I1721" t="s">
        <v>75</v>
      </c>
      <c r="J1721" s="24">
        <v>44194</v>
      </c>
      <c r="K1721">
        <v>112996.8</v>
      </c>
      <c r="L1721" t="s">
        <v>2770</v>
      </c>
      <c r="M1721" t="s">
        <v>78</v>
      </c>
      <c r="N1721">
        <v>18</v>
      </c>
      <c r="O1721">
        <v>95760</v>
      </c>
      <c r="P1721">
        <v>17236.8</v>
      </c>
      <c r="Q1721">
        <v>0</v>
      </c>
      <c r="R1721">
        <v>0</v>
      </c>
      <c r="S1721">
        <v>17236.8</v>
      </c>
      <c r="T1721">
        <v>0</v>
      </c>
      <c r="U1721" t="s">
        <v>2771</v>
      </c>
    </row>
    <row r="1722" spans="1:21" x14ac:dyDescent="0.25">
      <c r="A1722" t="str">
        <f t="shared" si="26"/>
        <v>122020</v>
      </c>
      <c r="B1722" t="s">
        <v>2738</v>
      </c>
      <c r="C1722" t="s">
        <v>2766</v>
      </c>
      <c r="D1722">
        <v>122020</v>
      </c>
      <c r="E1722" s="24">
        <v>44613</v>
      </c>
      <c r="F1722" t="s">
        <v>237</v>
      </c>
      <c r="G1722" t="s">
        <v>2970</v>
      </c>
      <c r="H1722" t="s">
        <v>4760</v>
      </c>
      <c r="I1722" t="s">
        <v>75</v>
      </c>
      <c r="J1722" s="24">
        <v>44177</v>
      </c>
      <c r="K1722">
        <v>55342</v>
      </c>
      <c r="L1722" t="s">
        <v>2770</v>
      </c>
      <c r="M1722" t="s">
        <v>78</v>
      </c>
      <c r="N1722">
        <v>18</v>
      </c>
      <c r="O1722">
        <v>46900</v>
      </c>
      <c r="P1722">
        <v>0</v>
      </c>
      <c r="Q1722">
        <v>4221</v>
      </c>
      <c r="R1722">
        <v>4221</v>
      </c>
      <c r="S1722">
        <v>8442</v>
      </c>
      <c r="T1722">
        <v>0</v>
      </c>
      <c r="U1722" t="s">
        <v>2771</v>
      </c>
    </row>
    <row r="1723" spans="1:21" x14ac:dyDescent="0.25">
      <c r="A1723" t="str">
        <f t="shared" si="26"/>
        <v>122020</v>
      </c>
      <c r="B1723" t="s">
        <v>2738</v>
      </c>
      <c r="C1723" t="s">
        <v>2766</v>
      </c>
      <c r="D1723">
        <v>122020</v>
      </c>
      <c r="E1723" s="24">
        <v>44613</v>
      </c>
      <c r="F1723" t="s">
        <v>2972</v>
      </c>
      <c r="G1723" t="s">
        <v>2973</v>
      </c>
      <c r="H1723" t="s">
        <v>4761</v>
      </c>
      <c r="I1723" t="s">
        <v>75</v>
      </c>
      <c r="J1723" s="24">
        <v>44174</v>
      </c>
      <c r="K1723">
        <v>4484</v>
      </c>
      <c r="L1723" t="s">
        <v>2770</v>
      </c>
      <c r="M1723" t="s">
        <v>78</v>
      </c>
      <c r="N1723">
        <v>18</v>
      </c>
      <c r="O1723">
        <v>3800</v>
      </c>
      <c r="P1723">
        <v>0</v>
      </c>
      <c r="Q1723">
        <v>342</v>
      </c>
      <c r="R1723">
        <v>342</v>
      </c>
      <c r="S1723">
        <v>684</v>
      </c>
      <c r="T1723">
        <v>0</v>
      </c>
      <c r="U1723" t="s">
        <v>2771</v>
      </c>
    </row>
    <row r="1724" spans="1:21" x14ac:dyDescent="0.25">
      <c r="A1724" t="str">
        <f t="shared" si="26"/>
        <v>122020</v>
      </c>
      <c r="B1724" t="s">
        <v>2738</v>
      </c>
      <c r="C1724" t="s">
        <v>2766</v>
      </c>
      <c r="D1724">
        <v>122020</v>
      </c>
      <c r="E1724" s="24">
        <v>44613</v>
      </c>
      <c r="F1724" t="s">
        <v>3892</v>
      </c>
      <c r="G1724" t="s">
        <v>3893</v>
      </c>
      <c r="H1724" t="s">
        <v>4762</v>
      </c>
      <c r="I1724" t="s">
        <v>75</v>
      </c>
      <c r="J1724" s="24">
        <v>44184</v>
      </c>
      <c r="K1724">
        <v>6195</v>
      </c>
      <c r="L1724" t="s">
        <v>2770</v>
      </c>
      <c r="M1724" t="s">
        <v>78</v>
      </c>
      <c r="N1724">
        <v>18</v>
      </c>
      <c r="O1724">
        <v>5250</v>
      </c>
      <c r="P1724">
        <v>0</v>
      </c>
      <c r="Q1724">
        <v>472.5</v>
      </c>
      <c r="R1724">
        <v>472.5</v>
      </c>
      <c r="S1724">
        <v>945</v>
      </c>
      <c r="T1724">
        <v>0</v>
      </c>
      <c r="U1724" t="s">
        <v>2771</v>
      </c>
    </row>
    <row r="1725" spans="1:21" x14ac:dyDescent="0.25">
      <c r="A1725" t="str">
        <f t="shared" si="26"/>
        <v>122020</v>
      </c>
      <c r="B1725" t="s">
        <v>2738</v>
      </c>
      <c r="C1725" t="s">
        <v>2766</v>
      </c>
      <c r="D1725">
        <v>122020</v>
      </c>
      <c r="E1725" s="24">
        <v>44613</v>
      </c>
      <c r="F1725" t="s">
        <v>3443</v>
      </c>
      <c r="G1725" t="s">
        <v>3444</v>
      </c>
      <c r="H1725" t="s">
        <v>4763</v>
      </c>
      <c r="I1725" t="s">
        <v>75</v>
      </c>
      <c r="J1725" s="24">
        <v>44174</v>
      </c>
      <c r="K1725">
        <v>2950</v>
      </c>
      <c r="L1725" t="s">
        <v>2770</v>
      </c>
      <c r="M1725" t="s">
        <v>78</v>
      </c>
      <c r="N1725">
        <v>18</v>
      </c>
      <c r="O1725">
        <v>2500</v>
      </c>
      <c r="P1725">
        <v>0</v>
      </c>
      <c r="Q1725">
        <v>225</v>
      </c>
      <c r="R1725">
        <v>225</v>
      </c>
      <c r="S1725">
        <v>450</v>
      </c>
      <c r="T1725">
        <v>0</v>
      </c>
      <c r="U1725" t="s">
        <v>2771</v>
      </c>
    </row>
    <row r="1726" spans="1:21" x14ac:dyDescent="0.25">
      <c r="A1726" t="str">
        <f t="shared" si="26"/>
        <v>122020</v>
      </c>
      <c r="B1726" t="s">
        <v>2738</v>
      </c>
      <c r="C1726" t="s">
        <v>2766</v>
      </c>
      <c r="D1726">
        <v>122020</v>
      </c>
      <c r="E1726" s="24">
        <v>44613</v>
      </c>
      <c r="F1726" t="s">
        <v>3443</v>
      </c>
      <c r="G1726" t="s">
        <v>3444</v>
      </c>
      <c r="H1726" t="s">
        <v>4764</v>
      </c>
      <c r="I1726" t="s">
        <v>75</v>
      </c>
      <c r="J1726" s="24">
        <v>44176</v>
      </c>
      <c r="K1726">
        <v>3540</v>
      </c>
      <c r="L1726" t="s">
        <v>2770</v>
      </c>
      <c r="M1726" t="s">
        <v>78</v>
      </c>
      <c r="N1726">
        <v>18</v>
      </c>
      <c r="O1726">
        <v>3000</v>
      </c>
      <c r="P1726">
        <v>0</v>
      </c>
      <c r="Q1726">
        <v>270</v>
      </c>
      <c r="R1726">
        <v>270</v>
      </c>
      <c r="S1726">
        <v>540</v>
      </c>
      <c r="T1726">
        <v>0</v>
      </c>
      <c r="U1726" t="s">
        <v>2771</v>
      </c>
    </row>
    <row r="1727" spans="1:21" x14ac:dyDescent="0.25">
      <c r="A1727" t="str">
        <f t="shared" si="26"/>
        <v>122020</v>
      </c>
      <c r="B1727" t="s">
        <v>2738</v>
      </c>
      <c r="C1727" t="s">
        <v>2766</v>
      </c>
      <c r="D1727">
        <v>122020</v>
      </c>
      <c r="E1727" s="24">
        <v>44613</v>
      </c>
      <c r="F1727" t="s">
        <v>2980</v>
      </c>
      <c r="G1727" t="s">
        <v>2981</v>
      </c>
      <c r="H1727" t="s">
        <v>4765</v>
      </c>
      <c r="I1727" t="s">
        <v>75</v>
      </c>
      <c r="J1727" s="24">
        <v>44196</v>
      </c>
      <c r="K1727">
        <v>1369.98</v>
      </c>
      <c r="L1727" t="s">
        <v>2770</v>
      </c>
      <c r="M1727" t="s">
        <v>78</v>
      </c>
      <c r="N1727">
        <v>18</v>
      </c>
      <c r="O1727">
        <v>1161</v>
      </c>
      <c r="P1727">
        <v>0</v>
      </c>
      <c r="Q1727">
        <v>104.49</v>
      </c>
      <c r="R1727">
        <v>104.49</v>
      </c>
      <c r="S1727">
        <v>208.98</v>
      </c>
      <c r="T1727">
        <v>0</v>
      </c>
      <c r="U1727" t="s">
        <v>2771</v>
      </c>
    </row>
    <row r="1728" spans="1:21" x14ac:dyDescent="0.25">
      <c r="A1728" t="str">
        <f t="shared" si="26"/>
        <v>122020</v>
      </c>
      <c r="B1728" t="s">
        <v>2738</v>
      </c>
      <c r="C1728" t="s">
        <v>2766</v>
      </c>
      <c r="D1728">
        <v>122020</v>
      </c>
      <c r="E1728" s="24">
        <v>44613</v>
      </c>
      <c r="F1728" t="s">
        <v>2986</v>
      </c>
      <c r="G1728" t="s">
        <v>2987</v>
      </c>
      <c r="H1728" t="s">
        <v>4766</v>
      </c>
      <c r="I1728" t="s">
        <v>75</v>
      </c>
      <c r="J1728" s="24">
        <v>44187</v>
      </c>
      <c r="K1728">
        <v>6844</v>
      </c>
      <c r="L1728" t="s">
        <v>2770</v>
      </c>
      <c r="M1728" t="s">
        <v>78</v>
      </c>
      <c r="N1728">
        <v>18</v>
      </c>
      <c r="O1728">
        <v>5800</v>
      </c>
      <c r="P1728">
        <v>0</v>
      </c>
      <c r="Q1728">
        <v>522</v>
      </c>
      <c r="R1728">
        <v>522</v>
      </c>
      <c r="S1728">
        <v>1044</v>
      </c>
      <c r="T1728">
        <v>0</v>
      </c>
      <c r="U1728" t="s">
        <v>2771</v>
      </c>
    </row>
    <row r="1729" spans="1:21" x14ac:dyDescent="0.25">
      <c r="A1729" t="str">
        <f t="shared" si="26"/>
        <v>122020</v>
      </c>
      <c r="B1729" t="s">
        <v>2738</v>
      </c>
      <c r="C1729" t="s">
        <v>2766</v>
      </c>
      <c r="D1729">
        <v>122020</v>
      </c>
      <c r="E1729" s="24">
        <v>44613</v>
      </c>
      <c r="F1729" t="s">
        <v>2986</v>
      </c>
      <c r="G1729" t="s">
        <v>2987</v>
      </c>
      <c r="H1729" t="s">
        <v>4767</v>
      </c>
      <c r="I1729" t="s">
        <v>75</v>
      </c>
      <c r="J1729" s="24">
        <v>44189</v>
      </c>
      <c r="K1729">
        <v>4390</v>
      </c>
      <c r="L1729" t="s">
        <v>2770</v>
      </c>
      <c r="M1729" t="s">
        <v>78</v>
      </c>
      <c r="N1729">
        <v>18</v>
      </c>
      <c r="O1729">
        <v>3720</v>
      </c>
      <c r="P1729">
        <v>0</v>
      </c>
      <c r="Q1729">
        <v>334.8</v>
      </c>
      <c r="R1729">
        <v>334.8</v>
      </c>
      <c r="S1729">
        <v>669.6</v>
      </c>
      <c r="T1729">
        <v>0</v>
      </c>
      <c r="U1729" t="s">
        <v>2771</v>
      </c>
    </row>
    <row r="1730" spans="1:21" x14ac:dyDescent="0.25">
      <c r="A1730" t="str">
        <f t="shared" si="26"/>
        <v>122020</v>
      </c>
      <c r="B1730" t="s">
        <v>2738</v>
      </c>
      <c r="C1730" t="s">
        <v>2766</v>
      </c>
      <c r="D1730">
        <v>122020</v>
      </c>
      <c r="E1730" s="24">
        <v>44613</v>
      </c>
      <c r="F1730" t="s">
        <v>2986</v>
      </c>
      <c r="G1730" t="s">
        <v>2987</v>
      </c>
      <c r="H1730" t="s">
        <v>4768</v>
      </c>
      <c r="I1730" t="s">
        <v>75</v>
      </c>
      <c r="J1730" s="24">
        <v>44189</v>
      </c>
      <c r="K1730">
        <v>4390</v>
      </c>
      <c r="L1730" t="s">
        <v>2770</v>
      </c>
      <c r="M1730" t="s">
        <v>78</v>
      </c>
      <c r="N1730">
        <v>18</v>
      </c>
      <c r="O1730">
        <v>3720</v>
      </c>
      <c r="P1730">
        <v>0</v>
      </c>
      <c r="Q1730">
        <v>334.8</v>
      </c>
      <c r="R1730">
        <v>334.8</v>
      </c>
      <c r="S1730">
        <v>669.6</v>
      </c>
      <c r="T1730">
        <v>0</v>
      </c>
      <c r="U1730" t="s">
        <v>2771</v>
      </c>
    </row>
    <row r="1731" spans="1:21" x14ac:dyDescent="0.25">
      <c r="A1731" t="str">
        <f t="shared" ref="A1731:A1779" si="27">TEXT(J1731,"MMYYYY")</f>
        <v>122020</v>
      </c>
      <c r="B1731" t="s">
        <v>2738</v>
      </c>
      <c r="C1731" t="s">
        <v>2766</v>
      </c>
      <c r="D1731">
        <v>122020</v>
      </c>
      <c r="E1731" s="24">
        <v>44613</v>
      </c>
      <c r="F1731" t="s">
        <v>2989</v>
      </c>
      <c r="G1731" t="s">
        <v>2990</v>
      </c>
      <c r="H1731" t="s">
        <v>4769</v>
      </c>
      <c r="I1731" t="s">
        <v>75</v>
      </c>
      <c r="J1731" s="24">
        <v>44166</v>
      </c>
      <c r="K1731">
        <v>6372</v>
      </c>
      <c r="L1731" t="s">
        <v>2770</v>
      </c>
      <c r="M1731" t="s">
        <v>78</v>
      </c>
      <c r="N1731">
        <v>18</v>
      </c>
      <c r="O1731">
        <v>5400</v>
      </c>
      <c r="P1731">
        <v>0</v>
      </c>
      <c r="Q1731">
        <v>486</v>
      </c>
      <c r="R1731">
        <v>486</v>
      </c>
      <c r="S1731">
        <v>972</v>
      </c>
      <c r="T1731">
        <v>0</v>
      </c>
      <c r="U1731" t="s">
        <v>2771</v>
      </c>
    </row>
    <row r="1732" spans="1:21" x14ac:dyDescent="0.25">
      <c r="A1732" t="str">
        <f t="shared" si="27"/>
        <v>122020</v>
      </c>
      <c r="B1732" t="s">
        <v>2738</v>
      </c>
      <c r="C1732" t="s">
        <v>2766</v>
      </c>
      <c r="D1732">
        <v>122020</v>
      </c>
      <c r="E1732" s="24">
        <v>44613</v>
      </c>
      <c r="F1732" t="s">
        <v>2989</v>
      </c>
      <c r="G1732" t="s">
        <v>2990</v>
      </c>
      <c r="H1732" t="s">
        <v>4770</v>
      </c>
      <c r="I1732" t="s">
        <v>75</v>
      </c>
      <c r="J1732" s="24">
        <v>44166</v>
      </c>
      <c r="K1732">
        <v>34314.400000000001</v>
      </c>
      <c r="L1732" t="s">
        <v>2770</v>
      </c>
      <c r="M1732" t="s">
        <v>78</v>
      </c>
      <c r="N1732">
        <v>18</v>
      </c>
      <c r="O1732">
        <v>29080</v>
      </c>
      <c r="P1732">
        <v>0</v>
      </c>
      <c r="Q1732">
        <v>2617.1999999999998</v>
      </c>
      <c r="R1732">
        <v>2617.1999999999998</v>
      </c>
      <c r="S1732">
        <v>5234.3999999999996</v>
      </c>
      <c r="T1732">
        <v>0</v>
      </c>
      <c r="U1732" t="s">
        <v>2771</v>
      </c>
    </row>
    <row r="1733" spans="1:21" x14ac:dyDescent="0.25">
      <c r="A1733" t="str">
        <f t="shared" si="27"/>
        <v>122020</v>
      </c>
      <c r="B1733" t="s">
        <v>2738</v>
      </c>
      <c r="C1733" t="s">
        <v>2766</v>
      </c>
      <c r="D1733">
        <v>122020</v>
      </c>
      <c r="E1733" s="24">
        <v>44613</v>
      </c>
      <c r="F1733" t="s">
        <v>2989</v>
      </c>
      <c r="G1733" t="s">
        <v>2990</v>
      </c>
      <c r="H1733" t="s">
        <v>4771</v>
      </c>
      <c r="I1733" t="s">
        <v>75</v>
      </c>
      <c r="J1733" s="24">
        <v>44167</v>
      </c>
      <c r="K1733">
        <v>6490</v>
      </c>
      <c r="L1733" t="s">
        <v>2770</v>
      </c>
      <c r="M1733" t="s">
        <v>78</v>
      </c>
      <c r="N1733">
        <v>18</v>
      </c>
      <c r="O1733">
        <v>5500</v>
      </c>
      <c r="P1733">
        <v>0</v>
      </c>
      <c r="Q1733">
        <v>495</v>
      </c>
      <c r="R1733">
        <v>495</v>
      </c>
      <c r="S1733">
        <v>990</v>
      </c>
      <c r="T1733">
        <v>0</v>
      </c>
      <c r="U1733" t="s">
        <v>2771</v>
      </c>
    </row>
    <row r="1734" spans="1:21" x14ac:dyDescent="0.25">
      <c r="A1734" t="str">
        <f t="shared" si="27"/>
        <v>122020</v>
      </c>
      <c r="B1734" t="s">
        <v>2738</v>
      </c>
      <c r="C1734" t="s">
        <v>2766</v>
      </c>
      <c r="D1734">
        <v>122020</v>
      </c>
      <c r="E1734" s="24">
        <v>44613</v>
      </c>
      <c r="F1734" t="s">
        <v>2989</v>
      </c>
      <c r="G1734" t="s">
        <v>2990</v>
      </c>
      <c r="H1734" t="s">
        <v>4772</v>
      </c>
      <c r="I1734" t="s">
        <v>75</v>
      </c>
      <c r="J1734" s="24">
        <v>44168</v>
      </c>
      <c r="K1734">
        <v>12331</v>
      </c>
      <c r="L1734" t="s">
        <v>2770</v>
      </c>
      <c r="M1734" t="s">
        <v>78</v>
      </c>
      <c r="N1734">
        <v>18</v>
      </c>
      <c r="O1734">
        <v>10450</v>
      </c>
      <c r="P1734">
        <v>0</v>
      </c>
      <c r="Q1734">
        <v>940.5</v>
      </c>
      <c r="R1734">
        <v>940.5</v>
      </c>
      <c r="S1734">
        <v>1881</v>
      </c>
      <c r="T1734">
        <v>0</v>
      </c>
      <c r="U1734" t="s">
        <v>2771</v>
      </c>
    </row>
    <row r="1735" spans="1:21" x14ac:dyDescent="0.25">
      <c r="A1735" t="str">
        <f t="shared" si="27"/>
        <v>122020</v>
      </c>
      <c r="B1735" t="s">
        <v>2738</v>
      </c>
      <c r="C1735" t="s">
        <v>2766</v>
      </c>
      <c r="D1735">
        <v>122020</v>
      </c>
      <c r="E1735" s="24">
        <v>44613</v>
      </c>
      <c r="F1735" t="s">
        <v>2989</v>
      </c>
      <c r="G1735" t="s">
        <v>2990</v>
      </c>
      <c r="H1735" t="s">
        <v>4773</v>
      </c>
      <c r="I1735" t="s">
        <v>75</v>
      </c>
      <c r="J1735" s="24">
        <v>44168</v>
      </c>
      <c r="K1735">
        <v>8991.6</v>
      </c>
      <c r="L1735" t="s">
        <v>2770</v>
      </c>
      <c r="M1735" t="s">
        <v>78</v>
      </c>
      <c r="N1735">
        <v>18</v>
      </c>
      <c r="O1735">
        <v>7620</v>
      </c>
      <c r="P1735">
        <v>0</v>
      </c>
      <c r="Q1735">
        <v>685.8</v>
      </c>
      <c r="R1735">
        <v>685.8</v>
      </c>
      <c r="S1735">
        <v>1371.6</v>
      </c>
      <c r="T1735">
        <v>0</v>
      </c>
      <c r="U1735" t="s">
        <v>2771</v>
      </c>
    </row>
    <row r="1736" spans="1:21" x14ac:dyDescent="0.25">
      <c r="A1736" t="str">
        <f t="shared" si="27"/>
        <v>122020</v>
      </c>
      <c r="B1736" t="s">
        <v>2738</v>
      </c>
      <c r="C1736" t="s">
        <v>2766</v>
      </c>
      <c r="D1736">
        <v>122020</v>
      </c>
      <c r="E1736" s="24">
        <v>44613</v>
      </c>
      <c r="F1736" t="s">
        <v>2989</v>
      </c>
      <c r="G1736" t="s">
        <v>2990</v>
      </c>
      <c r="H1736" t="s">
        <v>4774</v>
      </c>
      <c r="I1736" t="s">
        <v>75</v>
      </c>
      <c r="J1736" s="24">
        <v>44170</v>
      </c>
      <c r="K1736">
        <v>10195.200000000001</v>
      </c>
      <c r="L1736" t="s">
        <v>2770</v>
      </c>
      <c r="M1736" t="s">
        <v>78</v>
      </c>
      <c r="N1736">
        <v>18</v>
      </c>
      <c r="O1736">
        <v>8640</v>
      </c>
      <c r="P1736">
        <v>0</v>
      </c>
      <c r="Q1736">
        <v>777.6</v>
      </c>
      <c r="R1736">
        <v>777.6</v>
      </c>
      <c r="S1736">
        <v>1555.2</v>
      </c>
      <c r="T1736">
        <v>0</v>
      </c>
      <c r="U1736" t="s">
        <v>2771</v>
      </c>
    </row>
    <row r="1737" spans="1:21" x14ac:dyDescent="0.25">
      <c r="A1737" t="str">
        <f t="shared" si="27"/>
        <v>122020</v>
      </c>
      <c r="B1737" t="s">
        <v>2738</v>
      </c>
      <c r="C1737" t="s">
        <v>2766</v>
      </c>
      <c r="D1737">
        <v>122020</v>
      </c>
      <c r="E1737" s="24">
        <v>44613</v>
      </c>
      <c r="F1737" t="s">
        <v>2989</v>
      </c>
      <c r="G1737" t="s">
        <v>2990</v>
      </c>
      <c r="H1737" t="s">
        <v>4775</v>
      </c>
      <c r="I1737" t="s">
        <v>75</v>
      </c>
      <c r="J1737" s="24">
        <v>44173</v>
      </c>
      <c r="K1737">
        <v>19316.599999999999</v>
      </c>
      <c r="L1737" t="s">
        <v>2770</v>
      </c>
      <c r="M1737" t="s">
        <v>78</v>
      </c>
      <c r="N1737">
        <v>18</v>
      </c>
      <c r="O1737">
        <v>16370</v>
      </c>
      <c r="P1737">
        <v>0</v>
      </c>
      <c r="Q1737">
        <v>1473.3</v>
      </c>
      <c r="R1737">
        <v>1473.3</v>
      </c>
      <c r="S1737">
        <v>2946.6</v>
      </c>
      <c r="T1737">
        <v>0</v>
      </c>
      <c r="U1737" t="s">
        <v>2771</v>
      </c>
    </row>
    <row r="1738" spans="1:21" x14ac:dyDescent="0.25">
      <c r="A1738" t="str">
        <f t="shared" si="27"/>
        <v>122020</v>
      </c>
      <c r="B1738" t="s">
        <v>2738</v>
      </c>
      <c r="C1738" t="s">
        <v>2766</v>
      </c>
      <c r="D1738">
        <v>122020</v>
      </c>
      <c r="E1738" s="24">
        <v>44613</v>
      </c>
      <c r="F1738" t="s">
        <v>2989</v>
      </c>
      <c r="G1738" t="s">
        <v>2990</v>
      </c>
      <c r="H1738" t="s">
        <v>4776</v>
      </c>
      <c r="I1738" t="s">
        <v>75</v>
      </c>
      <c r="J1738" s="24">
        <v>44173</v>
      </c>
      <c r="K1738">
        <v>4248</v>
      </c>
      <c r="L1738" t="s">
        <v>2770</v>
      </c>
      <c r="M1738" t="s">
        <v>78</v>
      </c>
      <c r="N1738">
        <v>18</v>
      </c>
      <c r="O1738">
        <v>3600</v>
      </c>
      <c r="P1738">
        <v>0</v>
      </c>
      <c r="Q1738">
        <v>324</v>
      </c>
      <c r="R1738">
        <v>324</v>
      </c>
      <c r="S1738">
        <v>648</v>
      </c>
      <c r="T1738">
        <v>0</v>
      </c>
      <c r="U1738" t="s">
        <v>2771</v>
      </c>
    </row>
    <row r="1739" spans="1:21" x14ac:dyDescent="0.25">
      <c r="A1739" t="str">
        <f t="shared" si="27"/>
        <v>122020</v>
      </c>
      <c r="B1739" t="s">
        <v>2738</v>
      </c>
      <c r="C1739" t="s">
        <v>2766</v>
      </c>
      <c r="D1739">
        <v>122020</v>
      </c>
      <c r="E1739" s="24">
        <v>44613</v>
      </c>
      <c r="F1739" t="s">
        <v>2989</v>
      </c>
      <c r="G1739" t="s">
        <v>2990</v>
      </c>
      <c r="H1739" t="s">
        <v>4777</v>
      </c>
      <c r="I1739" t="s">
        <v>75</v>
      </c>
      <c r="J1739" s="24">
        <v>44174</v>
      </c>
      <c r="K1739">
        <v>49064.4</v>
      </c>
      <c r="L1739" t="s">
        <v>2770</v>
      </c>
      <c r="M1739" t="s">
        <v>78</v>
      </c>
      <c r="N1739">
        <v>18</v>
      </c>
      <c r="O1739">
        <v>41580</v>
      </c>
      <c r="P1739">
        <v>0</v>
      </c>
      <c r="Q1739">
        <v>3742.2</v>
      </c>
      <c r="R1739">
        <v>3742.2</v>
      </c>
      <c r="S1739">
        <v>7484.4</v>
      </c>
      <c r="T1739">
        <v>0</v>
      </c>
      <c r="U1739" t="s">
        <v>2771</v>
      </c>
    </row>
    <row r="1740" spans="1:21" x14ac:dyDescent="0.25">
      <c r="A1740" t="str">
        <f t="shared" si="27"/>
        <v>122020</v>
      </c>
      <c r="B1740" t="s">
        <v>2738</v>
      </c>
      <c r="C1740" t="s">
        <v>2766</v>
      </c>
      <c r="D1740">
        <v>122020</v>
      </c>
      <c r="E1740" s="24">
        <v>44613</v>
      </c>
      <c r="F1740" t="s">
        <v>2989</v>
      </c>
      <c r="G1740" t="s">
        <v>2990</v>
      </c>
      <c r="H1740" t="s">
        <v>4778</v>
      </c>
      <c r="I1740" t="s">
        <v>75</v>
      </c>
      <c r="J1740" s="24">
        <v>44174</v>
      </c>
      <c r="K1740">
        <v>5310</v>
      </c>
      <c r="L1740" t="s">
        <v>2770</v>
      </c>
      <c r="M1740" t="s">
        <v>78</v>
      </c>
      <c r="N1740">
        <v>18</v>
      </c>
      <c r="O1740">
        <v>4500</v>
      </c>
      <c r="P1740">
        <v>0</v>
      </c>
      <c r="Q1740">
        <v>405</v>
      </c>
      <c r="R1740">
        <v>405</v>
      </c>
      <c r="S1740">
        <v>810</v>
      </c>
      <c r="T1740">
        <v>0</v>
      </c>
      <c r="U1740" t="s">
        <v>2771</v>
      </c>
    </row>
    <row r="1741" spans="1:21" x14ac:dyDescent="0.25">
      <c r="A1741" t="str">
        <f t="shared" si="27"/>
        <v>122020</v>
      </c>
      <c r="B1741" t="s">
        <v>2738</v>
      </c>
      <c r="C1741" t="s">
        <v>2766</v>
      </c>
      <c r="D1741">
        <v>122020</v>
      </c>
      <c r="E1741" s="24">
        <v>44613</v>
      </c>
      <c r="F1741" t="s">
        <v>2989</v>
      </c>
      <c r="G1741" t="s">
        <v>2990</v>
      </c>
      <c r="H1741" t="s">
        <v>4779</v>
      </c>
      <c r="I1741" t="s">
        <v>75</v>
      </c>
      <c r="J1741" s="24">
        <v>44176</v>
      </c>
      <c r="K1741">
        <v>1416</v>
      </c>
      <c r="L1741" t="s">
        <v>2770</v>
      </c>
      <c r="M1741" t="s">
        <v>78</v>
      </c>
      <c r="N1741">
        <v>18</v>
      </c>
      <c r="O1741">
        <v>1200</v>
      </c>
      <c r="P1741">
        <v>0</v>
      </c>
      <c r="Q1741">
        <v>108</v>
      </c>
      <c r="R1741">
        <v>108</v>
      </c>
      <c r="S1741">
        <v>216</v>
      </c>
      <c r="T1741">
        <v>0</v>
      </c>
      <c r="U1741" t="s">
        <v>2771</v>
      </c>
    </row>
    <row r="1742" spans="1:21" x14ac:dyDescent="0.25">
      <c r="A1742" t="str">
        <f t="shared" si="27"/>
        <v>122020</v>
      </c>
      <c r="B1742" t="s">
        <v>2738</v>
      </c>
      <c r="C1742" t="s">
        <v>2766</v>
      </c>
      <c r="D1742">
        <v>122020</v>
      </c>
      <c r="E1742" s="24">
        <v>44613</v>
      </c>
      <c r="F1742" t="s">
        <v>2989</v>
      </c>
      <c r="G1742" t="s">
        <v>2990</v>
      </c>
      <c r="H1742" t="s">
        <v>4780</v>
      </c>
      <c r="I1742" t="s">
        <v>75</v>
      </c>
      <c r="J1742" s="24">
        <v>44176</v>
      </c>
      <c r="K1742">
        <v>4012</v>
      </c>
      <c r="L1742" t="s">
        <v>2770</v>
      </c>
      <c r="M1742" t="s">
        <v>78</v>
      </c>
      <c r="N1742">
        <v>18</v>
      </c>
      <c r="O1742">
        <v>3400</v>
      </c>
      <c r="P1742">
        <v>0</v>
      </c>
      <c r="Q1742">
        <v>306</v>
      </c>
      <c r="R1742">
        <v>306</v>
      </c>
      <c r="S1742">
        <v>612</v>
      </c>
      <c r="T1742">
        <v>0</v>
      </c>
      <c r="U1742" t="s">
        <v>2771</v>
      </c>
    </row>
    <row r="1743" spans="1:21" x14ac:dyDescent="0.25">
      <c r="A1743" t="str">
        <f t="shared" si="27"/>
        <v>122020</v>
      </c>
      <c r="B1743" t="s">
        <v>2738</v>
      </c>
      <c r="C1743" t="s">
        <v>2766</v>
      </c>
      <c r="D1743">
        <v>122020</v>
      </c>
      <c r="E1743" s="24">
        <v>44613</v>
      </c>
      <c r="F1743" t="s">
        <v>2989</v>
      </c>
      <c r="G1743" t="s">
        <v>2990</v>
      </c>
      <c r="H1743" t="s">
        <v>3423</v>
      </c>
      <c r="I1743" t="s">
        <v>75</v>
      </c>
      <c r="J1743" s="24">
        <v>44177</v>
      </c>
      <c r="K1743">
        <v>9912</v>
      </c>
      <c r="L1743" t="s">
        <v>2770</v>
      </c>
      <c r="M1743" t="s">
        <v>78</v>
      </c>
      <c r="N1743">
        <v>18</v>
      </c>
      <c r="O1743">
        <v>8400</v>
      </c>
      <c r="P1743">
        <v>0</v>
      </c>
      <c r="Q1743">
        <v>756</v>
      </c>
      <c r="R1743">
        <v>756</v>
      </c>
      <c r="S1743">
        <v>1512</v>
      </c>
      <c r="T1743">
        <v>0</v>
      </c>
      <c r="U1743" t="s">
        <v>2771</v>
      </c>
    </row>
    <row r="1744" spans="1:21" x14ac:dyDescent="0.25">
      <c r="A1744" t="str">
        <f t="shared" si="27"/>
        <v>122020</v>
      </c>
      <c r="B1744" t="s">
        <v>2738</v>
      </c>
      <c r="C1744" t="s">
        <v>2766</v>
      </c>
      <c r="D1744">
        <v>122020</v>
      </c>
      <c r="E1744" s="24">
        <v>44613</v>
      </c>
      <c r="F1744" t="s">
        <v>2989</v>
      </c>
      <c r="G1744" t="s">
        <v>2990</v>
      </c>
      <c r="H1744" t="s">
        <v>4781</v>
      </c>
      <c r="I1744" t="s">
        <v>75</v>
      </c>
      <c r="J1744" s="24">
        <v>44177</v>
      </c>
      <c r="K1744">
        <v>19092.400000000001</v>
      </c>
      <c r="L1744" t="s">
        <v>2770</v>
      </c>
      <c r="M1744" t="s">
        <v>78</v>
      </c>
      <c r="N1744">
        <v>18</v>
      </c>
      <c r="O1744">
        <v>16180</v>
      </c>
      <c r="P1744">
        <v>0</v>
      </c>
      <c r="Q1744">
        <v>1456.2</v>
      </c>
      <c r="R1744">
        <v>1456.2</v>
      </c>
      <c r="S1744">
        <v>2912.4</v>
      </c>
      <c r="T1744">
        <v>0</v>
      </c>
      <c r="U1744" t="s">
        <v>2771</v>
      </c>
    </row>
    <row r="1745" spans="1:21" x14ac:dyDescent="0.25">
      <c r="A1745" t="str">
        <f t="shared" si="27"/>
        <v>122020</v>
      </c>
      <c r="B1745" t="s">
        <v>2738</v>
      </c>
      <c r="C1745" t="s">
        <v>2766</v>
      </c>
      <c r="D1745">
        <v>122020</v>
      </c>
      <c r="E1745" s="24">
        <v>44613</v>
      </c>
      <c r="F1745" t="s">
        <v>2989</v>
      </c>
      <c r="G1745" t="s">
        <v>2990</v>
      </c>
      <c r="H1745" t="s">
        <v>4782</v>
      </c>
      <c r="I1745" t="s">
        <v>75</v>
      </c>
      <c r="J1745" s="24">
        <v>44181</v>
      </c>
      <c r="K1745">
        <v>4720</v>
      </c>
      <c r="L1745" t="s">
        <v>2770</v>
      </c>
      <c r="M1745" t="s">
        <v>78</v>
      </c>
      <c r="N1745">
        <v>18</v>
      </c>
      <c r="O1745">
        <v>4000</v>
      </c>
      <c r="P1745">
        <v>0</v>
      </c>
      <c r="Q1745">
        <v>360</v>
      </c>
      <c r="R1745">
        <v>360</v>
      </c>
      <c r="S1745">
        <v>720</v>
      </c>
      <c r="T1745">
        <v>0</v>
      </c>
      <c r="U1745" t="s">
        <v>2771</v>
      </c>
    </row>
    <row r="1746" spans="1:21" x14ac:dyDescent="0.25">
      <c r="A1746" t="str">
        <f t="shared" si="27"/>
        <v>122020</v>
      </c>
      <c r="B1746" t="s">
        <v>2738</v>
      </c>
      <c r="C1746" t="s">
        <v>2766</v>
      </c>
      <c r="D1746">
        <v>122020</v>
      </c>
      <c r="E1746" s="24">
        <v>44613</v>
      </c>
      <c r="F1746" t="s">
        <v>2989</v>
      </c>
      <c r="G1746" t="s">
        <v>2990</v>
      </c>
      <c r="H1746" t="s">
        <v>4783</v>
      </c>
      <c r="I1746" t="s">
        <v>75</v>
      </c>
      <c r="J1746" s="24">
        <v>44182</v>
      </c>
      <c r="K1746">
        <v>6608</v>
      </c>
      <c r="L1746" t="s">
        <v>2770</v>
      </c>
      <c r="M1746" t="s">
        <v>78</v>
      </c>
      <c r="N1746">
        <v>18</v>
      </c>
      <c r="O1746">
        <v>5600</v>
      </c>
      <c r="P1746">
        <v>0</v>
      </c>
      <c r="Q1746">
        <v>504</v>
      </c>
      <c r="R1746">
        <v>504</v>
      </c>
      <c r="S1746">
        <v>1008</v>
      </c>
      <c r="T1746">
        <v>0</v>
      </c>
      <c r="U1746" t="s">
        <v>2771</v>
      </c>
    </row>
    <row r="1747" spans="1:21" x14ac:dyDescent="0.25">
      <c r="A1747" t="str">
        <f t="shared" si="27"/>
        <v>122020</v>
      </c>
      <c r="B1747" t="s">
        <v>2738</v>
      </c>
      <c r="C1747" t="s">
        <v>2766</v>
      </c>
      <c r="D1747">
        <v>122020</v>
      </c>
      <c r="E1747" s="24">
        <v>44613</v>
      </c>
      <c r="F1747" t="s">
        <v>2989</v>
      </c>
      <c r="G1747" t="s">
        <v>2990</v>
      </c>
      <c r="H1747" t="s">
        <v>4784</v>
      </c>
      <c r="I1747" t="s">
        <v>75</v>
      </c>
      <c r="J1747" s="24">
        <v>44183</v>
      </c>
      <c r="K1747">
        <v>2124</v>
      </c>
      <c r="L1747" t="s">
        <v>2770</v>
      </c>
      <c r="M1747" t="s">
        <v>78</v>
      </c>
      <c r="N1747">
        <v>18</v>
      </c>
      <c r="O1747">
        <v>1800</v>
      </c>
      <c r="P1747">
        <v>0</v>
      </c>
      <c r="Q1747">
        <v>162</v>
      </c>
      <c r="R1747">
        <v>162</v>
      </c>
      <c r="S1747">
        <v>324</v>
      </c>
      <c r="T1747">
        <v>0</v>
      </c>
      <c r="U1747" t="s">
        <v>2771</v>
      </c>
    </row>
    <row r="1748" spans="1:21" x14ac:dyDescent="0.25">
      <c r="A1748" t="str">
        <f t="shared" si="27"/>
        <v>122020</v>
      </c>
      <c r="B1748" t="s">
        <v>2738</v>
      </c>
      <c r="C1748" t="s">
        <v>2766</v>
      </c>
      <c r="D1748">
        <v>122020</v>
      </c>
      <c r="E1748" s="24">
        <v>44613</v>
      </c>
      <c r="F1748" t="s">
        <v>2989</v>
      </c>
      <c r="G1748" t="s">
        <v>2990</v>
      </c>
      <c r="H1748" t="s">
        <v>4785</v>
      </c>
      <c r="I1748" t="s">
        <v>75</v>
      </c>
      <c r="J1748" s="24">
        <v>44183</v>
      </c>
      <c r="K1748">
        <v>15812</v>
      </c>
      <c r="L1748" t="s">
        <v>2770</v>
      </c>
      <c r="M1748" t="s">
        <v>78</v>
      </c>
      <c r="N1748">
        <v>18</v>
      </c>
      <c r="O1748">
        <v>13400</v>
      </c>
      <c r="P1748">
        <v>0</v>
      </c>
      <c r="Q1748">
        <v>1206</v>
      </c>
      <c r="R1748">
        <v>1206</v>
      </c>
      <c r="S1748">
        <v>2412</v>
      </c>
      <c r="T1748">
        <v>0</v>
      </c>
      <c r="U1748" t="s">
        <v>2771</v>
      </c>
    </row>
    <row r="1749" spans="1:21" x14ac:dyDescent="0.25">
      <c r="A1749" t="str">
        <f t="shared" si="27"/>
        <v>122020</v>
      </c>
      <c r="B1749" t="s">
        <v>2738</v>
      </c>
      <c r="C1749" t="s">
        <v>2766</v>
      </c>
      <c r="D1749">
        <v>122020</v>
      </c>
      <c r="E1749" s="24">
        <v>44613</v>
      </c>
      <c r="F1749" t="s">
        <v>2989</v>
      </c>
      <c r="G1749" t="s">
        <v>2990</v>
      </c>
      <c r="H1749" t="s">
        <v>4786</v>
      </c>
      <c r="I1749" t="s">
        <v>75</v>
      </c>
      <c r="J1749" s="24">
        <v>44183</v>
      </c>
      <c r="K1749">
        <v>4672.8</v>
      </c>
      <c r="L1749" t="s">
        <v>2770</v>
      </c>
      <c r="M1749" t="s">
        <v>78</v>
      </c>
      <c r="N1749">
        <v>18</v>
      </c>
      <c r="O1749">
        <v>3960</v>
      </c>
      <c r="P1749">
        <v>0</v>
      </c>
      <c r="Q1749">
        <v>356.4</v>
      </c>
      <c r="R1749">
        <v>356.4</v>
      </c>
      <c r="S1749">
        <v>712.8</v>
      </c>
      <c r="T1749">
        <v>0</v>
      </c>
      <c r="U1749" t="s">
        <v>2771</v>
      </c>
    </row>
    <row r="1750" spans="1:21" x14ac:dyDescent="0.25">
      <c r="A1750" t="str">
        <f t="shared" si="27"/>
        <v>122020</v>
      </c>
      <c r="B1750" t="s">
        <v>2738</v>
      </c>
      <c r="C1750" t="s">
        <v>2766</v>
      </c>
      <c r="D1750">
        <v>122020</v>
      </c>
      <c r="E1750" s="24">
        <v>44613</v>
      </c>
      <c r="F1750" t="s">
        <v>2989</v>
      </c>
      <c r="G1750" t="s">
        <v>2990</v>
      </c>
      <c r="H1750" t="s">
        <v>4787</v>
      </c>
      <c r="I1750" t="s">
        <v>75</v>
      </c>
      <c r="J1750" s="24">
        <v>44184</v>
      </c>
      <c r="K1750">
        <v>2360</v>
      </c>
      <c r="L1750" t="s">
        <v>2770</v>
      </c>
      <c r="M1750" t="s">
        <v>78</v>
      </c>
      <c r="N1750">
        <v>18</v>
      </c>
      <c r="O1750">
        <v>2000</v>
      </c>
      <c r="P1750">
        <v>0</v>
      </c>
      <c r="Q1750">
        <v>180</v>
      </c>
      <c r="R1750">
        <v>180</v>
      </c>
      <c r="S1750">
        <v>360</v>
      </c>
      <c r="T1750">
        <v>0</v>
      </c>
      <c r="U1750" t="s">
        <v>2771</v>
      </c>
    </row>
    <row r="1751" spans="1:21" x14ac:dyDescent="0.25">
      <c r="A1751" t="str">
        <f t="shared" si="27"/>
        <v>122020</v>
      </c>
      <c r="B1751" t="s">
        <v>2738</v>
      </c>
      <c r="C1751" t="s">
        <v>2766</v>
      </c>
      <c r="D1751">
        <v>122020</v>
      </c>
      <c r="E1751" s="24">
        <v>44613</v>
      </c>
      <c r="F1751" t="s">
        <v>2989</v>
      </c>
      <c r="G1751" t="s">
        <v>2990</v>
      </c>
      <c r="H1751" t="s">
        <v>4788</v>
      </c>
      <c r="I1751" t="s">
        <v>75</v>
      </c>
      <c r="J1751" s="24">
        <v>44186</v>
      </c>
      <c r="K1751">
        <v>10738</v>
      </c>
      <c r="L1751" t="s">
        <v>2770</v>
      </c>
      <c r="M1751" t="s">
        <v>78</v>
      </c>
      <c r="N1751">
        <v>18</v>
      </c>
      <c r="O1751">
        <v>9100</v>
      </c>
      <c r="P1751">
        <v>0</v>
      </c>
      <c r="Q1751">
        <v>819</v>
      </c>
      <c r="R1751">
        <v>819</v>
      </c>
      <c r="S1751">
        <v>1638</v>
      </c>
      <c r="T1751">
        <v>0</v>
      </c>
      <c r="U1751" t="s">
        <v>2771</v>
      </c>
    </row>
    <row r="1752" spans="1:21" x14ac:dyDescent="0.25">
      <c r="A1752" t="str">
        <f t="shared" si="27"/>
        <v>122020</v>
      </c>
      <c r="B1752" t="s">
        <v>2738</v>
      </c>
      <c r="C1752" t="s">
        <v>2766</v>
      </c>
      <c r="D1752">
        <v>122020</v>
      </c>
      <c r="E1752" s="24">
        <v>44613</v>
      </c>
      <c r="F1752" t="s">
        <v>2989</v>
      </c>
      <c r="G1752" t="s">
        <v>2990</v>
      </c>
      <c r="H1752" t="s">
        <v>4789</v>
      </c>
      <c r="I1752" t="s">
        <v>75</v>
      </c>
      <c r="J1752" s="24">
        <v>44186</v>
      </c>
      <c r="K1752">
        <v>5085.8</v>
      </c>
      <c r="L1752" t="s">
        <v>2770</v>
      </c>
      <c r="M1752" t="s">
        <v>78</v>
      </c>
      <c r="N1752">
        <v>18</v>
      </c>
      <c r="O1752">
        <v>4310</v>
      </c>
      <c r="P1752">
        <v>0</v>
      </c>
      <c r="Q1752">
        <v>387.9</v>
      </c>
      <c r="R1752">
        <v>387.9</v>
      </c>
      <c r="S1752">
        <v>775.8</v>
      </c>
      <c r="T1752">
        <v>0</v>
      </c>
      <c r="U1752" t="s">
        <v>2771</v>
      </c>
    </row>
    <row r="1753" spans="1:21" x14ac:dyDescent="0.25">
      <c r="A1753" t="str">
        <f t="shared" si="27"/>
        <v>122020</v>
      </c>
      <c r="B1753" t="s">
        <v>2738</v>
      </c>
      <c r="C1753" t="s">
        <v>2766</v>
      </c>
      <c r="D1753">
        <v>122020</v>
      </c>
      <c r="E1753" s="24">
        <v>44613</v>
      </c>
      <c r="F1753" t="s">
        <v>2989</v>
      </c>
      <c r="G1753" t="s">
        <v>2990</v>
      </c>
      <c r="H1753" t="s">
        <v>4790</v>
      </c>
      <c r="I1753" t="s">
        <v>75</v>
      </c>
      <c r="J1753" s="24">
        <v>44187</v>
      </c>
      <c r="K1753">
        <v>34231.800000000003</v>
      </c>
      <c r="L1753" t="s">
        <v>2770</v>
      </c>
      <c r="M1753" t="s">
        <v>78</v>
      </c>
      <c r="N1753">
        <v>18</v>
      </c>
      <c r="O1753">
        <v>29010</v>
      </c>
      <c r="P1753">
        <v>0</v>
      </c>
      <c r="Q1753">
        <v>2610.9</v>
      </c>
      <c r="R1753">
        <v>2610.9</v>
      </c>
      <c r="S1753">
        <v>5221.8</v>
      </c>
      <c r="T1753">
        <v>0</v>
      </c>
      <c r="U1753" t="s">
        <v>2771</v>
      </c>
    </row>
    <row r="1754" spans="1:21" x14ac:dyDescent="0.25">
      <c r="A1754" t="str">
        <f t="shared" si="27"/>
        <v>122020</v>
      </c>
      <c r="B1754" t="s">
        <v>2738</v>
      </c>
      <c r="C1754" t="s">
        <v>2766</v>
      </c>
      <c r="D1754">
        <v>122020</v>
      </c>
      <c r="E1754" s="24">
        <v>44613</v>
      </c>
      <c r="F1754" t="s">
        <v>2989</v>
      </c>
      <c r="G1754" t="s">
        <v>2990</v>
      </c>
      <c r="H1754" t="s">
        <v>4791</v>
      </c>
      <c r="I1754" t="s">
        <v>75</v>
      </c>
      <c r="J1754" s="24">
        <v>44188</v>
      </c>
      <c r="K1754">
        <v>3646.2</v>
      </c>
      <c r="L1754" t="s">
        <v>2770</v>
      </c>
      <c r="M1754" t="s">
        <v>78</v>
      </c>
      <c r="N1754">
        <v>18</v>
      </c>
      <c r="O1754">
        <v>3090</v>
      </c>
      <c r="P1754">
        <v>0</v>
      </c>
      <c r="Q1754">
        <v>278.10000000000002</v>
      </c>
      <c r="R1754">
        <v>278.10000000000002</v>
      </c>
      <c r="S1754">
        <v>556.20000000000005</v>
      </c>
      <c r="T1754">
        <v>0</v>
      </c>
      <c r="U1754" t="s">
        <v>2771</v>
      </c>
    </row>
    <row r="1755" spans="1:21" x14ac:dyDescent="0.25">
      <c r="A1755" t="str">
        <f t="shared" si="27"/>
        <v>122020</v>
      </c>
      <c r="B1755" t="s">
        <v>2738</v>
      </c>
      <c r="C1755" t="s">
        <v>2766</v>
      </c>
      <c r="D1755">
        <v>122020</v>
      </c>
      <c r="E1755" s="24">
        <v>44613</v>
      </c>
      <c r="F1755" t="s">
        <v>2989</v>
      </c>
      <c r="G1755" t="s">
        <v>2990</v>
      </c>
      <c r="H1755" t="s">
        <v>4792</v>
      </c>
      <c r="I1755" t="s">
        <v>75</v>
      </c>
      <c r="J1755" s="24">
        <v>44191</v>
      </c>
      <c r="K1755">
        <v>22538</v>
      </c>
      <c r="L1755" t="s">
        <v>2770</v>
      </c>
      <c r="M1755" t="s">
        <v>78</v>
      </c>
      <c r="N1755">
        <v>18</v>
      </c>
      <c r="O1755">
        <v>19100</v>
      </c>
      <c r="P1755">
        <v>0</v>
      </c>
      <c r="Q1755">
        <v>1719</v>
      </c>
      <c r="R1755">
        <v>1719</v>
      </c>
      <c r="S1755">
        <v>3438</v>
      </c>
      <c r="T1755">
        <v>0</v>
      </c>
      <c r="U1755" t="s">
        <v>2771</v>
      </c>
    </row>
    <row r="1756" spans="1:21" x14ac:dyDescent="0.25">
      <c r="A1756" t="str">
        <f t="shared" si="27"/>
        <v>122020</v>
      </c>
      <c r="B1756" t="s">
        <v>2738</v>
      </c>
      <c r="C1756" t="s">
        <v>2766</v>
      </c>
      <c r="D1756">
        <v>122020</v>
      </c>
      <c r="E1756" s="24">
        <v>44613</v>
      </c>
      <c r="F1756" t="s">
        <v>2989</v>
      </c>
      <c r="G1756" t="s">
        <v>2990</v>
      </c>
      <c r="H1756" t="s">
        <v>4793</v>
      </c>
      <c r="I1756" t="s">
        <v>75</v>
      </c>
      <c r="J1756" s="24">
        <v>44191</v>
      </c>
      <c r="K1756">
        <v>11800</v>
      </c>
      <c r="L1756" t="s">
        <v>2770</v>
      </c>
      <c r="M1756" t="s">
        <v>78</v>
      </c>
      <c r="N1756">
        <v>18</v>
      </c>
      <c r="O1756">
        <v>10000</v>
      </c>
      <c r="P1756">
        <v>0</v>
      </c>
      <c r="Q1756">
        <v>900</v>
      </c>
      <c r="R1756">
        <v>900</v>
      </c>
      <c r="S1756">
        <v>1800</v>
      </c>
      <c r="T1756">
        <v>0</v>
      </c>
      <c r="U1756" t="s">
        <v>2771</v>
      </c>
    </row>
    <row r="1757" spans="1:21" x14ac:dyDescent="0.25">
      <c r="A1757" t="str">
        <f t="shared" si="27"/>
        <v>122020</v>
      </c>
      <c r="B1757" t="s">
        <v>2738</v>
      </c>
      <c r="C1757" t="s">
        <v>2766</v>
      </c>
      <c r="D1757">
        <v>122020</v>
      </c>
      <c r="E1757" s="24">
        <v>44613</v>
      </c>
      <c r="F1757" t="s">
        <v>2989</v>
      </c>
      <c r="G1757" t="s">
        <v>2990</v>
      </c>
      <c r="H1757" t="s">
        <v>4794</v>
      </c>
      <c r="I1757" t="s">
        <v>75</v>
      </c>
      <c r="J1757" s="24">
        <v>44194</v>
      </c>
      <c r="K1757">
        <v>2950</v>
      </c>
      <c r="L1757" t="s">
        <v>2770</v>
      </c>
      <c r="M1757" t="s">
        <v>78</v>
      </c>
      <c r="N1757">
        <v>18</v>
      </c>
      <c r="O1757">
        <v>2500</v>
      </c>
      <c r="P1757">
        <v>0</v>
      </c>
      <c r="Q1757">
        <v>225</v>
      </c>
      <c r="R1757">
        <v>225</v>
      </c>
      <c r="S1757">
        <v>450</v>
      </c>
      <c r="T1757">
        <v>0</v>
      </c>
      <c r="U1757" t="s">
        <v>2771</v>
      </c>
    </row>
    <row r="1758" spans="1:21" x14ac:dyDescent="0.25">
      <c r="A1758" t="str">
        <f t="shared" si="27"/>
        <v>122020</v>
      </c>
      <c r="B1758" t="s">
        <v>2738</v>
      </c>
      <c r="C1758" t="s">
        <v>2766</v>
      </c>
      <c r="D1758">
        <v>122020</v>
      </c>
      <c r="E1758" s="24">
        <v>44613</v>
      </c>
      <c r="F1758" t="s">
        <v>2989</v>
      </c>
      <c r="G1758" t="s">
        <v>2990</v>
      </c>
      <c r="H1758" t="s">
        <v>4795</v>
      </c>
      <c r="I1758" t="s">
        <v>75</v>
      </c>
      <c r="J1758" s="24">
        <v>44194</v>
      </c>
      <c r="K1758">
        <v>590</v>
      </c>
      <c r="L1758" t="s">
        <v>2770</v>
      </c>
      <c r="M1758" t="s">
        <v>78</v>
      </c>
      <c r="N1758">
        <v>18</v>
      </c>
      <c r="O1758">
        <v>500</v>
      </c>
      <c r="P1758">
        <v>0</v>
      </c>
      <c r="Q1758">
        <v>45</v>
      </c>
      <c r="R1758">
        <v>45</v>
      </c>
      <c r="S1758">
        <v>90</v>
      </c>
      <c r="T1758">
        <v>0</v>
      </c>
      <c r="U1758" t="s">
        <v>2771</v>
      </c>
    </row>
    <row r="1759" spans="1:21" x14ac:dyDescent="0.25">
      <c r="A1759" t="str">
        <f t="shared" si="27"/>
        <v>122020</v>
      </c>
      <c r="B1759" t="s">
        <v>2738</v>
      </c>
      <c r="C1759" t="s">
        <v>2766</v>
      </c>
      <c r="D1759">
        <v>122020</v>
      </c>
      <c r="E1759" s="24">
        <v>44613</v>
      </c>
      <c r="F1759" t="s">
        <v>2989</v>
      </c>
      <c r="G1759" t="s">
        <v>2990</v>
      </c>
      <c r="H1759" t="s">
        <v>4796</v>
      </c>
      <c r="I1759" t="s">
        <v>75</v>
      </c>
      <c r="J1759" s="24">
        <v>44194</v>
      </c>
      <c r="K1759">
        <v>12092.64</v>
      </c>
      <c r="L1759" t="s">
        <v>2770</v>
      </c>
      <c r="M1759" t="s">
        <v>78</v>
      </c>
      <c r="N1759">
        <v>18</v>
      </c>
      <c r="O1759">
        <v>10248</v>
      </c>
      <c r="P1759">
        <v>0</v>
      </c>
      <c r="Q1759">
        <v>922.32</v>
      </c>
      <c r="R1759">
        <v>922.32</v>
      </c>
      <c r="S1759">
        <v>1844.64</v>
      </c>
      <c r="T1759">
        <v>0</v>
      </c>
      <c r="U1759" t="s">
        <v>2771</v>
      </c>
    </row>
    <row r="1760" spans="1:21" x14ac:dyDescent="0.25">
      <c r="A1760" t="str">
        <f t="shared" si="27"/>
        <v>122020</v>
      </c>
      <c r="B1760" t="s">
        <v>2738</v>
      </c>
      <c r="C1760" t="s">
        <v>2766</v>
      </c>
      <c r="D1760">
        <v>122020</v>
      </c>
      <c r="E1760" s="24">
        <v>44613</v>
      </c>
      <c r="F1760" t="s">
        <v>1683</v>
      </c>
      <c r="G1760" t="s">
        <v>3908</v>
      </c>
      <c r="H1760" t="s">
        <v>4797</v>
      </c>
      <c r="I1760" t="s">
        <v>75</v>
      </c>
      <c r="J1760" s="24">
        <v>44173</v>
      </c>
      <c r="K1760">
        <v>710447</v>
      </c>
      <c r="L1760" t="s">
        <v>2770</v>
      </c>
      <c r="M1760" t="s">
        <v>78</v>
      </c>
      <c r="N1760">
        <v>18</v>
      </c>
      <c r="O1760">
        <v>601620.4</v>
      </c>
      <c r="P1760">
        <v>0</v>
      </c>
      <c r="Q1760">
        <v>54145.84</v>
      </c>
      <c r="R1760">
        <v>54145.84</v>
      </c>
      <c r="S1760">
        <v>108291.68</v>
      </c>
      <c r="T1760">
        <v>0</v>
      </c>
      <c r="U1760" t="s">
        <v>2771</v>
      </c>
    </row>
    <row r="1761" spans="1:21" x14ac:dyDescent="0.25">
      <c r="A1761" t="str">
        <f t="shared" si="27"/>
        <v>122020</v>
      </c>
      <c r="B1761" t="s">
        <v>2738</v>
      </c>
      <c r="C1761" t="s">
        <v>2766</v>
      </c>
      <c r="D1761">
        <v>122020</v>
      </c>
      <c r="E1761" s="24">
        <v>44613</v>
      </c>
      <c r="F1761" t="s">
        <v>1683</v>
      </c>
      <c r="G1761" t="s">
        <v>3908</v>
      </c>
      <c r="H1761" t="s">
        <v>4798</v>
      </c>
      <c r="I1761" t="s">
        <v>75</v>
      </c>
      <c r="J1761" s="24">
        <v>44173</v>
      </c>
      <c r="K1761">
        <v>173142</v>
      </c>
      <c r="L1761" t="s">
        <v>2770</v>
      </c>
      <c r="M1761" t="s">
        <v>78</v>
      </c>
      <c r="N1761">
        <v>18</v>
      </c>
      <c r="O1761">
        <v>146620.4</v>
      </c>
      <c r="P1761">
        <v>0</v>
      </c>
      <c r="Q1761">
        <v>13195.84</v>
      </c>
      <c r="R1761">
        <v>13195.84</v>
      </c>
      <c r="S1761">
        <v>26391.68</v>
      </c>
      <c r="T1761">
        <v>0</v>
      </c>
      <c r="U1761" t="s">
        <v>2771</v>
      </c>
    </row>
    <row r="1762" spans="1:21" x14ac:dyDescent="0.25">
      <c r="A1762" t="str">
        <f t="shared" si="27"/>
        <v>122020</v>
      </c>
      <c r="B1762" t="s">
        <v>2738</v>
      </c>
      <c r="C1762" t="s">
        <v>2766</v>
      </c>
      <c r="D1762">
        <v>122020</v>
      </c>
      <c r="E1762" s="24">
        <v>44613</v>
      </c>
      <c r="F1762" t="s">
        <v>1683</v>
      </c>
      <c r="G1762" t="s">
        <v>3908</v>
      </c>
      <c r="H1762" t="s">
        <v>4799</v>
      </c>
      <c r="I1762" t="s">
        <v>75</v>
      </c>
      <c r="J1762" s="24">
        <v>44181</v>
      </c>
      <c r="K1762">
        <v>953619</v>
      </c>
      <c r="L1762" t="s">
        <v>2770</v>
      </c>
      <c r="M1762" t="s">
        <v>78</v>
      </c>
      <c r="N1762">
        <v>18</v>
      </c>
      <c r="O1762">
        <v>807539.82</v>
      </c>
      <c r="P1762">
        <v>0</v>
      </c>
      <c r="Q1762">
        <v>72678.58</v>
      </c>
      <c r="R1762">
        <v>72678.58</v>
      </c>
      <c r="S1762">
        <v>145357.16</v>
      </c>
      <c r="T1762">
        <v>0</v>
      </c>
      <c r="U1762" t="s">
        <v>2771</v>
      </c>
    </row>
    <row r="1763" spans="1:21" x14ac:dyDescent="0.25">
      <c r="A1763" t="str">
        <f t="shared" si="27"/>
        <v>122020</v>
      </c>
      <c r="B1763" t="s">
        <v>2738</v>
      </c>
      <c r="C1763" t="s">
        <v>2766</v>
      </c>
      <c r="D1763">
        <v>122020</v>
      </c>
      <c r="E1763" s="24">
        <v>44613</v>
      </c>
      <c r="F1763" t="s">
        <v>4800</v>
      </c>
      <c r="G1763" t="s">
        <v>4801</v>
      </c>
      <c r="H1763" t="s">
        <v>4802</v>
      </c>
      <c r="I1763" t="s">
        <v>75</v>
      </c>
      <c r="J1763" s="24">
        <v>44177</v>
      </c>
      <c r="K1763">
        <v>18762</v>
      </c>
      <c r="L1763" t="s">
        <v>2770</v>
      </c>
      <c r="M1763" t="s">
        <v>78</v>
      </c>
      <c r="N1763">
        <v>18</v>
      </c>
      <c r="O1763">
        <v>15900</v>
      </c>
      <c r="P1763">
        <v>0</v>
      </c>
      <c r="Q1763">
        <v>1431</v>
      </c>
      <c r="R1763">
        <v>1431</v>
      </c>
      <c r="S1763">
        <v>2862</v>
      </c>
      <c r="T1763">
        <v>0</v>
      </c>
      <c r="U1763" t="s">
        <v>2771</v>
      </c>
    </row>
    <row r="1764" spans="1:21" x14ac:dyDescent="0.25">
      <c r="A1764" t="str">
        <f t="shared" si="27"/>
        <v>122020</v>
      </c>
      <c r="B1764" t="s">
        <v>2738</v>
      </c>
      <c r="C1764" t="s">
        <v>2766</v>
      </c>
      <c r="D1764">
        <v>122020</v>
      </c>
      <c r="E1764" s="24">
        <v>44613</v>
      </c>
      <c r="F1764" t="s">
        <v>3744</v>
      </c>
      <c r="G1764" t="s">
        <v>3745</v>
      </c>
      <c r="H1764" t="s">
        <v>4803</v>
      </c>
      <c r="I1764" t="s">
        <v>75</v>
      </c>
      <c r="J1764" s="24">
        <v>44194</v>
      </c>
      <c r="K1764">
        <v>61152</v>
      </c>
      <c r="L1764" t="s">
        <v>2770</v>
      </c>
      <c r="M1764" t="s">
        <v>78</v>
      </c>
      <c r="N1764">
        <v>12</v>
      </c>
      <c r="O1764">
        <v>54600</v>
      </c>
      <c r="P1764">
        <v>0</v>
      </c>
      <c r="Q1764">
        <v>3276</v>
      </c>
      <c r="R1764">
        <v>3276</v>
      </c>
      <c r="S1764">
        <v>6552</v>
      </c>
      <c r="T1764">
        <v>0</v>
      </c>
      <c r="U1764" t="s">
        <v>2771</v>
      </c>
    </row>
    <row r="1765" spans="1:21" x14ac:dyDescent="0.25">
      <c r="A1765" t="str">
        <f t="shared" si="27"/>
        <v>122020</v>
      </c>
      <c r="B1765" t="s">
        <v>2738</v>
      </c>
      <c r="C1765" t="s">
        <v>2766</v>
      </c>
      <c r="D1765">
        <v>122020</v>
      </c>
      <c r="E1765" s="24">
        <v>44613</v>
      </c>
      <c r="F1765" t="s">
        <v>4804</v>
      </c>
      <c r="G1765" t="s">
        <v>4805</v>
      </c>
      <c r="H1765" t="s">
        <v>4806</v>
      </c>
      <c r="I1765" t="s">
        <v>75</v>
      </c>
      <c r="J1765" s="24">
        <v>44176</v>
      </c>
      <c r="K1765">
        <v>1269</v>
      </c>
      <c r="L1765" t="s">
        <v>2770</v>
      </c>
      <c r="M1765" t="s">
        <v>78</v>
      </c>
      <c r="N1765">
        <v>18</v>
      </c>
      <c r="O1765">
        <v>1075.51</v>
      </c>
      <c r="P1765">
        <v>0</v>
      </c>
      <c r="Q1765">
        <v>96.8</v>
      </c>
      <c r="R1765">
        <v>96.8</v>
      </c>
      <c r="S1765">
        <v>193.6</v>
      </c>
      <c r="T1765">
        <v>0</v>
      </c>
      <c r="U1765" t="s">
        <v>2771</v>
      </c>
    </row>
    <row r="1766" spans="1:21" x14ac:dyDescent="0.25">
      <c r="A1766" t="str">
        <f t="shared" si="27"/>
        <v>122020</v>
      </c>
      <c r="B1766" t="s">
        <v>2738</v>
      </c>
      <c r="C1766" t="s">
        <v>2766</v>
      </c>
      <c r="D1766">
        <v>122020</v>
      </c>
      <c r="E1766" s="24">
        <v>44613</v>
      </c>
      <c r="F1766" t="s">
        <v>4804</v>
      </c>
      <c r="G1766" t="s">
        <v>4805</v>
      </c>
      <c r="H1766" t="s">
        <v>4807</v>
      </c>
      <c r="I1766" t="s">
        <v>75</v>
      </c>
      <c r="J1766" s="24">
        <v>44182</v>
      </c>
      <c r="K1766">
        <v>2241</v>
      </c>
      <c r="L1766" t="s">
        <v>2770</v>
      </c>
      <c r="M1766" t="s">
        <v>78</v>
      </c>
      <c r="N1766">
        <v>18</v>
      </c>
      <c r="O1766">
        <v>1899.26</v>
      </c>
      <c r="P1766">
        <v>0</v>
      </c>
      <c r="Q1766">
        <v>170.93</v>
      </c>
      <c r="R1766">
        <v>170.93</v>
      </c>
      <c r="S1766">
        <v>341.86</v>
      </c>
      <c r="T1766">
        <v>0</v>
      </c>
      <c r="U1766" t="s">
        <v>2771</v>
      </c>
    </row>
    <row r="1767" spans="1:21" x14ac:dyDescent="0.25">
      <c r="A1767" t="str">
        <f t="shared" si="27"/>
        <v>102020</v>
      </c>
      <c r="B1767" t="s">
        <v>2738</v>
      </c>
      <c r="C1767" t="s">
        <v>2766</v>
      </c>
      <c r="D1767">
        <v>122020</v>
      </c>
      <c r="E1767" s="24">
        <v>44613</v>
      </c>
      <c r="F1767" t="s">
        <v>4270</v>
      </c>
      <c r="G1767" t="s">
        <v>4271</v>
      </c>
      <c r="H1767" t="s">
        <v>4808</v>
      </c>
      <c r="I1767" t="s">
        <v>75</v>
      </c>
      <c r="J1767" s="24">
        <v>44126</v>
      </c>
      <c r="K1767">
        <v>9664.2000000000007</v>
      </c>
      <c r="L1767" t="s">
        <v>2770</v>
      </c>
      <c r="M1767" t="s">
        <v>78</v>
      </c>
      <c r="N1767">
        <v>18</v>
      </c>
      <c r="O1767">
        <v>8190</v>
      </c>
      <c r="P1767">
        <v>0</v>
      </c>
      <c r="Q1767">
        <v>737.1</v>
      </c>
      <c r="R1767">
        <v>737.1</v>
      </c>
      <c r="S1767">
        <v>1474.2</v>
      </c>
      <c r="T1767">
        <v>0</v>
      </c>
      <c r="U1767" t="s">
        <v>2771</v>
      </c>
    </row>
    <row r="1768" spans="1:21" x14ac:dyDescent="0.25">
      <c r="A1768" t="str">
        <f t="shared" si="27"/>
        <v>122020</v>
      </c>
      <c r="B1768" t="s">
        <v>2738</v>
      </c>
      <c r="C1768" t="s">
        <v>2766</v>
      </c>
      <c r="D1768">
        <v>122020</v>
      </c>
      <c r="E1768" s="24">
        <v>44613</v>
      </c>
      <c r="F1768" t="s">
        <v>3235</v>
      </c>
      <c r="G1768" t="s">
        <v>3236</v>
      </c>
      <c r="H1768" t="s">
        <v>4809</v>
      </c>
      <c r="I1768" t="s">
        <v>75</v>
      </c>
      <c r="J1768" s="24">
        <v>44189</v>
      </c>
      <c r="K1768">
        <v>5900</v>
      </c>
      <c r="L1768" t="s">
        <v>2770</v>
      </c>
      <c r="M1768" t="s">
        <v>78</v>
      </c>
      <c r="N1768">
        <v>18</v>
      </c>
      <c r="O1768">
        <v>5000</v>
      </c>
      <c r="P1768">
        <v>0</v>
      </c>
      <c r="Q1768">
        <v>450</v>
      </c>
      <c r="R1768">
        <v>450</v>
      </c>
      <c r="S1768">
        <v>900</v>
      </c>
      <c r="T1768">
        <v>0</v>
      </c>
      <c r="U1768" t="s">
        <v>2771</v>
      </c>
    </row>
    <row r="1769" spans="1:21" x14ac:dyDescent="0.25">
      <c r="A1769" t="str">
        <f t="shared" si="27"/>
        <v>012021</v>
      </c>
      <c r="B1769" t="s">
        <v>2739</v>
      </c>
      <c r="C1769" t="s">
        <v>2766</v>
      </c>
      <c r="D1769">
        <v>12021</v>
      </c>
      <c r="E1769" s="2">
        <v>44613</v>
      </c>
      <c r="F1769" t="s">
        <v>2980</v>
      </c>
      <c r="G1769" t="s">
        <v>2981</v>
      </c>
      <c r="H1769" t="s">
        <v>4810</v>
      </c>
      <c r="J1769" t="s">
        <v>4811</v>
      </c>
      <c r="K1769">
        <v>-26104</v>
      </c>
      <c r="L1769" t="s">
        <v>2770</v>
      </c>
      <c r="M1769" t="s">
        <v>78</v>
      </c>
      <c r="N1769">
        <v>18</v>
      </c>
      <c r="O1769">
        <v>-22122.04</v>
      </c>
      <c r="P1769">
        <v>0</v>
      </c>
      <c r="Q1769" s="25">
        <v>-1990.9836</v>
      </c>
      <c r="R1769" s="25">
        <v>-1990.9836</v>
      </c>
      <c r="S1769">
        <f>SUM(P1769:R1769)</f>
        <v>-3981.9672</v>
      </c>
      <c r="T1769">
        <v>0</v>
      </c>
      <c r="U1769" t="s">
        <v>2771</v>
      </c>
    </row>
    <row r="1770" spans="1:21" x14ac:dyDescent="0.25">
      <c r="A1770" t="str">
        <f t="shared" si="27"/>
        <v>012021</v>
      </c>
      <c r="B1770" t="s">
        <v>2739</v>
      </c>
      <c r="C1770" t="s">
        <v>2766</v>
      </c>
      <c r="D1770">
        <v>12021</v>
      </c>
      <c r="E1770" s="2">
        <v>44613</v>
      </c>
      <c r="F1770" t="s">
        <v>2980</v>
      </c>
      <c r="G1770" t="s">
        <v>2981</v>
      </c>
      <c r="H1770" t="s">
        <v>4810</v>
      </c>
      <c r="J1770" t="s">
        <v>4811</v>
      </c>
      <c r="K1770">
        <v>-25125.96</v>
      </c>
      <c r="L1770" t="s">
        <v>2770</v>
      </c>
      <c r="M1770" t="s">
        <v>78</v>
      </c>
      <c r="N1770">
        <v>18</v>
      </c>
      <c r="O1770">
        <v>-21293.18</v>
      </c>
      <c r="P1770">
        <v>0</v>
      </c>
      <c r="Q1770" s="25">
        <v>-1916.3861999999999</v>
      </c>
      <c r="R1770" s="25">
        <v>-1916.3861999999999</v>
      </c>
      <c r="S1770">
        <f t="shared" ref="S1770:S1779" si="28">SUM(P1770:R1770)</f>
        <v>-3832.7723999999998</v>
      </c>
      <c r="T1770">
        <v>0</v>
      </c>
      <c r="U1770" t="s">
        <v>2771</v>
      </c>
    </row>
    <row r="1771" spans="1:21" x14ac:dyDescent="0.25">
      <c r="A1771" t="str">
        <f t="shared" si="27"/>
        <v>012021</v>
      </c>
      <c r="B1771" t="s">
        <v>2739</v>
      </c>
      <c r="C1771" t="s">
        <v>2766</v>
      </c>
      <c r="D1771">
        <v>12021</v>
      </c>
      <c r="E1771" s="2">
        <v>44613</v>
      </c>
      <c r="F1771" t="s">
        <v>2980</v>
      </c>
      <c r="G1771" t="s">
        <v>2981</v>
      </c>
      <c r="H1771" t="s">
        <v>4810</v>
      </c>
      <c r="J1771" t="s">
        <v>4811</v>
      </c>
      <c r="K1771">
        <v>-17099</v>
      </c>
      <c r="L1771" t="s">
        <v>2770</v>
      </c>
      <c r="M1771" t="s">
        <v>78</v>
      </c>
      <c r="N1771">
        <v>18</v>
      </c>
      <c r="O1771">
        <v>-14490.68</v>
      </c>
      <c r="P1771">
        <v>0</v>
      </c>
      <c r="Q1771" s="25">
        <v>-1304.1612</v>
      </c>
      <c r="R1771" s="25">
        <v>-1304.1612</v>
      </c>
      <c r="S1771">
        <f t="shared" si="28"/>
        <v>-2608.3224</v>
      </c>
      <c r="T1771">
        <v>0</v>
      </c>
      <c r="U1771" t="s">
        <v>2771</v>
      </c>
    </row>
    <row r="1772" spans="1:21" x14ac:dyDescent="0.25">
      <c r="A1772" t="str">
        <f t="shared" si="27"/>
        <v>012021</v>
      </c>
      <c r="B1772" t="s">
        <v>2739</v>
      </c>
      <c r="C1772" t="s">
        <v>2766</v>
      </c>
      <c r="D1772">
        <v>12021</v>
      </c>
      <c r="E1772" s="2">
        <v>44613</v>
      </c>
      <c r="F1772" t="s">
        <v>2980</v>
      </c>
      <c r="G1772" t="s">
        <v>2981</v>
      </c>
      <c r="H1772" t="s">
        <v>4810</v>
      </c>
      <c r="J1772" t="s">
        <v>4811</v>
      </c>
      <c r="K1772">
        <v>-7644.04</v>
      </c>
      <c r="L1772" t="s">
        <v>2770</v>
      </c>
      <c r="M1772" t="s">
        <v>78</v>
      </c>
      <c r="N1772">
        <v>18</v>
      </c>
      <c r="O1772">
        <v>-6478</v>
      </c>
      <c r="P1772">
        <v>0</v>
      </c>
      <c r="Q1772" s="25">
        <v>-583.02</v>
      </c>
      <c r="R1772" s="25">
        <v>-583.02</v>
      </c>
      <c r="S1772">
        <f t="shared" si="28"/>
        <v>-1166.04</v>
      </c>
      <c r="T1772">
        <v>0</v>
      </c>
      <c r="U1772" t="s">
        <v>2771</v>
      </c>
    </row>
    <row r="1773" spans="1:21" x14ac:dyDescent="0.25">
      <c r="A1773" t="str">
        <f t="shared" si="27"/>
        <v>012021</v>
      </c>
      <c r="B1773" t="s">
        <v>2739</v>
      </c>
      <c r="C1773" t="s">
        <v>2766</v>
      </c>
      <c r="D1773">
        <v>12021</v>
      </c>
      <c r="E1773" s="2">
        <v>44613</v>
      </c>
      <c r="F1773" t="s">
        <v>2980</v>
      </c>
      <c r="G1773" t="s">
        <v>2981</v>
      </c>
      <c r="H1773" t="s">
        <v>4810</v>
      </c>
      <c r="J1773" t="s">
        <v>4811</v>
      </c>
      <c r="K1773">
        <v>-2135.8000000000002</v>
      </c>
      <c r="L1773" t="s">
        <v>2770</v>
      </c>
      <c r="M1773" t="s">
        <v>78</v>
      </c>
      <c r="N1773">
        <v>18</v>
      </c>
      <c r="O1773">
        <v>-1810</v>
      </c>
      <c r="P1773">
        <v>0</v>
      </c>
      <c r="Q1773" s="25">
        <v>-162.9</v>
      </c>
      <c r="R1773" s="25">
        <v>-162.9</v>
      </c>
      <c r="S1773">
        <f t="shared" si="28"/>
        <v>-325.8</v>
      </c>
      <c r="T1773">
        <v>0</v>
      </c>
      <c r="U1773" t="s">
        <v>2771</v>
      </c>
    </row>
    <row r="1774" spans="1:21" x14ac:dyDescent="0.25">
      <c r="A1774" t="str">
        <f t="shared" si="27"/>
        <v>012021</v>
      </c>
      <c r="B1774" t="s">
        <v>2739</v>
      </c>
      <c r="C1774" t="s">
        <v>2766</v>
      </c>
      <c r="D1774">
        <v>12021</v>
      </c>
      <c r="E1774" s="2">
        <v>44613</v>
      </c>
      <c r="F1774" t="s">
        <v>2980</v>
      </c>
      <c r="G1774" t="s">
        <v>2981</v>
      </c>
      <c r="H1774" t="s">
        <v>4810</v>
      </c>
      <c r="J1774" t="s">
        <v>4811</v>
      </c>
      <c r="K1774">
        <v>-1369.98</v>
      </c>
      <c r="L1774" t="s">
        <v>2770</v>
      </c>
      <c r="M1774" t="s">
        <v>78</v>
      </c>
      <c r="N1774">
        <v>18</v>
      </c>
      <c r="O1774">
        <v>-1161</v>
      </c>
      <c r="P1774">
        <v>0</v>
      </c>
      <c r="Q1774" s="25">
        <v>-104.49</v>
      </c>
      <c r="R1774" s="25">
        <v>-104.49</v>
      </c>
      <c r="S1774">
        <f t="shared" si="28"/>
        <v>-208.98</v>
      </c>
      <c r="T1774">
        <v>0</v>
      </c>
      <c r="U1774" t="s">
        <v>2771</v>
      </c>
    </row>
    <row r="1775" spans="1:21" x14ac:dyDescent="0.25">
      <c r="A1775" t="str">
        <f t="shared" si="27"/>
        <v>022021</v>
      </c>
      <c r="B1775" t="s">
        <v>2739</v>
      </c>
      <c r="C1775" t="s">
        <v>2766</v>
      </c>
      <c r="D1775">
        <v>22021</v>
      </c>
      <c r="E1775" s="2">
        <v>44613</v>
      </c>
      <c r="F1775" t="s">
        <v>2809</v>
      </c>
      <c r="G1775" t="s">
        <v>2810</v>
      </c>
      <c r="H1775" t="s">
        <v>4810</v>
      </c>
      <c r="J1775" t="s">
        <v>463</v>
      </c>
      <c r="K1775">
        <v>-6608</v>
      </c>
      <c r="L1775" t="s">
        <v>2770</v>
      </c>
      <c r="M1775" t="s">
        <v>78</v>
      </c>
      <c r="N1775">
        <v>18</v>
      </c>
      <c r="O1775">
        <v>-5600</v>
      </c>
      <c r="P1775">
        <v>0</v>
      </c>
      <c r="Q1775" s="25">
        <v>-504</v>
      </c>
      <c r="R1775" s="25">
        <v>-504</v>
      </c>
      <c r="S1775">
        <f t="shared" si="28"/>
        <v>-1008</v>
      </c>
      <c r="T1775">
        <v>0</v>
      </c>
      <c r="U1775" t="s">
        <v>2771</v>
      </c>
    </row>
    <row r="1776" spans="1:21" x14ac:dyDescent="0.25">
      <c r="A1776" t="str">
        <f t="shared" si="27"/>
        <v>032021</v>
      </c>
      <c r="B1776" t="s">
        <v>2739</v>
      </c>
      <c r="C1776" t="s">
        <v>2766</v>
      </c>
      <c r="D1776">
        <v>32021</v>
      </c>
      <c r="E1776" s="2">
        <v>44613</v>
      </c>
      <c r="F1776" t="s">
        <v>2976</v>
      </c>
      <c r="G1776" t="s">
        <v>2977</v>
      </c>
      <c r="H1776" t="s">
        <v>4810</v>
      </c>
      <c r="J1776" t="s">
        <v>656</v>
      </c>
      <c r="K1776">
        <v>-229</v>
      </c>
      <c r="L1776" t="s">
        <v>2770</v>
      </c>
      <c r="M1776" t="s">
        <v>78</v>
      </c>
      <c r="N1776">
        <v>18</v>
      </c>
      <c r="O1776">
        <v>-194.06</v>
      </c>
      <c r="P1776">
        <v>0</v>
      </c>
      <c r="Q1776" s="25">
        <v>-17.465399999999999</v>
      </c>
      <c r="R1776" s="25">
        <v>-17.465399999999999</v>
      </c>
      <c r="S1776">
        <f t="shared" si="28"/>
        <v>-34.930799999999998</v>
      </c>
      <c r="T1776">
        <v>0</v>
      </c>
      <c r="U1776" t="s">
        <v>2771</v>
      </c>
    </row>
    <row r="1777" spans="1:21" x14ac:dyDescent="0.25">
      <c r="A1777" t="str">
        <f t="shared" si="27"/>
        <v>032021</v>
      </c>
      <c r="B1777" t="s">
        <v>2739</v>
      </c>
      <c r="C1777" t="s">
        <v>2766</v>
      </c>
      <c r="D1777">
        <v>32021</v>
      </c>
      <c r="E1777" s="2">
        <v>44613</v>
      </c>
      <c r="F1777" t="s">
        <v>2796</v>
      </c>
      <c r="G1777" t="s">
        <v>2797</v>
      </c>
      <c r="H1777" t="s">
        <v>4810</v>
      </c>
      <c r="J1777" t="s">
        <v>44</v>
      </c>
      <c r="K1777">
        <v>-4071</v>
      </c>
      <c r="L1777" t="s">
        <v>2770</v>
      </c>
      <c r="M1777" t="s">
        <v>78</v>
      </c>
      <c r="N1777">
        <v>18</v>
      </c>
      <c r="O1777">
        <v>-3450</v>
      </c>
      <c r="P1777">
        <v>0</v>
      </c>
      <c r="Q1777" s="25">
        <v>-310.5</v>
      </c>
      <c r="R1777" s="25">
        <v>-310.5</v>
      </c>
      <c r="S1777">
        <f t="shared" si="28"/>
        <v>-621</v>
      </c>
      <c r="T1777">
        <v>0</v>
      </c>
      <c r="U1777" t="s">
        <v>2771</v>
      </c>
    </row>
    <row r="1778" spans="1:21" x14ac:dyDescent="0.25">
      <c r="A1778" t="str">
        <f t="shared" si="27"/>
        <v>082020</v>
      </c>
      <c r="B1778" t="s">
        <v>2739</v>
      </c>
      <c r="C1778" t="s">
        <v>2766</v>
      </c>
      <c r="D1778">
        <v>72021</v>
      </c>
      <c r="E1778" s="2">
        <v>44613</v>
      </c>
      <c r="F1778" t="s">
        <v>3037</v>
      </c>
      <c r="G1778" t="s">
        <v>3038</v>
      </c>
      <c r="H1778" t="s">
        <v>4810</v>
      </c>
      <c r="J1778" t="s">
        <v>1432</v>
      </c>
      <c r="K1778">
        <v>-472</v>
      </c>
      <c r="L1778" t="s">
        <v>2770</v>
      </c>
      <c r="M1778" t="s">
        <v>78</v>
      </c>
      <c r="N1778">
        <v>18</v>
      </c>
      <c r="O1778">
        <v>-400</v>
      </c>
      <c r="P1778">
        <v>0</v>
      </c>
      <c r="Q1778" s="25">
        <v>-36</v>
      </c>
      <c r="R1778" s="25">
        <v>-36</v>
      </c>
      <c r="S1778">
        <f t="shared" si="28"/>
        <v>-72</v>
      </c>
      <c r="T1778">
        <v>0</v>
      </c>
      <c r="U1778" t="s">
        <v>2771</v>
      </c>
    </row>
    <row r="1779" spans="1:21" x14ac:dyDescent="0.25">
      <c r="A1779" t="str">
        <f t="shared" si="27"/>
        <v>102020</v>
      </c>
      <c r="B1779" t="s">
        <v>2739</v>
      </c>
      <c r="C1779" t="s">
        <v>2766</v>
      </c>
      <c r="D1779">
        <v>72021</v>
      </c>
      <c r="E1779" s="2">
        <v>44613</v>
      </c>
      <c r="F1779" t="s">
        <v>3037</v>
      </c>
      <c r="G1779" t="s">
        <v>3038</v>
      </c>
      <c r="H1779" t="s">
        <v>4810</v>
      </c>
      <c r="J1779" t="s">
        <v>4812</v>
      </c>
      <c r="K1779">
        <v>-472</v>
      </c>
      <c r="L1779" t="s">
        <v>2770</v>
      </c>
      <c r="M1779" t="s">
        <v>78</v>
      </c>
      <c r="N1779">
        <v>18</v>
      </c>
      <c r="O1779">
        <v>-400</v>
      </c>
      <c r="P1779">
        <v>0</v>
      </c>
      <c r="Q1779" s="25">
        <v>-36</v>
      </c>
      <c r="R1779" s="25">
        <v>-36</v>
      </c>
      <c r="S1779">
        <f t="shared" si="28"/>
        <v>-72</v>
      </c>
      <c r="T1779">
        <v>0</v>
      </c>
      <c r="U1779" t="s">
        <v>2771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Analysis</vt:lpstr>
      <vt:lpstr>CONSO</vt:lpstr>
      <vt:lpstr>B2B</vt:lpstr>
      <vt:lpstr>CDNR</vt:lpstr>
      <vt:lpstr>GSTR3B</vt:lpstr>
      <vt:lpstr>3B-ITC</vt:lpstr>
      <vt:lpstr>RCM</vt:lpstr>
      <vt:lpstr>2A</vt:lpstr>
      <vt:lpstr>Purchase Register</vt:lpstr>
      <vt:lpstr>ITC -Analysis</vt:lpstr>
      <vt:lpstr>2A RECON</vt:lpstr>
      <vt:lpstr>GSTR1 VS BOOKS</vt:lpstr>
      <vt:lpstr>CONSO -Sales</vt:lpstr>
      <vt:lpstr>Sales- Books</vt:lpstr>
      <vt:lpstr>Unloading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RamXcodeSystem</cp:lastModifiedBy>
  <dcterms:created xsi:type="dcterms:W3CDTF">2022-02-27T06:26:33Z</dcterms:created>
  <dcterms:modified xsi:type="dcterms:W3CDTF">2022-03-05T06:20:06Z</dcterms:modified>
</cp:coreProperties>
</file>