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\Documents\"/>
    </mc:Choice>
  </mc:AlternateContent>
  <bookViews>
    <workbookView xWindow="0" yWindow="0" windowWidth="2043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6" i="1"/>
  <c r="D24" i="1"/>
  <c r="D23" i="1"/>
  <c r="D16" i="1"/>
  <c r="D13" i="1"/>
  <c r="D11" i="1"/>
  <c r="D8" i="1"/>
  <c r="C8" i="1"/>
  <c r="C11" i="1" s="1"/>
  <c r="C13" i="1" l="1"/>
  <c r="C16" i="1" s="1"/>
  <c r="C18" i="1" s="1"/>
  <c r="C24" i="1"/>
  <c r="C20" i="1" l="1"/>
  <c r="C23" i="1"/>
  <c r="C26" i="1" s="1"/>
  <c r="C28" i="1" s="1"/>
</calcChain>
</file>

<file path=xl/sharedStrings.xml><?xml version="1.0" encoding="utf-8"?>
<sst xmlns="http://schemas.openxmlformats.org/spreadsheetml/2006/main" count="18" uniqueCount="18">
  <si>
    <t>Options</t>
  </si>
  <si>
    <t>Incorporation Fees</t>
  </si>
  <si>
    <t>Yearly Compliance Fees</t>
  </si>
  <si>
    <t>20000-40000</t>
  </si>
  <si>
    <t>Total Consultancy Income Received</t>
  </si>
  <si>
    <t>Expenses :  (1.5 L Per month )</t>
  </si>
  <si>
    <t>Profits</t>
  </si>
  <si>
    <t>PROFIT After Tax</t>
  </si>
  <si>
    <t>Dividend</t>
  </si>
  <si>
    <t>Tax On Dividend</t>
  </si>
  <si>
    <t>Pmt after tax and div tax</t>
  </si>
  <si>
    <t>Add: Expenses met on behalf of the co</t>
  </si>
  <si>
    <t>Net Benefit</t>
  </si>
  <si>
    <t>Company  Route</t>
  </si>
  <si>
    <t>Partnership Route</t>
  </si>
  <si>
    <t>Corporate Tax @ 25 % / 30 % for P ship</t>
  </si>
  <si>
    <t>% of Payback to Abdur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</si>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</sst>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35.7109375" bestFit="1" customWidth="1"/>
    <col min="3" max="3" width="15.5703125" bestFit="1" customWidth="1"/>
    <col min="4" max="4" width="17.28515625" bestFit="1" customWidth="1"/>
  </cols>
  <sheetData>
    <row r="1" spans="1:4" x14ac:dyDescent="0.25">
      <c r="A1" t="s">
        <v>0</v>
      </c>
      <c r="B1" t="s">
        <v>17</v>
      </c>
      <c r="C1" t="s">
        <v>13</v>
      </c>
      <c r="D1" t="s">
        <v>14</v>
      </c>
    </row>
    <row r="3" spans="1:4" x14ac:dyDescent="0.25">
      <c r="B3" t="s">
        <v>1</v>
      </c>
      <c r="C3" s="1">
        <v>20000</v>
      </c>
      <c r="D3" s="1">
        <v>3000</v>
      </c>
    </row>
    <row r="4" spans="1:4" x14ac:dyDescent="0.25">
      <c r="B4" t="s">
        <v>2</v>
      </c>
      <c r="C4" t="s">
        <v>3</v>
      </c>
      <c r="D4">
        <v>15000</v>
      </c>
    </row>
    <row r="6" spans="1:4" x14ac:dyDescent="0.25">
      <c r="B6" t="s">
        <v>4</v>
      </c>
      <c r="C6" s="1">
        <v>2000000</v>
      </c>
      <c r="D6" s="1">
        <v>2000000</v>
      </c>
    </row>
    <row r="8" spans="1:4" x14ac:dyDescent="0.25">
      <c r="B8" t="s">
        <v>5</v>
      </c>
      <c r="C8" s="1">
        <f>150000*4</f>
        <v>600000</v>
      </c>
      <c r="D8" s="1">
        <f>150000*4</f>
        <v>600000</v>
      </c>
    </row>
    <row r="11" spans="1:4" x14ac:dyDescent="0.25">
      <c r="B11" t="s">
        <v>6</v>
      </c>
      <c r="C11" s="1">
        <f>+C6-C8</f>
        <v>1400000</v>
      </c>
      <c r="D11" s="1">
        <f>+D6-D8</f>
        <v>1400000</v>
      </c>
    </row>
    <row r="13" spans="1:4" x14ac:dyDescent="0.25">
      <c r="B13" t="s">
        <v>15</v>
      </c>
      <c r="C13" s="1">
        <f>+C11*0.25*1.04</f>
        <v>364000</v>
      </c>
      <c r="D13" s="1">
        <f>+D11*0.3*1.04</f>
        <v>436800</v>
      </c>
    </row>
    <row r="16" spans="1:4" x14ac:dyDescent="0.25">
      <c r="B16" t="s">
        <v>7</v>
      </c>
      <c r="C16" s="1">
        <f>+C11-C13</f>
        <v>1036000</v>
      </c>
      <c r="D16" s="1">
        <f>+D11-D13</f>
        <v>963200</v>
      </c>
    </row>
    <row r="18" spans="2:4" x14ac:dyDescent="0.25">
      <c r="B18" t="s">
        <v>8</v>
      </c>
      <c r="C18" s="1">
        <f>+C16</f>
        <v>1036000</v>
      </c>
      <c r="D18">
        <v>0</v>
      </c>
    </row>
    <row r="20" spans="2:4" x14ac:dyDescent="0.25">
      <c r="B20" t="s">
        <v>9</v>
      </c>
      <c r="C20" s="1">
        <f>+C18*0.3*1.1*1.04</f>
        <v>355555.2</v>
      </c>
      <c r="D20">
        <v>0</v>
      </c>
    </row>
    <row r="23" spans="2:4" x14ac:dyDescent="0.25">
      <c r="B23" t="s">
        <v>10</v>
      </c>
      <c r="C23" s="1">
        <f>+C18-C20</f>
        <v>680444.8</v>
      </c>
      <c r="D23" s="1">
        <f>+D16</f>
        <v>963200</v>
      </c>
    </row>
    <row r="24" spans="2:4" x14ac:dyDescent="0.25">
      <c r="B24" t="s">
        <v>11</v>
      </c>
      <c r="C24" s="1">
        <f>+C8</f>
        <v>600000</v>
      </c>
      <c r="D24" s="1">
        <f>+D8</f>
        <v>600000</v>
      </c>
    </row>
    <row r="26" spans="2:4" x14ac:dyDescent="0.25">
      <c r="B26" t="s">
        <v>12</v>
      </c>
      <c r="C26" s="1">
        <f>+C23+C24</f>
        <v>1280444.8</v>
      </c>
      <c r="D26" s="1">
        <f>+D23+D24</f>
        <v>1563200</v>
      </c>
    </row>
    <row r="28" spans="2:4" x14ac:dyDescent="0.25">
      <c r="B28" t="s">
        <v>16</v>
      </c>
      <c r="C28">
        <f>+C26/C6*100</f>
        <v>64.022239999999996</v>
      </c>
      <c r="D28" s="1">
        <f>+D26/D6*100</f>
        <v>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RAMAJAYAM J.</dc:creator>
  <cp:lastModifiedBy>RAMAJAYAM J.</cp:lastModifiedBy>
  <dcterms:created xsi:type="dcterms:W3CDTF">2021-12-25T18:53:33Z</dcterms:created>
  <dcterms:modified xsi:type="dcterms:W3CDTF">2021-12-25T19:20:04Z</dcterms:modified>
</cp:coreProperties>
</file>