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256" windowHeight="7008"/>
  </bookViews>
  <sheets>
    <sheet name="Sheet1" sheetId="1" r:id="rId1"/>
  </sheets>
  <definedNames>
    <definedName name="page1" localSheetId="0">Sheet1!$A$1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F4" i="1"/>
  <c r="K4" i="1" s="1"/>
  <c r="L5" i="1"/>
  <c r="L6" i="1"/>
  <c r="L7" i="1"/>
  <c r="L8" i="1"/>
  <c r="L9" i="1"/>
  <c r="L10" i="1"/>
  <c r="L11" i="1"/>
  <c r="L12" i="1"/>
  <c r="L4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H5" i="1"/>
  <c r="H6" i="1"/>
  <c r="H7" i="1"/>
  <c r="H8" i="1"/>
  <c r="H9" i="1"/>
  <c r="H10" i="1"/>
  <c r="H11" i="1"/>
  <c r="H12" i="1"/>
  <c r="H4" i="1"/>
  <c r="G6" i="1"/>
  <c r="G7" i="1"/>
  <c r="G8" i="1"/>
  <c r="G9" i="1"/>
  <c r="G10" i="1"/>
  <c r="G11" i="1"/>
  <c r="G12" i="1"/>
  <c r="G5" i="1" l="1"/>
  <c r="G4" i="1"/>
</calcChain>
</file>

<file path=xl/sharedStrings.xml><?xml version="1.0" encoding="utf-8"?>
<sst xmlns="http://schemas.openxmlformats.org/spreadsheetml/2006/main" count="20" uniqueCount="19">
  <si>
    <t>S No.</t>
  </si>
  <si>
    <t>Dia</t>
  </si>
  <si>
    <t>Drawing Force</t>
  </si>
  <si>
    <t>Thickness</t>
  </si>
  <si>
    <t>Strain</t>
  </si>
  <si>
    <t>Area Strain</t>
  </si>
  <si>
    <t>Volumetric strain</t>
  </si>
  <si>
    <t>% Error</t>
  </si>
  <si>
    <r>
      <t>F</t>
    </r>
    <r>
      <rPr>
        <b/>
        <vertAlign val="subscript"/>
        <sz val="11.5"/>
        <color theme="1"/>
        <rFont val="Arial"/>
        <family val="2"/>
      </rPr>
      <t>th</t>
    </r>
    <r>
      <rPr>
        <b/>
        <sz val="8.5"/>
        <color theme="1"/>
        <rFont val="Arial"/>
        <family val="2"/>
      </rPr>
      <t>(N)</t>
    </r>
  </si>
  <si>
    <t>Initial (mm)</t>
  </si>
  <si>
    <t>Initial</t>
  </si>
  <si>
    <t>Final</t>
  </si>
  <si>
    <t>90mm</t>
  </si>
  <si>
    <t>92 mm</t>
  </si>
  <si>
    <t>94 mm</t>
  </si>
  <si>
    <t>Area</t>
  </si>
  <si>
    <t>mm^2</t>
  </si>
  <si>
    <t>Experimental (N)</t>
  </si>
  <si>
    <t>Final(mm)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</si>
</sst>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.5"/>
      <color theme="1"/>
      <name val="Times New Roman"/>
      <family val="1"/>
    </font>
    <font>
      <b/>
      <vertAlign val="subscript"/>
      <sz val="11.5"/>
      <color theme="1"/>
      <name val="Arial"/>
      <family val="2"/>
    </font>
    <font>
      <b/>
      <sz val="8.5"/>
      <color theme="1"/>
      <name val="Arial"/>
      <family val="2"/>
    </font>
    <font>
      <sz val="6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Data points for 90 mm plate</a:t>
            </a:r>
          </a:p>
        </c:rich>
      </c:tx>
      <c:layout>
        <c:manualLayout>
          <c:xMode val="edge"/>
          <c:yMode val="edge"/>
          <c:x val="1.7078916372202538E-3"/>
          <c:y val="6.437768240343347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 theo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Sheet1!$O$12:$O$14</c:f>
              <c:numCache>
                <c:formatCode>General</c:formatCode>
                <c:ptCount val="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19486.232</c:v>
                </c:pt>
                <c:pt idx="1">
                  <c:v>27667.85</c:v>
                </c:pt>
                <c:pt idx="2">
                  <c:v>35319.769999999997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2F-4474-8695-46FD662E1151}"/>
            </c:ext>
          </c:extLst>
        </c:ser>
        <c:ser>
          <c:idx val="0"/>
          <c:order val="1"/>
          <c:tx>
            <c:v>F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Sheet1!$O$12:$O$14</c:f>
              <c:numCache>
                <c:formatCode>General</c:formatCode>
                <c:ptCount val="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</c:numCache>
            </c:numRef>
          </c:xVal>
          <c:yVal>
            <c:numRef>
              <c:f>Sheet1!$D$4:$D$6</c:f>
              <c:numCache>
                <c:formatCode>General</c:formatCode>
                <c:ptCount val="3"/>
                <c:pt idx="0">
                  <c:v>3520</c:v>
                </c:pt>
                <c:pt idx="1">
                  <c:v>5120</c:v>
                </c:pt>
                <c:pt idx="2">
                  <c:v>8480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2F-4474-8695-46FD662E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92800"/>
        <c:axId val="158894720"/>
      </c:scatterChart>
      <c:valAx>
        <c:axId val="15889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720"/>
        <c:crosses val="autoZero"/>
        <c:crossBetween val="midCat"/>
      </c:valAx>
      <c:valAx>
        <c:axId val="1588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Data points for 92 mm plate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Sheet1!$O$12:$O$14</c:f>
              <c:numCache>
                <c:formatCode>General</c:formatCode>
                <c:ptCount val="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</c:numCache>
            </c:numRef>
          </c:xVal>
          <c:yVal>
            <c:numRef>
              <c:f>Sheet1!$P$12:$P$14</c:f>
              <c:numCache>
                <c:formatCode>General</c:formatCode>
                <c:ptCount val="3"/>
                <c:pt idx="0">
                  <c:v>19263.939999999999</c:v>
                </c:pt>
                <c:pt idx="1">
                  <c:v>28212.560000000001</c:v>
                </c:pt>
                <c:pt idx="2">
                  <c:v>36091.86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5E-4935-9253-CE19591DDA97}"/>
            </c:ext>
          </c:extLst>
        </c:ser>
        <c:ser>
          <c:idx val="1"/>
          <c:order val="1"/>
          <c:tx>
            <c:v>F theo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Sheet1!$O$12:$O$14</c:f>
              <c:numCache>
                <c:formatCode>General</c:formatCode>
                <c:ptCount val="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</c:numCache>
            </c:numRef>
          </c:xVal>
          <c:yVal>
            <c:numRef>
              <c:f>Sheet1!$Q$12:$Q$14</c:f>
              <c:numCache>
                <c:formatCode>General</c:formatCode>
                <c:ptCount val="3"/>
                <c:pt idx="0">
                  <c:v>4270</c:v>
                </c:pt>
                <c:pt idx="1">
                  <c:v>6050</c:v>
                </c:pt>
                <c:pt idx="2">
                  <c:v>8710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5E-4935-9253-CE19591DD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9424"/>
        <c:axId val="158681728"/>
      </c:scatterChart>
      <c:valAx>
        <c:axId val="15867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1728"/>
        <c:crosses val="autoZero"/>
        <c:crossBetween val="midCat"/>
      </c:valAx>
      <c:valAx>
        <c:axId val="1586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Data points for 94 mm plate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Sheet1!$O$12:$O$14</c:f>
              <c:numCache>
                <c:formatCode>General</c:formatCode>
                <c:ptCount val="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</c:numCache>
            </c:numRef>
          </c:xVal>
          <c:yVal>
            <c:numRef>
              <c:f>Sheet1!$P$12:$P$14</c:f>
              <c:numCache>
                <c:formatCode>General</c:formatCode>
                <c:ptCount val="3"/>
                <c:pt idx="0">
                  <c:v>19263.939999999999</c:v>
                </c:pt>
                <c:pt idx="1">
                  <c:v>28212.560000000001</c:v>
                </c:pt>
                <c:pt idx="2">
                  <c:v>36091.86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2F-4A0A-BB20-5A32D48DA5C5}"/>
            </c:ext>
          </c:extLst>
        </c:ser>
        <c:ser>
          <c:idx val="1"/>
          <c:order val="1"/>
          <c:tx>
            <c:v>F theo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Sheet1!$O$12:$O$14</c:f>
              <c:numCache>
                <c:formatCode>General</c:formatCode>
                <c:ptCount val="3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</c:numCache>
            </c:numRef>
          </c:xVal>
          <c:yVal>
            <c:numRef>
              <c:f>Sheet1!$Q$12:$Q$14</c:f>
              <c:numCache>
                <c:formatCode>General</c:formatCode>
                <c:ptCount val="3"/>
                <c:pt idx="0">
                  <c:v>4270</c:v>
                </c:pt>
                <c:pt idx="1">
                  <c:v>6050</c:v>
                </c:pt>
                <c:pt idx="2">
                  <c:v>8710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2F-4A0A-BB20-5A32D48DA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24480"/>
        <c:axId val="158726784"/>
      </c:scatterChart>
      <c:valAx>
        <c:axId val="1587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6784"/>
        <c:crosses val="autoZero"/>
        <c:crossBetween val="midCat"/>
      </c:valAx>
      <c:valAx>
        <c:axId val="158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15</xdr:row>
      <xdr:rowOff>137160</xdr:rowOff>
    </xdr:from>
    <xdr:to>
      <xdr:col>18</xdr:col>
      <xdr:colOff>99060</xdr:colOff>
      <xdr:row>26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10AF829-C98A-4CA3-BE11-475EE6A76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3200400"/>
          <a:ext cx="10210800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388620</xdr:colOff>
      <xdr:row>19</xdr:row>
      <xdr:rowOff>7620</xdr:rowOff>
    </xdr:from>
    <xdr:to>
      <xdr:col>7</xdr:col>
      <xdr:colOff>670560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BCD0D54-C34A-4494-9BD5-1617100F4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392012</xdr:colOff>
      <xdr:row>2</xdr:row>
      <xdr:rowOff>173298</xdr:rowOff>
    </xdr:from>
    <xdr:to>
      <xdr:col>22</xdr:col>
      <xdr:colOff>99059</xdr:colOff>
      <xdr:row>20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9D2ADCD-635C-4E1E-9B6C-1850958A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597752</xdr:colOff>
      <xdr:row>5</xdr:row>
      <xdr:rowOff>158058</xdr:rowOff>
    </xdr:from>
    <xdr:to>
      <xdr:col>18</xdr:col>
      <xdr:colOff>121919</xdr:colOff>
      <xdr:row>23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9F39997-3A88-42BA-947D-06F446648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H2" sqref="H2"/>
    </sheetView>
  </sheetViews>
  <sheetFormatPr defaultRowHeight="14.4" x14ac:dyDescent="0.3"/>
  <cols>
    <col min="3" max="3" width="9.5546875" bestFit="1" customWidth="1"/>
    <col min="6" max="6" width="9.77734375" customWidth="1"/>
    <col min="8" max="8" width="7.5546875" customWidth="1"/>
    <col min="9" max="9" width="7.44140625" customWidth="1"/>
    <col min="10" max="10" width="8.5546875" customWidth="1"/>
    <col min="11" max="11" width="10.5546875" customWidth="1"/>
    <col min="12" max="12" width="8.77734375" customWidth="1"/>
  </cols>
  <sheetData>
    <row r="1" spans="1:17" ht="39.6" customHeight="1" x14ac:dyDescent="0.3">
      <c r="A1" s="9" t="s">
        <v>0</v>
      </c>
      <c r="B1" s="9" t="s">
        <v>1</v>
      </c>
      <c r="C1" s="2"/>
      <c r="D1" s="3" t="s">
        <v>2</v>
      </c>
      <c r="E1" s="11" t="s">
        <v>3</v>
      </c>
      <c r="F1" s="11"/>
      <c r="G1" s="10" t="s">
        <v>4</v>
      </c>
      <c r="H1" s="3" t="s">
        <v>15</v>
      </c>
      <c r="I1" s="3"/>
      <c r="J1" s="8" t="s">
        <v>5</v>
      </c>
      <c r="K1" s="8" t="s">
        <v>6</v>
      </c>
      <c r="L1" s="3" t="s">
        <v>7</v>
      </c>
    </row>
    <row r="2" spans="1:17" ht="14.4" customHeight="1" x14ac:dyDescent="0.3">
      <c r="A2" s="9"/>
      <c r="B2" s="9"/>
      <c r="C2" s="9" t="s">
        <v>8</v>
      </c>
      <c r="D2" s="8" t="s">
        <v>17</v>
      </c>
      <c r="E2" s="10" t="s">
        <v>9</v>
      </c>
      <c r="F2" s="8" t="s">
        <v>18</v>
      </c>
      <c r="G2" s="10"/>
      <c r="H2" s="3" t="s">
        <v>10</v>
      </c>
      <c r="I2" s="3" t="s">
        <v>11</v>
      </c>
      <c r="J2" s="8"/>
      <c r="K2" s="8"/>
      <c r="L2" s="4"/>
    </row>
    <row r="3" spans="1:17" x14ac:dyDescent="0.3">
      <c r="A3" s="5"/>
      <c r="B3" s="5"/>
      <c r="C3" s="9"/>
      <c r="D3" s="8"/>
      <c r="E3" s="10"/>
      <c r="F3" s="8"/>
      <c r="G3" s="5"/>
      <c r="H3" s="7" t="s">
        <v>16</v>
      </c>
      <c r="I3" s="7" t="s">
        <v>16</v>
      </c>
      <c r="J3" s="5"/>
      <c r="K3" s="5"/>
      <c r="L3" s="5"/>
    </row>
    <row r="4" spans="1:17" x14ac:dyDescent="0.3">
      <c r="A4" s="1">
        <v>1</v>
      </c>
      <c r="B4" s="1" t="s">
        <v>12</v>
      </c>
      <c r="C4" s="1">
        <v>19486.232</v>
      </c>
      <c r="D4" s="1">
        <v>3520</v>
      </c>
      <c r="E4" s="1">
        <v>0.6</v>
      </c>
      <c r="F4" s="1">
        <f>1372.092/1000</f>
        <v>1.3720920000000001</v>
      </c>
      <c r="G4" s="1">
        <f>(E4-(F4/1000)/E4)</f>
        <v>0.59771317999999996</v>
      </c>
      <c r="H4" s="1">
        <f>4981.14*4981.14*0.000001</f>
        <v>24.811755699600003</v>
      </c>
      <c r="I4" s="1">
        <v>14.831200000000001</v>
      </c>
      <c r="J4" s="1">
        <f>(H4-I4)/H4</f>
        <v>0.40225108696201217</v>
      </c>
      <c r="K4" s="1">
        <f>((H4*E4)-(I4*F4))/(H4*E4)</f>
        <v>-0.36694416931353158</v>
      </c>
      <c r="L4" s="1">
        <f>((C4-D4)/C4)*100</f>
        <v>81.935963812808964</v>
      </c>
    </row>
    <row r="5" spans="1:17" x14ac:dyDescent="0.3">
      <c r="A5" s="1">
        <v>2</v>
      </c>
      <c r="C5" s="1">
        <v>27667.85</v>
      </c>
      <c r="D5" s="1">
        <v>5120</v>
      </c>
      <c r="E5" s="1">
        <v>0.8</v>
      </c>
      <c r="F5" s="1">
        <v>1.431155</v>
      </c>
      <c r="G5" s="1">
        <f t="shared" ref="G5:G12" si="0">(E5-(F5/1000)/E5)</f>
        <v>0.79821105625</v>
      </c>
      <c r="H5" s="1">
        <f t="shared" ref="H5:H12" si="1">4981.14*4981.14*0.000001</f>
        <v>24.811755699600003</v>
      </c>
      <c r="I5" s="1">
        <v>26.3996</v>
      </c>
      <c r="J5" s="1">
        <f t="shared" ref="J5:J12" si="2">(H5-I5)/H5</f>
        <v>-6.3995644630081339E-2</v>
      </c>
      <c r="K5" s="1">
        <f t="shared" ref="K5:K12" si="3">((H5*E5)-(I5*F5))/(H5*E5)</f>
        <v>-0.9034283584882048</v>
      </c>
      <c r="L5" s="1">
        <f t="shared" ref="L5:L12" si="4">((C5-D5)/C5)*100</f>
        <v>81.494767392478991</v>
      </c>
    </row>
    <row r="6" spans="1:17" x14ac:dyDescent="0.3">
      <c r="A6" s="1">
        <v>3</v>
      </c>
      <c r="B6" s="6"/>
      <c r="C6" s="1">
        <v>35319.769999999997</v>
      </c>
      <c r="D6" s="1">
        <v>8480</v>
      </c>
      <c r="E6" s="1">
        <v>1</v>
      </c>
      <c r="F6" s="1">
        <v>1.453309</v>
      </c>
      <c r="G6" s="1">
        <f t="shared" si="0"/>
        <v>0.99854669100000004</v>
      </c>
      <c r="H6" s="1">
        <f t="shared" si="1"/>
        <v>24.811755699600003</v>
      </c>
      <c r="I6" s="1">
        <v>25.498100000000001</v>
      </c>
      <c r="J6" s="1">
        <f t="shared" si="2"/>
        <v>-2.7662061029041288E-2</v>
      </c>
      <c r="K6" s="1">
        <f t="shared" si="3"/>
        <v>-0.49351052225205483</v>
      </c>
      <c r="L6" s="1">
        <f t="shared" si="4"/>
        <v>75.990783631943231</v>
      </c>
    </row>
    <row r="7" spans="1:17" x14ac:dyDescent="0.3">
      <c r="A7" s="1">
        <v>4</v>
      </c>
      <c r="B7" s="1" t="s">
        <v>13</v>
      </c>
      <c r="C7" s="1">
        <v>19486.43</v>
      </c>
      <c r="D7" s="1">
        <v>5570</v>
      </c>
      <c r="E7" s="1">
        <v>0.6</v>
      </c>
      <c r="F7" s="1">
        <v>1.266408</v>
      </c>
      <c r="G7" s="1">
        <f t="shared" si="0"/>
        <v>0.59788931999999995</v>
      </c>
      <c r="H7" s="1">
        <f t="shared" si="1"/>
        <v>24.811755699600003</v>
      </c>
      <c r="I7" s="1">
        <v>26.95</v>
      </c>
      <c r="J7" s="1">
        <f t="shared" si="2"/>
        <v>-8.6178677812568813E-2</v>
      </c>
      <c r="K7" s="1">
        <f t="shared" si="3"/>
        <v>-1.2925756116854328</v>
      </c>
      <c r="L7" s="1">
        <f t="shared" si="4"/>
        <v>71.416005907700892</v>
      </c>
    </row>
    <row r="8" spans="1:17" x14ac:dyDescent="0.3">
      <c r="A8" s="1">
        <v>5</v>
      </c>
      <c r="C8" s="1">
        <v>28155.26</v>
      </c>
      <c r="D8" s="1">
        <v>6820</v>
      </c>
      <c r="E8" s="1">
        <v>0.8</v>
      </c>
      <c r="F8" s="1">
        <v>1.5161910000000001</v>
      </c>
      <c r="G8" s="1">
        <f t="shared" si="0"/>
        <v>0.79810476125000007</v>
      </c>
      <c r="H8" s="1">
        <f t="shared" si="1"/>
        <v>24.811755699600003</v>
      </c>
      <c r="I8" s="1">
        <v>19.089200000000002</v>
      </c>
      <c r="J8" s="1">
        <f t="shared" si="2"/>
        <v>0.23063888621522483</v>
      </c>
      <c r="K8" s="1">
        <f t="shared" si="3"/>
        <v>-0.45812299558806507</v>
      </c>
      <c r="L8" s="1">
        <f t="shared" si="4"/>
        <v>75.777172720124057</v>
      </c>
    </row>
    <row r="9" spans="1:17" x14ac:dyDescent="0.3">
      <c r="A9" s="1">
        <v>6</v>
      </c>
      <c r="B9" s="6"/>
      <c r="C9" s="1">
        <v>36101.53</v>
      </c>
      <c r="D9" s="1">
        <v>8790</v>
      </c>
      <c r="E9" s="1">
        <v>1</v>
      </c>
      <c r="F9" s="1">
        <v>1.449878</v>
      </c>
      <c r="G9" s="1">
        <f t="shared" si="0"/>
        <v>0.99855012200000004</v>
      </c>
      <c r="H9" s="1">
        <f t="shared" si="1"/>
        <v>24.811755699600003</v>
      </c>
      <c r="I9" s="1">
        <v>23.503710000000002</v>
      </c>
      <c r="J9" s="1">
        <f t="shared" si="2"/>
        <v>5.2718788441927483E-2</v>
      </c>
      <c r="K9" s="1">
        <f t="shared" si="3"/>
        <v>-0.37344218845139515</v>
      </c>
      <c r="L9" s="1">
        <f t="shared" si="4"/>
        <v>75.652001452570019</v>
      </c>
    </row>
    <row r="10" spans="1:17" x14ac:dyDescent="0.3">
      <c r="A10" s="1">
        <v>7</v>
      </c>
      <c r="B10" s="1" t="s">
        <v>14</v>
      </c>
      <c r="C10" s="1">
        <v>19263.939999999999</v>
      </c>
      <c r="D10" s="1">
        <v>4270</v>
      </c>
      <c r="E10" s="1">
        <v>0.6</v>
      </c>
      <c r="F10" s="1">
        <v>1.18428</v>
      </c>
      <c r="G10" s="1">
        <f t="shared" si="0"/>
        <v>0.59802619999999995</v>
      </c>
      <c r="H10" s="1">
        <f t="shared" si="1"/>
        <v>24.811755699600003</v>
      </c>
      <c r="I10" s="1">
        <v>20.418099999999999</v>
      </c>
      <c r="J10" s="1">
        <f t="shared" si="2"/>
        <v>0.1770795969779291</v>
      </c>
      <c r="K10" s="1">
        <f t="shared" si="3"/>
        <v>-0.62428029148496367</v>
      </c>
      <c r="L10" s="1">
        <f t="shared" si="4"/>
        <v>77.834233287686743</v>
      </c>
    </row>
    <row r="11" spans="1:17" x14ac:dyDescent="0.3">
      <c r="A11" s="1">
        <v>8</v>
      </c>
      <c r="C11" s="1">
        <v>28212.560000000001</v>
      </c>
      <c r="D11" s="1">
        <v>6050</v>
      </c>
      <c r="E11" s="1">
        <v>0.8</v>
      </c>
      <c r="F11" s="1">
        <v>1.4021589999999999</v>
      </c>
      <c r="G11" s="1">
        <f t="shared" si="0"/>
        <v>0.7982473012500001</v>
      </c>
      <c r="H11" s="1">
        <f t="shared" si="1"/>
        <v>24.811755699600003</v>
      </c>
      <c r="I11" s="1">
        <v>24.079899999999999</v>
      </c>
      <c r="J11" s="1">
        <f t="shared" si="2"/>
        <v>2.9496328613770873E-2</v>
      </c>
      <c r="K11" s="1">
        <f t="shared" si="3"/>
        <v>-0.70100057170905439</v>
      </c>
      <c r="L11" s="1">
        <f t="shared" si="4"/>
        <v>78.555650391173288</v>
      </c>
    </row>
    <row r="12" spans="1:17" x14ac:dyDescent="0.3">
      <c r="A12" s="1">
        <v>9</v>
      </c>
      <c r="B12" s="6"/>
      <c r="C12" s="1">
        <v>36091.86</v>
      </c>
      <c r="D12" s="1">
        <v>8710</v>
      </c>
      <c r="E12" s="1">
        <v>1</v>
      </c>
      <c r="F12" s="1">
        <v>1.0674539999999999</v>
      </c>
      <c r="G12" s="1">
        <f t="shared" si="0"/>
        <v>0.99893254600000003</v>
      </c>
      <c r="H12" s="1">
        <f t="shared" si="1"/>
        <v>24.811755699600003</v>
      </c>
      <c r="I12" s="1">
        <v>24.609300000000001</v>
      </c>
      <c r="J12" s="1">
        <f t="shared" si="2"/>
        <v>8.1596684269813844E-3</v>
      </c>
      <c r="K12" s="1">
        <f t="shared" si="3"/>
        <v>-5.8743929298944925E-2</v>
      </c>
      <c r="L12" s="1">
        <f t="shared" si="4"/>
        <v>75.867134583809204</v>
      </c>
      <c r="O12" s="1">
        <v>0.6</v>
      </c>
      <c r="P12" s="1">
        <v>19263.939999999999</v>
      </c>
      <c r="Q12" s="1">
        <v>4270</v>
      </c>
    </row>
    <row r="13" spans="1:17" x14ac:dyDescent="0.3">
      <c r="O13" s="1">
        <v>0.8</v>
      </c>
      <c r="P13" s="1">
        <v>28212.560000000001</v>
      </c>
      <c r="Q13" s="1">
        <v>6050</v>
      </c>
    </row>
    <row r="14" spans="1:17" x14ac:dyDescent="0.3">
      <c r="O14" s="1">
        <v>1</v>
      </c>
      <c r="P14" s="1">
        <v>36091.86</v>
      </c>
      <c r="Q14" s="1">
        <v>8710</v>
      </c>
    </row>
  </sheetData>
  <mergeCells count="10">
    <mergeCell ref="A1:A2"/>
    <mergeCell ref="B1:B2"/>
    <mergeCell ref="E1:F1"/>
    <mergeCell ref="G1:G2"/>
    <mergeCell ref="J1:J2"/>
    <mergeCell ref="K1:K2"/>
    <mergeCell ref="C2:C3"/>
    <mergeCell ref="D2:D3"/>
    <mergeCell ref="E2:E3"/>
    <mergeCell ref="F2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Sheet1!page1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Katakwar</dc:creator>
  <cp:lastModifiedBy>Asus</cp:lastModifiedBy>
  <dcterms:created xsi:type="dcterms:W3CDTF">2017-08-27T13:34:08Z</dcterms:created>
  <dcterms:modified xsi:type="dcterms:W3CDTF">2017-08-27T16:14:21Z</dcterms:modified>
</cp:coreProperties>
</file>